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SF\"/>
    </mc:Choice>
  </mc:AlternateContent>
  <xr:revisionPtr revIDLastSave="0" documentId="13_ncr:1_{B739EB0E-1E4B-4747-A013-31A31A677D94}" xr6:coauthVersionLast="47" xr6:coauthVersionMax="47" xr10:uidLastSave="{00000000-0000-0000-0000-000000000000}"/>
  <bookViews>
    <workbookView xWindow="-108" yWindow="-108" windowWidth="23256" windowHeight="12456" activeTab="1" xr2:uid="{C606D0DA-9D1B-4786-B69E-0B8565ACA73F}"/>
  </bookViews>
  <sheets>
    <sheet name="Quarterly Prediction" sheetId="1" r:id="rId1"/>
    <sheet name="Test" sheetId="3" r:id="rId2"/>
    <sheet name="Rule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L21" i="1" s="1"/>
  <c r="K22" i="1"/>
  <c r="L22" i="1" s="1"/>
  <c r="K23" i="1"/>
  <c r="L23" i="1" s="1"/>
  <c r="K24" i="1"/>
  <c r="L2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5" i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5" i="1"/>
  <c r="D31" i="1"/>
  <c r="D30" i="1"/>
  <c r="D29" i="1"/>
  <c r="D28" i="1"/>
  <c r="H8" i="1"/>
  <c r="H9" i="1"/>
  <c r="H10" i="1"/>
  <c r="H11" i="1"/>
  <c r="H12" i="1"/>
  <c r="H13" i="1"/>
  <c r="H14" i="1"/>
  <c r="H15" i="1"/>
  <c r="H16" i="1"/>
  <c r="H17" i="1"/>
  <c r="H18" i="1"/>
  <c r="H7" i="1"/>
  <c r="G7" i="1"/>
  <c r="G18" i="1"/>
  <c r="G17" i="1"/>
  <c r="G8" i="1"/>
  <c r="G9" i="1"/>
  <c r="G10" i="1"/>
  <c r="G11" i="1"/>
  <c r="G12" i="1"/>
  <c r="G13" i="1"/>
  <c r="G14" i="1"/>
  <c r="G15" i="1"/>
  <c r="G16" i="1"/>
  <c r="F7" i="1"/>
  <c r="F19" i="1"/>
  <c r="F18" i="1"/>
  <c r="F15" i="1"/>
  <c r="F10" i="1"/>
  <c r="F8" i="1"/>
  <c r="F9" i="1"/>
  <c r="F11" i="1"/>
  <c r="F12" i="1"/>
  <c r="F13" i="1"/>
  <c r="F14" i="1"/>
  <c r="F16" i="1"/>
  <c r="F17" i="1"/>
</calcChain>
</file>

<file path=xl/sharedStrings.xml><?xml version="1.0" encoding="utf-8"?>
<sst xmlns="http://schemas.openxmlformats.org/spreadsheetml/2006/main" count="83" uniqueCount="69">
  <si>
    <t>Quarter</t>
  </si>
  <si>
    <t>Year</t>
  </si>
  <si>
    <t>Year1</t>
  </si>
  <si>
    <t>Year2</t>
  </si>
  <si>
    <t>Year3</t>
  </si>
  <si>
    <t>Year4</t>
  </si>
  <si>
    <t>Year5</t>
  </si>
  <si>
    <t>Sales(1000s)</t>
  </si>
  <si>
    <t>Yearly Trend</t>
  </si>
  <si>
    <t>??</t>
  </si>
  <si>
    <t>MA(4)</t>
  </si>
  <si>
    <t>CMA(4)</t>
  </si>
  <si>
    <t>Rule 2 - Calculate Center moving avg  - Baseline Smoothing</t>
  </si>
  <si>
    <t>BaseLine Smoothing</t>
  </si>
  <si>
    <t>Decomposition :</t>
  </si>
  <si>
    <t>Trend</t>
  </si>
  <si>
    <t>Seasonality</t>
  </si>
  <si>
    <t>Irregular/Residual</t>
  </si>
  <si>
    <t>Smooth and Irregular data</t>
  </si>
  <si>
    <t>Yt / CMA</t>
  </si>
  <si>
    <t>Rule 3 - Find residual/irregular value : (Year Trend) / (Center Moving Avg)</t>
  </si>
  <si>
    <t>Rule 1 : Calculate Moving Avg with 4 quarter data (update from 3 rows)</t>
  </si>
  <si>
    <t>Rule 4 : Calculate Seasonal component</t>
  </si>
  <si>
    <t xml:space="preserve">Seasonal </t>
  </si>
  <si>
    <t>Seasonal Component</t>
  </si>
  <si>
    <t>Rule 5 : Calculate the de-seasonalize : (Year Trend)/(Seasonal Component)</t>
  </si>
  <si>
    <t>Deseasonalize</t>
  </si>
  <si>
    <t xml:space="preserve">Yt/Seasonal </t>
  </si>
  <si>
    <t>Trend Componet</t>
  </si>
  <si>
    <t>Time</t>
  </si>
  <si>
    <t>x</t>
  </si>
  <si>
    <t>y</t>
  </si>
  <si>
    <t>x^</t>
  </si>
  <si>
    <t>y^</t>
  </si>
  <si>
    <t>xi-x^</t>
  </si>
  <si>
    <t>yi-y^</t>
  </si>
  <si>
    <t>(xi-x^)*(yi-y^)</t>
  </si>
  <si>
    <t>(xi-x^)^</t>
  </si>
  <si>
    <t>inter = {(xi-x^)*(yi-y^)}/(xi-x^)^2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</si>
  <si>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</si>
  <si>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</si>
  <si>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</si>
  <si>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</si>
  <si>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</si>
  <si>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</si>
  <si>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</si>
  <si>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</si>
  <si>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</si>
  <si>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</si>
  <si>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</si>
  <si>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</si>
  <si>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</si>
  <si>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</si>
  <si>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</si>
  <si>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</si>
  <si>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</si>
  <si>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</si>
  <si>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</si>
  <si>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</si>
  <si>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</si>
  <si>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</si>
  <si>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</si>
  <si>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</si>
  <si>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Forecaseting</t>
  </si>
  <si>
    <t xml:space="preserve">Rule 6 : Calculate Regression to get co-efficient value of time and intercept </t>
  </si>
  <si>
    <t xml:space="preserve">Rule 7 : Calculate Trend </t>
  </si>
  <si>
    <t>Rule 8 : Forecasting : Trend * Seasonality</t>
  </si>
  <si>
    <t>Trend * Seasonality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</si>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</sst>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0" fillId="3" borderId="1" xfId="0" applyFill="1" applyBorder="1"/>
    <xf numFmtId="0" fontId="0" fillId="3" borderId="0" xfId="0" applyFill="1"/>
    <xf numFmtId="0" fontId="0" fillId="0" borderId="1" xfId="0" applyFill="1" applyBorder="1"/>
    <xf numFmtId="0" fontId="0" fillId="0" borderId="0" xfId="0" applyFill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2" xfId="0" applyFill="1" applyBorder="1" applyAlignme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1B70-0154-472C-B3D7-974F3E14BFE6}">
  <dimension ref="B3:N44"/>
  <sheetViews>
    <sheetView topLeftCell="B25" zoomScale="130" zoomScaleNormal="130" workbookViewId="0">
      <selection activeCell="B4" sqref="B4:D24"/>
    </sheetView>
  </sheetViews>
  <sheetFormatPr defaultRowHeight="14.4" x14ac:dyDescent="0.3"/>
  <cols>
    <col min="5" max="5" width="11.44140625" bestFit="1" customWidth="1"/>
    <col min="6" max="6" width="17.5546875" bestFit="1" customWidth="1"/>
    <col min="7" max="7" width="12.109375" bestFit="1" customWidth="1"/>
    <col min="8" max="8" width="13.5546875" bestFit="1" customWidth="1"/>
    <col min="9" max="10" width="12.109375" bestFit="1" customWidth="1"/>
    <col min="11" max="11" width="12.6640625" bestFit="1" customWidth="1"/>
    <col min="12" max="14" width="12.109375" bestFit="1" customWidth="1"/>
  </cols>
  <sheetData>
    <row r="3" spans="2:12" x14ac:dyDescent="0.3">
      <c r="E3" t="s">
        <v>8</v>
      </c>
      <c r="F3" s="1" t="s">
        <v>13</v>
      </c>
      <c r="G3" s="1"/>
      <c r="H3" t="s">
        <v>19</v>
      </c>
      <c r="J3" t="s">
        <v>27</v>
      </c>
      <c r="L3" t="s">
        <v>67</v>
      </c>
    </row>
    <row r="4" spans="2:12" ht="28.8" x14ac:dyDescent="0.3">
      <c r="B4" t="s">
        <v>29</v>
      </c>
      <c r="C4" s="2" t="s">
        <v>1</v>
      </c>
      <c r="D4" s="2" t="s">
        <v>0</v>
      </c>
      <c r="E4" t="s">
        <v>7</v>
      </c>
      <c r="F4" t="s">
        <v>10</v>
      </c>
      <c r="G4" t="s">
        <v>11</v>
      </c>
      <c r="H4" s="7" t="s">
        <v>18</v>
      </c>
      <c r="I4" s="7" t="s">
        <v>24</v>
      </c>
      <c r="J4" s="7" t="s">
        <v>26</v>
      </c>
      <c r="K4" s="7" t="s">
        <v>28</v>
      </c>
      <c r="L4" s="7" t="s">
        <v>63</v>
      </c>
    </row>
    <row r="5" spans="2:12" x14ac:dyDescent="0.3">
      <c r="B5">
        <v>1</v>
      </c>
      <c r="C5" s="3" t="s">
        <v>2</v>
      </c>
      <c r="D5" s="10">
        <v>1</v>
      </c>
      <c r="E5" s="11">
        <v>4.8</v>
      </c>
      <c r="F5" s="11"/>
      <c r="G5" s="11"/>
      <c r="H5" s="11"/>
      <c r="I5">
        <v>0.93220047731596012</v>
      </c>
      <c r="J5">
        <f>E5/I5</f>
        <v>5.1491069966198779</v>
      </c>
      <c r="K5">
        <f>$G$43+B5*$G$44</f>
        <v>5.2467488107686799</v>
      </c>
      <c r="L5">
        <f>K5*I5</f>
        <v>4.8910217457555092</v>
      </c>
    </row>
    <row r="6" spans="2:12" x14ac:dyDescent="0.3">
      <c r="B6">
        <v>2</v>
      </c>
      <c r="C6" s="3"/>
      <c r="D6" s="10">
        <v>2</v>
      </c>
      <c r="E6" s="11">
        <v>4.0999999999999996</v>
      </c>
      <c r="F6" s="11"/>
      <c r="G6" s="11"/>
      <c r="H6" s="11"/>
      <c r="I6">
        <v>0.83775920424985417</v>
      </c>
      <c r="J6">
        <f t="shared" ref="J6:J20" si="0">E6/I6</f>
        <v>4.8940077043632355</v>
      </c>
      <c r="K6">
        <f>$G$43+B6*$G$44</f>
        <v>5.3938875266288564</v>
      </c>
      <c r="L6">
        <f t="shared" ref="L6:L25" si="1">K6*I6</f>
        <v>4.5187789221218049</v>
      </c>
    </row>
    <row r="7" spans="2:12" x14ac:dyDescent="0.3">
      <c r="B7">
        <v>3</v>
      </c>
      <c r="C7" s="3"/>
      <c r="D7" s="8">
        <v>3</v>
      </c>
      <c r="E7" s="9">
        <v>6</v>
      </c>
      <c r="F7" s="9">
        <f>AVERAGE(E5:E8)</f>
        <v>5.35</v>
      </c>
      <c r="G7" s="9">
        <f>AVERAGE(F7:F8)</f>
        <v>5.4749999999999996</v>
      </c>
      <c r="H7" s="9">
        <f>E7/G7</f>
        <v>1.0958904109589043</v>
      </c>
      <c r="I7">
        <v>1.0933488421606843</v>
      </c>
      <c r="J7">
        <f t="shared" si="0"/>
        <v>5.4877270351727399</v>
      </c>
      <c r="K7">
        <f t="shared" ref="K6:K24" si="2">$G$43+B7*$G$44</f>
        <v>5.5410262424890329</v>
      </c>
      <c r="L7">
        <f t="shared" si="1"/>
        <v>6.0582746266073508</v>
      </c>
    </row>
    <row r="8" spans="2:12" x14ac:dyDescent="0.3">
      <c r="B8">
        <v>4</v>
      </c>
      <c r="C8" s="3"/>
      <c r="D8" s="10">
        <v>4</v>
      </c>
      <c r="E8" s="11">
        <v>6.5</v>
      </c>
      <c r="F8" s="11">
        <f t="shared" ref="F8:F20" si="3">AVERAGE(E6:E9)</f>
        <v>5.6000000000000005</v>
      </c>
      <c r="G8" s="11">
        <f t="shared" ref="G8:G19" si="4">AVERAGE(F8:F9)</f>
        <v>5.7375000000000007</v>
      </c>
      <c r="H8" s="11">
        <f t="shared" ref="H8:H18" si="5">E8/G8</f>
        <v>1.1328976034858387</v>
      </c>
      <c r="I8">
        <v>1.1433051426610321</v>
      </c>
      <c r="J8">
        <f t="shared" si="0"/>
        <v>5.6852713745967334</v>
      </c>
      <c r="K8">
        <f t="shared" si="2"/>
        <v>5.6881649583492093</v>
      </c>
      <c r="L8">
        <f t="shared" si="1"/>
        <v>6.5033082491849266</v>
      </c>
    </row>
    <row r="9" spans="2:12" x14ac:dyDescent="0.3">
      <c r="B9">
        <v>5</v>
      </c>
      <c r="C9" s="3" t="s">
        <v>3</v>
      </c>
      <c r="D9" s="10">
        <v>1</v>
      </c>
      <c r="E9" s="11">
        <v>5.8</v>
      </c>
      <c r="F9" s="11">
        <f t="shared" si="3"/>
        <v>5.875</v>
      </c>
      <c r="G9" s="11">
        <f t="shared" si="4"/>
        <v>5.9749999999999996</v>
      </c>
      <c r="H9" s="11">
        <f t="shared" si="5"/>
        <v>0.97071129707112969</v>
      </c>
      <c r="I9">
        <v>0.93220047731596012</v>
      </c>
      <c r="J9">
        <f t="shared" si="0"/>
        <v>6.2218376209156858</v>
      </c>
      <c r="K9">
        <f t="shared" si="2"/>
        <v>5.8353036742093867</v>
      </c>
      <c r="L9">
        <f t="shared" si="1"/>
        <v>5.4396728703815658</v>
      </c>
    </row>
    <row r="10" spans="2:12" x14ac:dyDescent="0.3">
      <c r="B10">
        <v>6</v>
      </c>
      <c r="C10" s="3"/>
      <c r="D10" s="10">
        <v>2</v>
      </c>
      <c r="E10" s="11">
        <v>5.2</v>
      </c>
      <c r="F10" s="11">
        <f>AVERAGE(E8:E11)</f>
        <v>6.0750000000000002</v>
      </c>
      <c r="G10" s="11">
        <f t="shared" si="4"/>
        <v>6.1875</v>
      </c>
      <c r="H10" s="11">
        <f t="shared" si="5"/>
        <v>0.84040404040404049</v>
      </c>
      <c r="I10">
        <v>0.83775920424985417</v>
      </c>
      <c r="J10">
        <f t="shared" si="0"/>
        <v>6.2070341616314213</v>
      </c>
      <c r="K10">
        <f t="shared" si="2"/>
        <v>5.9824423900695631</v>
      </c>
      <c r="L10">
        <f t="shared" si="1"/>
        <v>5.0118461761752728</v>
      </c>
    </row>
    <row r="11" spans="2:12" x14ac:dyDescent="0.3">
      <c r="B11">
        <v>7</v>
      </c>
      <c r="C11" s="3"/>
      <c r="D11" s="8">
        <v>3</v>
      </c>
      <c r="E11" s="9">
        <v>6.8</v>
      </c>
      <c r="F11" s="9">
        <f t="shared" si="3"/>
        <v>6.3000000000000007</v>
      </c>
      <c r="G11" s="9">
        <f t="shared" si="4"/>
        <v>6.3250000000000002</v>
      </c>
      <c r="H11" s="9">
        <f t="shared" si="5"/>
        <v>1.075098814229249</v>
      </c>
      <c r="I11">
        <v>1.0933488421606843</v>
      </c>
      <c r="J11">
        <f t="shared" si="0"/>
        <v>6.2194239731957719</v>
      </c>
      <c r="K11">
        <f t="shared" si="2"/>
        <v>6.1295811059297396</v>
      </c>
      <c r="L11">
        <f t="shared" si="1"/>
        <v>6.7017704050982871</v>
      </c>
    </row>
    <row r="12" spans="2:12" x14ac:dyDescent="0.3">
      <c r="B12">
        <v>8</v>
      </c>
      <c r="C12" s="3"/>
      <c r="D12" s="10">
        <v>4</v>
      </c>
      <c r="E12" s="11">
        <v>7.4</v>
      </c>
      <c r="F12" s="11">
        <f t="shared" si="3"/>
        <v>6.35</v>
      </c>
      <c r="G12" s="11">
        <f t="shared" si="4"/>
        <v>6.3999999999999995</v>
      </c>
      <c r="H12" s="11">
        <f t="shared" si="5"/>
        <v>1.1562500000000002</v>
      </c>
      <c r="I12">
        <v>1.1433051426610321</v>
      </c>
      <c r="J12">
        <f t="shared" si="0"/>
        <v>6.4724627956947423</v>
      </c>
      <c r="K12">
        <f t="shared" si="2"/>
        <v>6.2767198217899161</v>
      </c>
      <c r="L12">
        <f t="shared" si="1"/>
        <v>7.176206051294848</v>
      </c>
    </row>
    <row r="13" spans="2:12" x14ac:dyDescent="0.3">
      <c r="B13">
        <v>9</v>
      </c>
      <c r="C13" s="3" t="s">
        <v>4</v>
      </c>
      <c r="D13" s="10">
        <v>1</v>
      </c>
      <c r="E13" s="11">
        <v>6</v>
      </c>
      <c r="F13" s="11">
        <f t="shared" si="3"/>
        <v>6.4499999999999993</v>
      </c>
      <c r="G13" s="11">
        <f t="shared" si="4"/>
        <v>6.5374999999999996</v>
      </c>
      <c r="H13" s="11">
        <f t="shared" si="5"/>
        <v>0.91778202676864251</v>
      </c>
      <c r="I13">
        <v>0.93220047731596012</v>
      </c>
      <c r="J13">
        <f t="shared" si="0"/>
        <v>6.4363837457748474</v>
      </c>
      <c r="K13">
        <f t="shared" si="2"/>
        <v>6.4238585376500925</v>
      </c>
      <c r="L13">
        <f t="shared" si="1"/>
        <v>5.9883239950076215</v>
      </c>
    </row>
    <row r="14" spans="2:12" x14ac:dyDescent="0.3">
      <c r="B14">
        <v>10</v>
      </c>
      <c r="C14" s="3"/>
      <c r="D14" s="10">
        <v>2</v>
      </c>
      <c r="E14" s="11">
        <v>5.6</v>
      </c>
      <c r="F14" s="11">
        <f t="shared" si="3"/>
        <v>6.625</v>
      </c>
      <c r="G14" s="11">
        <f t="shared" si="4"/>
        <v>6.6750000000000007</v>
      </c>
      <c r="H14" s="11">
        <f t="shared" si="5"/>
        <v>0.83895131086142305</v>
      </c>
      <c r="I14">
        <v>0.83775920424985417</v>
      </c>
      <c r="J14">
        <f t="shared" si="0"/>
        <v>6.6844983279107604</v>
      </c>
      <c r="K14">
        <f t="shared" si="2"/>
        <v>6.570997253510269</v>
      </c>
      <c r="L14">
        <f t="shared" si="1"/>
        <v>5.5049134302287399</v>
      </c>
    </row>
    <row r="15" spans="2:12" x14ac:dyDescent="0.3">
      <c r="B15">
        <v>11</v>
      </c>
      <c r="C15" s="3"/>
      <c r="D15" s="8">
        <v>3</v>
      </c>
      <c r="E15" s="9">
        <v>7.5</v>
      </c>
      <c r="F15" s="9">
        <f>AVERAGE(E13:E16)</f>
        <v>6.7250000000000005</v>
      </c>
      <c r="G15" s="9">
        <f t="shared" si="4"/>
        <v>6.7625000000000002</v>
      </c>
      <c r="H15" s="9">
        <f t="shared" si="5"/>
        <v>1.1090573012939002</v>
      </c>
      <c r="I15">
        <v>1.0933488421606843</v>
      </c>
      <c r="J15">
        <f t="shared" si="0"/>
        <v>6.8596587939659246</v>
      </c>
      <c r="K15">
        <f t="shared" si="2"/>
        <v>6.7181359693704454</v>
      </c>
      <c r="L15">
        <f t="shared" si="1"/>
        <v>7.3452661835892226</v>
      </c>
    </row>
    <row r="16" spans="2:12" x14ac:dyDescent="0.3">
      <c r="B16">
        <v>12</v>
      </c>
      <c r="C16" s="3"/>
      <c r="D16" s="10">
        <v>4</v>
      </c>
      <c r="E16" s="11">
        <v>7.8</v>
      </c>
      <c r="F16" s="11">
        <f t="shared" si="3"/>
        <v>6.8</v>
      </c>
      <c r="G16" s="11">
        <f t="shared" si="4"/>
        <v>6.8375000000000004</v>
      </c>
      <c r="H16" s="11">
        <f t="shared" si="5"/>
        <v>1.1407678244972577</v>
      </c>
      <c r="I16">
        <v>1.1433051426610321</v>
      </c>
      <c r="J16">
        <f t="shared" si="0"/>
        <v>6.8223256495160793</v>
      </c>
      <c r="K16">
        <f t="shared" si="2"/>
        <v>6.8652746852306219</v>
      </c>
      <c r="L16">
        <f t="shared" si="1"/>
        <v>7.8491038534047686</v>
      </c>
    </row>
    <row r="17" spans="2:12" x14ac:dyDescent="0.3">
      <c r="B17">
        <v>13</v>
      </c>
      <c r="C17" s="3" t="s">
        <v>5</v>
      </c>
      <c r="D17" s="10">
        <v>1</v>
      </c>
      <c r="E17" s="11">
        <v>6.3</v>
      </c>
      <c r="F17" s="11">
        <f t="shared" si="3"/>
        <v>6.875</v>
      </c>
      <c r="G17" s="11">
        <f>AVERAGE(F17:F18)</f>
        <v>6.9375</v>
      </c>
      <c r="H17" s="11">
        <f t="shared" si="5"/>
        <v>0.90810810810810805</v>
      </c>
      <c r="I17">
        <v>0.93220047731596012</v>
      </c>
      <c r="J17">
        <f t="shared" si="0"/>
        <v>6.7582029330635898</v>
      </c>
      <c r="K17">
        <f t="shared" si="2"/>
        <v>7.0124134010907984</v>
      </c>
      <c r="L17">
        <f t="shared" si="1"/>
        <v>6.5369751196336772</v>
      </c>
    </row>
    <row r="18" spans="2:12" x14ac:dyDescent="0.3">
      <c r="B18">
        <v>14</v>
      </c>
      <c r="C18" s="3"/>
      <c r="D18" s="10">
        <v>2</v>
      </c>
      <c r="E18" s="11">
        <v>5.9</v>
      </c>
      <c r="F18" s="11">
        <f>AVERAGE(E16:E19)</f>
        <v>7</v>
      </c>
      <c r="G18" s="11">
        <f>AVERAGE(F18:F19)</f>
        <v>7.0750000000000002</v>
      </c>
      <c r="H18" s="11">
        <f t="shared" si="5"/>
        <v>0.83392226148409898</v>
      </c>
      <c r="I18">
        <v>0.83775920424985417</v>
      </c>
      <c r="J18">
        <f t="shared" si="0"/>
        <v>7.0425964526202662</v>
      </c>
      <c r="K18">
        <f t="shared" si="2"/>
        <v>7.1595521169509748</v>
      </c>
      <c r="L18">
        <f t="shared" si="1"/>
        <v>5.9979806842822079</v>
      </c>
    </row>
    <row r="19" spans="2:12" x14ac:dyDescent="0.3">
      <c r="B19">
        <v>15</v>
      </c>
      <c r="C19" s="3"/>
      <c r="D19" s="8">
        <v>3</v>
      </c>
      <c r="E19" s="9">
        <v>8</v>
      </c>
      <c r="F19" s="9">
        <f>AVERAGE(E17:E20)</f>
        <v>7.15</v>
      </c>
      <c r="G19" s="9"/>
      <c r="H19" s="9"/>
      <c r="I19">
        <v>1.0933488421606843</v>
      </c>
      <c r="J19">
        <f t="shared" si="0"/>
        <v>7.3169693802303195</v>
      </c>
      <c r="K19">
        <f t="shared" si="2"/>
        <v>7.3066908328111513</v>
      </c>
      <c r="L19">
        <f t="shared" si="1"/>
        <v>7.988761962080158</v>
      </c>
    </row>
    <row r="20" spans="2:12" x14ac:dyDescent="0.3">
      <c r="B20">
        <v>16</v>
      </c>
      <c r="C20" s="3"/>
      <c r="D20" s="2">
        <v>4</v>
      </c>
      <c r="E20">
        <v>8.4</v>
      </c>
      <c r="F20" s="6"/>
      <c r="G20" s="6"/>
      <c r="H20" s="6"/>
      <c r="I20">
        <v>1.1433051426610321</v>
      </c>
      <c r="J20">
        <f t="shared" si="0"/>
        <v>7.3471199302480859</v>
      </c>
      <c r="K20">
        <f t="shared" si="2"/>
        <v>7.4538295486713277</v>
      </c>
      <c r="L20">
        <f t="shared" si="1"/>
        <v>8.5220016555146891</v>
      </c>
    </row>
    <row r="21" spans="2:12" x14ac:dyDescent="0.3">
      <c r="B21">
        <v>17</v>
      </c>
      <c r="C21" s="4" t="s">
        <v>6</v>
      </c>
      <c r="D21" s="5">
        <v>1</v>
      </c>
      <c r="E21" s="6" t="s">
        <v>9</v>
      </c>
      <c r="F21" s="6"/>
      <c r="G21" s="6"/>
      <c r="H21" s="6"/>
      <c r="I21" s="6">
        <v>0.93220047731596012</v>
      </c>
      <c r="K21">
        <f t="shared" si="2"/>
        <v>7.6009682645315042</v>
      </c>
      <c r="L21" s="6">
        <f>K21*I21</f>
        <v>7.0856262442597329</v>
      </c>
    </row>
    <row r="22" spans="2:12" x14ac:dyDescent="0.3">
      <c r="B22">
        <v>18</v>
      </c>
      <c r="C22" s="4"/>
      <c r="D22" s="5">
        <v>2</v>
      </c>
      <c r="E22" s="6" t="s">
        <v>9</v>
      </c>
      <c r="F22" s="6"/>
      <c r="G22" s="6"/>
      <c r="H22" s="6"/>
      <c r="I22" s="6">
        <v>0.83775920424985417</v>
      </c>
      <c r="K22">
        <f t="shared" si="2"/>
        <v>7.7481069803916807</v>
      </c>
      <c r="L22" s="6">
        <f t="shared" si="1"/>
        <v>6.4910479383356749</v>
      </c>
    </row>
    <row r="23" spans="2:12" x14ac:dyDescent="0.3">
      <c r="B23">
        <v>19</v>
      </c>
      <c r="C23" s="4"/>
      <c r="D23" s="5">
        <v>3</v>
      </c>
      <c r="E23" s="6" t="s">
        <v>9</v>
      </c>
      <c r="F23" s="6"/>
      <c r="G23" s="6"/>
      <c r="H23" s="6"/>
      <c r="I23" s="6">
        <v>1.0933488421606843</v>
      </c>
      <c r="K23">
        <f t="shared" si="2"/>
        <v>7.895245696251858</v>
      </c>
      <c r="L23" s="6">
        <f t="shared" si="1"/>
        <v>8.6322577405710952</v>
      </c>
    </row>
    <row r="24" spans="2:12" x14ac:dyDescent="0.3">
      <c r="B24">
        <v>20</v>
      </c>
      <c r="C24" s="4"/>
      <c r="D24" s="5">
        <v>4</v>
      </c>
      <c r="E24" s="6" t="s">
        <v>9</v>
      </c>
      <c r="F24" s="6"/>
      <c r="G24" s="6"/>
      <c r="H24" s="6"/>
      <c r="I24" s="6">
        <v>1.1433051426610321</v>
      </c>
      <c r="K24">
        <f t="shared" si="2"/>
        <v>8.0423844121120354</v>
      </c>
      <c r="L24" s="6">
        <f t="shared" si="1"/>
        <v>9.1948994576246115</v>
      </c>
    </row>
    <row r="27" spans="2:12" x14ac:dyDescent="0.3">
      <c r="C27" t="s">
        <v>0</v>
      </c>
      <c r="D27" t="s">
        <v>23</v>
      </c>
      <c r="F27" t="s">
        <v>39</v>
      </c>
    </row>
    <row r="28" spans="2:12" ht="15" thickBot="1" x14ac:dyDescent="0.35">
      <c r="C28">
        <v>1</v>
      </c>
      <c r="D28">
        <f>AVERAGE(H9,H13,H17)</f>
        <v>0.93220047731596012</v>
      </c>
    </row>
    <row r="29" spans="2:12" x14ac:dyDescent="0.3">
      <c r="C29">
        <v>2</v>
      </c>
      <c r="D29">
        <f>AVERAGE(H10,H14,H18)</f>
        <v>0.83775920424985417</v>
      </c>
      <c r="F29" s="15" t="s">
        <v>40</v>
      </c>
      <c r="G29" s="15"/>
    </row>
    <row r="30" spans="2:12" x14ac:dyDescent="0.3">
      <c r="C30">
        <v>3</v>
      </c>
      <c r="D30">
        <f>AVERAGE(H7,H11,H15)</f>
        <v>1.0933488421606843</v>
      </c>
      <c r="F30" s="12" t="s">
        <v>41</v>
      </c>
      <c r="G30" s="12">
        <v>0.95957861566189495</v>
      </c>
    </row>
    <row r="31" spans="2:12" x14ac:dyDescent="0.3">
      <c r="C31">
        <v>4</v>
      </c>
      <c r="D31">
        <f>AVERAGE(H8,H12,H16)</f>
        <v>1.1433051426610321</v>
      </c>
      <c r="F31" s="12" t="s">
        <v>42</v>
      </c>
      <c r="G31" s="12">
        <v>0.92079111963559879</v>
      </c>
    </row>
    <row r="32" spans="2:12" x14ac:dyDescent="0.3">
      <c r="F32" s="12" t="s">
        <v>43</v>
      </c>
      <c r="G32" s="12">
        <v>0.91513334246671296</v>
      </c>
    </row>
    <row r="33" spans="6:14" x14ac:dyDescent="0.3">
      <c r="F33" s="12" t="s">
        <v>44</v>
      </c>
      <c r="G33" s="12">
        <v>0.21267124735157453</v>
      </c>
    </row>
    <row r="34" spans="6:14" ht="15" thickBot="1" x14ac:dyDescent="0.35">
      <c r="F34" s="13" t="s">
        <v>45</v>
      </c>
      <c r="G34" s="13">
        <v>16</v>
      </c>
    </row>
    <row r="36" spans="6:14" ht="15" thickBot="1" x14ac:dyDescent="0.35">
      <c r="F36" t="s">
        <v>46</v>
      </c>
    </row>
    <row r="37" spans="6:14" x14ac:dyDescent="0.3">
      <c r="F37" s="14"/>
      <c r="G37" s="14" t="s">
        <v>51</v>
      </c>
      <c r="H37" s="14" t="s">
        <v>52</v>
      </c>
      <c r="I37" s="14" t="s">
        <v>53</v>
      </c>
      <c r="J37" s="14" t="s">
        <v>54</v>
      </c>
      <c r="K37" s="14" t="s">
        <v>55</v>
      </c>
    </row>
    <row r="38" spans="6:14" x14ac:dyDescent="0.3">
      <c r="F38" s="12" t="s">
        <v>47</v>
      </c>
      <c r="G38" s="12">
        <v>1</v>
      </c>
      <c r="H38" s="12">
        <v>7.3609325796938014</v>
      </c>
      <c r="I38" s="12">
        <v>7.3609325796938014</v>
      </c>
      <c r="J38" s="12">
        <v>162.74785877029026</v>
      </c>
      <c r="K38" s="12">
        <v>4.2477172966675832E-9</v>
      </c>
    </row>
    <row r="39" spans="6:14" x14ac:dyDescent="0.3">
      <c r="F39" s="12" t="s">
        <v>48</v>
      </c>
      <c r="G39" s="12">
        <v>14</v>
      </c>
      <c r="H39" s="12">
        <v>0.63320683230104424</v>
      </c>
      <c r="I39" s="12">
        <v>4.5229059450074591E-2</v>
      </c>
      <c r="J39" s="12"/>
      <c r="K39" s="12"/>
    </row>
    <row r="40" spans="6:14" ht="15" thickBot="1" x14ac:dyDescent="0.35">
      <c r="F40" s="13" t="s">
        <v>49</v>
      </c>
      <c r="G40" s="13">
        <v>15</v>
      </c>
      <c r="H40" s="13">
        <v>7.9941394119948459</v>
      </c>
      <c r="I40" s="13"/>
      <c r="J40" s="13"/>
      <c r="K40" s="13"/>
    </row>
    <row r="41" spans="6:14" ht="15" thickBot="1" x14ac:dyDescent="0.35"/>
    <row r="42" spans="6:14" x14ac:dyDescent="0.3">
      <c r="F42" s="14"/>
      <c r="G42" s="16" t="s">
        <v>56</v>
      </c>
      <c r="H42" s="14" t="s">
        <v>44</v>
      </c>
      <c r="I42" s="14" t="s">
        <v>57</v>
      </c>
      <c r="J42" s="14" t="s">
        <v>58</v>
      </c>
      <c r="K42" s="14" t="s">
        <v>59</v>
      </c>
      <c r="L42" s="14" t="s">
        <v>60</v>
      </c>
      <c r="M42" s="14" t="s">
        <v>61</v>
      </c>
      <c r="N42" s="14" t="s">
        <v>62</v>
      </c>
    </row>
    <row r="43" spans="6:14" x14ac:dyDescent="0.3">
      <c r="F43" s="12" t="s">
        <v>50</v>
      </c>
      <c r="G43" s="17">
        <v>5.0996100949085035</v>
      </c>
      <c r="H43" s="12">
        <v>0.11152574298685712</v>
      </c>
      <c r="I43" s="12">
        <v>45.72585627615566</v>
      </c>
      <c r="J43" s="12">
        <v>1.2098663553872412E-16</v>
      </c>
      <c r="K43" s="12">
        <v>4.8604111659901497</v>
      </c>
      <c r="L43" s="12">
        <v>5.3388090238268573</v>
      </c>
      <c r="M43" s="12">
        <v>4.8604111659901497</v>
      </c>
      <c r="N43" s="12">
        <v>5.3388090238268573</v>
      </c>
    </row>
    <row r="44" spans="6:14" ht="15" thickBot="1" x14ac:dyDescent="0.35">
      <c r="F44" s="13" t="s">
        <v>29</v>
      </c>
      <c r="G44" s="18">
        <v>0.14713871586017654</v>
      </c>
      <c r="H44" s="13">
        <v>1.1533717763210431E-2</v>
      </c>
      <c r="I44" s="13">
        <v>12.75726690048814</v>
      </c>
      <c r="J44" s="13">
        <v>4.2477172966675832E-9</v>
      </c>
      <c r="K44" s="13">
        <v>0.12240135153944171</v>
      </c>
      <c r="L44" s="13">
        <v>0.17187608018091138</v>
      </c>
      <c r="M44" s="13">
        <v>0.12240135153944171</v>
      </c>
      <c r="N44" s="13">
        <v>0.17187608018091138</v>
      </c>
    </row>
  </sheetData>
  <mergeCells count="6">
    <mergeCell ref="C5:C8"/>
    <mergeCell ref="C9:C12"/>
    <mergeCell ref="C13:C16"/>
    <mergeCell ref="C17:C20"/>
    <mergeCell ref="C21:C24"/>
    <mergeCell ref="F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487F7-1392-47F9-BB01-E7CDD182AAE4}">
  <dimension ref="B3:E23"/>
  <sheetViews>
    <sheetView tabSelected="1" zoomScale="115" zoomScaleNormal="115" workbookViewId="0">
      <selection activeCell="G18" sqref="G18"/>
    </sheetView>
  </sheetViews>
  <sheetFormatPr defaultRowHeight="14.4" x14ac:dyDescent="0.3"/>
  <sheetData>
    <row r="3" spans="2:5" x14ac:dyDescent="0.3">
      <c r="B3" t="s">
        <v>29</v>
      </c>
      <c r="C3" s="2" t="s">
        <v>1</v>
      </c>
      <c r="D3" s="2" t="s">
        <v>0</v>
      </c>
      <c r="E3" s="19" t="s">
        <v>68</v>
      </c>
    </row>
    <row r="4" spans="2:5" x14ac:dyDescent="0.3">
      <c r="B4">
        <v>1</v>
      </c>
      <c r="C4" s="3" t="s">
        <v>2</v>
      </c>
      <c r="D4" s="10">
        <v>1</v>
      </c>
      <c r="E4">
        <v>350</v>
      </c>
    </row>
    <row r="5" spans="2:5" x14ac:dyDescent="0.3">
      <c r="B5">
        <v>2</v>
      </c>
      <c r="C5" s="3"/>
      <c r="D5" s="10">
        <v>2</v>
      </c>
      <c r="E5">
        <v>486</v>
      </c>
    </row>
    <row r="6" spans="2:5" x14ac:dyDescent="0.3">
      <c r="B6">
        <v>3</v>
      </c>
      <c r="C6" s="3"/>
      <c r="D6" s="8">
        <v>3</v>
      </c>
      <c r="E6">
        <v>325</v>
      </c>
    </row>
    <row r="7" spans="2:5" x14ac:dyDescent="0.3">
      <c r="B7">
        <v>4</v>
      </c>
      <c r="C7" s="3"/>
      <c r="D7" s="10">
        <v>4</v>
      </c>
      <c r="E7">
        <v>197</v>
      </c>
    </row>
    <row r="8" spans="2:5" x14ac:dyDescent="0.3">
      <c r="B8">
        <v>5</v>
      </c>
      <c r="C8" s="3" t="s">
        <v>3</v>
      </c>
      <c r="D8" s="10">
        <v>1</v>
      </c>
      <c r="E8">
        <v>205</v>
      </c>
    </row>
    <row r="9" spans="2:5" x14ac:dyDescent="0.3">
      <c r="B9">
        <v>6</v>
      </c>
      <c r="C9" s="3"/>
      <c r="D9" s="10">
        <v>2</v>
      </c>
      <c r="E9">
        <v>404</v>
      </c>
    </row>
    <row r="10" spans="2:5" x14ac:dyDescent="0.3">
      <c r="B10">
        <v>7</v>
      </c>
      <c r="C10" s="3"/>
      <c r="D10" s="8">
        <v>3</v>
      </c>
      <c r="E10">
        <v>134</v>
      </c>
    </row>
    <row r="11" spans="2:5" x14ac:dyDescent="0.3">
      <c r="B11">
        <v>8</v>
      </c>
      <c r="C11" s="3"/>
      <c r="D11" s="10">
        <v>4</v>
      </c>
      <c r="E11">
        <v>167</v>
      </c>
    </row>
    <row r="12" spans="2:5" x14ac:dyDescent="0.3">
      <c r="B12">
        <v>9</v>
      </c>
      <c r="C12" s="3" t="s">
        <v>4</v>
      </c>
      <c r="D12" s="10">
        <v>1</v>
      </c>
      <c r="E12">
        <v>297</v>
      </c>
    </row>
    <row r="13" spans="2:5" x14ac:dyDescent="0.3">
      <c r="B13">
        <v>10</v>
      </c>
      <c r="C13" s="3"/>
      <c r="D13" s="10">
        <v>2</v>
      </c>
      <c r="E13">
        <v>115</v>
      </c>
    </row>
    <row r="14" spans="2:5" x14ac:dyDescent="0.3">
      <c r="B14">
        <v>11</v>
      </c>
      <c r="C14" s="3"/>
      <c r="D14" s="8">
        <v>3</v>
      </c>
      <c r="E14">
        <v>263</v>
      </c>
    </row>
    <row r="15" spans="2:5" x14ac:dyDescent="0.3">
      <c r="B15">
        <v>12</v>
      </c>
      <c r="C15" s="3"/>
      <c r="D15" s="10">
        <v>4</v>
      </c>
      <c r="E15">
        <v>297</v>
      </c>
    </row>
    <row r="16" spans="2:5" x14ac:dyDescent="0.3">
      <c r="B16">
        <v>13</v>
      </c>
      <c r="C16" s="3" t="s">
        <v>5</v>
      </c>
      <c r="D16" s="10">
        <v>1</v>
      </c>
      <c r="E16">
        <v>297</v>
      </c>
    </row>
    <row r="17" spans="2:5" x14ac:dyDescent="0.3">
      <c r="B17">
        <v>14</v>
      </c>
      <c r="C17" s="3"/>
      <c r="D17" s="10">
        <v>2</v>
      </c>
      <c r="E17">
        <v>190</v>
      </c>
    </row>
    <row r="18" spans="2:5" x14ac:dyDescent="0.3">
      <c r="B18">
        <v>15</v>
      </c>
      <c r="C18" s="3"/>
      <c r="D18" s="8">
        <v>3</v>
      </c>
      <c r="E18">
        <v>370</v>
      </c>
    </row>
    <row r="19" spans="2:5" x14ac:dyDescent="0.3">
      <c r="B19">
        <v>16</v>
      </c>
      <c r="C19" s="3"/>
      <c r="D19" s="2">
        <v>4</v>
      </c>
      <c r="E19">
        <v>450</v>
      </c>
    </row>
    <row r="20" spans="2:5" x14ac:dyDescent="0.3">
      <c r="B20">
        <v>17</v>
      </c>
      <c r="C20" s="4" t="s">
        <v>6</v>
      </c>
      <c r="D20" s="5">
        <v>1</v>
      </c>
    </row>
    <row r="21" spans="2:5" x14ac:dyDescent="0.3">
      <c r="B21">
        <v>18</v>
      </c>
      <c r="C21" s="4"/>
      <c r="D21" s="5">
        <v>2</v>
      </c>
    </row>
    <row r="22" spans="2:5" x14ac:dyDescent="0.3">
      <c r="B22">
        <v>19</v>
      </c>
      <c r="C22" s="4"/>
      <c r="D22" s="5">
        <v>3</v>
      </c>
    </row>
    <row r="23" spans="2:5" x14ac:dyDescent="0.3">
      <c r="B23">
        <v>20</v>
      </c>
      <c r="C23" s="4"/>
      <c r="D23" s="5">
        <v>4</v>
      </c>
    </row>
  </sheetData>
  <mergeCells count="5">
    <mergeCell ref="C4:C7"/>
    <mergeCell ref="C8:C11"/>
    <mergeCell ref="C12:C15"/>
    <mergeCell ref="C16:C19"/>
    <mergeCell ref="C20:C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BB031-0FA9-4A5D-9F55-07EEA6CF5FB9}">
  <dimension ref="B3:I17"/>
  <sheetViews>
    <sheetView showGridLines="0" zoomScale="145" zoomScaleNormal="145" workbookViewId="0">
      <selection activeCell="E15" sqref="E15"/>
    </sheetView>
  </sheetViews>
  <sheetFormatPr defaultRowHeight="14.4" x14ac:dyDescent="0.3"/>
  <sheetData>
    <row r="3" spans="2:9" x14ac:dyDescent="0.3">
      <c r="I3" t="s">
        <v>14</v>
      </c>
    </row>
    <row r="4" spans="2:9" x14ac:dyDescent="0.3">
      <c r="B4" t="s">
        <v>21</v>
      </c>
      <c r="I4" t="s">
        <v>15</v>
      </c>
    </row>
    <row r="5" spans="2:9" x14ac:dyDescent="0.3">
      <c r="B5" t="s">
        <v>12</v>
      </c>
      <c r="I5" t="s">
        <v>16</v>
      </c>
    </row>
    <row r="6" spans="2:9" x14ac:dyDescent="0.3">
      <c r="B6" t="s">
        <v>20</v>
      </c>
      <c r="I6" t="s">
        <v>17</v>
      </c>
    </row>
    <row r="7" spans="2:9" x14ac:dyDescent="0.3">
      <c r="B7" t="s">
        <v>22</v>
      </c>
    </row>
    <row r="8" spans="2:9" x14ac:dyDescent="0.3">
      <c r="B8" t="s">
        <v>25</v>
      </c>
    </row>
    <row r="9" spans="2:9" x14ac:dyDescent="0.3">
      <c r="B9" t="s">
        <v>64</v>
      </c>
    </row>
    <row r="10" spans="2:9" x14ac:dyDescent="0.3">
      <c r="B10" t="s">
        <v>65</v>
      </c>
    </row>
    <row r="11" spans="2:9" x14ac:dyDescent="0.3">
      <c r="B11" t="s">
        <v>66</v>
      </c>
    </row>
    <row r="12" spans="2:9" x14ac:dyDescent="0.3">
      <c r="B12" t="s">
        <v>30</v>
      </c>
      <c r="C12" t="s">
        <v>31</v>
      </c>
      <c r="D12" t="s">
        <v>34</v>
      </c>
      <c r="E12" t="s">
        <v>35</v>
      </c>
      <c r="F12" t="s">
        <v>36</v>
      </c>
      <c r="G12" t="s">
        <v>37</v>
      </c>
      <c r="H12" t="s">
        <v>38</v>
      </c>
    </row>
    <row r="13" spans="2:9" x14ac:dyDescent="0.3">
      <c r="B13">
        <v>2</v>
      </c>
      <c r="C13">
        <v>10000</v>
      </c>
    </row>
    <row r="14" spans="2:9" x14ac:dyDescent="0.3">
      <c r="B14">
        <v>3</v>
      </c>
      <c r="C14">
        <v>12500</v>
      </c>
    </row>
    <row r="15" spans="2:9" x14ac:dyDescent="0.3">
      <c r="B15">
        <v>4</v>
      </c>
      <c r="C15">
        <v>14500</v>
      </c>
    </row>
    <row r="17" spans="2:3" x14ac:dyDescent="0.3">
      <c r="B17" t="s">
        <v>32</v>
      </c>
      <c r="C1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Quarterly Prediction</vt:lpstr>
      <vt:lpstr>Test</vt:lpstr>
      <vt:lpstr>Rule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2023-05-20T03:11:40Z</dcterms:created>
  <dcterms:modified xsi:type="dcterms:W3CDTF">2023-05-20T04:06:10Z</dcterms:modified>
</cp:coreProperties>
</file>