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d.docs.live.net/9d3bf392b05dcb93/Dokumen/"/>
    </mc:Choice>
  </mc:AlternateContent>
  <xr:revisionPtr revIDLastSave="77" documentId="13_ncr:1_{588AED06-858F-42DD-8270-059726CC5FEF}" xr6:coauthVersionLast="47" xr6:coauthVersionMax="47" xr10:uidLastSave="{C5201A84-8EDA-41D5-AD08-3A419771836D}"/>
  <bookViews>
    <workbookView minimized="1" xWindow="2652" yWindow="2652" windowWidth="17280" windowHeight="9420" activeTab="6" xr2:uid="{A5F422D3-4C3A-404E-BF59-865457A1B9DE}"/>
  </bookViews>
  <sheets>
    <sheet name="India &amp; States" sheetId="1" r:id="rId1"/>
    <sheet name="Objective1" sheetId="2" r:id="rId2"/>
    <sheet name="Objective2" sheetId="11" r:id="rId3"/>
    <sheet name="Objective3" sheetId="6" r:id="rId4"/>
    <sheet name="Objective4" sheetId="7" r:id="rId5"/>
    <sheet name="Objective5" sheetId="8" r:id="rId6"/>
    <sheet name="dashboard" sheetId="9" r:id="rId7"/>
  </sheets>
  <definedNames>
    <definedName name="_xlnm._FilterDatabase" localSheetId="0" hidden="1">'India &amp; States'!$A$1:$EG$112</definedName>
    <definedName name="_GoBack" localSheetId="0">'India &amp; States'!#REF!</definedName>
    <definedName name="_xlchart.v5.0" hidden="1">Objective2!$A$2</definedName>
    <definedName name="_xlchart.v5.1" hidden="1">Objective2!$A$3:$A$113</definedName>
    <definedName name="_xlchart.v5.2" hidden="1">Objective2!$B$2</definedName>
    <definedName name="_xlchart.v5.3" hidden="1">Objective2!$B$3:$B$113</definedName>
    <definedName name="_xlchart.v5.4" hidden="1">Objective2!$A$2</definedName>
    <definedName name="_xlchart.v5.5" hidden="1">Objective2!$A$3:$A$113</definedName>
    <definedName name="_xlchart.v5.6" hidden="1">Objective2!$B$2</definedName>
    <definedName name="_xlchart.v5.7" hidden="1">Objective2!$B$3:$B$113</definedName>
    <definedName name="ExternalData_1" localSheetId="2" hidden="1">Objective2!$A$2:$C$113</definedName>
    <definedName name="ExternalData_1" localSheetId="3" hidden="1">Objective3!$A$2:$H$113</definedName>
    <definedName name="_xlnm.Print_Area" localSheetId="6">dashboard!$A$1:$AI$49</definedName>
    <definedName name="_xlnm.Print_Area" localSheetId="0">'India &amp; States'!$A$1:$EF$112</definedName>
    <definedName name="Slicer_States_UTs">#N/A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8" l="1"/>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 i="8"/>
  <c r="H9" i="8"/>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H5" i="8"/>
  <c r="H6" i="8"/>
  <c r="H7" i="8"/>
  <c r="H8"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 i="8"/>
  <c r="F31" i="8"/>
  <c r="F32" i="8"/>
  <c r="F33" i="8"/>
  <c r="F34" i="8"/>
  <c r="F35" i="8"/>
  <c r="F36" i="8"/>
  <c r="F37" i="8"/>
  <c r="F38" i="8"/>
  <c r="F39" i="8"/>
  <c r="F40" i="8"/>
  <c r="F13" i="8"/>
  <c r="F14" i="8"/>
  <c r="F15" i="8"/>
  <c r="F16" i="8"/>
  <c r="F17" i="8"/>
  <c r="F18" i="8"/>
  <c r="F19" i="8"/>
  <c r="F20" i="8"/>
  <c r="F21" i="8"/>
  <c r="F22" i="8"/>
  <c r="F23" i="8"/>
  <c r="F24" i="8"/>
  <c r="F25" i="8"/>
  <c r="F26" i="8"/>
  <c r="F27" i="8"/>
  <c r="F28" i="8"/>
  <c r="F29" i="8"/>
  <c r="F30" i="8"/>
  <c r="F5" i="8"/>
  <c r="F6" i="8"/>
  <c r="F7" i="8"/>
  <c r="F8" i="8"/>
  <c r="F9" i="8"/>
  <c r="F10" i="8"/>
  <c r="F11" i="8"/>
  <c r="F12" i="8"/>
  <c r="F4" i="8"/>
  <c r="J39" i="6"/>
  <c r="J40" i="6"/>
  <c r="J41" i="6"/>
  <c r="J3" i="6"/>
  <c r="J4" i="6"/>
  <c r="J5" i="6"/>
  <c r="J6" i="6"/>
  <c r="J7" i="6"/>
  <c r="J8" i="6"/>
  <c r="J9" i="6"/>
  <c r="J10" i="6"/>
  <c r="J11" i="6"/>
  <c r="J12" i="6"/>
  <c r="J13" i="6"/>
  <c r="J14" i="6"/>
  <c r="J15" i="6"/>
  <c r="J16" i="6"/>
  <c r="J17" i="6"/>
  <c r="J18" i="6"/>
  <c r="J22" i="6"/>
  <c r="J19" i="6"/>
  <c r="J20" i="6"/>
  <c r="J21" i="6"/>
  <c r="J23" i="6"/>
  <c r="J24" i="6"/>
  <c r="J25" i="6"/>
  <c r="J26" i="6"/>
  <c r="J27" i="6"/>
  <c r="J28" i="6"/>
  <c r="J29" i="6"/>
  <c r="J30" i="6"/>
  <c r="J31" i="6"/>
  <c r="J32" i="6"/>
  <c r="J33" i="6"/>
  <c r="J34" i="6"/>
  <c r="J35" i="6"/>
  <c r="J36" i="6"/>
  <c r="J37" i="6"/>
  <c r="J38"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I39" i="6"/>
  <c r="I40" i="6"/>
  <c r="I41" i="6"/>
  <c r="I3" i="6"/>
  <c r="I4" i="6"/>
  <c r="I5" i="6"/>
  <c r="I6" i="6"/>
  <c r="I7" i="6"/>
  <c r="I8" i="6"/>
  <c r="I9" i="6"/>
  <c r="I10" i="6"/>
  <c r="I11" i="6"/>
  <c r="I12" i="6"/>
  <c r="I13" i="6"/>
  <c r="I14" i="6"/>
  <c r="I15" i="6"/>
  <c r="I16" i="6"/>
  <c r="I17" i="6"/>
  <c r="I18" i="6"/>
  <c r="I22" i="6"/>
  <c r="I19" i="6"/>
  <c r="I20" i="6"/>
  <c r="I21" i="6"/>
  <c r="I23" i="6"/>
  <c r="I24" i="6"/>
  <c r="I25" i="6"/>
  <c r="I26" i="6"/>
  <c r="I27" i="6"/>
  <c r="I28" i="6"/>
  <c r="I29" i="6"/>
  <c r="I30" i="6"/>
  <c r="I31" i="6"/>
  <c r="I32" i="6"/>
  <c r="I33" i="6"/>
  <c r="I34" i="6"/>
  <c r="I35" i="6"/>
  <c r="I36" i="6"/>
  <c r="I37" i="6"/>
  <c r="I38"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H40" i="6"/>
  <c r="H41" i="6"/>
  <c r="H3" i="6"/>
  <c r="H4" i="6"/>
  <c r="H5" i="6"/>
  <c r="H6" i="6"/>
  <c r="H7" i="6"/>
  <c r="H8" i="6"/>
  <c r="H9" i="6"/>
  <c r="H10" i="6"/>
  <c r="H11" i="6"/>
  <c r="H12" i="6"/>
  <c r="H13" i="6"/>
  <c r="H14" i="6"/>
  <c r="H15" i="6"/>
  <c r="H16" i="6"/>
  <c r="H17" i="6"/>
  <c r="H18" i="6"/>
  <c r="H22" i="6"/>
  <c r="H19" i="6"/>
  <c r="H20" i="6"/>
  <c r="H21" i="6"/>
  <c r="H23" i="6"/>
  <c r="H24" i="6"/>
  <c r="H25" i="6"/>
  <c r="H26" i="6"/>
  <c r="H27" i="6"/>
  <c r="H28" i="6"/>
  <c r="H29" i="6"/>
  <c r="H30" i="6"/>
  <c r="H31" i="6"/>
  <c r="H32" i="6"/>
  <c r="H33" i="6"/>
  <c r="H34" i="6"/>
  <c r="H35" i="6"/>
  <c r="H36" i="6"/>
  <c r="H37" i="6"/>
  <c r="H38"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3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E9E34B-13FC-44E4-A23E-B1D6AD59D528}" keepAlive="1" name="Query - India &amp; States" description="Connection to the 'India &amp; States' query in the workbook." type="5" refreshedVersion="8" background="1" saveData="1">
    <dbPr connection="Provider=Microsoft.Mashup.OleDb.1;Data Source=$Workbook$;Location=&quot;India &amp; States&quot;;Extended Properties=&quot;&quot;" command="SELECT * FROM [India &amp; States]"/>
  </connection>
  <connection id="2" xr16:uid="{30F6ABCC-FD36-488E-8F2E-83868818C5D8}" keepAlive="1" name="Query - India &amp; States (2)" description="Connection to the 'India &amp; States (2)' query in the workbook." type="5" refreshedVersion="8" background="1" saveData="1">
    <dbPr connection="Provider=Microsoft.Mashup.OleDb.1;Data Source=$Workbook$;Location=&quot;India &amp; States (2)&quot;;Extended Properties=&quot;&quot;" command="SELECT * FROM [India &amp; States (2)]"/>
  </connection>
</connections>
</file>

<file path=xl/sharedStrings.xml><?xml version="1.0" encoding="utf-8"?>
<sst xmlns="http://schemas.openxmlformats.org/spreadsheetml/2006/main" count="1816" uniqueCount="612">
  <si>
    <t>Area</t>
  </si>
  <si>
    <t>India</t>
  </si>
  <si>
    <t>Urban</t>
  </si>
  <si>
    <t>Rural</t>
  </si>
  <si>
    <t>Total</t>
  </si>
  <si>
    <t>*</t>
  </si>
  <si>
    <t xml:space="preserve"> </t>
  </si>
  <si>
    <t>Andhra Pradesh</t>
  </si>
  <si>
    <t>Assam</t>
  </si>
  <si>
    <t>Bihar</t>
  </si>
  <si>
    <t>Goa</t>
  </si>
  <si>
    <t>Gujarat</t>
  </si>
  <si>
    <t>Himachal Pradesh</t>
  </si>
  <si>
    <t>Karnataka</t>
  </si>
  <si>
    <t>Kerala</t>
  </si>
  <si>
    <t>Maharastra</t>
  </si>
  <si>
    <t>Sikkim</t>
  </si>
  <si>
    <t>West Bengal</t>
  </si>
  <si>
    <t>Madhya Pradesh</t>
  </si>
  <si>
    <t>Punjab</t>
  </si>
  <si>
    <t>Rajasthan</t>
  </si>
  <si>
    <t>Uttar Pradesh</t>
  </si>
  <si>
    <t>Tamil Nadu</t>
  </si>
  <si>
    <t>Andaman &amp; Nicobar Islands</t>
  </si>
  <si>
    <t>Jammu &amp; Kashmir</t>
  </si>
  <si>
    <t>Lakshadweep</t>
  </si>
  <si>
    <t>Ladakh</t>
  </si>
  <si>
    <t>Meghalaya</t>
  </si>
  <si>
    <t>Manipur</t>
  </si>
  <si>
    <t>Mizoram</t>
  </si>
  <si>
    <t>Nagaland</t>
  </si>
  <si>
    <t>Telangana</t>
  </si>
  <si>
    <t>Tripura</t>
  </si>
  <si>
    <t>Arunachal Pradesh</t>
  </si>
  <si>
    <t>Chandigarh</t>
  </si>
  <si>
    <t>Chhattisgarh</t>
  </si>
  <si>
    <t>NCT of Delhi</t>
  </si>
  <si>
    <t>Haryana</t>
  </si>
  <si>
    <t>Jharkhand</t>
  </si>
  <si>
    <t>Odisha</t>
  </si>
  <si>
    <t>Puducherry</t>
  </si>
  <si>
    <t>Uttarakhand</t>
  </si>
  <si>
    <t>Number of Households surveyed</t>
  </si>
  <si>
    <t>Number of Women age 15-49 years interviewed</t>
  </si>
  <si>
    <t>Number of Men age 15-54 years interviewed</t>
  </si>
  <si>
    <t>States/UTs</t>
  </si>
  <si>
    <t>Female population age 6 years and above who ever attended school (%)</t>
  </si>
  <si>
    <t>Population below age 15 years (%)</t>
  </si>
  <si>
    <t xml:space="preserve"> Sex ratio of the total population (females per 1,000 males)</t>
  </si>
  <si>
    <t>Sex ratio at birth for children born in the last five years (females per 1,000 males)</t>
  </si>
  <si>
    <t>Children under age 5 years whose birth was registered with the civil authority (%)</t>
  </si>
  <si>
    <t>Deaths in the last 3 years registered with the civil authority (%)</t>
  </si>
  <si>
    <t>Population living in households with electricity (%)</t>
  </si>
  <si>
    <t>Households using iodized salt (%)</t>
  </si>
  <si>
    <t>Households with any usual member covered under a health insurance/financing scheme (%)</t>
  </si>
  <si>
    <t>Children age 5 years who attended pre-primary school during the school year 2019-20 (%)</t>
  </si>
  <si>
    <t>Men (age 15-49) who are literate4 (%)</t>
  </si>
  <si>
    <t>Women (age 15-49)  with 10 or more years of schooling (%)</t>
  </si>
  <si>
    <t>Men (age 15-49)  with 10 or more years of schooling (%)</t>
  </si>
  <si>
    <t>Women (age 15-49)  who have ever used the internet (%)</t>
  </si>
  <si>
    <t>Men (age 15-49)  who have ever used the internet (%)</t>
  </si>
  <si>
    <t>Women age 20-24 years married before age 18 years (%)</t>
  </si>
  <si>
    <t>Men age 25-29 years married before age 21 years (%)</t>
  </si>
  <si>
    <t>Total Fertility Rate (number of children per woman)</t>
  </si>
  <si>
    <t>Women age 15-19 years who were already mothers or pregnant at the time of the survey (%)</t>
  </si>
  <si>
    <t>Neonatal mortality rate (per 1000 live births)</t>
  </si>
  <si>
    <t>Infant mortality rate (per 1000 live births)</t>
  </si>
  <si>
    <t>Under-five mortality rate (per 1000 live births)</t>
  </si>
  <si>
    <t>Current Use of Family Planning Methods (Currently Married Women Age 15-49  years) - Female sterilization (%)</t>
  </si>
  <si>
    <t>Current Use of Family Planning Methods (Currently Married Women Age 15-49  years) - Male sterilization (%)</t>
  </si>
  <si>
    <t>Current Use of Family Planning Methods (Currently Married Women Age 15-49  years) - IUD/PPIUD (%)</t>
  </si>
  <si>
    <t>Current Use of Family Planning Methods (Currently Married Women Age 15-49  years) - Pill (%)</t>
  </si>
  <si>
    <t>Current Use of Family Planning Methods (Currently Married Women Age 15-49  years) - Condom (%)</t>
  </si>
  <si>
    <t>Current Use of Family Planning Methods (Currently Married Women Age 15-49  years) - Injectables (%)</t>
  </si>
  <si>
    <t>Health worker ever talked to female non-users about family planning (%)</t>
  </si>
  <si>
    <t>Mothers who had an antenatal check-up in the first trimester  (for last birth in the 5 years before the survey) (%)</t>
  </si>
  <si>
    <t>Mothers who had at least 4 antenatal care visits  (for last birth in the 5 years before the survey) (%)</t>
  </si>
  <si>
    <t>Mothers who consumed iron folic acid for 100 days or more when they were pregnant (for last birth in the 5 years before the survey) (%)</t>
  </si>
  <si>
    <t>Mothers who consumed iron folic acid for 180 days or more when they were pregnant (for last birth in the 5 years before the survey} (%)</t>
  </si>
  <si>
    <t>Registered pregnancies for which the mother received a Mother and Child Protection (MCP) card (for last birth in the 5 years before the survey) (%)</t>
  </si>
  <si>
    <t>Mothers who received postnatal care from a doctor/nurse/LHV/ANM/midwife/other health personnel within 2 days of delivery (for last birth in the 5 years before the survey) (%)</t>
  </si>
  <si>
    <t>Average out-of-pocket expenditure per delivery in a public health facility (for last birth in the 5 years before the survey) (Rs.)</t>
  </si>
  <si>
    <t>Children born at home who were taken to a health facility for a check-up within 24 hours of birth (for last birth in the 5 years before the survey} (%)</t>
  </si>
  <si>
    <t>Children who received postnatal care from a doctor/nurse/LHV/ANM/midwife/ other health personnel within 2 days of delivery (for last birth in the 5 years before the survey) (%)</t>
  </si>
  <si>
    <t>Institutional births (in the 5 years before the survey) (%)</t>
  </si>
  <si>
    <t>Institutional births in public facility (in the 5 years before the survey) (%)</t>
  </si>
  <si>
    <t>Births delivered by caesarean section (in the 5 years before the survey) (%)</t>
  </si>
  <si>
    <t>Births in a private health facility that were delivered by caesarean section (in the 5 years before the survey) (%)</t>
  </si>
  <si>
    <t>Births in a public health facility that were delivered by caesarean section (in the 5 years before the survey) (%)</t>
  </si>
  <si>
    <t>Children age 12-23 months who have received BCG (%)</t>
  </si>
  <si>
    <t>Children age 12-23 months who have received 3 doses of penta or DPT vaccine (%)</t>
  </si>
  <si>
    <t>Children age 12-23 months who have received the first dose of measles-containing vaccine (MCV) (%)</t>
  </si>
  <si>
    <t>Children age 24-35 months who have received a second dose of measles-containing vaccine (MCV) (%)</t>
  </si>
  <si>
    <t>Children age 12-23 months who have received 3 doses of penta or hepatitis B vaccine (%)</t>
  </si>
  <si>
    <t>Children age 9-35 months who received a vitamin A dose in the last 6 months (%)</t>
  </si>
  <si>
    <t>Children age 12-23 months who received most of their vaccinations in a public health facility (%)</t>
  </si>
  <si>
    <t>Children age 12-23 months who received most of their vaccinations in a private health facility (%)</t>
  </si>
  <si>
    <t xml:space="preserve">Prevalence of diarrhoea in the 2 weeks preceding the survey (Children under age 5 years) (%) </t>
  </si>
  <si>
    <t xml:space="preserve">Children with diarrhoea in the 2 weeks preceding the survey who received oral rehydration salts (ORS) (Children under age 5 years) (%) </t>
  </si>
  <si>
    <t xml:space="preserve">Children with diarrhoea in the 2 weeks preceding the survey who received zinc (Children under age 5 years) (%) </t>
  </si>
  <si>
    <t xml:space="preserve">Children swith diarrhoea in the 2 weeks preceding the survey taken to a health facility or health provider (Children under age 5 years) (%) </t>
  </si>
  <si>
    <t xml:space="preserve">Children Prevalence of symptoms of acute respiratory infection (ARI) in the 2 weeks preceding the survey (Children under age 5 years) (%) </t>
  </si>
  <si>
    <t xml:space="preserve">Children with fever or symptoms of ARI in the 2 weeks preceding the survey taken to a health facility or health provider (Children under age 5 years) (%)  </t>
  </si>
  <si>
    <t>Men (age 15-49 years) whose Body Mass Index (BMI) is below normal (BMI &lt;18.5 kg/m2) (%)</t>
  </si>
  <si>
    <t>Men (age 15-49 years) who are overweight or obese (BMI ≥25.0 kg/m2) (%)</t>
  </si>
  <si>
    <t>Women (age 15-49 years) who have high risk waist-to-hip ratio (≥0.85) (%)</t>
  </si>
  <si>
    <t>Men (age 15-49 years) who have high risk waist-to-hip ratio (≥0.90) (%)</t>
  </si>
  <si>
    <t>Men age 15 years and above wih high or very high (&gt;140 mg/dl) Blood sugar level  or taking medicine to control blood sugar level23 (%)</t>
  </si>
  <si>
    <t>Women age 15 years and above wih Mildly elevated blood pressure (Systolic 140-159 mm of Hg and/or Diastolic 90-99 mm of Hg) (%)</t>
  </si>
  <si>
    <t>Women age 15 years and above wih Moderately or severely elevated blood pressure (Systolic ≥160 mm of Hg and/or Diastolic ≥100 mm of Hg) (%)</t>
  </si>
  <si>
    <t>Women age 15 years and above wih Elevated blood pressure (Systolic ≥140 mm of Hg and/or Diastolic ≥90 mm of Hg) or taking medicine to control blood pressure (%)</t>
  </si>
  <si>
    <t>Men age 15 years and above wih Mildly elevated blood pressure (Systolic 140-159 mm of Hg and/or Diastolic 90-99 mm of Hg) (%)</t>
  </si>
  <si>
    <t>Men age 15 years and above wih Moderately or severely elevated blood pressure (Systolic ≥160 mm of Hg and/or Diastolic ≥100 mm of Hg) (%)</t>
  </si>
  <si>
    <t>Men age 15 years and above wih Elevated blood pressure (Systolic ≥140 mm of Hg and/or Diastolic ≥90 mm of Hg) or taking medicine to control blood pressure (%)</t>
  </si>
  <si>
    <t>Women (age 30-49 years) Ever undergone a screening test for cervical cancer (%)</t>
  </si>
  <si>
    <t>Women (age 30-49 years) Ever undergone a breast examination for breast cancer (%)</t>
  </si>
  <si>
    <t>Women (age 30-49 years) Ever undergone an oral cavity examination for oral cancer (%)</t>
  </si>
  <si>
    <t>Men (age 30-49 years)Ever undergone an oral cavity examination for oral cancer (%)</t>
  </si>
  <si>
    <t>Women (age 15-49 years) who know that consistent condom use can reduce the chance of getting HIV/AIDS (%)</t>
  </si>
  <si>
    <t>Men (age 15-49 years) who know that consistent condom use can reduce the chance of getting HIV/AIDS (%)</t>
  </si>
  <si>
    <t>Women (age 15-49 years) who worked in the last 12 months and were paid in cash (%)</t>
  </si>
  <si>
    <t>Women (age 15-49 years) owning a house and/or land (alone or jointly with others) (%)</t>
  </si>
  <si>
    <t>Women (age 15-49 years) having a bank or savings account that they themselves use (%)</t>
  </si>
  <si>
    <t>Women (age 15-49 years) having a mobile phone that they themselves use (%)</t>
  </si>
  <si>
    <t>Ever-married women age 18-49 years who have experienced physical violence during any pregnancy (%)</t>
  </si>
  <si>
    <t>Young women age 18-29 years who experienced sexual violence by age 18 (%)</t>
  </si>
  <si>
    <t>Women age 15 years and above who use any kind of tobacco (%)</t>
  </si>
  <si>
    <t>Men age 15 years and above who use any kind of tobacco (%)</t>
  </si>
  <si>
    <t>Women age 15 years and above who consume alcohol (%)</t>
  </si>
  <si>
    <t>Men age 15 years and above who consume alcohol (%)</t>
  </si>
  <si>
    <r>
      <t>Ever-married women age 18-49 years who have ever experienced spousal violence</t>
    </r>
    <r>
      <rPr>
        <vertAlign val="superscript"/>
        <sz val="12"/>
        <rFont val="Times New Roman"/>
        <family val="1"/>
      </rPr>
      <t>27</t>
    </r>
    <r>
      <rPr>
        <sz val="12"/>
        <rFont val="Times New Roman"/>
        <family val="1"/>
      </rPr>
      <t xml:space="preserve"> (%)</t>
    </r>
  </si>
  <si>
    <r>
      <t>Women age 15-24 years who use hygienic methods of protection during their menstrual period</t>
    </r>
    <r>
      <rPr>
        <vertAlign val="superscript"/>
        <sz val="12"/>
        <rFont val="Times New Roman"/>
        <family val="1"/>
      </rPr>
      <t xml:space="preserve">26 </t>
    </r>
    <r>
      <rPr>
        <sz val="12"/>
        <rFont val="Times New Roman"/>
        <family val="1"/>
      </rPr>
      <t>(%)</t>
    </r>
  </si>
  <si>
    <r>
      <t>Currently married women (age 15-49 years) who usually participate in three household decisions</t>
    </r>
    <r>
      <rPr>
        <vertAlign val="superscript"/>
        <sz val="12"/>
        <rFont val="Times New Roman"/>
        <family val="1"/>
      </rPr>
      <t>25</t>
    </r>
    <r>
      <rPr>
        <sz val="12"/>
        <rFont val="Times New Roman"/>
        <family val="1"/>
      </rPr>
      <t xml:space="preserve"> (%)</t>
    </r>
  </si>
  <si>
    <r>
      <t>Men (age 15-49 years) who have comprehensive knowledge</t>
    </r>
    <r>
      <rPr>
        <vertAlign val="superscript"/>
        <sz val="12"/>
        <rFont val="Times New Roman"/>
        <family val="1"/>
      </rPr>
      <t>24</t>
    </r>
    <r>
      <rPr>
        <sz val="12"/>
        <rFont val="Times New Roman"/>
        <family val="1"/>
      </rPr>
      <t xml:space="preserve"> of HIV/AIDS (%)</t>
    </r>
  </si>
  <si>
    <r>
      <t>Men (age 15 years and above wih  very high (&gt;160 mg/dl) Blood sugar level</t>
    </r>
    <r>
      <rPr>
        <vertAlign val="superscript"/>
        <sz val="12"/>
        <rFont val="Times New Roman"/>
        <family val="1"/>
      </rPr>
      <t>23</t>
    </r>
    <r>
      <rPr>
        <sz val="12"/>
        <rFont val="Times New Roman"/>
        <family val="1"/>
      </rPr>
      <t xml:space="preserve"> (%)</t>
    </r>
  </si>
  <si>
    <r>
      <t>Men age 15 years and above wih high (141-160 mg/dl) Blood sugar level</t>
    </r>
    <r>
      <rPr>
        <vertAlign val="superscript"/>
        <sz val="12"/>
        <rFont val="Times New Roman"/>
        <family val="1"/>
      </rPr>
      <t>23</t>
    </r>
    <r>
      <rPr>
        <sz val="12"/>
        <rFont val="Times New Roman"/>
        <family val="1"/>
      </rPr>
      <t xml:space="preserve"> (%)</t>
    </r>
  </si>
  <si>
    <r>
      <t>Women age 15 years and above wih high or very high (&gt;140 mg/dl) Blood sugar level or taking medicine to control blood sugar level</t>
    </r>
    <r>
      <rPr>
        <vertAlign val="superscript"/>
        <sz val="12"/>
        <rFont val="Times New Roman"/>
        <family val="1"/>
      </rPr>
      <t xml:space="preserve">23 </t>
    </r>
    <r>
      <rPr>
        <sz val="12"/>
        <rFont val="Times New Roman"/>
        <family val="1"/>
      </rPr>
      <t>(%)</t>
    </r>
  </si>
  <si>
    <r>
      <t>Women age 15 years and above wih very high (&gt;160 mg/dl) Blood sugar level</t>
    </r>
    <r>
      <rPr>
        <vertAlign val="superscript"/>
        <sz val="12"/>
        <rFont val="Times New Roman"/>
        <family val="1"/>
      </rPr>
      <t xml:space="preserve">23 </t>
    </r>
    <r>
      <rPr>
        <sz val="12"/>
        <rFont val="Times New Roman"/>
        <family val="1"/>
      </rPr>
      <t>(%)</t>
    </r>
  </si>
  <si>
    <r>
      <t>Women  age 15 years and above with high (141-160 mg/dl) Blood sugar level</t>
    </r>
    <r>
      <rPr>
        <vertAlign val="superscript"/>
        <sz val="12"/>
        <rFont val="Times New Roman"/>
        <family val="1"/>
      </rPr>
      <t>23</t>
    </r>
    <r>
      <rPr>
        <sz val="12"/>
        <rFont val="Times New Roman"/>
        <family val="1"/>
      </rPr>
      <t xml:space="preserve"> (%)</t>
    </r>
  </si>
  <si>
    <r>
      <t>Men age 15-19 years who are anaemic (&lt;13.0 g/dl)</t>
    </r>
    <r>
      <rPr>
        <vertAlign val="superscript"/>
        <sz val="12"/>
        <rFont val="Times New Roman"/>
        <family val="1"/>
      </rPr>
      <t>22</t>
    </r>
    <r>
      <rPr>
        <sz val="12"/>
        <rFont val="Times New Roman"/>
        <family val="1"/>
      </rPr>
      <t xml:space="preserve"> (%)</t>
    </r>
  </si>
  <si>
    <r>
      <t>Men age 15-49 years who are anaemic (&lt;13.0 g/dl)</t>
    </r>
    <r>
      <rPr>
        <vertAlign val="superscript"/>
        <sz val="12"/>
        <rFont val="Times New Roman"/>
        <family val="1"/>
      </rPr>
      <t>22</t>
    </r>
    <r>
      <rPr>
        <sz val="12"/>
        <rFont val="Times New Roman"/>
        <family val="1"/>
      </rPr>
      <t xml:space="preserve"> (%)</t>
    </r>
  </si>
  <si>
    <r>
      <t>All women age 15-19 years who are anaemic</t>
    </r>
    <r>
      <rPr>
        <vertAlign val="superscript"/>
        <sz val="12"/>
        <rFont val="Times New Roman"/>
        <family val="1"/>
      </rPr>
      <t xml:space="preserve">22 </t>
    </r>
    <r>
      <rPr>
        <sz val="12"/>
        <rFont val="Times New Roman"/>
        <family val="1"/>
      </rPr>
      <t xml:space="preserve">(%) </t>
    </r>
  </si>
  <si>
    <r>
      <t>All women age 15-49 years who are anaemic</t>
    </r>
    <r>
      <rPr>
        <vertAlign val="superscript"/>
        <sz val="12"/>
        <rFont val="Times New Roman"/>
        <family val="1"/>
      </rPr>
      <t>22</t>
    </r>
    <r>
      <rPr>
        <sz val="12"/>
        <rFont val="Times New Roman"/>
        <family val="1"/>
      </rPr>
      <t xml:space="preserve"> (%)</t>
    </r>
  </si>
  <si>
    <r>
      <t>Pregnant women age 15-49 years who are anaemic (&lt;11.0 g/dl)</t>
    </r>
    <r>
      <rPr>
        <vertAlign val="superscript"/>
        <sz val="12"/>
        <rFont val="Times New Roman"/>
        <family val="1"/>
      </rPr>
      <t>22</t>
    </r>
    <r>
      <rPr>
        <sz val="12"/>
        <rFont val="Times New Roman"/>
        <family val="1"/>
      </rPr>
      <t xml:space="preserve"> (%)</t>
    </r>
  </si>
  <si>
    <r>
      <t>Non-pregnant women age 15-49 years who are anaemic (&lt;12.0 g/dl)</t>
    </r>
    <r>
      <rPr>
        <vertAlign val="superscript"/>
        <sz val="12"/>
        <rFont val="Times New Roman"/>
        <family val="1"/>
      </rPr>
      <t xml:space="preserve">22 </t>
    </r>
    <r>
      <rPr>
        <sz val="12"/>
        <rFont val="Times New Roman"/>
        <family val="1"/>
      </rPr>
      <t>(%)</t>
    </r>
  </si>
  <si>
    <r>
      <t>Children age 6-59 months who are anaemic (&lt;11.0 g/dl)</t>
    </r>
    <r>
      <rPr>
        <vertAlign val="superscript"/>
        <sz val="12"/>
        <rFont val="Times New Roman"/>
        <family val="1"/>
      </rPr>
      <t>22</t>
    </r>
    <r>
      <rPr>
        <sz val="12"/>
        <rFont val="Times New Roman"/>
        <family val="1"/>
      </rPr>
      <t xml:space="preserve"> (%)</t>
    </r>
  </si>
  <si>
    <r>
      <t>Women (age 15-49 years) who are overweight or obese (BMI ≥25.0 kg/m2)</t>
    </r>
    <r>
      <rPr>
        <vertAlign val="superscript"/>
        <sz val="12"/>
        <rFont val="Times New Roman"/>
        <family val="1"/>
      </rPr>
      <t xml:space="preserve">21 </t>
    </r>
    <r>
      <rPr>
        <sz val="12"/>
        <rFont val="Times New Roman"/>
        <family val="1"/>
      </rPr>
      <t>(%)</t>
    </r>
  </si>
  <si>
    <r>
      <t>Women (age 15-49 years) whose Body Mass Index (BMI) is below normal (BMI &lt;18.5 kg/m2)</t>
    </r>
    <r>
      <rPr>
        <vertAlign val="superscript"/>
        <sz val="12"/>
        <rFont val="Times New Roman"/>
        <family val="1"/>
      </rPr>
      <t>21</t>
    </r>
    <r>
      <rPr>
        <sz val="12"/>
        <rFont val="Times New Roman"/>
        <family val="1"/>
      </rPr>
      <t xml:space="preserve"> (%)</t>
    </r>
  </si>
  <si>
    <r>
      <t>Children under 5 years who are overweight (weight-for-height)</t>
    </r>
    <r>
      <rPr>
        <vertAlign val="superscript"/>
        <sz val="12"/>
        <rFont val="Times New Roman"/>
        <family val="1"/>
      </rPr>
      <t>20</t>
    </r>
    <r>
      <rPr>
        <sz val="12"/>
        <rFont val="Times New Roman"/>
        <family val="1"/>
      </rPr>
      <t xml:space="preserve"> (%)</t>
    </r>
  </si>
  <si>
    <r>
      <t>Children under 5 years who are underweight (weight-for-age)</t>
    </r>
    <r>
      <rPr>
        <vertAlign val="superscript"/>
        <sz val="12"/>
        <rFont val="Times New Roman"/>
        <family val="1"/>
      </rPr>
      <t>18</t>
    </r>
    <r>
      <rPr>
        <sz val="12"/>
        <rFont val="Times New Roman"/>
        <family val="1"/>
      </rPr>
      <t xml:space="preserve"> (%)</t>
    </r>
  </si>
  <si>
    <r>
      <t>Children under 5 years who are severely wasted (weight-for-height)</t>
    </r>
    <r>
      <rPr>
        <vertAlign val="superscript"/>
        <sz val="12"/>
        <rFont val="Times New Roman"/>
        <family val="1"/>
      </rPr>
      <t>19</t>
    </r>
    <r>
      <rPr>
        <sz val="12"/>
        <rFont val="Times New Roman"/>
        <family val="1"/>
      </rPr>
      <t xml:space="preserve"> (%)</t>
    </r>
  </si>
  <si>
    <r>
      <t>Children under 5 years who are wasted (weight-for-height)</t>
    </r>
    <r>
      <rPr>
        <vertAlign val="superscript"/>
        <sz val="12"/>
        <rFont val="Times New Roman"/>
        <family val="1"/>
      </rPr>
      <t>18</t>
    </r>
    <r>
      <rPr>
        <sz val="12"/>
        <rFont val="Times New Roman"/>
        <family val="1"/>
      </rPr>
      <t xml:space="preserve"> (%)</t>
    </r>
  </si>
  <si>
    <r>
      <t>Children under 5 years who are stunted (height-for-age)</t>
    </r>
    <r>
      <rPr>
        <vertAlign val="superscript"/>
        <sz val="12"/>
        <rFont val="Times New Roman"/>
        <family val="1"/>
      </rPr>
      <t>18</t>
    </r>
    <r>
      <rPr>
        <sz val="12"/>
        <rFont val="Times New Roman"/>
        <family val="1"/>
      </rPr>
      <t xml:space="preserve"> (%)</t>
    </r>
  </si>
  <si>
    <r>
      <t>Total children age 6-23 months receiving an adequate diet</t>
    </r>
    <r>
      <rPr>
        <vertAlign val="superscript"/>
        <sz val="12"/>
        <rFont val="Times New Roman"/>
        <family val="1"/>
      </rPr>
      <t xml:space="preserve">16, 17 </t>
    </r>
    <r>
      <rPr>
        <sz val="12"/>
        <rFont val="Times New Roman"/>
        <family val="1"/>
      </rPr>
      <t xml:space="preserve"> (%)</t>
    </r>
  </si>
  <si>
    <r>
      <t>Non-breastfeeding children age 6-23 months receiving an adequate diet</t>
    </r>
    <r>
      <rPr>
        <vertAlign val="superscript"/>
        <sz val="12"/>
        <rFont val="Times New Roman"/>
        <family val="1"/>
      </rPr>
      <t xml:space="preserve">16, 17 </t>
    </r>
    <r>
      <rPr>
        <sz val="12"/>
        <rFont val="Times New Roman"/>
        <family val="1"/>
      </rPr>
      <t>(%)</t>
    </r>
  </si>
  <si>
    <r>
      <t>Breastfeeding children age 6-23 months receiving an adequate diet</t>
    </r>
    <r>
      <rPr>
        <vertAlign val="superscript"/>
        <sz val="12"/>
        <rFont val="Times New Roman"/>
        <family val="1"/>
      </rPr>
      <t>16, 17</t>
    </r>
    <r>
      <rPr>
        <sz val="12"/>
        <rFont val="Times New Roman"/>
        <family val="1"/>
      </rPr>
      <t xml:space="preserve">  (%)</t>
    </r>
  </si>
  <si>
    <r>
      <t>Children age 6-8 months receiving solid or semi-solid food and breastmilk</t>
    </r>
    <r>
      <rPr>
        <vertAlign val="superscript"/>
        <sz val="12"/>
        <rFont val="Times New Roman"/>
        <family val="1"/>
      </rPr>
      <t>16</t>
    </r>
    <r>
      <rPr>
        <sz val="12"/>
        <rFont val="Times New Roman"/>
        <family val="1"/>
      </rPr>
      <t xml:space="preserve"> (%)</t>
    </r>
  </si>
  <si>
    <r>
      <t>Children under age 6 months exclusively breastfed</t>
    </r>
    <r>
      <rPr>
        <vertAlign val="superscript"/>
        <sz val="12"/>
        <rFont val="Times New Roman"/>
        <family val="1"/>
      </rPr>
      <t xml:space="preserve">16 </t>
    </r>
    <r>
      <rPr>
        <sz val="12"/>
        <rFont val="Times New Roman"/>
        <family val="1"/>
      </rPr>
      <t>(%)</t>
    </r>
  </si>
  <si>
    <r>
      <t>Children under age 3 years breastfed within one hour of birth</t>
    </r>
    <r>
      <rPr>
        <vertAlign val="superscript"/>
        <sz val="12"/>
        <rFont val="Times New Roman"/>
        <family val="1"/>
      </rPr>
      <t>15</t>
    </r>
    <r>
      <rPr>
        <sz val="12"/>
        <rFont val="Times New Roman"/>
        <family val="1"/>
      </rPr>
      <t xml:space="preserve"> (%)</t>
    </r>
  </si>
  <si>
    <r>
      <t>Children age 12-23 months who have received 3 doses of rotavirus vaccine</t>
    </r>
    <r>
      <rPr>
        <vertAlign val="superscript"/>
        <sz val="12"/>
        <rFont val="Times New Roman"/>
        <family val="1"/>
      </rPr>
      <t>14</t>
    </r>
    <r>
      <rPr>
        <sz val="12"/>
        <rFont val="Times New Roman"/>
        <family val="1"/>
      </rPr>
      <t xml:space="preserve"> (%)</t>
    </r>
  </si>
  <si>
    <r>
      <t>Children age 12-23 months who have received 3 doses of polio vaccine</t>
    </r>
    <r>
      <rPr>
        <vertAlign val="superscript"/>
        <sz val="12"/>
        <rFont val="Times New Roman"/>
        <family val="1"/>
      </rPr>
      <t>13</t>
    </r>
    <r>
      <rPr>
        <sz val="12"/>
        <rFont val="Times New Roman"/>
        <family val="1"/>
      </rPr>
      <t xml:space="preserve"> (%)</t>
    </r>
  </si>
  <si>
    <r>
      <t>Children age 12-23 months fully vaccinated based on information from vaccination card only</t>
    </r>
    <r>
      <rPr>
        <vertAlign val="superscript"/>
        <sz val="12"/>
        <rFont val="Times New Roman"/>
        <family val="1"/>
      </rPr>
      <t>12</t>
    </r>
    <r>
      <rPr>
        <sz val="12"/>
        <rFont val="Times New Roman"/>
        <family val="1"/>
      </rPr>
      <t xml:space="preserve"> (%)</t>
    </r>
  </si>
  <si>
    <r>
      <t>Children age 12-23 months fully vaccinated based on information from either vaccination card or mother's recall</t>
    </r>
    <r>
      <rPr>
        <vertAlign val="superscript"/>
        <sz val="12"/>
        <rFont val="Times New Roman"/>
        <family val="1"/>
      </rPr>
      <t>11</t>
    </r>
    <r>
      <rPr>
        <sz val="12"/>
        <rFont val="Times New Roman"/>
        <family val="1"/>
      </rPr>
      <t xml:space="preserve"> (%)</t>
    </r>
  </si>
  <si>
    <r>
      <t>Home births that were conducted by skilled health personnel  (in the 5 years before the survey)</t>
    </r>
    <r>
      <rPr>
        <vertAlign val="superscript"/>
        <sz val="12"/>
        <rFont val="Times New Roman"/>
        <family val="1"/>
      </rPr>
      <t>10</t>
    </r>
    <r>
      <rPr>
        <sz val="12"/>
        <rFont val="Times New Roman"/>
        <family val="1"/>
      </rPr>
      <t xml:space="preserve"> (%)</t>
    </r>
  </si>
  <si>
    <r>
      <t>Births attended by skilled health personnel (in the 5 years before the survey)</t>
    </r>
    <r>
      <rPr>
        <vertAlign val="superscript"/>
        <sz val="12"/>
        <rFont val="Times New Roman"/>
        <family val="1"/>
      </rPr>
      <t>10</t>
    </r>
    <r>
      <rPr>
        <sz val="12"/>
        <rFont val="Times New Roman"/>
        <family val="1"/>
      </rPr>
      <t xml:space="preserve"> (%)</t>
    </r>
  </si>
  <si>
    <r>
      <t>Mothers whose last birth was protected against neonatal tetanus (for last birth in the 5 years before the survey)</t>
    </r>
    <r>
      <rPr>
        <vertAlign val="superscript"/>
        <sz val="12"/>
        <rFont val="Times New Roman"/>
        <family val="1"/>
      </rPr>
      <t>9</t>
    </r>
    <r>
      <rPr>
        <sz val="12"/>
        <rFont val="Times New Roman"/>
        <family val="1"/>
      </rPr>
      <t xml:space="preserve"> (%)</t>
    </r>
  </si>
  <si>
    <r>
      <t>Current users ever told about side effects of current method of family planning</t>
    </r>
    <r>
      <rPr>
        <vertAlign val="superscript"/>
        <sz val="12"/>
        <rFont val="Times New Roman"/>
        <family val="1"/>
      </rPr>
      <t>8</t>
    </r>
    <r>
      <rPr>
        <sz val="12"/>
        <rFont val="Times New Roman"/>
        <family val="1"/>
      </rPr>
      <t xml:space="preserve"> (%)</t>
    </r>
  </si>
  <si>
    <r>
      <t>Unmet need for spacing (Currently Married Women Age 15-49  years)</t>
    </r>
    <r>
      <rPr>
        <vertAlign val="superscript"/>
        <sz val="12"/>
        <rFont val="Times New Roman"/>
        <family val="1"/>
      </rPr>
      <t>7</t>
    </r>
    <r>
      <rPr>
        <sz val="12"/>
        <rFont val="Times New Roman"/>
        <family val="1"/>
      </rPr>
      <t xml:space="preserve"> (%)</t>
    </r>
  </si>
  <si>
    <r>
      <t>Total Unmet need for Family Planning (Currently Married Women Age 15-49  years)</t>
    </r>
    <r>
      <rPr>
        <vertAlign val="superscript"/>
        <sz val="12"/>
        <rFont val="Times New Roman"/>
        <family val="1"/>
      </rPr>
      <t>7</t>
    </r>
    <r>
      <rPr>
        <sz val="12"/>
        <rFont val="Times New Roman"/>
        <family val="1"/>
      </rPr>
      <t xml:space="preserve"> (%)</t>
    </r>
  </si>
  <si>
    <r>
      <t>Current Use of Family Planning Methods (Currently Married Women Age 15-49  years) - Any modern method</t>
    </r>
    <r>
      <rPr>
        <vertAlign val="superscript"/>
        <sz val="12"/>
        <rFont val="Times New Roman"/>
        <family val="1"/>
      </rPr>
      <t xml:space="preserve">6 </t>
    </r>
    <r>
      <rPr>
        <sz val="12"/>
        <rFont val="Times New Roman"/>
        <family val="1"/>
      </rPr>
      <t>(%)</t>
    </r>
  </si>
  <si>
    <r>
      <t>Current Use of Family Planning Methods (Currently Married Women Age 15-49  years) - Any method</t>
    </r>
    <r>
      <rPr>
        <vertAlign val="superscript"/>
        <sz val="12"/>
        <rFont val="Times New Roman"/>
        <family val="1"/>
      </rPr>
      <t>6</t>
    </r>
    <r>
      <rPr>
        <sz val="12"/>
        <rFont val="Times New Roman"/>
        <family val="1"/>
      </rPr>
      <t xml:space="preserve"> (%)</t>
    </r>
  </si>
  <si>
    <r>
      <t>Adolescent fertility rate for women age 15-19 years</t>
    </r>
    <r>
      <rPr>
        <vertAlign val="superscript"/>
        <sz val="12"/>
        <rFont val="Times New Roman"/>
        <family val="1"/>
      </rPr>
      <t>5</t>
    </r>
  </si>
  <si>
    <r>
      <t>Households using clean fuel for cooking</t>
    </r>
    <r>
      <rPr>
        <vertAlign val="superscript"/>
        <sz val="12"/>
        <rFont val="Times New Roman"/>
        <family val="1"/>
      </rPr>
      <t>3</t>
    </r>
    <r>
      <rPr>
        <sz val="12"/>
        <rFont val="Times New Roman"/>
        <family val="1"/>
      </rPr>
      <t xml:space="preserve"> (%)</t>
    </r>
  </si>
  <si>
    <r>
      <t>Population living in households that use an improved sanitation facility</t>
    </r>
    <r>
      <rPr>
        <vertAlign val="superscript"/>
        <sz val="12"/>
        <rFont val="Times New Roman"/>
        <family val="1"/>
      </rPr>
      <t xml:space="preserve">2 </t>
    </r>
    <r>
      <rPr>
        <sz val="12"/>
        <rFont val="Times New Roman"/>
        <family val="1"/>
      </rPr>
      <t>(%)</t>
    </r>
  </si>
  <si>
    <r>
      <t>Population living in households with an improved drinking-water source</t>
    </r>
    <r>
      <rPr>
        <vertAlign val="superscript"/>
        <sz val="12"/>
        <rFont val="Times New Roman"/>
        <family val="1"/>
      </rPr>
      <t>1</t>
    </r>
    <r>
      <rPr>
        <sz val="12"/>
        <rFont val="Times New Roman"/>
        <family val="1"/>
      </rPr>
      <t xml:space="preserve"> (%)</t>
    </r>
  </si>
  <si>
    <r>
      <t>Women (age 15-49) who are literate</t>
    </r>
    <r>
      <rPr>
        <vertAlign val="superscript"/>
        <sz val="12"/>
        <rFont val="Times New Roman"/>
        <family val="1"/>
      </rPr>
      <t xml:space="preserve">4 </t>
    </r>
    <r>
      <rPr>
        <sz val="12"/>
        <rFont val="Times New Roman"/>
        <family val="1"/>
      </rPr>
      <t>(%)</t>
    </r>
  </si>
  <si>
    <r>
      <t>Women (age 15-49 years) who have comprehensive knowledge</t>
    </r>
    <r>
      <rPr>
        <vertAlign val="superscript"/>
        <sz val="12"/>
        <rFont val="Times New Roman"/>
        <family val="1"/>
      </rPr>
      <t>24</t>
    </r>
    <r>
      <rPr>
        <sz val="12"/>
        <rFont val="Times New Roman"/>
        <family val="1"/>
      </rPr>
      <t xml:space="preserve"> of HIV/AIDS (%)</t>
    </r>
  </si>
  <si>
    <t>Dadra and Nagar Haveli &amp; Daman and Diu</t>
  </si>
  <si>
    <t>Row Labels</t>
  </si>
  <si>
    <t>Grand Total</t>
  </si>
  <si>
    <t>93.3</t>
  </si>
  <si>
    <t>83.2</t>
  </si>
  <si>
    <t>89.7</t>
  </si>
  <si>
    <t>96.9</t>
  </si>
  <si>
    <t>72.5</t>
  </si>
  <si>
    <t>69.3</t>
  </si>
  <si>
    <t>58.5</t>
  </si>
  <si>
    <t>36.3</t>
  </si>
  <si>
    <t>75.5</t>
  </si>
  <si>
    <t>68.1</t>
  </si>
  <si>
    <t>94.9</t>
  </si>
  <si>
    <t>84.6</t>
  </si>
  <si>
    <t>85.7</t>
  </si>
  <si>
    <t>93.8</t>
  </si>
  <si>
    <t>52.6</t>
  </si>
  <si>
    <t>94.0</t>
  </si>
  <si>
    <t>94.7</t>
  </si>
  <si>
    <t>79.2</t>
  </si>
  <si>
    <t>86.0</t>
  </si>
  <si>
    <t>34.9</t>
  </si>
  <si>
    <t>83.0</t>
  </si>
  <si>
    <t>71.8</t>
  </si>
  <si>
    <t>62.5</t>
  </si>
  <si>
    <t>72.2</t>
  </si>
  <si>
    <t>72.7</t>
  </si>
  <si>
    <t>59.6</t>
  </si>
  <si>
    <t>64.2</t>
  </si>
  <si>
    <t>45.7</t>
  </si>
  <si>
    <t>56.5</t>
  </si>
  <si>
    <t>86.3</t>
  </si>
  <si>
    <t>91.0</t>
  </si>
  <si>
    <t>80.9</t>
  </si>
  <si>
    <t>89.4</t>
  </si>
  <si>
    <t>87.5</t>
  </si>
  <si>
    <t>93.0</t>
  </si>
  <si>
    <t>42.4</t>
  </si>
  <si>
    <t>81.5</t>
  </si>
  <si>
    <t>61.5</t>
  </si>
  <si>
    <t>67.9</t>
  </si>
  <si>
    <t>54.2</t>
  </si>
  <si>
    <t>91.7</t>
  </si>
  <si>
    <t>96.3</t>
  </si>
  <si>
    <t>75.4</t>
  </si>
  <si>
    <t>76.5</t>
  </si>
  <si>
    <t>86.7</t>
  </si>
  <si>
    <t>65.3</t>
  </si>
  <si>
    <t>87.8</t>
  </si>
  <si>
    <t>76.8</t>
  </si>
  <si>
    <t>84.0</t>
  </si>
  <si>
    <t>95.4</t>
  </si>
  <si>
    <t>87.0</t>
  </si>
  <si>
    <t>88.1</t>
  </si>
  <si>
    <t>32.4</t>
  </si>
  <si>
    <t>84.2</t>
  </si>
  <si>
    <t>71.0</t>
  </si>
  <si>
    <t>97.0</t>
  </si>
  <si>
    <t>60.1</t>
  </si>
  <si>
    <t>68.0</t>
  </si>
  <si>
    <t>43.9</t>
  </si>
  <si>
    <t>68.3</t>
  </si>
  <si>
    <t>54.3</t>
  </si>
  <si>
    <t>60.2</t>
  </si>
  <si>
    <t>33.9</t>
  </si>
  <si>
    <t>79.6</t>
  </si>
  <si>
    <t>77.4</t>
  </si>
  <si>
    <t>89.1</t>
  </si>
  <si>
    <t>70.8</t>
  </si>
  <si>
    <t>94.3</t>
  </si>
  <si>
    <t>66.7</t>
  </si>
  <si>
    <t>62.4</t>
  </si>
  <si>
    <t>70.0</t>
  </si>
  <si>
    <t>58.1</t>
  </si>
  <si>
    <t>92.0</t>
  </si>
  <si>
    <t>78.0</t>
  </si>
  <si>
    <t>79.1</t>
  </si>
  <si>
    <t>88.6</t>
  </si>
  <si>
    <t>61.9</t>
  </si>
  <si>
    <t>47.4</t>
  </si>
  <si>
    <t>76.4</t>
  </si>
  <si>
    <t>83.8</t>
  </si>
  <si>
    <t>80.5</t>
  </si>
  <si>
    <t>36.4</t>
  </si>
  <si>
    <t>83.9</t>
  </si>
  <si>
    <t>71.2</t>
  </si>
  <si>
    <t>60.6</t>
  </si>
  <si>
    <t>41.8</t>
  </si>
  <si>
    <t>63.7</t>
  </si>
  <si>
    <t>24.0</t>
  </si>
  <si>
    <t>67.1</t>
  </si>
  <si>
    <t>57.2</t>
  </si>
  <si>
    <t>52.2</t>
  </si>
  <si>
    <t>59.1</t>
  </si>
  <si>
    <t>82.0</t>
  </si>
  <si>
    <t>88.7</t>
  </si>
  <si>
    <t>43.3</t>
  </si>
  <si>
    <t>78.6</t>
  </si>
  <si>
    <t>77.3</t>
  </si>
  <si>
    <t>99.7</t>
  </si>
  <si>
    <t>89.3</t>
  </si>
  <si>
    <t>59.4</t>
  </si>
  <si>
    <t>54.6</t>
  </si>
  <si>
    <t>48.5</t>
  </si>
  <si>
    <t>81.2</t>
  </si>
  <si>
    <t>64.8</t>
  </si>
  <si>
    <t>100.0</t>
  </si>
  <si>
    <t>90.0</t>
  </si>
  <si>
    <t>99.2</t>
  </si>
  <si>
    <t>81.8</t>
  </si>
  <si>
    <t>96.7</t>
  </si>
  <si>
    <t>47.8</t>
  </si>
  <si>
    <t>57.4</t>
  </si>
  <si>
    <t>67.5</t>
  </si>
  <si>
    <t>88.5</t>
  </si>
  <si>
    <t>97.8</t>
  </si>
  <si>
    <t>88.8</t>
  </si>
  <si>
    <t>33.7</t>
  </si>
  <si>
    <t>73.4</t>
  </si>
  <si>
    <t>63.9</t>
  </si>
  <si>
    <t>73.5</t>
  </si>
  <si>
    <t>81.0</t>
  </si>
  <si>
    <t>89.0</t>
  </si>
  <si>
    <t>80.7</t>
  </si>
  <si>
    <t>91.8</t>
  </si>
  <si>
    <t>98.7</t>
  </si>
  <si>
    <t>92.1</t>
  </si>
  <si>
    <t>84.8</t>
  </si>
  <si>
    <t>87.3</t>
  </si>
  <si>
    <t>85.5</t>
  </si>
  <si>
    <t>53.7</t>
  </si>
  <si>
    <t>57.7</t>
  </si>
  <si>
    <t>62.2</t>
  </si>
  <si>
    <t>95.5</t>
  </si>
  <si>
    <t>89.8</t>
  </si>
  <si>
    <t>99.1</t>
  </si>
  <si>
    <t>97.4</t>
  </si>
  <si>
    <t>79.8</t>
  </si>
  <si>
    <t>92.5</t>
  </si>
  <si>
    <t>52.3</t>
  </si>
  <si>
    <t>83.4</t>
  </si>
  <si>
    <t>77.1</t>
  </si>
  <si>
    <t>90.8</t>
  </si>
  <si>
    <t>88.9</t>
  </si>
  <si>
    <t>99.0</t>
  </si>
  <si>
    <t>97.3</t>
  </si>
  <si>
    <t>92.6</t>
  </si>
  <si>
    <t>82.1</t>
  </si>
  <si>
    <t>85.4</t>
  </si>
  <si>
    <t>57.6</t>
  </si>
  <si>
    <t>44.9</t>
  </si>
  <si>
    <t>76.3</t>
  </si>
  <si>
    <t>89.2</t>
  </si>
  <si>
    <t>98.8</t>
  </si>
  <si>
    <t>96.6</t>
  </si>
  <si>
    <t>59.5</t>
  </si>
  <si>
    <t>13.1</t>
  </si>
  <si>
    <t>70.3</t>
  </si>
  <si>
    <t>82.7</t>
  </si>
  <si>
    <t>67.2</t>
  </si>
  <si>
    <t>76.7</t>
  </si>
  <si>
    <t>94.2</t>
  </si>
  <si>
    <t>92.2</t>
  </si>
  <si>
    <t>92.9</t>
  </si>
  <si>
    <t>98.6</t>
  </si>
  <si>
    <t>98.3</t>
  </si>
  <si>
    <t>66.1</t>
  </si>
  <si>
    <t>92.4</t>
  </si>
  <si>
    <t>70.6</t>
  </si>
  <si>
    <t>83.7</t>
  </si>
  <si>
    <t>72.0</t>
  </si>
  <si>
    <t>81.7</t>
  </si>
  <si>
    <t>37.7</t>
  </si>
  <si>
    <t>52.7</t>
  </si>
  <si>
    <t>53.8</t>
  </si>
  <si>
    <t>56.2</t>
  </si>
  <si>
    <t>62.3</t>
  </si>
  <si>
    <t>36.5</t>
  </si>
  <si>
    <t>90.6</t>
  </si>
  <si>
    <t>91.6</t>
  </si>
  <si>
    <t>76.6</t>
  </si>
  <si>
    <t>77.9</t>
  </si>
  <si>
    <t>80.4</t>
  </si>
  <si>
    <t>73.7</t>
  </si>
  <si>
    <t>42.5</t>
  </si>
  <si>
    <t>41.5</t>
  </si>
  <si>
    <t>35.8</t>
  </si>
  <si>
    <t>71.1</t>
  </si>
  <si>
    <t>70.2</t>
  </si>
  <si>
    <t>81.3</t>
  </si>
  <si>
    <t>67.6</t>
  </si>
  <si>
    <t>97.5</t>
  </si>
  <si>
    <t>90.1</t>
  </si>
  <si>
    <t>95.7</t>
  </si>
  <si>
    <t>25.2</t>
  </si>
  <si>
    <t>76.9</t>
  </si>
  <si>
    <t>89.9</t>
  </si>
  <si>
    <t>77.0</t>
  </si>
  <si>
    <t>73.3</t>
  </si>
  <si>
    <t>70.4</t>
  </si>
  <si>
    <t>65.0</t>
  </si>
  <si>
    <t>80.0</t>
  </si>
  <si>
    <t>80.2</t>
  </si>
  <si>
    <t>83.6</t>
  </si>
  <si>
    <t>83.1</t>
  </si>
  <si>
    <t>79.5</t>
  </si>
  <si>
    <t>47.9</t>
  </si>
  <si>
    <t>69.6</t>
  </si>
  <si>
    <t>96.5</t>
  </si>
  <si>
    <t>90.7</t>
  </si>
  <si>
    <t>92.3</t>
  </si>
  <si>
    <t>50.4</t>
  </si>
  <si>
    <t>96.1</t>
  </si>
  <si>
    <t>88.0</t>
  </si>
  <si>
    <t>75.0</t>
  </si>
  <si>
    <t>85.3</t>
  </si>
  <si>
    <t>50.8</t>
  </si>
  <si>
    <t>63.2</t>
  </si>
  <si>
    <t>38.6</t>
  </si>
  <si>
    <t>82.6</t>
  </si>
  <si>
    <t>84.1</t>
  </si>
  <si>
    <t>99.4</t>
  </si>
  <si>
    <t>64.1</t>
  </si>
  <si>
    <t>86.9</t>
  </si>
  <si>
    <t>97.7</t>
  </si>
  <si>
    <t>67.0</t>
  </si>
  <si>
    <t>66.6</t>
  </si>
  <si>
    <t>56.3</t>
  </si>
  <si>
    <t>66.8</t>
  </si>
  <si>
    <t>93.4</t>
  </si>
  <si>
    <t>70.5</t>
  </si>
  <si>
    <t>66.2</t>
  </si>
  <si>
    <t>93.5</t>
  </si>
  <si>
    <t>87.4</t>
  </si>
  <si>
    <t>85.6</t>
  </si>
  <si>
    <t>45.0</t>
  </si>
  <si>
    <t>49.6</t>
  </si>
  <si>
    <t>68.5</t>
  </si>
  <si>
    <t>73.9</t>
  </si>
  <si>
    <t>52.4</t>
  </si>
  <si>
    <t>34.6</t>
  </si>
  <si>
    <t>54.8</t>
  </si>
  <si>
    <t>73.6</t>
  </si>
  <si>
    <t>68.8</t>
  </si>
  <si>
    <t>80.1</t>
  </si>
  <si>
    <t>63.1</t>
  </si>
  <si>
    <t>62.9</t>
  </si>
  <si>
    <t>49.5</t>
  </si>
  <si>
    <t>86.6</t>
  </si>
  <si>
    <t>91.4</t>
  </si>
  <si>
    <t>52.9</t>
  </si>
  <si>
    <t>53.1</t>
  </si>
  <si>
    <t>56.4</t>
  </si>
  <si>
    <t>74.8</t>
  </si>
  <si>
    <t>47.3</t>
  </si>
  <si>
    <t>77.7</t>
  </si>
  <si>
    <t>62.7</t>
  </si>
  <si>
    <t>78.2</t>
  </si>
  <si>
    <t>99.6</t>
  </si>
  <si>
    <t>62.6</t>
  </si>
  <si>
    <t>96.2</t>
  </si>
  <si>
    <t>66.3</t>
  </si>
  <si>
    <t>94.8</t>
  </si>
  <si>
    <t>66.0</t>
  </si>
  <si>
    <t>82.9</t>
  </si>
  <si>
    <t>62.8</t>
  </si>
  <si>
    <t>39.9</t>
  </si>
  <si>
    <t>49.2</t>
  </si>
  <si>
    <t>63.8</t>
  </si>
  <si>
    <t>66.9</t>
  </si>
  <si>
    <t>74.0</t>
  </si>
  <si>
    <t>68.6</t>
  </si>
  <si>
    <t>84.9</t>
  </si>
  <si>
    <t>53.9</t>
  </si>
  <si>
    <t>60.8</t>
  </si>
  <si>
    <t>50.7</t>
  </si>
  <si>
    <t>69.9</t>
  </si>
  <si>
    <t>74.4</t>
  </si>
  <si>
    <t>86.1</t>
  </si>
  <si>
    <t>75.1</t>
  </si>
  <si>
    <t>58.2</t>
  </si>
  <si>
    <t>69.1</t>
  </si>
  <si>
    <t>49.1</t>
  </si>
  <si>
    <t>39.6</t>
  </si>
  <si>
    <t>71.5</t>
  </si>
  <si>
    <t>85.2</t>
  </si>
  <si>
    <t>78.5</t>
  </si>
  <si>
    <t>58.4</t>
  </si>
  <si>
    <t>43.1</t>
  </si>
  <si>
    <t>47.0</t>
  </si>
  <si>
    <t>59.8</t>
  </si>
  <si>
    <t>90.5</t>
  </si>
  <si>
    <t>85.0</t>
  </si>
  <si>
    <t>55.8</t>
  </si>
  <si>
    <t>38.8</t>
  </si>
  <si>
    <t>61.8</t>
  </si>
  <si>
    <t>43.4</t>
  </si>
  <si>
    <t>20.7</t>
  </si>
  <si>
    <t>51.9</t>
  </si>
  <si>
    <t>58.3</t>
  </si>
  <si>
    <t>76.2</t>
  </si>
  <si>
    <t>58.8</t>
  </si>
  <si>
    <t>55.6</t>
  </si>
  <si>
    <t>56.0</t>
  </si>
  <si>
    <t>43.6</t>
  </si>
  <si>
    <t>89.5</t>
  </si>
  <si>
    <t>57.3</t>
  </si>
  <si>
    <t>59.3</t>
  </si>
  <si>
    <t>56.9</t>
  </si>
  <si>
    <t>82.3</t>
  </si>
  <si>
    <t>58.9</t>
  </si>
  <si>
    <t>65.7</t>
  </si>
  <si>
    <t>55.3</t>
  </si>
  <si>
    <t>51.4</t>
  </si>
  <si>
    <t>93.6</t>
  </si>
  <si>
    <t>95.8</t>
  </si>
  <si>
    <t>64.5</t>
  </si>
  <si>
    <t>91.9</t>
  </si>
  <si>
    <t>82.2</t>
  </si>
  <si>
    <t>93.1</t>
  </si>
  <si>
    <t>73.8</t>
  </si>
  <si>
    <t>60.4</t>
  </si>
  <si>
    <t>57.5</t>
  </si>
  <si>
    <t>53.6</t>
  </si>
  <si>
    <t>78.7</t>
  </si>
  <si>
    <t>93.2</t>
  </si>
  <si>
    <t>72.6</t>
  </si>
  <si>
    <t>90.3</t>
  </si>
  <si>
    <t>85.8</t>
  </si>
  <si>
    <t>96.4</t>
  </si>
  <si>
    <t>83.5</t>
  </si>
  <si>
    <t>91.5</t>
  </si>
  <si>
    <t>84.5</t>
  </si>
  <si>
    <t>75.8</t>
  </si>
  <si>
    <t>99.5</t>
  </si>
  <si>
    <t>78.4</t>
  </si>
  <si>
    <t>72.4</t>
  </si>
  <si>
    <t>99.8</t>
  </si>
  <si>
    <t>79.9</t>
  </si>
  <si>
    <t>86.2</t>
  </si>
  <si>
    <t>71.9</t>
  </si>
  <si>
    <t>79.4</t>
  </si>
  <si>
    <t>60.5</t>
  </si>
  <si>
    <t>78.1</t>
  </si>
  <si>
    <t>66.5</t>
  </si>
  <si>
    <t>53.3</t>
  </si>
  <si>
    <t>61.1</t>
  </si>
  <si>
    <t>88.2</t>
  </si>
  <si>
    <t>93.7</t>
  </si>
  <si>
    <t>88.3</t>
  </si>
  <si>
    <t>91.2</t>
  </si>
  <si>
    <t>69.5</t>
  </si>
  <si>
    <t>82.4</t>
  </si>
  <si>
    <t>36.6</t>
  </si>
  <si>
    <t>86.8</t>
  </si>
  <si>
    <t>94.4</t>
  </si>
  <si>
    <t>36.9</t>
  </si>
  <si>
    <t>87.6</t>
  </si>
  <si>
    <t>75.9</t>
  </si>
  <si>
    <t>67.7</t>
  </si>
  <si>
    <t>34.1</t>
  </si>
  <si>
    <t>74.1</t>
  </si>
  <si>
    <t>79.3</t>
  </si>
  <si>
    <t>42.0</t>
  </si>
  <si>
    <t>39.7</t>
  </si>
  <si>
    <t>95.1</t>
  </si>
  <si>
    <t>48.6</t>
  </si>
  <si>
    <t>30.2</t>
  </si>
  <si>
    <t>59.2</t>
  </si>
  <si>
    <t>90.4</t>
  </si>
  <si>
    <t>81.6</t>
  </si>
  <si>
    <t>74.6</t>
  </si>
  <si>
    <t>73.1</t>
  </si>
  <si>
    <t>91.3</t>
  </si>
  <si>
    <t>80.6</t>
  </si>
  <si>
    <t>70.9</t>
  </si>
  <si>
    <t>78.9</t>
  </si>
  <si>
    <t>93.9</t>
  </si>
  <si>
    <t>49.7</t>
  </si>
  <si>
    <t>71.7</t>
  </si>
  <si>
    <t>74.9</t>
  </si>
  <si>
    <t>98.4</t>
  </si>
  <si>
    <t>58.0</t>
  </si>
  <si>
    <t>68.7</t>
  </si>
  <si>
    <t>56.8</t>
  </si>
  <si>
    <t>63.3</t>
  </si>
  <si>
    <t>77.2</t>
  </si>
  <si>
    <t>84.7</t>
  </si>
  <si>
    <t>72.8</t>
  </si>
  <si>
    <t>74.5</t>
  </si>
  <si>
    <t>Change(ANC %)</t>
  </si>
  <si>
    <t>Change(Postnatal Care %)</t>
  </si>
  <si>
    <t>Change (Institutional Births %)</t>
  </si>
  <si>
    <t>Average of Children under 5 years who are stunted (height-for-age)18 (%)</t>
  </si>
  <si>
    <t>Average of Children under 5 years who are wasted (weight-for-height)18 (%)</t>
  </si>
  <si>
    <t>Average of Children under 5 years who are severely wasted (weight-for-height)19 (%)</t>
  </si>
  <si>
    <t>Average of Children under 5 years who are overweight (weight-for-height)20 (%)</t>
  </si>
  <si>
    <t>Average of Children under 5 years who are underweight (weight-for-age)18 (%)</t>
  </si>
  <si>
    <t>Average of Children age 6-59 months who are anaemic (&lt;11.0 g/dl)22 (%)</t>
  </si>
  <si>
    <t>Average of Non-pregnant women age 15-49 years who are anaemic (&lt;12.0 g/dl)22 (%)</t>
  </si>
  <si>
    <t>Children</t>
  </si>
  <si>
    <t>Non-pregnant</t>
  </si>
  <si>
    <t>Pregnant</t>
  </si>
  <si>
    <t>India Health Metrics: NFHS-5 Summary Dashboard</t>
  </si>
  <si>
    <t>Average of Children fully vaccinated  vaccination card or mother's recall11 (%)</t>
  </si>
  <si>
    <t>Average of Children fully vaccinated (vaccination card only12 (%))</t>
  </si>
  <si>
    <t>Women (age 15-49) who are literate4 (%)</t>
  </si>
  <si>
    <t>89.6</t>
  </si>
  <si>
    <t>87.1</t>
  </si>
  <si>
    <t>84.4</t>
  </si>
  <si>
    <t>95.2</t>
  </si>
  <si>
    <t>94.5</t>
  </si>
  <si>
    <t>84.3</t>
  </si>
  <si>
    <t>98.5</t>
  </si>
  <si>
    <t>96.8</t>
  </si>
  <si>
    <t>90.9</t>
  </si>
  <si>
    <t>77.8</t>
  </si>
  <si>
    <t>98.2</t>
  </si>
  <si>
    <t>86.4</t>
  </si>
  <si>
    <t>94.6</t>
  </si>
  <si>
    <t>80.3</t>
  </si>
  <si>
    <t>90.2</t>
  </si>
  <si>
    <t>82.8</t>
  </si>
  <si>
    <t>94.1</t>
  </si>
  <si>
    <t>(96.3)</t>
  </si>
  <si>
    <t>97.1</t>
  </si>
  <si>
    <t>(93.5)</t>
  </si>
  <si>
    <t>Disparity(%)</t>
  </si>
  <si>
    <t xml:space="preserve">Average of All women age 15-19 years who are anaemic22 (%) </t>
  </si>
  <si>
    <t>1. Problem Statement:
Compare immunization coverage across states.
Objective:
Use pivot tables to analyze full immunization coverage of children aged 12-23 months across different states. Identify states with the highest and lowest coverage rates.</t>
  </si>
  <si>
    <t>2. Problem Statement:
Analyze gender disparity in literacy rates.
Objective:
Calculate and visualize the difference between male and female literacy rates for each state using formulas and conditional formatting. Highlight states with the greatest disparities.</t>
  </si>
  <si>
    <t>3. Problem Statement:
Track improvement in maternal health indicators.
Objective:
Compare maternal health indicators (like institutional births, antenatal care, etc.) between NFHS-4 and NFHS-5 using Excel charts to identify trends and improvements.</t>
  </si>
  <si>
    <t>4. Problem Statement:
Identify states with high malnutrition among children.
Objective:
Filter and rank states based on stunting, wasting, and underweight percentages among children under five. Use bar charts to display top 5 states for each metric.</t>
  </si>
  <si>
    <t>5. Problem Statement:
Compare prevalence of anemia among children and women.
Objective:
Use pivot charts to analyze and compare anemia rates in children (6-59 months), non-pregnant women, and pregnant women. Highlight states with critical levels (&gt;50%).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</si>
</sst>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_);\(0.0\)"/>
    <numFmt numFmtId="165" formatCode="0_);\(0\)"/>
    <numFmt numFmtId="166" formatCode="0.0"/>
  </numFmts>
  <fonts count="7" x14ac:knownFonts="1">
    <font>
      <sz val="11"/>
      <color theme="1"/>
      <name val="Calibri"/>
      <family val="2"/>
      <scheme val="minor"/>
    </font>
    <font>
      <sz val="12"/>
      <name val="Times New Roman"/>
      <family val="1"/>
    </font>
    <font>
      <vertAlign val="superscript"/>
      <sz val="12"/>
      <name val="Times New Roman"/>
      <family val="1"/>
    </font>
    <font>
      <sz val="12"/>
      <color theme="1"/>
      <name val="Calibri"/>
      <family val="2"/>
      <scheme val="minor"/>
    </font>
    <font>
      <sz val="12"/>
      <color rgb="FF000000"/>
      <name val="Times New Roman"/>
      <family val="1"/>
    </font>
    <font>
      <sz val="12"/>
      <color theme="1"/>
      <name val="Times New Roman"/>
      <family val="1"/>
    </font>
    <font>
      <b/>
      <i/>
      <u/>
      <sz val="28"/>
      <color theme="2" tint="-0.749992370372631"/>
      <name val="Times New Roman"/>
      <family val="1"/>
    </font>
  </fonts>
  <fills count="8">
    <fill>
      <patternFill patternType="none"/>
    </fill>
    <fill>
      <patternFill patternType="gray125"/>
    </fill>
    <fill>
      <patternFill patternType="solid">
        <fgColor theme="3" tint="0.59999389629810485"/>
        <bgColor indexed="64"/>
      </patternFill>
    </fill>
    <fill>
      <patternFill patternType="solid">
        <fgColor theme="3" tint="-0.249977111117893"/>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E6AEC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3" fillId="0" borderId="0" xfId="0" applyFont="1"/>
    <xf numFmtId="0" fontId="3" fillId="0" borderId="1" xfId="0" applyFont="1" applyBorder="1" applyAlignment="1">
      <alignment vertical="top" wrapText="1"/>
    </xf>
    <xf numFmtId="0" fontId="1" fillId="0" borderId="1" xfId="0" applyFont="1" applyBorder="1"/>
    <xf numFmtId="0" fontId="3" fillId="0" borderId="1" xfId="0" applyFont="1" applyBorder="1"/>
    <xf numFmtId="0" fontId="3" fillId="0" borderId="2" xfId="0" applyFont="1" applyBorder="1" applyAlignment="1">
      <alignment vertical="top" wrapText="1"/>
    </xf>
    <xf numFmtId="0" fontId="3" fillId="0" borderId="2" xfId="0" applyFont="1" applyBorder="1"/>
    <xf numFmtId="0" fontId="1" fillId="0" borderId="2" xfId="0" applyFont="1" applyBorder="1"/>
    <xf numFmtId="0" fontId="1" fillId="0" borderId="0" xfId="0" applyFont="1" applyAlignment="1">
      <alignment vertical="top" wrapText="1"/>
    </xf>
    <xf numFmtId="0" fontId="1" fillId="0" borderId="0" xfId="0" applyFont="1"/>
    <xf numFmtId="164" fontId="1" fillId="0" borderId="0" xfId="0" applyNumberFormat="1" applyFont="1" applyAlignment="1">
      <alignment horizontal="right"/>
    </xf>
    <xf numFmtId="165" fontId="1" fillId="0" borderId="0" xfId="0" applyNumberFormat="1" applyFont="1" applyAlignment="1">
      <alignment horizontal="right"/>
    </xf>
    <xf numFmtId="164" fontId="4" fillId="0" borderId="0" xfId="0" applyNumberFormat="1" applyFont="1" applyAlignment="1">
      <alignment horizontal="right"/>
    </xf>
    <xf numFmtId="165" fontId="4" fillId="0" borderId="0" xfId="0" applyNumberFormat="1" applyFont="1" applyAlignment="1">
      <alignment horizontal="right"/>
    </xf>
    <xf numFmtId="0" fontId="5" fillId="0" borderId="0" xfId="0" applyFont="1"/>
    <xf numFmtId="164" fontId="5" fillId="0" borderId="0" xfId="0" applyNumberFormat="1" applyFont="1" applyAlignment="1">
      <alignment horizontal="right"/>
    </xf>
    <xf numFmtId="165" fontId="5" fillId="0" borderId="0" xfId="0" applyNumberFormat="1" applyFont="1" applyAlignment="1">
      <alignment horizontal="right"/>
    </xf>
    <xf numFmtId="164" fontId="5" fillId="0" borderId="0" xfId="0" applyNumberFormat="1" applyFont="1" applyAlignment="1">
      <alignment horizontal="right" wrapText="1"/>
    </xf>
    <xf numFmtId="166" fontId="1" fillId="0" borderId="0" xfId="0" applyNumberFormat="1" applyFont="1"/>
    <xf numFmtId="0" fontId="0" fillId="0" borderId="0" xfId="0" pivotButton="1"/>
    <xf numFmtId="0" fontId="0" fillId="0" borderId="0" xfId="0" applyAlignment="1">
      <alignment horizontal="left"/>
    </xf>
    <xf numFmtId="0" fontId="0" fillId="3" borderId="0" xfId="0" applyFill="1"/>
    <xf numFmtId="0" fontId="0" fillId="2" borderId="0" xfId="0" applyFill="1"/>
    <xf numFmtId="0" fontId="0" fillId="0" borderId="1" xfId="0" applyBorder="1"/>
    <xf numFmtId="0" fontId="0" fillId="5" borderId="1" xfId="0" applyFill="1" applyBorder="1"/>
    <xf numFmtId="0" fontId="0" fillId="0" borderId="0" xfId="0" applyAlignment="1">
      <alignment wrapText="1"/>
    </xf>
    <xf numFmtId="0" fontId="0" fillId="4" borderId="0" xfId="0" applyFill="1" applyAlignment="1">
      <alignment vertical="top" wrapText="1"/>
    </xf>
    <xf numFmtId="0" fontId="0" fillId="4" borderId="0" xfId="0" applyFill="1"/>
    <xf numFmtId="0" fontId="0" fillId="6" borderId="0" xfId="0" applyFill="1" applyAlignment="1">
      <alignment horizontal="center" vertical="top" wrapText="1"/>
    </xf>
    <xf numFmtId="0" fontId="0" fillId="0" borderId="0" xfId="0" applyNumberFormat="1"/>
    <xf numFmtId="0" fontId="6" fillId="7" borderId="0" xfId="0" applyFont="1" applyFill="1" applyAlignment="1">
      <alignment horizontal="center" vertical="center"/>
    </xf>
    <xf numFmtId="0" fontId="0" fillId="7" borderId="0" xfId="0" applyFill="1"/>
  </cellXfs>
  <cellStyles count="1">
    <cellStyle name="Normal" xfId="0" builtinId="0"/>
  </cellStyles>
  <dxfs count="32">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E6AEC9"/>
      <color rgb="FFBED2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3" Type="http://schemas.microsoft.com/office/2011/relationships/chartColorStyle" Target="colors5.xml"/><Relationship Id="rId2" Type="http://schemas.microsoft.com/office/2011/relationships/chartStyle" Target="style5.xml"/><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[CAAA.xlsx]Objective1!PivotTable1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Full Immunization Coverage by State – NFHS-5</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Objective1!$B$3</c:f>
              <c:strCache>
                <c:ptCount val="1"/>
                <c:pt idx="0">
                  <c:v>Average of Children fully vaccinated  vaccination card or mother's recall11 (%)</c:v>
                </c:pt>
              </c:strCache>
            </c:strRef>
          </c:tx>
          <c:spPr>
            <a:solidFill>
              <a:schemeClr val="accent1"/>
            </a:solidFill>
            <a:ln>
              <a:noFill/>
            </a:ln>
            <a:effectLst/>
          </c:spPr>
          <c:invertIfNegative val="0"/>
          <c:cat>
            <c:strRef>
              <c:f>Objective1!$A$4:$A$5</c:f>
              <c:strCache>
                <c:ptCount val="1"/>
                <c:pt idx="0">
                  <c:v>Lakshadweep</c:v>
                </c:pt>
              </c:strCache>
            </c:strRef>
          </c:cat>
          <c:val>
            <c:numRef>
              <c:f>Objective1!$B$4:$B$5</c:f>
              <c:numCache>
                <c:formatCode>General</c:formatCode>
                <c:ptCount val="1"/>
                <c:pt idx="0">
                  <c:v>-86.555000000000007</c:v>
                </c:pt>
              </c:numCache>
            </c:numRef>
          </c:val>
          <c:extLst>
            <c:ext xmlns:c16="http://schemas.microsoft.com/office/drawing/2014/chart" uri="{C3380CC4-5D6E-409C-BE32-E72D297353CC}">
              <c16:uniqueId val="{00000000-F4B2-45B4-8573-4A7FA8D0EFC2}"/>
            </c:ext>
          </c:extLst>
        </c:ser>
        <c:ser>
          <c:idx val="1"/>
          <c:order val="1"/>
          <c:tx>
            <c:strRef>
              <c:f>Objective1!$C$3</c:f>
              <c:strCache>
                <c:ptCount val="1"/>
                <c:pt idx="0">
                  <c:v>Average of Children fully vaccinated (vaccination card only12 (%))</c:v>
                </c:pt>
              </c:strCache>
            </c:strRef>
          </c:tx>
          <c:spPr>
            <a:solidFill>
              <a:schemeClr val="accent2"/>
            </a:solidFill>
            <a:ln>
              <a:noFill/>
            </a:ln>
            <a:effectLst/>
          </c:spPr>
          <c:invertIfNegative val="0"/>
          <c:cat>
            <c:strRef>
              <c:f>Objective1!$A$4:$A$5</c:f>
              <c:strCache>
                <c:ptCount val="1"/>
                <c:pt idx="0">
                  <c:v>Lakshadweep</c:v>
                </c:pt>
              </c:strCache>
            </c:strRef>
          </c:cat>
          <c:val>
            <c:numRef>
              <c:f>Objective1!$C$4:$C$5</c:f>
              <c:numCache>
                <c:formatCode>General</c:formatCode>
                <c:ptCount val="1"/>
                <c:pt idx="0">
                  <c:v>-92.33</c:v>
                </c:pt>
              </c:numCache>
            </c:numRef>
          </c:val>
          <c:extLst>
            <c:ext xmlns:c16="http://schemas.microsoft.com/office/drawing/2014/chart" uri="{C3380CC4-5D6E-409C-BE32-E72D297353CC}">
              <c16:uniqueId val="{00000001-F4B2-45B4-8573-4A7FA8D0EFC2}"/>
            </c:ext>
          </c:extLst>
        </c:ser>
        <c:dLbls>
          <c:showLegendKey val="0"/>
          <c:showVal val="0"/>
          <c:showCatName val="0"/>
          <c:showSerName val="0"/>
          <c:showPercent val="0"/>
          <c:showBubbleSize val="0"/>
        </c:dLbls>
        <c:gapWidth val="219"/>
        <c:overlap val="-27"/>
        <c:axId val="842499791"/>
        <c:axId val="1722426463"/>
      </c:barChart>
      <c:catAx>
        <c:axId val="84249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426463"/>
        <c:crosses val="autoZero"/>
        <c:auto val="1"/>
        <c:lblAlgn val="ctr"/>
        <c:lblOffset val="100"/>
        <c:noMultiLvlLbl val="0"/>
      </c:catAx>
      <c:valAx>
        <c:axId val="172242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49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40000"/>
            <a:lumOff val="60000"/>
          </a:schemeClr>
        </a:gs>
        <a:gs pos="100000">
          <a:srgbClr val="E6AEC9"/>
        </a:gs>
      </a:gsLst>
      <a:path path="circle">
        <a:fillToRect l="50000" t="-80000" r="50000" b="180000"/>
      </a:path>
    </a:gradFill>
    <a:ln w="9525" cap="flat" cmpd="sng" algn="ctr">
      <a:solidFill>
        <a:schemeClr val="tx1">
          <a:lumMod val="15000"/>
          <a:lumOff val="85000"/>
        </a:schemeClr>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Comparison of Maternal Health Indicators – NFHS-4 vs NFHS-5</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Objective3!$H$2</c:f>
              <c:strCache>
                <c:ptCount val="1"/>
                <c:pt idx="0">
                  <c:v>Change(ANC %)</c:v>
                </c:pt>
              </c:strCache>
            </c:strRef>
          </c:tx>
          <c:spPr>
            <a:solidFill>
              <a:schemeClr val="accent1"/>
            </a:solidFill>
            <a:ln>
              <a:noFill/>
            </a:ln>
            <a:effectLst/>
          </c:spPr>
          <c:invertIfNegative val="0"/>
          <c:val>
            <c:numRef>
              <c:f>Objective3!$H$3:$H$113</c:f>
              <c:numCache>
                <c:formatCode>General</c:formatCode>
                <c:ptCount val="110"/>
                <c:pt idx="0">
                  <c:v>4.7999999999999972</c:v>
                </c:pt>
                <c:pt idx="1">
                  <c:v>7.5</c:v>
                </c:pt>
                <c:pt idx="2">
                  <c:v>6.3000000000000114</c:v>
                </c:pt>
                <c:pt idx="3">
                  <c:v>-15.5</c:v>
                </c:pt>
                <c:pt idx="4">
                  <c:v>-13.700000000000003</c:v>
                </c:pt>
                <c:pt idx="5">
                  <c:v>-14.200000000000003</c:v>
                </c:pt>
                <c:pt idx="6">
                  <c:v>-9.4000000000000057</c:v>
                </c:pt>
                <c:pt idx="7">
                  <c:v>-17.799999999999997</c:v>
                </c:pt>
                <c:pt idx="8">
                  <c:v>-16.600000000000001</c:v>
                </c:pt>
                <c:pt idx="9">
                  <c:v>-10.100000000000001</c:v>
                </c:pt>
                <c:pt idx="10">
                  <c:v>-13.5</c:v>
                </c:pt>
                <c:pt idx="11">
                  <c:v>-13.099999999999994</c:v>
                </c:pt>
                <c:pt idx="12">
                  <c:v>-27.4</c:v>
                </c:pt>
                <c:pt idx="13">
                  <c:v>-27.9</c:v>
                </c:pt>
                <c:pt idx="14">
                  <c:v>-27.7</c:v>
                </c:pt>
                <c:pt idx="15">
                  <c:v>-3.1000000000000085</c:v>
                </c:pt>
                <c:pt idx="16">
                  <c:v>-3.5999999999999943</c:v>
                </c:pt>
                <c:pt idx="17">
                  <c:v>-9.2999999999999972</c:v>
                </c:pt>
                <c:pt idx="18">
                  <c:v>-4.4999999999999929</c:v>
                </c:pt>
                <c:pt idx="19">
                  <c:v>-5.6000000000000014</c:v>
                </c:pt>
                <c:pt idx="20">
                  <c:v>6.1000000000000085</c:v>
                </c:pt>
                <c:pt idx="21">
                  <c:v>10.799999999999997</c:v>
                </c:pt>
                <c:pt idx="22">
                  <c:v>8.5</c:v>
                </c:pt>
                <c:pt idx="23">
                  <c:v>26.400000000000006</c:v>
                </c:pt>
                <c:pt idx="24">
                  <c:v>16.899999999999991</c:v>
                </c:pt>
                <c:pt idx="25">
                  <c:v>22.700000000000003</c:v>
                </c:pt>
                <c:pt idx="26">
                  <c:v>-1.2999999999999972</c:v>
                </c:pt>
                <c:pt idx="27">
                  <c:v>-3.1000000000000085</c:v>
                </c:pt>
                <c:pt idx="28">
                  <c:v>-2.3999999999999915</c:v>
                </c:pt>
                <c:pt idx="29">
                  <c:v>-21.9</c:v>
                </c:pt>
                <c:pt idx="30">
                  <c:v>-26.099999999999994</c:v>
                </c:pt>
                <c:pt idx="31">
                  <c:v>-24.800000000000004</c:v>
                </c:pt>
                <c:pt idx="32">
                  <c:v>-4.2999999999999972</c:v>
                </c:pt>
                <c:pt idx="33">
                  <c:v>-1.9000000000000057</c:v>
                </c:pt>
                <c:pt idx="34">
                  <c:v>-2.1000000000000085</c:v>
                </c:pt>
                <c:pt idx="35">
                  <c:v>-7.4000000000000057</c:v>
                </c:pt>
                <c:pt idx="36">
                  <c:v>-13.700000000000003</c:v>
                </c:pt>
                <c:pt idx="37">
                  <c:v>-11.899999999999999</c:v>
                </c:pt>
                <c:pt idx="38">
                  <c:v>-6.9000000000000057</c:v>
                </c:pt>
                <c:pt idx="39">
                  <c:v>-5.2999999999999972</c:v>
                </c:pt>
                <c:pt idx="40">
                  <c:v>-5.6999999999999886</c:v>
                </c:pt>
                <c:pt idx="41">
                  <c:v>-27.700000000000003</c:v>
                </c:pt>
                <c:pt idx="42">
                  <c:v>-29.800000000000004</c:v>
                </c:pt>
                <c:pt idx="43">
                  <c:v>-29.4</c:v>
                </c:pt>
                <c:pt idx="44">
                  <c:v>-2.5</c:v>
                </c:pt>
                <c:pt idx="45">
                  <c:v>1.2999999999999972</c:v>
                </c:pt>
                <c:pt idx="46">
                  <c:v>-0.20000000000000284</c:v>
                </c:pt>
                <c:pt idx="47">
                  <c:v>-14.600000000000009</c:v>
                </c:pt>
                <c:pt idx="48">
                  <c:v>-15.299999999999997</c:v>
                </c:pt>
                <c:pt idx="49">
                  <c:v>-15</c:v>
                </c:pt>
                <c:pt idx="50">
                  <c:v>-6.2999999999999972</c:v>
                </c:pt>
                <c:pt idx="51">
                  <c:v>-7.5999999999999943</c:v>
                </c:pt>
                <c:pt idx="52">
                  <c:v>-7.3999999999999915</c:v>
                </c:pt>
                <c:pt idx="53">
                  <c:v>-13.299999999999997</c:v>
                </c:pt>
                <c:pt idx="54">
                  <c:v>-5.7999999999999972</c:v>
                </c:pt>
                <c:pt idx="55">
                  <c:v>-11.299999999999997</c:v>
                </c:pt>
                <c:pt idx="56">
                  <c:v>-15.100000000000009</c:v>
                </c:pt>
                <c:pt idx="57">
                  <c:v>-18.800000000000004</c:v>
                </c:pt>
                <c:pt idx="58">
                  <c:v>-17.900000000000006</c:v>
                </c:pt>
                <c:pt idx="59">
                  <c:v>2.7000000000000028</c:v>
                </c:pt>
                <c:pt idx="60">
                  <c:v>-3.2999999999999972</c:v>
                </c:pt>
                <c:pt idx="61">
                  <c:v>-0.60000000000000853</c:v>
                </c:pt>
                <c:pt idx="62">
                  <c:v>4.7999999999999972</c:v>
                </c:pt>
                <c:pt idx="63">
                  <c:v>-3.2000000000000028</c:v>
                </c:pt>
                <c:pt idx="64">
                  <c:v>-0.5</c:v>
                </c:pt>
                <c:pt idx="65">
                  <c:v>4.2999999999999972</c:v>
                </c:pt>
                <c:pt idx="66">
                  <c:v>-2.6999999999999957</c:v>
                </c:pt>
                <c:pt idx="67">
                  <c:v>-1.6999999999999957</c:v>
                </c:pt>
                <c:pt idx="68">
                  <c:v>-10.700000000000003</c:v>
                </c:pt>
                <c:pt idx="69">
                  <c:v>-18.899999999999999</c:v>
                </c:pt>
                <c:pt idx="70">
                  <c:v>-14.700000000000003</c:v>
                </c:pt>
                <c:pt idx="71">
                  <c:v>-24.6</c:v>
                </c:pt>
                <c:pt idx="72">
                  <c:v>-30.5</c:v>
                </c:pt>
                <c:pt idx="73">
                  <c:v>-28.8</c:v>
                </c:pt>
                <c:pt idx="74">
                  <c:v>0.59999999999999432</c:v>
                </c:pt>
                <c:pt idx="75">
                  <c:v>9.5999999999999943</c:v>
                </c:pt>
                <c:pt idx="76">
                  <c:v>0.79999999999999716</c:v>
                </c:pt>
                <c:pt idx="77">
                  <c:v>2.7999999999999972</c:v>
                </c:pt>
                <c:pt idx="78">
                  <c:v>0.79999999999999716</c:v>
                </c:pt>
                <c:pt idx="79">
                  <c:v>1.1999999999999886</c:v>
                </c:pt>
                <c:pt idx="80">
                  <c:v>2.2000000000000028</c:v>
                </c:pt>
                <c:pt idx="81">
                  <c:v>10.300000000000011</c:v>
                </c:pt>
                <c:pt idx="82">
                  <c:v>4.5</c:v>
                </c:pt>
                <c:pt idx="83">
                  <c:v>-6.2999999999999972</c:v>
                </c:pt>
                <c:pt idx="84">
                  <c:v>-10.899999999999999</c:v>
                </c:pt>
                <c:pt idx="85">
                  <c:v>-9.2000000000000028</c:v>
                </c:pt>
                <c:pt idx="86">
                  <c:v>-19.899999999999999</c:v>
                </c:pt>
                <c:pt idx="87">
                  <c:v>-21.199999999999996</c:v>
                </c:pt>
                <c:pt idx="88">
                  <c:v>-21</c:v>
                </c:pt>
                <c:pt idx="89">
                  <c:v>-7.1000000000000014</c:v>
                </c:pt>
                <c:pt idx="90">
                  <c:v>-4.2000000000000028</c:v>
                </c:pt>
                <c:pt idx="91">
                  <c:v>-5.3000000000000043</c:v>
                </c:pt>
                <c:pt idx="92">
                  <c:v>12.099999999999994</c:v>
                </c:pt>
                <c:pt idx="93">
                  <c:v>12.799999999999997</c:v>
                </c:pt>
                <c:pt idx="94">
                  <c:v>12.5</c:v>
                </c:pt>
                <c:pt idx="95">
                  <c:v>-18.700000000000003</c:v>
                </c:pt>
                <c:pt idx="96">
                  <c:v>-17.599999999999994</c:v>
                </c:pt>
                <c:pt idx="97">
                  <c:v>-18.099999999999994</c:v>
                </c:pt>
                <c:pt idx="98">
                  <c:v>-7.5999999999999943</c:v>
                </c:pt>
                <c:pt idx="99">
                  <c:v>-11.399999999999999</c:v>
                </c:pt>
                <c:pt idx="100">
                  <c:v>-10.5</c:v>
                </c:pt>
                <c:pt idx="101">
                  <c:v>-18.5</c:v>
                </c:pt>
                <c:pt idx="102">
                  <c:v>-20.6</c:v>
                </c:pt>
                <c:pt idx="103">
                  <c:v>-20.100000000000001</c:v>
                </c:pt>
                <c:pt idx="104">
                  <c:v>-3.5999999999999943</c:v>
                </c:pt>
                <c:pt idx="105">
                  <c:v>-8.7000000000000028</c:v>
                </c:pt>
                <c:pt idx="106">
                  <c:v>-7</c:v>
                </c:pt>
                <c:pt idx="107">
                  <c:v>6.2999999999999972</c:v>
                </c:pt>
                <c:pt idx="108">
                  <c:v>2</c:v>
                </c:pt>
                <c:pt idx="109">
                  <c:v>3.2000000000000028</c:v>
                </c:pt>
              </c:numCache>
            </c:numRef>
          </c:val>
          <c:extLst>
            <c:ext xmlns:c16="http://schemas.microsoft.com/office/drawing/2014/chart" uri="{C3380CC4-5D6E-409C-BE32-E72D297353CC}">
              <c16:uniqueId val="{00000000-92E3-4C83-ADB2-2FD1710B03EA}"/>
            </c:ext>
          </c:extLst>
        </c:ser>
        <c:ser>
          <c:idx val="1"/>
          <c:order val="1"/>
          <c:tx>
            <c:strRef>
              <c:f>Objective3!$I$2</c:f>
              <c:strCache>
                <c:ptCount val="1"/>
                <c:pt idx="0">
                  <c:v>Change(Postnatal Care %)</c:v>
                </c:pt>
              </c:strCache>
            </c:strRef>
          </c:tx>
          <c:spPr>
            <a:solidFill>
              <a:schemeClr val="accent2"/>
            </a:solidFill>
            <a:ln>
              <a:noFill/>
            </a:ln>
            <a:effectLst/>
          </c:spPr>
          <c:invertIfNegative val="0"/>
          <c:val>
            <c:numRef>
              <c:f>Objective3!$I$3:$I$113</c:f>
              <c:numCache>
                <c:formatCode>General</c:formatCode>
                <c:ptCount val="110"/>
                <c:pt idx="0">
                  <c:v>0.59999999999999432</c:v>
                </c:pt>
                <c:pt idx="1">
                  <c:v>3.2999999999999972</c:v>
                </c:pt>
                <c:pt idx="2">
                  <c:v>2.0999999999999943</c:v>
                </c:pt>
                <c:pt idx="3">
                  <c:v>0.70000000000000284</c:v>
                </c:pt>
                <c:pt idx="4">
                  <c:v>2</c:v>
                </c:pt>
                <c:pt idx="5">
                  <c:v>1.5999999999999943</c:v>
                </c:pt>
                <c:pt idx="6">
                  <c:v>-0.40000000000000568</c:v>
                </c:pt>
                <c:pt idx="7">
                  <c:v>0.19999999999999574</c:v>
                </c:pt>
                <c:pt idx="8">
                  <c:v>0.10000000000000142</c:v>
                </c:pt>
                <c:pt idx="9">
                  <c:v>3.9000000000000057</c:v>
                </c:pt>
                <c:pt idx="10">
                  <c:v>4.7000000000000028</c:v>
                </c:pt>
                <c:pt idx="11">
                  <c:v>4.6000000000000085</c:v>
                </c:pt>
                <c:pt idx="12">
                  <c:v>3.4999999999999929</c:v>
                </c:pt>
                <c:pt idx="13">
                  <c:v>1.7000000000000028</c:v>
                </c:pt>
                <c:pt idx="14">
                  <c:v>2</c:v>
                </c:pt>
                <c:pt idx="15">
                  <c:v>-1.0999999999999943</c:v>
                </c:pt>
                <c:pt idx="16">
                  <c:v>-1.2999999999999972</c:v>
                </c:pt>
                <c:pt idx="17">
                  <c:v>-3</c:v>
                </c:pt>
                <c:pt idx="18">
                  <c:v>-2.0999999999999943</c:v>
                </c:pt>
                <c:pt idx="19">
                  <c:v>-2.2999999999999972</c:v>
                </c:pt>
                <c:pt idx="20">
                  <c:v>0.59999999999999432</c:v>
                </c:pt>
                <c:pt idx="21">
                  <c:v>-1.9000000000000057</c:v>
                </c:pt>
                <c:pt idx="22">
                  <c:v>-0.59999999999999432</c:v>
                </c:pt>
                <c:pt idx="23">
                  <c:v>0.79999999999999716</c:v>
                </c:pt>
                <c:pt idx="24">
                  <c:v>2</c:v>
                </c:pt>
                <c:pt idx="25">
                  <c:v>1.2999999999999972</c:v>
                </c:pt>
                <c:pt idx="26">
                  <c:v>-1.2999999999999972</c:v>
                </c:pt>
                <c:pt idx="27">
                  <c:v>-0.90000000000000568</c:v>
                </c:pt>
                <c:pt idx="28">
                  <c:v>-1</c:v>
                </c:pt>
                <c:pt idx="29">
                  <c:v>-0.10000000000000853</c:v>
                </c:pt>
                <c:pt idx="30">
                  <c:v>-0.39999999999999147</c:v>
                </c:pt>
                <c:pt idx="31">
                  <c:v>-0.29999999999999716</c:v>
                </c:pt>
                <c:pt idx="32">
                  <c:v>0.70000000000000284</c:v>
                </c:pt>
                <c:pt idx="33">
                  <c:v>-0.5</c:v>
                </c:pt>
                <c:pt idx="34">
                  <c:v>-0.29999999999999716</c:v>
                </c:pt>
                <c:pt idx="35">
                  <c:v>1.1000000000000085</c:v>
                </c:pt>
                <c:pt idx="36">
                  <c:v>1.0999999999999943</c:v>
                </c:pt>
                <c:pt idx="37">
                  <c:v>1.0999999999999943</c:v>
                </c:pt>
                <c:pt idx="38">
                  <c:v>-3.8000000000000114</c:v>
                </c:pt>
                <c:pt idx="39">
                  <c:v>-2.3999999999999915</c:v>
                </c:pt>
                <c:pt idx="40">
                  <c:v>-2.7000000000000028</c:v>
                </c:pt>
                <c:pt idx="41">
                  <c:v>0.79999999999999716</c:v>
                </c:pt>
                <c:pt idx="42">
                  <c:v>-0.60000000000000853</c:v>
                </c:pt>
                <c:pt idx="43">
                  <c:v>-0.39999999999999147</c:v>
                </c:pt>
                <c:pt idx="44">
                  <c:v>-1.1000000000000085</c:v>
                </c:pt>
                <c:pt idx="45">
                  <c:v>-2.5</c:v>
                </c:pt>
                <c:pt idx="46">
                  <c:v>-1.9000000000000057</c:v>
                </c:pt>
                <c:pt idx="47">
                  <c:v>-2.6999999999999886</c:v>
                </c:pt>
                <c:pt idx="48">
                  <c:v>-1.4000000000000057</c:v>
                </c:pt>
                <c:pt idx="49">
                  <c:v>-2.0999999999999943</c:v>
                </c:pt>
                <c:pt idx="50">
                  <c:v>2.8000000000000114</c:v>
                </c:pt>
                <c:pt idx="51">
                  <c:v>-4.4000000000000057</c:v>
                </c:pt>
                <c:pt idx="52">
                  <c:v>-2.8999999999999915</c:v>
                </c:pt>
                <c:pt idx="53">
                  <c:v>0.70000000000000284</c:v>
                </c:pt>
                <c:pt idx="54">
                  <c:v>2.2000000000000028</c:v>
                </c:pt>
                <c:pt idx="55">
                  <c:v>1.1000000000000085</c:v>
                </c:pt>
                <c:pt idx="56">
                  <c:v>1.4000000000000057</c:v>
                </c:pt>
                <c:pt idx="57">
                  <c:v>9.9999999999994316E-2</c:v>
                </c:pt>
                <c:pt idx="58">
                  <c:v>0.40000000000000568</c:v>
                </c:pt>
                <c:pt idx="59">
                  <c:v>3.9000000000000057</c:v>
                </c:pt>
                <c:pt idx="60">
                  <c:v>3.6000000000000085</c:v>
                </c:pt>
                <c:pt idx="61">
                  <c:v>3.6999999999999886</c:v>
                </c:pt>
                <c:pt idx="62">
                  <c:v>-3.6000000000000085</c:v>
                </c:pt>
                <c:pt idx="63">
                  <c:v>-2.8999999999999986</c:v>
                </c:pt>
                <c:pt idx="64">
                  <c:v>-3.1000000000000085</c:v>
                </c:pt>
                <c:pt idx="65">
                  <c:v>4.3000000000000043</c:v>
                </c:pt>
                <c:pt idx="66">
                  <c:v>0.5</c:v>
                </c:pt>
                <c:pt idx="67">
                  <c:v>1</c:v>
                </c:pt>
                <c:pt idx="68">
                  <c:v>-36.200000000000003</c:v>
                </c:pt>
                <c:pt idx="69">
                  <c:v>-25.700000000000003</c:v>
                </c:pt>
                <c:pt idx="70">
                  <c:v>-31.1</c:v>
                </c:pt>
                <c:pt idx="71">
                  <c:v>-3.6999999999999957</c:v>
                </c:pt>
                <c:pt idx="72">
                  <c:v>-1.3999999999999986</c:v>
                </c:pt>
                <c:pt idx="73">
                  <c:v>-2.1000000000000014</c:v>
                </c:pt>
                <c:pt idx="74">
                  <c:v>1.3000000000000114</c:v>
                </c:pt>
                <c:pt idx="75">
                  <c:v>0.59999999999999432</c:v>
                </c:pt>
                <c:pt idx="76">
                  <c:v>1.2999999999999972</c:v>
                </c:pt>
                <c:pt idx="77">
                  <c:v>-0.5</c:v>
                </c:pt>
                <c:pt idx="78">
                  <c:v>-0.20000000000000284</c:v>
                </c:pt>
                <c:pt idx="79">
                  <c:v>-0.20000000000000284</c:v>
                </c:pt>
                <c:pt idx="80">
                  <c:v>3.1999999999999886</c:v>
                </c:pt>
                <c:pt idx="81">
                  <c:v>1.2000000000000028</c:v>
                </c:pt>
                <c:pt idx="82">
                  <c:v>2.6000000000000085</c:v>
                </c:pt>
                <c:pt idx="83">
                  <c:v>-3.2000000000000028</c:v>
                </c:pt>
                <c:pt idx="84">
                  <c:v>-0.5</c:v>
                </c:pt>
                <c:pt idx="85">
                  <c:v>-1.5</c:v>
                </c:pt>
                <c:pt idx="86">
                  <c:v>2.0999999999999943</c:v>
                </c:pt>
                <c:pt idx="87">
                  <c:v>1.5</c:v>
                </c:pt>
                <c:pt idx="88">
                  <c:v>1.6000000000000085</c:v>
                </c:pt>
                <c:pt idx="89">
                  <c:v>-2.6999999999999957</c:v>
                </c:pt>
                <c:pt idx="90">
                  <c:v>-3.2999999999999972</c:v>
                </c:pt>
                <c:pt idx="91">
                  <c:v>-3.0999999999999943</c:v>
                </c:pt>
                <c:pt idx="92">
                  <c:v>2.5999999999999943</c:v>
                </c:pt>
                <c:pt idx="93">
                  <c:v>1.0999999999999943</c:v>
                </c:pt>
                <c:pt idx="94">
                  <c:v>1.7000000000000028</c:v>
                </c:pt>
                <c:pt idx="95">
                  <c:v>3.5</c:v>
                </c:pt>
                <c:pt idx="96">
                  <c:v>1.6000000000000085</c:v>
                </c:pt>
                <c:pt idx="97">
                  <c:v>2.4000000000000057</c:v>
                </c:pt>
                <c:pt idx="98">
                  <c:v>-0.59999999999999432</c:v>
                </c:pt>
                <c:pt idx="99">
                  <c:v>1.2999999999999972</c:v>
                </c:pt>
                <c:pt idx="100">
                  <c:v>0.89999999999999147</c:v>
                </c:pt>
                <c:pt idx="101">
                  <c:v>-1.2999999999999972</c:v>
                </c:pt>
                <c:pt idx="102">
                  <c:v>-1.9000000000000057</c:v>
                </c:pt>
                <c:pt idx="103">
                  <c:v>-1.7999999999999972</c:v>
                </c:pt>
                <c:pt idx="104">
                  <c:v>9.9999999999994316E-2</c:v>
                </c:pt>
                <c:pt idx="105">
                  <c:v>1.4000000000000057</c:v>
                </c:pt>
                <c:pt idx="106">
                  <c:v>0.90000000000000568</c:v>
                </c:pt>
                <c:pt idx="107">
                  <c:v>5</c:v>
                </c:pt>
                <c:pt idx="108">
                  <c:v>10.200000000000003</c:v>
                </c:pt>
                <c:pt idx="109">
                  <c:v>8.7999999999999972</c:v>
                </c:pt>
              </c:numCache>
            </c:numRef>
          </c:val>
          <c:extLst>
            <c:ext xmlns:c16="http://schemas.microsoft.com/office/drawing/2014/chart" uri="{C3380CC4-5D6E-409C-BE32-E72D297353CC}">
              <c16:uniqueId val="{00000001-92E3-4C83-ADB2-2FD1710B03EA}"/>
            </c:ext>
          </c:extLst>
        </c:ser>
        <c:ser>
          <c:idx val="2"/>
          <c:order val="2"/>
          <c:tx>
            <c:strRef>
              <c:f>Objective3!$J$2</c:f>
              <c:strCache>
                <c:ptCount val="1"/>
                <c:pt idx="0">
                  <c:v>Change (Institutional Births %)</c:v>
                </c:pt>
              </c:strCache>
            </c:strRef>
          </c:tx>
          <c:spPr>
            <a:solidFill>
              <a:schemeClr val="accent3"/>
            </a:solidFill>
            <a:ln>
              <a:noFill/>
            </a:ln>
            <a:effectLst/>
          </c:spPr>
          <c:invertIfNegative val="0"/>
          <c:val>
            <c:numRef>
              <c:f>Objective3!$J$3:$J$113</c:f>
              <c:numCache>
                <c:formatCode>General</c:formatCode>
                <c:ptCount val="110"/>
                <c:pt idx="0">
                  <c:v>-17.400000000000006</c:v>
                </c:pt>
                <c:pt idx="1">
                  <c:v>-6.6000000000000085</c:v>
                </c:pt>
                <c:pt idx="2">
                  <c:v>-11.700000000000003</c:v>
                </c:pt>
                <c:pt idx="3">
                  <c:v>-56.8</c:v>
                </c:pt>
                <c:pt idx="4">
                  <c:v>-42</c:v>
                </c:pt>
                <c:pt idx="5">
                  <c:v>-46.1</c:v>
                </c:pt>
                <c:pt idx="6">
                  <c:v>-8.5</c:v>
                </c:pt>
                <c:pt idx="7">
                  <c:v>-3.7000000000000028</c:v>
                </c:pt>
                <c:pt idx="8">
                  <c:v>-4.4000000000000057</c:v>
                </c:pt>
                <c:pt idx="9">
                  <c:v>-27.200000000000003</c:v>
                </c:pt>
                <c:pt idx="10">
                  <c:v>-7.5</c:v>
                </c:pt>
                <c:pt idx="11">
                  <c:v>-9.6999999999999886</c:v>
                </c:pt>
                <c:pt idx="12">
                  <c:v>-36.699999999999996</c:v>
                </c:pt>
                <c:pt idx="13">
                  <c:v>-16.700000000000003</c:v>
                </c:pt>
                <c:pt idx="14">
                  <c:v>-19.300000000000004</c:v>
                </c:pt>
                <c:pt idx="15">
                  <c:v>-13.599999999999994</c:v>
                </c:pt>
                <c:pt idx="16">
                  <c:v>-13.700000000000003</c:v>
                </c:pt>
                <c:pt idx="17">
                  <c:v>-34.199999999999996</c:v>
                </c:pt>
                <c:pt idx="18">
                  <c:v>-11.200000000000003</c:v>
                </c:pt>
                <c:pt idx="19">
                  <c:v>-15.700000000000003</c:v>
                </c:pt>
                <c:pt idx="20">
                  <c:v>-36.000000000000007</c:v>
                </c:pt>
                <c:pt idx="21">
                  <c:v>-13.799999999999997</c:v>
                </c:pt>
                <c:pt idx="22">
                  <c:v>-24.599999999999994</c:v>
                </c:pt>
                <c:pt idx="23">
                  <c:v>-46.499999999999993</c:v>
                </c:pt>
                <c:pt idx="24">
                  <c:v>-38.9</c:v>
                </c:pt>
                <c:pt idx="25">
                  <c:v>-43.5</c:v>
                </c:pt>
                <c:pt idx="26">
                  <c:v>-61.199999999999996</c:v>
                </c:pt>
                <c:pt idx="27">
                  <c:v>-44.900000000000006</c:v>
                </c:pt>
                <c:pt idx="28">
                  <c:v>-51</c:v>
                </c:pt>
                <c:pt idx="29">
                  <c:v>-47.499999999999993</c:v>
                </c:pt>
                <c:pt idx="30">
                  <c:v>-33.300000000000004</c:v>
                </c:pt>
                <c:pt idx="31">
                  <c:v>-37.400000000000006</c:v>
                </c:pt>
                <c:pt idx="32">
                  <c:v>-28.899999999999991</c:v>
                </c:pt>
                <c:pt idx="33">
                  <c:v>-14.899999999999991</c:v>
                </c:pt>
                <c:pt idx="34">
                  <c:v>-16.5</c:v>
                </c:pt>
                <c:pt idx="35">
                  <c:v>-41.199999999999996</c:v>
                </c:pt>
                <c:pt idx="36">
                  <c:v>-21.400000000000006</c:v>
                </c:pt>
                <c:pt idx="37">
                  <c:v>-26.699999999999996</c:v>
                </c:pt>
                <c:pt idx="38">
                  <c:v>-11.299999999999997</c:v>
                </c:pt>
                <c:pt idx="39">
                  <c:v>-3.9000000000000057</c:v>
                </c:pt>
                <c:pt idx="40">
                  <c:v>-5.6000000000000085</c:v>
                </c:pt>
                <c:pt idx="41">
                  <c:v>-41.8</c:v>
                </c:pt>
                <c:pt idx="42">
                  <c:v>-14.299999999999997</c:v>
                </c:pt>
                <c:pt idx="43">
                  <c:v>-19</c:v>
                </c:pt>
                <c:pt idx="44">
                  <c:v>-42.3</c:v>
                </c:pt>
                <c:pt idx="45">
                  <c:v>-26.200000000000003</c:v>
                </c:pt>
                <c:pt idx="46">
                  <c:v>-32.200000000000003</c:v>
                </c:pt>
                <c:pt idx="47">
                  <c:v>-69.5</c:v>
                </c:pt>
                <c:pt idx="48">
                  <c:v>-62.099999999999994</c:v>
                </c:pt>
                <c:pt idx="49">
                  <c:v>-65.699999999999989</c:v>
                </c:pt>
                <c:pt idx="50">
                  <c:v>-0.69999999999998863</c:v>
                </c:pt>
                <c:pt idx="51">
                  <c:v>-0.29999999999999716</c:v>
                </c:pt>
                <c:pt idx="52">
                  <c:v>-0.39999999999999147</c:v>
                </c:pt>
                <c:pt idx="53">
                  <c:v>-43.2</c:v>
                </c:pt>
                <c:pt idx="54">
                  <c:v>-8</c:v>
                </c:pt>
                <c:pt idx="55">
                  <c:v>-34.299999999999997</c:v>
                </c:pt>
                <c:pt idx="56">
                  <c:v>-23.899999999999991</c:v>
                </c:pt>
                <c:pt idx="57">
                  <c:v>-6.6000000000000085</c:v>
                </c:pt>
                <c:pt idx="58">
                  <c:v>-10.5</c:v>
                </c:pt>
                <c:pt idx="59">
                  <c:v>-45.900000000000006</c:v>
                </c:pt>
                <c:pt idx="60">
                  <c:v>-33.599999999999994</c:v>
                </c:pt>
                <c:pt idx="61">
                  <c:v>-38.900000000000006</c:v>
                </c:pt>
                <c:pt idx="62">
                  <c:v>-28</c:v>
                </c:pt>
                <c:pt idx="63">
                  <c:v>-17.000000000000007</c:v>
                </c:pt>
                <c:pt idx="64">
                  <c:v>-20.500000000000007</c:v>
                </c:pt>
                <c:pt idx="65">
                  <c:v>-25.300000000000004</c:v>
                </c:pt>
                <c:pt idx="66">
                  <c:v>-6.3999999999999986</c:v>
                </c:pt>
                <c:pt idx="67">
                  <c:v>-9</c:v>
                </c:pt>
                <c:pt idx="68">
                  <c:v>-19</c:v>
                </c:pt>
                <c:pt idx="69">
                  <c:v>-4.7999999999999972</c:v>
                </c:pt>
                <c:pt idx="70">
                  <c:v>-12</c:v>
                </c:pt>
                <c:pt idx="71">
                  <c:v>-23.5</c:v>
                </c:pt>
                <c:pt idx="72">
                  <c:v>-5.0999999999999943</c:v>
                </c:pt>
                <c:pt idx="73">
                  <c:v>-9.9000000000000057</c:v>
                </c:pt>
                <c:pt idx="74">
                  <c:v>-29</c:v>
                </c:pt>
                <c:pt idx="75">
                  <c:v>-38.500000000000007</c:v>
                </c:pt>
                <c:pt idx="76">
                  <c:v>-29.4</c:v>
                </c:pt>
                <c:pt idx="77">
                  <c:v>-26.700000000000003</c:v>
                </c:pt>
                <c:pt idx="78">
                  <c:v>-11.299999999999997</c:v>
                </c:pt>
                <c:pt idx="79">
                  <c:v>-13.5</c:v>
                </c:pt>
                <c:pt idx="80">
                  <c:v>-27.099999999999994</c:v>
                </c:pt>
                <c:pt idx="81">
                  <c:v>-13</c:v>
                </c:pt>
                <c:pt idx="82">
                  <c:v>-23</c:v>
                </c:pt>
                <c:pt idx="83">
                  <c:v>-45</c:v>
                </c:pt>
                <c:pt idx="84">
                  <c:v>-37.9</c:v>
                </c:pt>
                <c:pt idx="85">
                  <c:v>-40.4</c:v>
                </c:pt>
                <c:pt idx="86">
                  <c:v>-27</c:v>
                </c:pt>
                <c:pt idx="87">
                  <c:v>-15.600000000000009</c:v>
                </c:pt>
                <c:pt idx="88">
                  <c:v>-17.900000000000006</c:v>
                </c:pt>
                <c:pt idx="89">
                  <c:v>-25.400000000000006</c:v>
                </c:pt>
                <c:pt idx="90">
                  <c:v>-10.700000000000003</c:v>
                </c:pt>
                <c:pt idx="91">
                  <c:v>-16.100000000000009</c:v>
                </c:pt>
                <c:pt idx="92">
                  <c:v>-41.8</c:v>
                </c:pt>
                <c:pt idx="93">
                  <c:v>-25.400000000000006</c:v>
                </c:pt>
                <c:pt idx="94">
                  <c:v>-32.699999999999989</c:v>
                </c:pt>
                <c:pt idx="95">
                  <c:v>-54.300000000000004</c:v>
                </c:pt>
                <c:pt idx="96">
                  <c:v>-42.999999999999993</c:v>
                </c:pt>
                <c:pt idx="97">
                  <c:v>-47.3</c:v>
                </c:pt>
                <c:pt idx="98">
                  <c:v>-16.599999999999994</c:v>
                </c:pt>
                <c:pt idx="99">
                  <c:v>-8.5999999999999943</c:v>
                </c:pt>
                <c:pt idx="100">
                  <c:v>-10.5</c:v>
                </c:pt>
                <c:pt idx="101">
                  <c:v>-42.4</c:v>
                </c:pt>
                <c:pt idx="102">
                  <c:v>-21.400000000000006</c:v>
                </c:pt>
                <c:pt idx="103">
                  <c:v>-25.700000000000003</c:v>
                </c:pt>
                <c:pt idx="104">
                  <c:v>-37.100000000000009</c:v>
                </c:pt>
                <c:pt idx="105">
                  <c:v>-26.600000000000009</c:v>
                </c:pt>
                <c:pt idx="106">
                  <c:v>-29.900000000000006</c:v>
                </c:pt>
                <c:pt idx="107">
                  <c:v>-29.5</c:v>
                </c:pt>
                <c:pt idx="108">
                  <c:v>-15.799999999999997</c:v>
                </c:pt>
                <c:pt idx="109">
                  <c:v>-19.299999999999997</c:v>
                </c:pt>
              </c:numCache>
            </c:numRef>
          </c:val>
          <c:extLst>
            <c:ext xmlns:c16="http://schemas.microsoft.com/office/drawing/2014/chart" uri="{C3380CC4-5D6E-409C-BE32-E72D297353CC}">
              <c16:uniqueId val="{00000002-92E3-4C83-ADB2-2FD1710B03EA}"/>
            </c:ext>
          </c:extLst>
        </c:ser>
        <c:dLbls>
          <c:showLegendKey val="0"/>
          <c:showVal val="0"/>
          <c:showCatName val="0"/>
          <c:showSerName val="0"/>
          <c:showPercent val="0"/>
          <c:showBubbleSize val="0"/>
        </c:dLbls>
        <c:gapWidth val="219"/>
        <c:overlap val="-27"/>
        <c:axId val="488971471"/>
        <c:axId val="488608959"/>
      </c:barChart>
      <c:catAx>
        <c:axId val="4889714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608959"/>
        <c:crosses val="autoZero"/>
        <c:auto val="1"/>
        <c:lblAlgn val="ctr"/>
        <c:lblOffset val="100"/>
        <c:noMultiLvlLbl val="0"/>
      </c:catAx>
      <c:valAx>
        <c:axId val="48860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971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40000"/>
            <a:lumOff val="60000"/>
          </a:schemeClr>
        </a:gs>
        <a:gs pos="100000">
          <a:srgbClr val="E6AEC9"/>
        </a:gs>
      </a:gsLst>
      <a:path path="circle">
        <a:fillToRect l="50000" t="-80000" r="50000" b="180000"/>
      </a:path>
    </a:gradFill>
    <a:ln w="9525" cap="flat" cmpd="sng" algn="ctr">
      <a:solidFill>
        <a:schemeClr val="tx1">
          <a:lumMod val="15000"/>
          <a:lumOff val="85000"/>
        </a:schemeClr>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[CAAA.xlsx]Objective4!PivotTable5</c:name>
    <c:fmtId val="5"/>
  </c:pivotSource>
  <c:chart>
    <c:title>
      <c:layout>
        <c:manualLayout>
          <c:xMode val="edge"/>
          <c:yMode val="edge"/>
          <c:x val="8.9827065532387357E-4"/>
          <c:y val="3.79378056740914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pivotFmt>
      <c:pivotFmt>
        <c:idx val="221"/>
        <c:spPr>
          <a:solidFill>
            <a:schemeClr val="accent1"/>
          </a:solidFill>
          <a:ln w="25400">
            <a:solidFill>
              <a:schemeClr val="lt1"/>
            </a:solidFill>
          </a:ln>
          <a:effectLst/>
          <a:sp3d contourW="25400">
            <a:contourClr>
              <a:schemeClr val="lt1"/>
            </a:contourClr>
          </a:sp3d>
        </c:spPr>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pivotFmt>
      <c:pivotFmt>
        <c:idx val="224"/>
        <c:spPr>
          <a:solidFill>
            <a:schemeClr val="accent1"/>
          </a:solidFill>
          <a:ln w="25400">
            <a:solidFill>
              <a:schemeClr val="lt1"/>
            </a:solidFill>
          </a:ln>
          <a:effectLst/>
          <a:sp3d contourW="25400">
            <a:contourClr>
              <a:schemeClr val="lt1"/>
            </a:contourClr>
          </a:sp3d>
        </c:spPr>
      </c:pivotFmt>
      <c:pivotFmt>
        <c:idx val="225"/>
        <c:spPr>
          <a:solidFill>
            <a:schemeClr val="accent1"/>
          </a:solidFill>
          <a:ln w="25400">
            <a:solidFill>
              <a:schemeClr val="lt1"/>
            </a:solidFill>
          </a:ln>
          <a:effectLst/>
          <a:sp3d contourW="25400">
            <a:contourClr>
              <a:schemeClr val="lt1"/>
            </a:contourClr>
          </a:sp3d>
        </c:spPr>
      </c:pivotFmt>
      <c:pivotFmt>
        <c:idx val="226"/>
        <c:spPr>
          <a:solidFill>
            <a:schemeClr val="accent1"/>
          </a:solidFill>
          <a:ln w="25400">
            <a:solidFill>
              <a:schemeClr val="lt1"/>
            </a:solidFill>
          </a:ln>
          <a:effectLst/>
          <a:sp3d contourW="25400">
            <a:contourClr>
              <a:schemeClr val="lt1"/>
            </a:contourClr>
          </a:sp3d>
        </c:spPr>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
        <c:idx val="231"/>
        <c:spPr>
          <a:solidFill>
            <a:schemeClr val="accent1"/>
          </a:solidFill>
          <a:ln w="25400">
            <a:solidFill>
              <a:schemeClr val="lt1"/>
            </a:solidFill>
          </a:ln>
          <a:effectLst/>
          <a:sp3d contourW="25400">
            <a:contourClr>
              <a:schemeClr val="lt1"/>
            </a:contourClr>
          </a:sp3d>
        </c:spPr>
      </c:pivotFmt>
      <c:pivotFmt>
        <c:idx val="232"/>
        <c:spPr>
          <a:solidFill>
            <a:schemeClr val="accent1"/>
          </a:solidFill>
          <a:ln w="25400">
            <a:solidFill>
              <a:schemeClr val="lt1"/>
            </a:solidFill>
          </a:ln>
          <a:effectLst/>
          <a:sp3d contourW="25400">
            <a:contourClr>
              <a:schemeClr val="lt1"/>
            </a:contourClr>
          </a:sp3d>
        </c:spPr>
      </c:pivotFmt>
      <c:pivotFmt>
        <c:idx val="23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5400">
            <a:solidFill>
              <a:schemeClr val="lt1"/>
            </a:solidFill>
          </a:ln>
          <a:effectLst/>
          <a:sp3d contourW="25400">
            <a:contourClr>
              <a:schemeClr val="lt1"/>
            </a:contourClr>
          </a:sp3d>
        </c:spPr>
      </c:pivotFmt>
      <c:pivotFmt>
        <c:idx val="235"/>
        <c:spPr>
          <a:solidFill>
            <a:schemeClr val="accent1"/>
          </a:solidFill>
          <a:ln w="25400">
            <a:solidFill>
              <a:schemeClr val="lt1"/>
            </a:solidFill>
          </a:ln>
          <a:effectLst/>
          <a:sp3d contourW="25400">
            <a:contourClr>
              <a:schemeClr val="lt1"/>
            </a:contourClr>
          </a:sp3d>
        </c:spPr>
      </c:pivotFmt>
      <c:pivotFmt>
        <c:idx val="236"/>
        <c:spPr>
          <a:solidFill>
            <a:schemeClr val="accent1"/>
          </a:solidFill>
          <a:ln w="25400">
            <a:solidFill>
              <a:schemeClr val="lt1"/>
            </a:solidFill>
          </a:ln>
          <a:effectLst/>
          <a:sp3d contourW="25400">
            <a:contourClr>
              <a:schemeClr val="lt1"/>
            </a:contourClr>
          </a:sp3d>
        </c:spPr>
      </c:pivotFmt>
      <c:pivotFmt>
        <c:idx val="237"/>
        <c:spPr>
          <a:solidFill>
            <a:schemeClr val="accent1"/>
          </a:solidFill>
          <a:ln w="25400">
            <a:solidFill>
              <a:schemeClr val="lt1"/>
            </a:solidFill>
          </a:ln>
          <a:effectLst/>
          <a:sp3d contourW="25400">
            <a:contourClr>
              <a:schemeClr val="lt1"/>
            </a:contourClr>
          </a:sp3d>
        </c:spPr>
      </c:pivotFmt>
      <c:pivotFmt>
        <c:idx val="238"/>
        <c:spPr>
          <a:solidFill>
            <a:schemeClr val="accent1"/>
          </a:solidFill>
          <a:ln w="25400">
            <a:solidFill>
              <a:schemeClr val="lt1"/>
            </a:solidFill>
          </a:ln>
          <a:effectLst/>
          <a:sp3d contourW="25400">
            <a:contourClr>
              <a:schemeClr val="lt1"/>
            </a:contourClr>
          </a:sp3d>
        </c:spPr>
      </c:pivotFmt>
      <c:pivotFmt>
        <c:idx val="239"/>
        <c:spPr>
          <a:solidFill>
            <a:schemeClr val="accent1"/>
          </a:solidFill>
          <a:ln w="25400">
            <a:solidFill>
              <a:schemeClr val="lt1"/>
            </a:solidFill>
          </a:ln>
          <a:effectLst/>
          <a:sp3d contourW="25400">
            <a:contourClr>
              <a:schemeClr val="lt1"/>
            </a:contourClr>
          </a:sp3d>
        </c:spPr>
      </c:pivotFmt>
      <c:pivotFmt>
        <c:idx val="240"/>
        <c:spPr>
          <a:solidFill>
            <a:schemeClr val="accent1"/>
          </a:solidFill>
          <a:ln w="25400">
            <a:solidFill>
              <a:schemeClr val="lt1"/>
            </a:solidFill>
          </a:ln>
          <a:effectLst/>
          <a:sp3d contourW="25400">
            <a:contourClr>
              <a:schemeClr val="lt1"/>
            </a:contourClr>
          </a:sp3d>
        </c:spPr>
      </c:pivotFmt>
      <c:pivotFmt>
        <c:idx val="241"/>
        <c:spPr>
          <a:solidFill>
            <a:schemeClr val="accent1"/>
          </a:solidFill>
          <a:ln w="25400">
            <a:solidFill>
              <a:schemeClr val="lt1"/>
            </a:solidFill>
          </a:ln>
          <a:effectLst/>
          <a:sp3d contourW="25400">
            <a:contourClr>
              <a:schemeClr val="lt1"/>
            </a:contourClr>
          </a:sp3d>
        </c:spPr>
      </c:pivotFmt>
      <c:pivotFmt>
        <c:idx val="242"/>
        <c:spPr>
          <a:solidFill>
            <a:schemeClr val="accent1"/>
          </a:solidFill>
          <a:ln w="25400">
            <a:solidFill>
              <a:schemeClr val="lt1"/>
            </a:solidFill>
          </a:ln>
          <a:effectLst/>
          <a:sp3d contourW="25400">
            <a:contourClr>
              <a:schemeClr val="lt1"/>
            </a:contourClr>
          </a:sp3d>
        </c:spPr>
      </c:pivotFmt>
      <c:pivotFmt>
        <c:idx val="243"/>
        <c:spPr>
          <a:solidFill>
            <a:schemeClr val="accent1"/>
          </a:solidFill>
          <a:ln w="25400">
            <a:solidFill>
              <a:schemeClr val="lt1"/>
            </a:solidFill>
          </a:ln>
          <a:effectLst/>
          <a:sp3d contourW="25400">
            <a:contourClr>
              <a:schemeClr val="lt1"/>
            </a:contourClr>
          </a:sp3d>
        </c:spPr>
      </c:pivotFmt>
      <c:pivotFmt>
        <c:idx val="244"/>
        <c:spPr>
          <a:solidFill>
            <a:schemeClr val="accent1"/>
          </a:solidFill>
          <a:ln w="25400">
            <a:solidFill>
              <a:schemeClr val="lt1"/>
            </a:solidFill>
          </a:ln>
          <a:effectLst/>
          <a:sp3d contourW="25400">
            <a:contourClr>
              <a:schemeClr val="lt1"/>
            </a:contourClr>
          </a:sp3d>
        </c:spPr>
      </c:pivotFmt>
      <c:pivotFmt>
        <c:idx val="245"/>
        <c:spPr>
          <a:solidFill>
            <a:schemeClr val="accent1"/>
          </a:solidFill>
          <a:ln w="25400">
            <a:solidFill>
              <a:schemeClr val="lt1"/>
            </a:solidFill>
          </a:ln>
          <a:effectLst/>
          <a:sp3d contourW="25400">
            <a:contourClr>
              <a:schemeClr val="lt1"/>
            </a:contourClr>
          </a:sp3d>
        </c:spPr>
      </c:pivotFmt>
      <c:pivotFmt>
        <c:idx val="246"/>
        <c:spPr>
          <a:solidFill>
            <a:schemeClr val="accent1"/>
          </a:solidFill>
          <a:ln w="25400">
            <a:solidFill>
              <a:schemeClr val="lt1"/>
            </a:solidFill>
          </a:ln>
          <a:effectLst/>
          <a:sp3d contourW="25400">
            <a:contourClr>
              <a:schemeClr val="lt1"/>
            </a:contourClr>
          </a:sp3d>
        </c:spPr>
      </c:pivotFmt>
      <c:pivotFmt>
        <c:idx val="247"/>
        <c:spPr>
          <a:solidFill>
            <a:schemeClr val="accent1"/>
          </a:solidFill>
          <a:ln w="25400">
            <a:solidFill>
              <a:schemeClr val="lt1"/>
            </a:solidFill>
          </a:ln>
          <a:effectLst/>
          <a:sp3d contourW="25400">
            <a:contourClr>
              <a:schemeClr val="lt1"/>
            </a:contourClr>
          </a:sp3d>
        </c:spPr>
      </c:pivotFmt>
      <c:pivotFmt>
        <c:idx val="248"/>
        <c:spPr>
          <a:solidFill>
            <a:schemeClr val="accent1"/>
          </a:solidFill>
          <a:ln w="25400">
            <a:solidFill>
              <a:schemeClr val="lt1"/>
            </a:solidFill>
          </a:ln>
          <a:effectLst/>
          <a:sp3d contourW="25400">
            <a:contourClr>
              <a:schemeClr val="lt1"/>
            </a:contourClr>
          </a:sp3d>
        </c:spPr>
      </c:pivotFmt>
      <c:pivotFmt>
        <c:idx val="249"/>
        <c:spPr>
          <a:solidFill>
            <a:schemeClr val="accent1"/>
          </a:solidFill>
          <a:ln w="25400">
            <a:solidFill>
              <a:schemeClr val="lt1"/>
            </a:solidFill>
          </a:ln>
          <a:effectLst/>
          <a:sp3d contourW="25400">
            <a:contourClr>
              <a:schemeClr val="lt1"/>
            </a:contourClr>
          </a:sp3d>
        </c:spPr>
      </c:pivotFmt>
      <c:pivotFmt>
        <c:idx val="250"/>
        <c:spPr>
          <a:solidFill>
            <a:schemeClr val="accent1"/>
          </a:solidFill>
          <a:ln w="25400">
            <a:solidFill>
              <a:schemeClr val="lt1"/>
            </a:solidFill>
          </a:ln>
          <a:effectLst/>
          <a:sp3d contourW="25400">
            <a:contourClr>
              <a:schemeClr val="lt1"/>
            </a:contourClr>
          </a:sp3d>
        </c:spPr>
      </c:pivotFmt>
      <c:pivotFmt>
        <c:idx val="251"/>
        <c:spPr>
          <a:solidFill>
            <a:schemeClr val="accent1"/>
          </a:solidFill>
          <a:ln w="25400">
            <a:solidFill>
              <a:schemeClr val="lt1"/>
            </a:solidFill>
          </a:ln>
          <a:effectLst/>
          <a:sp3d contourW="25400">
            <a:contourClr>
              <a:schemeClr val="lt1"/>
            </a:contourClr>
          </a:sp3d>
        </c:spPr>
      </c:pivotFmt>
      <c:pivotFmt>
        <c:idx val="252"/>
        <c:spPr>
          <a:solidFill>
            <a:schemeClr val="accent1"/>
          </a:solidFill>
          <a:ln w="25400">
            <a:solidFill>
              <a:schemeClr val="lt1"/>
            </a:solidFill>
          </a:ln>
          <a:effectLst/>
          <a:sp3d contourW="25400">
            <a:contourClr>
              <a:schemeClr val="lt1"/>
            </a:contourClr>
          </a:sp3d>
        </c:spPr>
      </c:pivotFmt>
      <c:pivotFmt>
        <c:idx val="253"/>
        <c:spPr>
          <a:solidFill>
            <a:schemeClr val="accent1"/>
          </a:solidFill>
          <a:ln w="25400">
            <a:solidFill>
              <a:schemeClr val="lt1"/>
            </a:solidFill>
          </a:ln>
          <a:effectLst/>
          <a:sp3d contourW="25400">
            <a:contourClr>
              <a:schemeClr val="lt1"/>
            </a:contourClr>
          </a:sp3d>
        </c:spPr>
      </c:pivotFmt>
      <c:pivotFmt>
        <c:idx val="254"/>
        <c:spPr>
          <a:solidFill>
            <a:schemeClr val="accent1"/>
          </a:solidFill>
          <a:ln w="25400">
            <a:solidFill>
              <a:schemeClr val="lt1"/>
            </a:solidFill>
          </a:ln>
          <a:effectLst/>
          <a:sp3d contourW="25400">
            <a:contourClr>
              <a:schemeClr val="lt1"/>
            </a:contourClr>
          </a:sp3d>
        </c:spPr>
      </c:pivotFmt>
      <c:pivotFmt>
        <c:idx val="255"/>
        <c:spPr>
          <a:solidFill>
            <a:schemeClr val="accent1"/>
          </a:solidFill>
          <a:ln w="25400">
            <a:solidFill>
              <a:schemeClr val="lt1"/>
            </a:solidFill>
          </a:ln>
          <a:effectLst/>
          <a:sp3d contourW="25400">
            <a:contourClr>
              <a:schemeClr val="lt1"/>
            </a:contourClr>
          </a:sp3d>
        </c:spPr>
      </c:pivotFmt>
      <c:pivotFmt>
        <c:idx val="256"/>
        <c:spPr>
          <a:solidFill>
            <a:schemeClr val="accent1"/>
          </a:solidFill>
          <a:ln w="25400">
            <a:solidFill>
              <a:schemeClr val="lt1"/>
            </a:solidFill>
          </a:ln>
          <a:effectLst/>
          <a:sp3d contourW="25400">
            <a:contourClr>
              <a:schemeClr val="lt1"/>
            </a:contourClr>
          </a:sp3d>
        </c:spPr>
      </c:pivotFmt>
      <c:pivotFmt>
        <c:idx val="257"/>
        <c:spPr>
          <a:solidFill>
            <a:schemeClr val="accent1"/>
          </a:solidFill>
          <a:ln w="25400">
            <a:solidFill>
              <a:schemeClr val="lt1"/>
            </a:solidFill>
          </a:ln>
          <a:effectLst/>
          <a:sp3d contourW="25400">
            <a:contourClr>
              <a:schemeClr val="lt1"/>
            </a:contourClr>
          </a:sp3d>
        </c:spPr>
      </c:pivotFmt>
      <c:pivotFmt>
        <c:idx val="258"/>
        <c:spPr>
          <a:solidFill>
            <a:schemeClr val="accent1"/>
          </a:solidFill>
          <a:ln w="25400">
            <a:solidFill>
              <a:schemeClr val="lt1"/>
            </a:solidFill>
          </a:ln>
          <a:effectLst/>
          <a:sp3d contourW="25400">
            <a:contourClr>
              <a:schemeClr val="lt1"/>
            </a:contourClr>
          </a:sp3d>
        </c:spPr>
      </c:pivotFmt>
      <c:pivotFmt>
        <c:idx val="259"/>
        <c:spPr>
          <a:solidFill>
            <a:schemeClr val="accent1"/>
          </a:solidFill>
          <a:ln w="25400">
            <a:solidFill>
              <a:schemeClr val="lt1"/>
            </a:solidFill>
          </a:ln>
          <a:effectLst/>
          <a:sp3d contourW="25400">
            <a:contourClr>
              <a:schemeClr val="lt1"/>
            </a:contourClr>
          </a:sp3d>
        </c:spPr>
      </c:pivotFmt>
      <c:pivotFmt>
        <c:idx val="260"/>
        <c:spPr>
          <a:solidFill>
            <a:schemeClr val="accent1"/>
          </a:solidFill>
          <a:ln w="25400">
            <a:solidFill>
              <a:schemeClr val="lt1"/>
            </a:solidFill>
          </a:ln>
          <a:effectLst/>
          <a:sp3d contourW="25400">
            <a:contourClr>
              <a:schemeClr val="lt1"/>
            </a:contourClr>
          </a:sp3d>
        </c:spPr>
      </c:pivotFmt>
      <c:pivotFmt>
        <c:idx val="261"/>
        <c:spPr>
          <a:solidFill>
            <a:schemeClr val="accent1"/>
          </a:solidFill>
          <a:ln w="25400">
            <a:solidFill>
              <a:schemeClr val="lt1"/>
            </a:solidFill>
          </a:ln>
          <a:effectLst/>
          <a:sp3d contourW="25400">
            <a:contourClr>
              <a:schemeClr val="lt1"/>
            </a:contourClr>
          </a:sp3d>
        </c:spPr>
      </c:pivotFmt>
      <c:pivotFmt>
        <c:idx val="262"/>
        <c:spPr>
          <a:solidFill>
            <a:schemeClr val="accent1"/>
          </a:solidFill>
          <a:ln w="25400">
            <a:solidFill>
              <a:schemeClr val="lt1"/>
            </a:solidFill>
          </a:ln>
          <a:effectLst/>
          <a:sp3d contourW="25400">
            <a:contourClr>
              <a:schemeClr val="lt1"/>
            </a:contourClr>
          </a:sp3d>
        </c:spPr>
      </c:pivotFmt>
      <c:pivotFmt>
        <c:idx val="263"/>
        <c:spPr>
          <a:solidFill>
            <a:schemeClr val="accent1"/>
          </a:solidFill>
          <a:ln w="25400">
            <a:solidFill>
              <a:schemeClr val="lt1"/>
            </a:solidFill>
          </a:ln>
          <a:effectLst/>
          <a:sp3d contourW="25400">
            <a:contourClr>
              <a:schemeClr val="lt1"/>
            </a:contourClr>
          </a:sp3d>
        </c:spPr>
      </c:pivotFmt>
      <c:pivotFmt>
        <c:idx val="264"/>
        <c:spPr>
          <a:solidFill>
            <a:schemeClr val="accent1"/>
          </a:solidFill>
          <a:ln w="25400">
            <a:solidFill>
              <a:schemeClr val="lt1"/>
            </a:solidFill>
          </a:ln>
          <a:effectLst/>
          <a:sp3d contourW="25400">
            <a:contourClr>
              <a:schemeClr val="lt1"/>
            </a:contourClr>
          </a:sp3d>
        </c:spPr>
      </c:pivotFmt>
      <c:pivotFmt>
        <c:idx val="265"/>
        <c:spPr>
          <a:solidFill>
            <a:schemeClr val="accent1"/>
          </a:solidFill>
          <a:ln w="25400">
            <a:solidFill>
              <a:schemeClr val="lt1"/>
            </a:solidFill>
          </a:ln>
          <a:effectLst/>
          <a:sp3d contourW="25400">
            <a:contourClr>
              <a:schemeClr val="lt1"/>
            </a:contourClr>
          </a:sp3d>
        </c:spPr>
      </c:pivotFmt>
      <c:pivotFmt>
        <c:idx val="266"/>
        <c:spPr>
          <a:solidFill>
            <a:schemeClr val="accent1"/>
          </a:solidFill>
          <a:ln w="25400">
            <a:solidFill>
              <a:schemeClr val="lt1"/>
            </a:solidFill>
          </a:ln>
          <a:effectLst/>
          <a:sp3d contourW="25400">
            <a:contourClr>
              <a:schemeClr val="lt1"/>
            </a:contourClr>
          </a:sp3d>
        </c:spPr>
      </c:pivotFmt>
      <c:pivotFmt>
        <c:idx val="267"/>
        <c:spPr>
          <a:solidFill>
            <a:schemeClr val="accent1"/>
          </a:solidFill>
          <a:ln w="25400">
            <a:solidFill>
              <a:schemeClr val="lt1"/>
            </a:solidFill>
          </a:ln>
          <a:effectLst/>
          <a:sp3d contourW="25400">
            <a:contourClr>
              <a:schemeClr val="lt1"/>
            </a:contourClr>
          </a:sp3d>
        </c:spPr>
      </c:pivotFmt>
      <c:pivotFmt>
        <c:idx val="268"/>
        <c:spPr>
          <a:solidFill>
            <a:schemeClr val="accent1"/>
          </a:solidFill>
          <a:ln w="25400">
            <a:solidFill>
              <a:schemeClr val="lt1"/>
            </a:solidFill>
          </a:ln>
          <a:effectLst/>
          <a:sp3d contourW="25400">
            <a:contourClr>
              <a:schemeClr val="lt1"/>
            </a:contourClr>
          </a:sp3d>
        </c:spPr>
      </c:pivotFmt>
      <c:pivotFmt>
        <c:idx val="269"/>
        <c:spPr>
          <a:solidFill>
            <a:schemeClr val="accent1"/>
          </a:solidFill>
          <a:ln w="25400">
            <a:solidFill>
              <a:schemeClr val="lt1"/>
            </a:solidFill>
          </a:ln>
          <a:effectLst/>
          <a:sp3d contourW="25400">
            <a:contourClr>
              <a:schemeClr val="lt1"/>
            </a:contourClr>
          </a:sp3d>
        </c:spPr>
      </c:pivotFmt>
      <c:pivotFmt>
        <c:idx val="270"/>
        <c:spPr>
          <a:solidFill>
            <a:schemeClr val="accent1"/>
          </a:solidFill>
          <a:ln w="25400">
            <a:solidFill>
              <a:schemeClr val="lt1"/>
            </a:solidFill>
          </a:ln>
          <a:effectLst/>
          <a:sp3d contourW="25400">
            <a:contourClr>
              <a:schemeClr val="lt1"/>
            </a:contourClr>
          </a:sp3d>
        </c:spPr>
      </c:pivotFmt>
      <c:pivotFmt>
        <c:idx val="27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2"/>
        <c:spPr>
          <a:solidFill>
            <a:schemeClr val="accent1"/>
          </a:solidFill>
          <a:ln w="25400">
            <a:solidFill>
              <a:schemeClr val="lt1"/>
            </a:solidFill>
          </a:ln>
          <a:effectLst/>
          <a:sp3d contourW="25400">
            <a:contourClr>
              <a:schemeClr val="lt1"/>
            </a:contourClr>
          </a:sp3d>
        </c:spPr>
      </c:pivotFmt>
      <c:pivotFmt>
        <c:idx val="273"/>
        <c:spPr>
          <a:solidFill>
            <a:schemeClr val="accent1"/>
          </a:solidFill>
          <a:ln w="25400">
            <a:solidFill>
              <a:schemeClr val="lt1"/>
            </a:solidFill>
          </a:ln>
          <a:effectLst/>
          <a:sp3d contourW="25400">
            <a:contourClr>
              <a:schemeClr val="lt1"/>
            </a:contourClr>
          </a:sp3d>
        </c:spPr>
      </c:pivotFmt>
      <c:pivotFmt>
        <c:idx val="274"/>
        <c:spPr>
          <a:solidFill>
            <a:schemeClr val="accent1"/>
          </a:solidFill>
          <a:ln w="25400">
            <a:solidFill>
              <a:schemeClr val="lt1"/>
            </a:solidFill>
          </a:ln>
          <a:effectLst/>
          <a:sp3d contourW="25400">
            <a:contourClr>
              <a:schemeClr val="lt1"/>
            </a:contourClr>
          </a:sp3d>
        </c:spPr>
      </c:pivotFmt>
      <c:pivotFmt>
        <c:idx val="275"/>
        <c:spPr>
          <a:solidFill>
            <a:schemeClr val="accent1"/>
          </a:solidFill>
          <a:ln w="25400">
            <a:solidFill>
              <a:schemeClr val="lt1"/>
            </a:solidFill>
          </a:ln>
          <a:effectLst/>
          <a:sp3d contourW="25400">
            <a:contourClr>
              <a:schemeClr val="lt1"/>
            </a:contourClr>
          </a:sp3d>
        </c:spPr>
      </c:pivotFmt>
      <c:pivotFmt>
        <c:idx val="276"/>
        <c:spPr>
          <a:solidFill>
            <a:schemeClr val="accent1"/>
          </a:solidFill>
          <a:ln w="25400">
            <a:solidFill>
              <a:schemeClr val="lt1"/>
            </a:solidFill>
          </a:ln>
          <a:effectLst/>
          <a:sp3d contourW="25400">
            <a:contourClr>
              <a:schemeClr val="lt1"/>
            </a:contourClr>
          </a:sp3d>
        </c:spPr>
      </c:pivotFmt>
      <c:pivotFmt>
        <c:idx val="277"/>
        <c:spPr>
          <a:solidFill>
            <a:schemeClr val="accent1"/>
          </a:solidFill>
          <a:ln w="25400">
            <a:solidFill>
              <a:schemeClr val="lt1"/>
            </a:solidFill>
          </a:ln>
          <a:effectLst/>
          <a:sp3d contourW="25400">
            <a:contourClr>
              <a:schemeClr val="lt1"/>
            </a:contourClr>
          </a:sp3d>
        </c:spPr>
      </c:pivotFmt>
      <c:pivotFmt>
        <c:idx val="278"/>
        <c:spPr>
          <a:solidFill>
            <a:schemeClr val="accent1"/>
          </a:solidFill>
          <a:ln w="25400">
            <a:solidFill>
              <a:schemeClr val="lt1"/>
            </a:solidFill>
          </a:ln>
          <a:effectLst/>
          <a:sp3d contourW="25400">
            <a:contourClr>
              <a:schemeClr val="lt1"/>
            </a:contourClr>
          </a:sp3d>
        </c:spPr>
      </c:pivotFmt>
      <c:pivotFmt>
        <c:idx val="279"/>
        <c:spPr>
          <a:solidFill>
            <a:schemeClr val="accent1"/>
          </a:solidFill>
          <a:ln w="25400">
            <a:solidFill>
              <a:schemeClr val="lt1"/>
            </a:solidFill>
          </a:ln>
          <a:effectLst/>
          <a:sp3d contourW="25400">
            <a:contourClr>
              <a:schemeClr val="lt1"/>
            </a:contourClr>
          </a:sp3d>
        </c:spPr>
      </c:pivotFmt>
      <c:pivotFmt>
        <c:idx val="280"/>
        <c:spPr>
          <a:solidFill>
            <a:schemeClr val="accent1"/>
          </a:solidFill>
          <a:ln w="25400">
            <a:solidFill>
              <a:schemeClr val="lt1"/>
            </a:solidFill>
          </a:ln>
          <a:effectLst/>
          <a:sp3d contourW="25400">
            <a:contourClr>
              <a:schemeClr val="lt1"/>
            </a:contourClr>
          </a:sp3d>
        </c:spPr>
      </c:pivotFmt>
      <c:pivotFmt>
        <c:idx val="281"/>
        <c:spPr>
          <a:solidFill>
            <a:schemeClr val="accent1"/>
          </a:solidFill>
          <a:ln w="25400">
            <a:solidFill>
              <a:schemeClr val="lt1"/>
            </a:solidFill>
          </a:ln>
          <a:effectLst/>
          <a:sp3d contourW="25400">
            <a:contourClr>
              <a:schemeClr val="lt1"/>
            </a:contourClr>
          </a:sp3d>
        </c:spPr>
      </c:pivotFmt>
      <c:pivotFmt>
        <c:idx val="282"/>
        <c:spPr>
          <a:solidFill>
            <a:schemeClr val="accent1"/>
          </a:solidFill>
          <a:ln w="25400">
            <a:solidFill>
              <a:schemeClr val="lt1"/>
            </a:solidFill>
          </a:ln>
          <a:effectLst/>
          <a:sp3d contourW="25400">
            <a:contourClr>
              <a:schemeClr val="lt1"/>
            </a:contourClr>
          </a:sp3d>
        </c:spPr>
      </c:pivotFmt>
      <c:pivotFmt>
        <c:idx val="283"/>
        <c:spPr>
          <a:solidFill>
            <a:schemeClr val="accent1"/>
          </a:solidFill>
          <a:ln w="25400">
            <a:solidFill>
              <a:schemeClr val="lt1"/>
            </a:solidFill>
          </a:ln>
          <a:effectLst/>
          <a:sp3d contourW="25400">
            <a:contourClr>
              <a:schemeClr val="lt1"/>
            </a:contourClr>
          </a:sp3d>
        </c:spPr>
      </c:pivotFmt>
      <c:pivotFmt>
        <c:idx val="284"/>
        <c:spPr>
          <a:solidFill>
            <a:schemeClr val="accent1"/>
          </a:solidFill>
          <a:ln w="25400">
            <a:solidFill>
              <a:schemeClr val="lt1"/>
            </a:solidFill>
          </a:ln>
          <a:effectLst/>
          <a:sp3d contourW="25400">
            <a:contourClr>
              <a:schemeClr val="lt1"/>
            </a:contourClr>
          </a:sp3d>
        </c:spPr>
      </c:pivotFmt>
      <c:pivotFmt>
        <c:idx val="285"/>
        <c:spPr>
          <a:solidFill>
            <a:schemeClr val="accent1"/>
          </a:solidFill>
          <a:ln w="25400">
            <a:solidFill>
              <a:schemeClr val="lt1"/>
            </a:solidFill>
          </a:ln>
          <a:effectLst/>
          <a:sp3d contourW="25400">
            <a:contourClr>
              <a:schemeClr val="lt1"/>
            </a:contourClr>
          </a:sp3d>
        </c:spPr>
      </c:pivotFmt>
      <c:pivotFmt>
        <c:idx val="286"/>
        <c:spPr>
          <a:solidFill>
            <a:schemeClr val="accent1"/>
          </a:solidFill>
          <a:ln w="25400">
            <a:solidFill>
              <a:schemeClr val="lt1"/>
            </a:solidFill>
          </a:ln>
          <a:effectLst/>
          <a:sp3d contourW="25400">
            <a:contourClr>
              <a:schemeClr val="lt1"/>
            </a:contourClr>
          </a:sp3d>
        </c:spPr>
      </c:pivotFmt>
      <c:pivotFmt>
        <c:idx val="287"/>
        <c:spPr>
          <a:solidFill>
            <a:schemeClr val="accent1"/>
          </a:solidFill>
          <a:ln w="25400">
            <a:solidFill>
              <a:schemeClr val="lt1"/>
            </a:solidFill>
          </a:ln>
          <a:effectLst/>
          <a:sp3d contourW="25400">
            <a:contourClr>
              <a:schemeClr val="lt1"/>
            </a:contourClr>
          </a:sp3d>
        </c:spPr>
      </c:pivotFmt>
      <c:pivotFmt>
        <c:idx val="288"/>
        <c:spPr>
          <a:solidFill>
            <a:schemeClr val="accent1"/>
          </a:solidFill>
          <a:ln w="25400">
            <a:solidFill>
              <a:schemeClr val="lt1"/>
            </a:solidFill>
          </a:ln>
          <a:effectLst/>
          <a:sp3d contourW="25400">
            <a:contourClr>
              <a:schemeClr val="lt1"/>
            </a:contourClr>
          </a:sp3d>
        </c:spPr>
      </c:pivotFmt>
      <c:pivotFmt>
        <c:idx val="289"/>
        <c:spPr>
          <a:solidFill>
            <a:schemeClr val="accent1"/>
          </a:solidFill>
          <a:ln w="25400">
            <a:solidFill>
              <a:schemeClr val="lt1"/>
            </a:solidFill>
          </a:ln>
          <a:effectLst/>
          <a:sp3d contourW="25400">
            <a:contourClr>
              <a:schemeClr val="lt1"/>
            </a:contourClr>
          </a:sp3d>
        </c:spPr>
      </c:pivotFmt>
      <c:pivotFmt>
        <c:idx val="290"/>
        <c:spPr>
          <a:solidFill>
            <a:schemeClr val="accent1"/>
          </a:solidFill>
          <a:ln w="25400">
            <a:solidFill>
              <a:schemeClr val="lt1"/>
            </a:solidFill>
          </a:ln>
          <a:effectLst/>
          <a:sp3d contourW="25400">
            <a:contourClr>
              <a:schemeClr val="lt1"/>
            </a:contourClr>
          </a:sp3d>
        </c:spPr>
      </c:pivotFmt>
      <c:pivotFmt>
        <c:idx val="291"/>
        <c:spPr>
          <a:solidFill>
            <a:schemeClr val="accent1"/>
          </a:solidFill>
          <a:ln w="25400">
            <a:solidFill>
              <a:schemeClr val="lt1"/>
            </a:solidFill>
          </a:ln>
          <a:effectLst/>
          <a:sp3d contourW="25400">
            <a:contourClr>
              <a:schemeClr val="lt1"/>
            </a:contourClr>
          </a:sp3d>
        </c:spPr>
      </c:pivotFmt>
      <c:pivotFmt>
        <c:idx val="292"/>
        <c:spPr>
          <a:solidFill>
            <a:schemeClr val="accent1"/>
          </a:solidFill>
          <a:ln w="25400">
            <a:solidFill>
              <a:schemeClr val="lt1"/>
            </a:solidFill>
          </a:ln>
          <a:effectLst/>
          <a:sp3d contourW="25400">
            <a:contourClr>
              <a:schemeClr val="lt1"/>
            </a:contourClr>
          </a:sp3d>
        </c:spPr>
      </c:pivotFmt>
      <c:pivotFmt>
        <c:idx val="293"/>
        <c:spPr>
          <a:solidFill>
            <a:schemeClr val="accent1"/>
          </a:solidFill>
          <a:ln w="25400">
            <a:solidFill>
              <a:schemeClr val="lt1"/>
            </a:solidFill>
          </a:ln>
          <a:effectLst/>
          <a:sp3d contourW="25400">
            <a:contourClr>
              <a:schemeClr val="lt1"/>
            </a:contourClr>
          </a:sp3d>
        </c:spPr>
      </c:pivotFmt>
      <c:pivotFmt>
        <c:idx val="294"/>
        <c:spPr>
          <a:solidFill>
            <a:schemeClr val="accent1"/>
          </a:solidFill>
          <a:ln w="25400">
            <a:solidFill>
              <a:schemeClr val="lt1"/>
            </a:solidFill>
          </a:ln>
          <a:effectLst/>
          <a:sp3d contourW="25400">
            <a:contourClr>
              <a:schemeClr val="lt1"/>
            </a:contourClr>
          </a:sp3d>
        </c:spPr>
      </c:pivotFmt>
      <c:pivotFmt>
        <c:idx val="295"/>
        <c:spPr>
          <a:solidFill>
            <a:schemeClr val="accent1"/>
          </a:solidFill>
          <a:ln w="25400">
            <a:solidFill>
              <a:schemeClr val="lt1"/>
            </a:solidFill>
          </a:ln>
          <a:effectLst/>
          <a:sp3d contourW="25400">
            <a:contourClr>
              <a:schemeClr val="lt1"/>
            </a:contourClr>
          </a:sp3d>
        </c:spPr>
      </c:pivotFmt>
      <c:pivotFmt>
        <c:idx val="296"/>
        <c:spPr>
          <a:solidFill>
            <a:schemeClr val="accent1"/>
          </a:solidFill>
          <a:ln w="25400">
            <a:solidFill>
              <a:schemeClr val="lt1"/>
            </a:solidFill>
          </a:ln>
          <a:effectLst/>
          <a:sp3d contourW="25400">
            <a:contourClr>
              <a:schemeClr val="lt1"/>
            </a:contourClr>
          </a:sp3d>
        </c:spPr>
      </c:pivotFmt>
      <c:pivotFmt>
        <c:idx val="297"/>
        <c:spPr>
          <a:solidFill>
            <a:schemeClr val="accent1"/>
          </a:solidFill>
          <a:ln w="25400">
            <a:solidFill>
              <a:schemeClr val="lt1"/>
            </a:solidFill>
          </a:ln>
          <a:effectLst/>
          <a:sp3d contourW="25400">
            <a:contourClr>
              <a:schemeClr val="lt1"/>
            </a:contourClr>
          </a:sp3d>
        </c:spPr>
      </c:pivotFmt>
      <c:pivotFmt>
        <c:idx val="298"/>
        <c:spPr>
          <a:solidFill>
            <a:schemeClr val="accent1"/>
          </a:solidFill>
          <a:ln w="25400">
            <a:solidFill>
              <a:schemeClr val="lt1"/>
            </a:solidFill>
          </a:ln>
          <a:effectLst/>
          <a:sp3d contourW="25400">
            <a:contourClr>
              <a:schemeClr val="lt1"/>
            </a:contourClr>
          </a:sp3d>
        </c:spPr>
      </c:pivotFmt>
      <c:pivotFmt>
        <c:idx val="299"/>
        <c:spPr>
          <a:solidFill>
            <a:schemeClr val="accent1"/>
          </a:solidFill>
          <a:ln w="25400">
            <a:solidFill>
              <a:schemeClr val="lt1"/>
            </a:solidFill>
          </a:ln>
          <a:effectLst/>
          <a:sp3d contourW="25400">
            <a:contourClr>
              <a:schemeClr val="lt1"/>
            </a:contourClr>
          </a:sp3d>
        </c:spPr>
      </c:pivotFmt>
      <c:pivotFmt>
        <c:idx val="300"/>
        <c:spPr>
          <a:solidFill>
            <a:schemeClr val="accent1"/>
          </a:solidFill>
          <a:ln w="25400">
            <a:solidFill>
              <a:schemeClr val="lt1"/>
            </a:solidFill>
          </a:ln>
          <a:effectLst/>
          <a:sp3d contourW="25400">
            <a:contourClr>
              <a:schemeClr val="lt1"/>
            </a:contourClr>
          </a:sp3d>
        </c:spPr>
      </c:pivotFmt>
      <c:pivotFmt>
        <c:idx val="301"/>
        <c:spPr>
          <a:solidFill>
            <a:schemeClr val="accent1"/>
          </a:solidFill>
          <a:ln w="25400">
            <a:solidFill>
              <a:schemeClr val="lt1"/>
            </a:solidFill>
          </a:ln>
          <a:effectLst/>
          <a:sp3d contourW="25400">
            <a:contourClr>
              <a:schemeClr val="lt1"/>
            </a:contourClr>
          </a:sp3d>
        </c:spPr>
      </c:pivotFmt>
      <c:pivotFmt>
        <c:idx val="302"/>
        <c:spPr>
          <a:solidFill>
            <a:schemeClr val="accent1"/>
          </a:solidFill>
          <a:ln w="25400">
            <a:solidFill>
              <a:schemeClr val="lt1"/>
            </a:solidFill>
          </a:ln>
          <a:effectLst/>
          <a:sp3d contourW="25400">
            <a:contourClr>
              <a:schemeClr val="lt1"/>
            </a:contourClr>
          </a:sp3d>
        </c:spPr>
      </c:pivotFmt>
      <c:pivotFmt>
        <c:idx val="303"/>
        <c:spPr>
          <a:solidFill>
            <a:schemeClr val="accent1"/>
          </a:solidFill>
          <a:ln w="25400">
            <a:solidFill>
              <a:schemeClr val="lt1"/>
            </a:solidFill>
          </a:ln>
          <a:effectLst/>
          <a:sp3d contourW="25400">
            <a:contourClr>
              <a:schemeClr val="lt1"/>
            </a:contourClr>
          </a:sp3d>
        </c:spPr>
      </c:pivotFmt>
      <c:pivotFmt>
        <c:idx val="304"/>
        <c:spPr>
          <a:solidFill>
            <a:schemeClr val="accent1"/>
          </a:solidFill>
          <a:ln w="25400">
            <a:solidFill>
              <a:schemeClr val="lt1"/>
            </a:solidFill>
          </a:ln>
          <a:effectLst/>
          <a:sp3d contourW="25400">
            <a:contourClr>
              <a:schemeClr val="lt1"/>
            </a:contourClr>
          </a:sp3d>
        </c:spPr>
      </c:pivotFmt>
      <c:pivotFmt>
        <c:idx val="305"/>
        <c:spPr>
          <a:solidFill>
            <a:schemeClr val="accent1"/>
          </a:solidFill>
          <a:ln w="25400">
            <a:solidFill>
              <a:schemeClr val="lt1"/>
            </a:solidFill>
          </a:ln>
          <a:effectLst/>
          <a:sp3d contourW="25400">
            <a:contourClr>
              <a:schemeClr val="lt1"/>
            </a:contourClr>
          </a:sp3d>
        </c:spPr>
      </c:pivotFmt>
      <c:pivotFmt>
        <c:idx val="306"/>
        <c:spPr>
          <a:solidFill>
            <a:schemeClr val="accent1"/>
          </a:solidFill>
          <a:ln w="25400">
            <a:solidFill>
              <a:schemeClr val="lt1"/>
            </a:solidFill>
          </a:ln>
          <a:effectLst/>
          <a:sp3d contourW="25400">
            <a:contourClr>
              <a:schemeClr val="lt1"/>
            </a:contourClr>
          </a:sp3d>
        </c:spPr>
      </c:pivotFmt>
      <c:pivotFmt>
        <c:idx val="307"/>
        <c:spPr>
          <a:solidFill>
            <a:schemeClr val="accent1"/>
          </a:solidFill>
          <a:ln w="25400">
            <a:solidFill>
              <a:schemeClr val="lt1"/>
            </a:solidFill>
          </a:ln>
          <a:effectLst/>
          <a:sp3d contourW="25400">
            <a:contourClr>
              <a:schemeClr val="lt1"/>
            </a:contourClr>
          </a:sp3d>
        </c:spPr>
      </c:pivotFmt>
      <c:pivotFmt>
        <c:idx val="308"/>
        <c:spPr>
          <a:solidFill>
            <a:schemeClr val="accent1"/>
          </a:solidFill>
          <a:ln w="25400">
            <a:solidFill>
              <a:schemeClr val="lt1"/>
            </a:solidFill>
          </a:ln>
          <a:effectLst/>
          <a:sp3d contourW="25400">
            <a:contourClr>
              <a:schemeClr val="lt1"/>
            </a:contourClr>
          </a:sp3d>
        </c:spPr>
      </c:pivotFmt>
      <c:pivotFmt>
        <c:idx val="30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0"/>
        <c:spPr>
          <a:solidFill>
            <a:schemeClr val="accent1"/>
          </a:solidFill>
          <a:ln w="25400">
            <a:solidFill>
              <a:schemeClr val="lt1"/>
            </a:solidFill>
          </a:ln>
          <a:effectLst/>
          <a:sp3d contourW="25400">
            <a:contourClr>
              <a:schemeClr val="lt1"/>
            </a:contourClr>
          </a:sp3d>
        </c:spPr>
      </c:pivotFmt>
      <c:pivotFmt>
        <c:idx val="311"/>
        <c:spPr>
          <a:solidFill>
            <a:schemeClr val="accent1"/>
          </a:solidFill>
          <a:ln w="25400">
            <a:solidFill>
              <a:schemeClr val="lt1"/>
            </a:solidFill>
          </a:ln>
          <a:effectLst/>
          <a:sp3d contourW="25400">
            <a:contourClr>
              <a:schemeClr val="lt1"/>
            </a:contourClr>
          </a:sp3d>
        </c:spPr>
      </c:pivotFmt>
      <c:pivotFmt>
        <c:idx val="312"/>
        <c:spPr>
          <a:solidFill>
            <a:schemeClr val="accent1"/>
          </a:solidFill>
          <a:ln w="25400">
            <a:solidFill>
              <a:schemeClr val="lt1"/>
            </a:solidFill>
          </a:ln>
          <a:effectLst/>
          <a:sp3d contourW="25400">
            <a:contourClr>
              <a:schemeClr val="lt1"/>
            </a:contourClr>
          </a:sp3d>
        </c:spPr>
      </c:pivotFmt>
      <c:pivotFmt>
        <c:idx val="313"/>
        <c:spPr>
          <a:solidFill>
            <a:schemeClr val="accent1"/>
          </a:solidFill>
          <a:ln w="25400">
            <a:solidFill>
              <a:schemeClr val="lt1"/>
            </a:solidFill>
          </a:ln>
          <a:effectLst/>
          <a:sp3d contourW="25400">
            <a:contourClr>
              <a:schemeClr val="lt1"/>
            </a:contourClr>
          </a:sp3d>
        </c:spPr>
      </c:pivotFmt>
      <c:pivotFmt>
        <c:idx val="314"/>
        <c:spPr>
          <a:solidFill>
            <a:schemeClr val="accent1"/>
          </a:solidFill>
          <a:ln w="25400">
            <a:solidFill>
              <a:schemeClr val="lt1"/>
            </a:solidFill>
          </a:ln>
          <a:effectLst/>
          <a:sp3d contourW="25400">
            <a:contourClr>
              <a:schemeClr val="lt1"/>
            </a:contourClr>
          </a:sp3d>
        </c:spPr>
      </c:pivotFmt>
      <c:pivotFmt>
        <c:idx val="315"/>
        <c:spPr>
          <a:solidFill>
            <a:schemeClr val="accent1"/>
          </a:solidFill>
          <a:ln w="25400">
            <a:solidFill>
              <a:schemeClr val="lt1"/>
            </a:solidFill>
          </a:ln>
          <a:effectLst/>
          <a:sp3d contourW="25400">
            <a:contourClr>
              <a:schemeClr val="lt1"/>
            </a:contourClr>
          </a:sp3d>
        </c:spPr>
      </c:pivotFmt>
      <c:pivotFmt>
        <c:idx val="316"/>
        <c:spPr>
          <a:solidFill>
            <a:schemeClr val="accent1"/>
          </a:solidFill>
          <a:ln w="25400">
            <a:solidFill>
              <a:schemeClr val="lt1"/>
            </a:solidFill>
          </a:ln>
          <a:effectLst/>
          <a:sp3d contourW="25400">
            <a:contourClr>
              <a:schemeClr val="lt1"/>
            </a:contourClr>
          </a:sp3d>
        </c:spPr>
      </c:pivotFmt>
      <c:pivotFmt>
        <c:idx val="317"/>
        <c:spPr>
          <a:solidFill>
            <a:schemeClr val="accent1"/>
          </a:solidFill>
          <a:ln w="25400">
            <a:solidFill>
              <a:schemeClr val="lt1"/>
            </a:solidFill>
          </a:ln>
          <a:effectLst/>
          <a:sp3d contourW="25400">
            <a:contourClr>
              <a:schemeClr val="lt1"/>
            </a:contourClr>
          </a:sp3d>
        </c:spPr>
      </c:pivotFmt>
      <c:pivotFmt>
        <c:idx val="318"/>
        <c:spPr>
          <a:solidFill>
            <a:schemeClr val="accent1"/>
          </a:solidFill>
          <a:ln w="25400">
            <a:solidFill>
              <a:schemeClr val="lt1"/>
            </a:solidFill>
          </a:ln>
          <a:effectLst/>
          <a:sp3d contourW="25400">
            <a:contourClr>
              <a:schemeClr val="lt1"/>
            </a:contourClr>
          </a:sp3d>
        </c:spPr>
      </c:pivotFmt>
      <c:pivotFmt>
        <c:idx val="319"/>
        <c:spPr>
          <a:solidFill>
            <a:schemeClr val="accent1"/>
          </a:solidFill>
          <a:ln w="25400">
            <a:solidFill>
              <a:schemeClr val="lt1"/>
            </a:solidFill>
          </a:ln>
          <a:effectLst/>
          <a:sp3d contourW="25400">
            <a:contourClr>
              <a:schemeClr val="lt1"/>
            </a:contourClr>
          </a:sp3d>
        </c:spPr>
      </c:pivotFmt>
      <c:pivotFmt>
        <c:idx val="320"/>
        <c:spPr>
          <a:solidFill>
            <a:schemeClr val="accent1"/>
          </a:solidFill>
          <a:ln w="25400">
            <a:solidFill>
              <a:schemeClr val="lt1"/>
            </a:solidFill>
          </a:ln>
          <a:effectLst/>
          <a:sp3d contourW="25400">
            <a:contourClr>
              <a:schemeClr val="lt1"/>
            </a:contourClr>
          </a:sp3d>
        </c:spPr>
      </c:pivotFmt>
      <c:pivotFmt>
        <c:idx val="321"/>
        <c:spPr>
          <a:solidFill>
            <a:schemeClr val="accent1"/>
          </a:solidFill>
          <a:ln w="25400">
            <a:solidFill>
              <a:schemeClr val="lt1"/>
            </a:solidFill>
          </a:ln>
          <a:effectLst/>
          <a:sp3d contourW="25400">
            <a:contourClr>
              <a:schemeClr val="lt1"/>
            </a:contourClr>
          </a:sp3d>
        </c:spPr>
      </c:pivotFmt>
      <c:pivotFmt>
        <c:idx val="322"/>
        <c:spPr>
          <a:solidFill>
            <a:schemeClr val="accent1"/>
          </a:solidFill>
          <a:ln w="25400">
            <a:solidFill>
              <a:schemeClr val="lt1"/>
            </a:solidFill>
          </a:ln>
          <a:effectLst/>
          <a:sp3d contourW="25400">
            <a:contourClr>
              <a:schemeClr val="lt1"/>
            </a:contourClr>
          </a:sp3d>
        </c:spPr>
      </c:pivotFmt>
      <c:pivotFmt>
        <c:idx val="323"/>
        <c:spPr>
          <a:solidFill>
            <a:schemeClr val="accent1"/>
          </a:solidFill>
          <a:ln w="25400">
            <a:solidFill>
              <a:schemeClr val="lt1"/>
            </a:solidFill>
          </a:ln>
          <a:effectLst/>
          <a:sp3d contourW="25400">
            <a:contourClr>
              <a:schemeClr val="lt1"/>
            </a:contourClr>
          </a:sp3d>
        </c:spPr>
      </c:pivotFmt>
      <c:pivotFmt>
        <c:idx val="324"/>
        <c:spPr>
          <a:solidFill>
            <a:schemeClr val="accent1"/>
          </a:solidFill>
          <a:ln w="25400">
            <a:solidFill>
              <a:schemeClr val="lt1"/>
            </a:solidFill>
          </a:ln>
          <a:effectLst/>
          <a:sp3d contourW="25400">
            <a:contourClr>
              <a:schemeClr val="lt1"/>
            </a:contourClr>
          </a:sp3d>
        </c:spPr>
      </c:pivotFmt>
      <c:pivotFmt>
        <c:idx val="325"/>
        <c:spPr>
          <a:solidFill>
            <a:schemeClr val="accent1"/>
          </a:solidFill>
          <a:ln w="25400">
            <a:solidFill>
              <a:schemeClr val="lt1"/>
            </a:solidFill>
          </a:ln>
          <a:effectLst/>
          <a:sp3d contourW="25400">
            <a:contourClr>
              <a:schemeClr val="lt1"/>
            </a:contourClr>
          </a:sp3d>
        </c:spPr>
      </c:pivotFmt>
      <c:pivotFmt>
        <c:idx val="326"/>
        <c:spPr>
          <a:solidFill>
            <a:schemeClr val="accent1"/>
          </a:solidFill>
          <a:ln w="25400">
            <a:solidFill>
              <a:schemeClr val="lt1"/>
            </a:solidFill>
          </a:ln>
          <a:effectLst/>
          <a:sp3d contourW="25400">
            <a:contourClr>
              <a:schemeClr val="lt1"/>
            </a:contourClr>
          </a:sp3d>
        </c:spPr>
      </c:pivotFmt>
      <c:pivotFmt>
        <c:idx val="327"/>
        <c:spPr>
          <a:solidFill>
            <a:schemeClr val="accent1"/>
          </a:solidFill>
          <a:ln w="25400">
            <a:solidFill>
              <a:schemeClr val="lt1"/>
            </a:solidFill>
          </a:ln>
          <a:effectLst/>
          <a:sp3d contourW="25400">
            <a:contourClr>
              <a:schemeClr val="lt1"/>
            </a:contourClr>
          </a:sp3d>
        </c:spPr>
      </c:pivotFmt>
      <c:pivotFmt>
        <c:idx val="328"/>
        <c:spPr>
          <a:solidFill>
            <a:schemeClr val="accent1"/>
          </a:solidFill>
          <a:ln w="25400">
            <a:solidFill>
              <a:schemeClr val="lt1"/>
            </a:solidFill>
          </a:ln>
          <a:effectLst/>
          <a:sp3d contourW="25400">
            <a:contourClr>
              <a:schemeClr val="lt1"/>
            </a:contourClr>
          </a:sp3d>
        </c:spPr>
      </c:pivotFmt>
      <c:pivotFmt>
        <c:idx val="329"/>
        <c:spPr>
          <a:solidFill>
            <a:schemeClr val="accent1"/>
          </a:solidFill>
          <a:ln w="25400">
            <a:solidFill>
              <a:schemeClr val="lt1"/>
            </a:solidFill>
          </a:ln>
          <a:effectLst/>
          <a:sp3d contourW="25400">
            <a:contourClr>
              <a:schemeClr val="lt1"/>
            </a:contourClr>
          </a:sp3d>
        </c:spPr>
      </c:pivotFmt>
      <c:pivotFmt>
        <c:idx val="330"/>
        <c:spPr>
          <a:solidFill>
            <a:schemeClr val="accent1"/>
          </a:solidFill>
          <a:ln w="25400">
            <a:solidFill>
              <a:schemeClr val="lt1"/>
            </a:solidFill>
          </a:ln>
          <a:effectLst/>
          <a:sp3d contourW="25400">
            <a:contourClr>
              <a:schemeClr val="lt1"/>
            </a:contourClr>
          </a:sp3d>
        </c:spPr>
      </c:pivotFmt>
      <c:pivotFmt>
        <c:idx val="331"/>
        <c:spPr>
          <a:solidFill>
            <a:schemeClr val="accent1"/>
          </a:solidFill>
          <a:ln w="25400">
            <a:solidFill>
              <a:schemeClr val="lt1"/>
            </a:solidFill>
          </a:ln>
          <a:effectLst/>
          <a:sp3d contourW="25400">
            <a:contourClr>
              <a:schemeClr val="lt1"/>
            </a:contourClr>
          </a:sp3d>
        </c:spPr>
      </c:pivotFmt>
      <c:pivotFmt>
        <c:idx val="332"/>
        <c:spPr>
          <a:solidFill>
            <a:schemeClr val="accent1"/>
          </a:solidFill>
          <a:ln w="25400">
            <a:solidFill>
              <a:schemeClr val="lt1"/>
            </a:solidFill>
          </a:ln>
          <a:effectLst/>
          <a:sp3d contourW="25400">
            <a:contourClr>
              <a:schemeClr val="lt1"/>
            </a:contourClr>
          </a:sp3d>
        </c:spPr>
      </c:pivotFmt>
      <c:pivotFmt>
        <c:idx val="333"/>
        <c:spPr>
          <a:solidFill>
            <a:schemeClr val="accent1"/>
          </a:solidFill>
          <a:ln w="25400">
            <a:solidFill>
              <a:schemeClr val="lt1"/>
            </a:solidFill>
          </a:ln>
          <a:effectLst/>
          <a:sp3d contourW="25400">
            <a:contourClr>
              <a:schemeClr val="lt1"/>
            </a:contourClr>
          </a:sp3d>
        </c:spPr>
      </c:pivotFmt>
      <c:pivotFmt>
        <c:idx val="334"/>
        <c:spPr>
          <a:solidFill>
            <a:schemeClr val="accent1"/>
          </a:solidFill>
          <a:ln w="25400">
            <a:solidFill>
              <a:schemeClr val="lt1"/>
            </a:solidFill>
          </a:ln>
          <a:effectLst/>
          <a:sp3d contourW="25400">
            <a:contourClr>
              <a:schemeClr val="lt1"/>
            </a:contourClr>
          </a:sp3d>
        </c:spPr>
      </c:pivotFmt>
      <c:pivotFmt>
        <c:idx val="335"/>
        <c:spPr>
          <a:solidFill>
            <a:schemeClr val="accent1"/>
          </a:solidFill>
          <a:ln w="25400">
            <a:solidFill>
              <a:schemeClr val="lt1"/>
            </a:solidFill>
          </a:ln>
          <a:effectLst/>
          <a:sp3d contourW="25400">
            <a:contourClr>
              <a:schemeClr val="lt1"/>
            </a:contourClr>
          </a:sp3d>
        </c:spPr>
      </c:pivotFmt>
      <c:pivotFmt>
        <c:idx val="336"/>
        <c:spPr>
          <a:solidFill>
            <a:schemeClr val="accent1"/>
          </a:solidFill>
          <a:ln w="25400">
            <a:solidFill>
              <a:schemeClr val="lt1"/>
            </a:solidFill>
          </a:ln>
          <a:effectLst/>
          <a:sp3d contourW="25400">
            <a:contourClr>
              <a:schemeClr val="lt1"/>
            </a:contourClr>
          </a:sp3d>
        </c:spPr>
      </c:pivotFmt>
      <c:pivotFmt>
        <c:idx val="337"/>
        <c:spPr>
          <a:solidFill>
            <a:schemeClr val="accent1"/>
          </a:solidFill>
          <a:ln w="25400">
            <a:solidFill>
              <a:schemeClr val="lt1"/>
            </a:solidFill>
          </a:ln>
          <a:effectLst/>
          <a:sp3d contourW="25400">
            <a:contourClr>
              <a:schemeClr val="lt1"/>
            </a:contourClr>
          </a:sp3d>
        </c:spPr>
      </c:pivotFmt>
      <c:pivotFmt>
        <c:idx val="338"/>
        <c:spPr>
          <a:solidFill>
            <a:schemeClr val="accent1"/>
          </a:solidFill>
          <a:ln w="25400">
            <a:solidFill>
              <a:schemeClr val="lt1"/>
            </a:solidFill>
          </a:ln>
          <a:effectLst/>
          <a:sp3d contourW="25400">
            <a:contourClr>
              <a:schemeClr val="lt1"/>
            </a:contourClr>
          </a:sp3d>
        </c:spPr>
      </c:pivotFmt>
      <c:pivotFmt>
        <c:idx val="339"/>
        <c:spPr>
          <a:solidFill>
            <a:schemeClr val="accent1"/>
          </a:solidFill>
          <a:ln w="25400">
            <a:solidFill>
              <a:schemeClr val="lt1"/>
            </a:solidFill>
          </a:ln>
          <a:effectLst/>
          <a:sp3d contourW="25400">
            <a:contourClr>
              <a:schemeClr val="lt1"/>
            </a:contourClr>
          </a:sp3d>
        </c:spPr>
      </c:pivotFmt>
      <c:pivotFmt>
        <c:idx val="340"/>
        <c:spPr>
          <a:solidFill>
            <a:schemeClr val="accent1"/>
          </a:solidFill>
          <a:ln w="25400">
            <a:solidFill>
              <a:schemeClr val="lt1"/>
            </a:solidFill>
          </a:ln>
          <a:effectLst/>
          <a:sp3d contourW="25400">
            <a:contourClr>
              <a:schemeClr val="lt1"/>
            </a:contourClr>
          </a:sp3d>
        </c:spPr>
      </c:pivotFmt>
      <c:pivotFmt>
        <c:idx val="341"/>
        <c:spPr>
          <a:solidFill>
            <a:schemeClr val="accent1"/>
          </a:solidFill>
          <a:ln w="25400">
            <a:solidFill>
              <a:schemeClr val="lt1"/>
            </a:solidFill>
          </a:ln>
          <a:effectLst/>
          <a:sp3d contourW="25400">
            <a:contourClr>
              <a:schemeClr val="lt1"/>
            </a:contourClr>
          </a:sp3d>
        </c:spPr>
      </c:pivotFmt>
      <c:pivotFmt>
        <c:idx val="342"/>
        <c:spPr>
          <a:solidFill>
            <a:schemeClr val="accent1"/>
          </a:solidFill>
          <a:ln w="25400">
            <a:solidFill>
              <a:schemeClr val="lt1"/>
            </a:solidFill>
          </a:ln>
          <a:effectLst/>
          <a:sp3d contourW="25400">
            <a:contourClr>
              <a:schemeClr val="lt1"/>
            </a:contourClr>
          </a:sp3d>
        </c:spPr>
      </c:pivotFmt>
      <c:pivotFmt>
        <c:idx val="343"/>
        <c:spPr>
          <a:solidFill>
            <a:schemeClr val="accent1"/>
          </a:solidFill>
          <a:ln w="25400">
            <a:solidFill>
              <a:schemeClr val="lt1"/>
            </a:solidFill>
          </a:ln>
          <a:effectLst/>
          <a:sp3d contourW="25400">
            <a:contourClr>
              <a:schemeClr val="lt1"/>
            </a:contourClr>
          </a:sp3d>
        </c:spPr>
      </c:pivotFmt>
      <c:pivotFmt>
        <c:idx val="344"/>
        <c:spPr>
          <a:solidFill>
            <a:schemeClr val="accent1"/>
          </a:solidFill>
          <a:ln w="25400">
            <a:solidFill>
              <a:schemeClr val="lt1"/>
            </a:solidFill>
          </a:ln>
          <a:effectLst/>
          <a:sp3d contourW="25400">
            <a:contourClr>
              <a:schemeClr val="lt1"/>
            </a:contourClr>
          </a:sp3d>
        </c:spPr>
      </c:pivotFmt>
      <c:pivotFmt>
        <c:idx val="345"/>
        <c:spPr>
          <a:solidFill>
            <a:schemeClr val="accent1"/>
          </a:solidFill>
          <a:ln w="25400">
            <a:solidFill>
              <a:schemeClr val="lt1"/>
            </a:solidFill>
          </a:ln>
          <a:effectLst/>
          <a:sp3d contourW="25400">
            <a:contourClr>
              <a:schemeClr val="lt1"/>
            </a:contourClr>
          </a:sp3d>
        </c:spPr>
      </c:pivotFmt>
      <c:pivotFmt>
        <c:idx val="346"/>
        <c:spPr>
          <a:solidFill>
            <a:schemeClr val="accent1"/>
          </a:solidFill>
          <a:ln w="25400">
            <a:solidFill>
              <a:schemeClr val="lt1"/>
            </a:solidFill>
          </a:ln>
          <a:effectLst/>
          <a:sp3d contourW="25400">
            <a:contourClr>
              <a:schemeClr val="lt1"/>
            </a:contourClr>
          </a:sp3d>
        </c:spPr>
      </c:pivotFmt>
      <c:pivotFmt>
        <c:idx val="34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8"/>
        <c:spPr>
          <a:solidFill>
            <a:schemeClr val="accent1"/>
          </a:solidFill>
          <a:ln w="25400">
            <a:solidFill>
              <a:schemeClr val="lt1"/>
            </a:solidFill>
          </a:ln>
          <a:effectLst/>
          <a:sp3d contourW="25400">
            <a:contourClr>
              <a:schemeClr val="lt1"/>
            </a:contourClr>
          </a:sp3d>
        </c:spPr>
      </c:pivotFmt>
      <c:pivotFmt>
        <c:idx val="349"/>
        <c:spPr>
          <a:solidFill>
            <a:schemeClr val="accent1"/>
          </a:solidFill>
          <a:ln w="25400">
            <a:solidFill>
              <a:schemeClr val="lt1"/>
            </a:solidFill>
          </a:ln>
          <a:effectLst/>
          <a:sp3d contourW="25400">
            <a:contourClr>
              <a:schemeClr val="lt1"/>
            </a:contourClr>
          </a:sp3d>
        </c:spPr>
      </c:pivotFmt>
      <c:pivotFmt>
        <c:idx val="350"/>
        <c:spPr>
          <a:solidFill>
            <a:schemeClr val="accent1"/>
          </a:solidFill>
          <a:ln w="25400">
            <a:solidFill>
              <a:schemeClr val="lt1"/>
            </a:solidFill>
          </a:ln>
          <a:effectLst/>
          <a:sp3d contourW="25400">
            <a:contourClr>
              <a:schemeClr val="lt1"/>
            </a:contourClr>
          </a:sp3d>
        </c:spPr>
      </c:pivotFmt>
      <c:pivotFmt>
        <c:idx val="351"/>
        <c:spPr>
          <a:solidFill>
            <a:schemeClr val="accent1"/>
          </a:solidFill>
          <a:ln w="25400">
            <a:solidFill>
              <a:schemeClr val="lt1"/>
            </a:solidFill>
          </a:ln>
          <a:effectLst/>
          <a:sp3d contourW="25400">
            <a:contourClr>
              <a:schemeClr val="lt1"/>
            </a:contourClr>
          </a:sp3d>
        </c:spPr>
      </c:pivotFmt>
      <c:pivotFmt>
        <c:idx val="352"/>
        <c:spPr>
          <a:solidFill>
            <a:schemeClr val="accent1"/>
          </a:solidFill>
          <a:ln w="25400">
            <a:solidFill>
              <a:schemeClr val="lt1"/>
            </a:solidFill>
          </a:ln>
          <a:effectLst/>
          <a:sp3d contourW="25400">
            <a:contourClr>
              <a:schemeClr val="lt1"/>
            </a:contourClr>
          </a:sp3d>
        </c:spPr>
      </c:pivotFmt>
      <c:pivotFmt>
        <c:idx val="353"/>
        <c:spPr>
          <a:solidFill>
            <a:schemeClr val="accent1"/>
          </a:solidFill>
          <a:ln w="25400">
            <a:solidFill>
              <a:schemeClr val="lt1"/>
            </a:solidFill>
          </a:ln>
          <a:effectLst/>
          <a:sp3d contourW="25400">
            <a:contourClr>
              <a:schemeClr val="lt1"/>
            </a:contourClr>
          </a:sp3d>
        </c:spPr>
      </c:pivotFmt>
      <c:pivotFmt>
        <c:idx val="354"/>
        <c:spPr>
          <a:solidFill>
            <a:schemeClr val="accent1"/>
          </a:solidFill>
          <a:ln w="25400">
            <a:solidFill>
              <a:schemeClr val="lt1"/>
            </a:solidFill>
          </a:ln>
          <a:effectLst/>
          <a:sp3d contourW="25400">
            <a:contourClr>
              <a:schemeClr val="lt1"/>
            </a:contourClr>
          </a:sp3d>
        </c:spPr>
      </c:pivotFmt>
      <c:pivotFmt>
        <c:idx val="355"/>
        <c:spPr>
          <a:solidFill>
            <a:schemeClr val="accent1"/>
          </a:solidFill>
          <a:ln w="25400">
            <a:solidFill>
              <a:schemeClr val="lt1"/>
            </a:solidFill>
          </a:ln>
          <a:effectLst/>
          <a:sp3d contourW="25400">
            <a:contourClr>
              <a:schemeClr val="lt1"/>
            </a:contourClr>
          </a:sp3d>
        </c:spPr>
      </c:pivotFmt>
      <c:pivotFmt>
        <c:idx val="356"/>
        <c:spPr>
          <a:solidFill>
            <a:schemeClr val="accent1"/>
          </a:solidFill>
          <a:ln w="25400">
            <a:solidFill>
              <a:schemeClr val="lt1"/>
            </a:solidFill>
          </a:ln>
          <a:effectLst/>
          <a:sp3d contourW="25400">
            <a:contourClr>
              <a:schemeClr val="lt1"/>
            </a:contourClr>
          </a:sp3d>
        </c:spPr>
      </c:pivotFmt>
      <c:pivotFmt>
        <c:idx val="357"/>
        <c:spPr>
          <a:solidFill>
            <a:schemeClr val="accent1"/>
          </a:solidFill>
          <a:ln w="25400">
            <a:solidFill>
              <a:schemeClr val="lt1"/>
            </a:solidFill>
          </a:ln>
          <a:effectLst/>
          <a:sp3d contourW="25400">
            <a:contourClr>
              <a:schemeClr val="lt1"/>
            </a:contourClr>
          </a:sp3d>
        </c:spPr>
      </c:pivotFmt>
      <c:pivotFmt>
        <c:idx val="358"/>
        <c:spPr>
          <a:solidFill>
            <a:schemeClr val="accent1"/>
          </a:solidFill>
          <a:ln w="25400">
            <a:solidFill>
              <a:schemeClr val="lt1"/>
            </a:solidFill>
          </a:ln>
          <a:effectLst/>
          <a:sp3d contourW="25400">
            <a:contourClr>
              <a:schemeClr val="lt1"/>
            </a:contourClr>
          </a:sp3d>
        </c:spPr>
      </c:pivotFmt>
      <c:pivotFmt>
        <c:idx val="359"/>
        <c:spPr>
          <a:solidFill>
            <a:schemeClr val="accent1"/>
          </a:solidFill>
          <a:ln w="25400">
            <a:solidFill>
              <a:schemeClr val="lt1"/>
            </a:solidFill>
          </a:ln>
          <a:effectLst/>
          <a:sp3d contourW="25400">
            <a:contourClr>
              <a:schemeClr val="lt1"/>
            </a:contourClr>
          </a:sp3d>
        </c:spPr>
      </c:pivotFmt>
      <c:pivotFmt>
        <c:idx val="360"/>
        <c:spPr>
          <a:solidFill>
            <a:schemeClr val="accent1"/>
          </a:solidFill>
          <a:ln w="25400">
            <a:solidFill>
              <a:schemeClr val="lt1"/>
            </a:solidFill>
          </a:ln>
          <a:effectLst/>
          <a:sp3d contourW="25400">
            <a:contourClr>
              <a:schemeClr val="lt1"/>
            </a:contourClr>
          </a:sp3d>
        </c:spPr>
      </c:pivotFmt>
      <c:pivotFmt>
        <c:idx val="361"/>
        <c:spPr>
          <a:solidFill>
            <a:schemeClr val="accent1"/>
          </a:solidFill>
          <a:ln w="25400">
            <a:solidFill>
              <a:schemeClr val="lt1"/>
            </a:solidFill>
          </a:ln>
          <a:effectLst/>
          <a:sp3d contourW="25400">
            <a:contourClr>
              <a:schemeClr val="lt1"/>
            </a:contourClr>
          </a:sp3d>
        </c:spPr>
      </c:pivotFmt>
      <c:pivotFmt>
        <c:idx val="362"/>
        <c:spPr>
          <a:solidFill>
            <a:schemeClr val="accent1"/>
          </a:solidFill>
          <a:ln w="25400">
            <a:solidFill>
              <a:schemeClr val="lt1"/>
            </a:solidFill>
          </a:ln>
          <a:effectLst/>
          <a:sp3d contourW="25400">
            <a:contourClr>
              <a:schemeClr val="lt1"/>
            </a:contourClr>
          </a:sp3d>
        </c:spPr>
      </c:pivotFmt>
      <c:pivotFmt>
        <c:idx val="363"/>
        <c:spPr>
          <a:solidFill>
            <a:schemeClr val="accent1"/>
          </a:solidFill>
          <a:ln w="25400">
            <a:solidFill>
              <a:schemeClr val="lt1"/>
            </a:solidFill>
          </a:ln>
          <a:effectLst/>
          <a:sp3d contourW="25400">
            <a:contourClr>
              <a:schemeClr val="lt1"/>
            </a:contourClr>
          </a:sp3d>
        </c:spPr>
      </c:pivotFmt>
      <c:pivotFmt>
        <c:idx val="364"/>
        <c:spPr>
          <a:solidFill>
            <a:schemeClr val="accent1"/>
          </a:solidFill>
          <a:ln w="25400">
            <a:solidFill>
              <a:schemeClr val="lt1"/>
            </a:solidFill>
          </a:ln>
          <a:effectLst/>
          <a:sp3d contourW="25400">
            <a:contourClr>
              <a:schemeClr val="lt1"/>
            </a:contourClr>
          </a:sp3d>
        </c:spPr>
      </c:pivotFmt>
      <c:pivotFmt>
        <c:idx val="365"/>
        <c:spPr>
          <a:solidFill>
            <a:schemeClr val="accent1"/>
          </a:solidFill>
          <a:ln w="25400">
            <a:solidFill>
              <a:schemeClr val="lt1"/>
            </a:solidFill>
          </a:ln>
          <a:effectLst/>
          <a:sp3d contourW="25400">
            <a:contourClr>
              <a:schemeClr val="lt1"/>
            </a:contourClr>
          </a:sp3d>
        </c:spPr>
      </c:pivotFmt>
      <c:pivotFmt>
        <c:idx val="366"/>
        <c:spPr>
          <a:solidFill>
            <a:schemeClr val="accent1"/>
          </a:solidFill>
          <a:ln w="25400">
            <a:solidFill>
              <a:schemeClr val="lt1"/>
            </a:solidFill>
          </a:ln>
          <a:effectLst/>
          <a:sp3d contourW="25400">
            <a:contourClr>
              <a:schemeClr val="lt1"/>
            </a:contourClr>
          </a:sp3d>
        </c:spPr>
      </c:pivotFmt>
      <c:pivotFmt>
        <c:idx val="367"/>
        <c:spPr>
          <a:solidFill>
            <a:schemeClr val="accent1"/>
          </a:solidFill>
          <a:ln w="25400">
            <a:solidFill>
              <a:schemeClr val="lt1"/>
            </a:solidFill>
          </a:ln>
          <a:effectLst/>
          <a:sp3d contourW="25400">
            <a:contourClr>
              <a:schemeClr val="lt1"/>
            </a:contourClr>
          </a:sp3d>
        </c:spPr>
      </c:pivotFmt>
      <c:pivotFmt>
        <c:idx val="368"/>
        <c:spPr>
          <a:solidFill>
            <a:schemeClr val="accent1"/>
          </a:solidFill>
          <a:ln w="25400">
            <a:solidFill>
              <a:schemeClr val="lt1"/>
            </a:solidFill>
          </a:ln>
          <a:effectLst/>
          <a:sp3d contourW="25400">
            <a:contourClr>
              <a:schemeClr val="lt1"/>
            </a:contourClr>
          </a:sp3d>
        </c:spPr>
      </c:pivotFmt>
      <c:pivotFmt>
        <c:idx val="369"/>
        <c:spPr>
          <a:solidFill>
            <a:schemeClr val="accent1"/>
          </a:solidFill>
          <a:ln w="25400">
            <a:solidFill>
              <a:schemeClr val="lt1"/>
            </a:solidFill>
          </a:ln>
          <a:effectLst/>
          <a:sp3d contourW="25400">
            <a:contourClr>
              <a:schemeClr val="lt1"/>
            </a:contourClr>
          </a:sp3d>
        </c:spPr>
      </c:pivotFmt>
      <c:pivotFmt>
        <c:idx val="370"/>
        <c:spPr>
          <a:solidFill>
            <a:schemeClr val="accent1"/>
          </a:solidFill>
          <a:ln w="25400">
            <a:solidFill>
              <a:schemeClr val="lt1"/>
            </a:solidFill>
          </a:ln>
          <a:effectLst/>
          <a:sp3d contourW="25400">
            <a:contourClr>
              <a:schemeClr val="lt1"/>
            </a:contourClr>
          </a:sp3d>
        </c:spPr>
      </c:pivotFmt>
      <c:pivotFmt>
        <c:idx val="371"/>
        <c:spPr>
          <a:solidFill>
            <a:schemeClr val="accent1"/>
          </a:solidFill>
          <a:ln w="25400">
            <a:solidFill>
              <a:schemeClr val="lt1"/>
            </a:solidFill>
          </a:ln>
          <a:effectLst/>
          <a:sp3d contourW="25400">
            <a:contourClr>
              <a:schemeClr val="lt1"/>
            </a:contourClr>
          </a:sp3d>
        </c:spPr>
      </c:pivotFmt>
      <c:pivotFmt>
        <c:idx val="372"/>
        <c:spPr>
          <a:solidFill>
            <a:schemeClr val="accent1"/>
          </a:solidFill>
          <a:ln w="25400">
            <a:solidFill>
              <a:schemeClr val="lt1"/>
            </a:solidFill>
          </a:ln>
          <a:effectLst/>
          <a:sp3d contourW="25400">
            <a:contourClr>
              <a:schemeClr val="lt1"/>
            </a:contourClr>
          </a:sp3d>
        </c:spPr>
      </c:pivotFmt>
      <c:pivotFmt>
        <c:idx val="373"/>
        <c:spPr>
          <a:solidFill>
            <a:schemeClr val="accent1"/>
          </a:solidFill>
          <a:ln w="25400">
            <a:solidFill>
              <a:schemeClr val="lt1"/>
            </a:solidFill>
          </a:ln>
          <a:effectLst/>
          <a:sp3d contourW="25400">
            <a:contourClr>
              <a:schemeClr val="lt1"/>
            </a:contourClr>
          </a:sp3d>
        </c:spPr>
      </c:pivotFmt>
      <c:pivotFmt>
        <c:idx val="374"/>
        <c:spPr>
          <a:solidFill>
            <a:schemeClr val="accent1"/>
          </a:solidFill>
          <a:ln w="25400">
            <a:solidFill>
              <a:schemeClr val="lt1"/>
            </a:solidFill>
          </a:ln>
          <a:effectLst/>
          <a:sp3d contourW="25400">
            <a:contourClr>
              <a:schemeClr val="lt1"/>
            </a:contourClr>
          </a:sp3d>
        </c:spPr>
      </c:pivotFmt>
      <c:pivotFmt>
        <c:idx val="375"/>
        <c:spPr>
          <a:solidFill>
            <a:schemeClr val="accent1"/>
          </a:solidFill>
          <a:ln w="25400">
            <a:solidFill>
              <a:schemeClr val="lt1"/>
            </a:solidFill>
          </a:ln>
          <a:effectLst/>
          <a:sp3d contourW="25400">
            <a:contourClr>
              <a:schemeClr val="lt1"/>
            </a:contourClr>
          </a:sp3d>
        </c:spPr>
      </c:pivotFmt>
      <c:pivotFmt>
        <c:idx val="376"/>
        <c:spPr>
          <a:solidFill>
            <a:schemeClr val="accent1"/>
          </a:solidFill>
          <a:ln w="25400">
            <a:solidFill>
              <a:schemeClr val="lt1"/>
            </a:solidFill>
          </a:ln>
          <a:effectLst/>
          <a:sp3d contourW="25400">
            <a:contourClr>
              <a:schemeClr val="lt1"/>
            </a:contourClr>
          </a:sp3d>
        </c:spPr>
      </c:pivotFmt>
      <c:pivotFmt>
        <c:idx val="377"/>
        <c:spPr>
          <a:solidFill>
            <a:schemeClr val="accent1"/>
          </a:solidFill>
          <a:ln w="25400">
            <a:solidFill>
              <a:schemeClr val="lt1"/>
            </a:solidFill>
          </a:ln>
          <a:effectLst/>
          <a:sp3d contourW="25400">
            <a:contourClr>
              <a:schemeClr val="lt1"/>
            </a:contourClr>
          </a:sp3d>
        </c:spPr>
      </c:pivotFmt>
      <c:pivotFmt>
        <c:idx val="378"/>
        <c:spPr>
          <a:solidFill>
            <a:schemeClr val="accent1"/>
          </a:solidFill>
          <a:ln w="25400">
            <a:solidFill>
              <a:schemeClr val="lt1"/>
            </a:solidFill>
          </a:ln>
          <a:effectLst/>
          <a:sp3d contourW="25400">
            <a:contourClr>
              <a:schemeClr val="lt1"/>
            </a:contourClr>
          </a:sp3d>
        </c:spPr>
      </c:pivotFmt>
      <c:pivotFmt>
        <c:idx val="379"/>
        <c:spPr>
          <a:solidFill>
            <a:schemeClr val="accent1"/>
          </a:solidFill>
          <a:ln w="25400">
            <a:solidFill>
              <a:schemeClr val="lt1"/>
            </a:solidFill>
          </a:ln>
          <a:effectLst/>
          <a:sp3d contourW="25400">
            <a:contourClr>
              <a:schemeClr val="lt1"/>
            </a:contourClr>
          </a:sp3d>
        </c:spPr>
      </c:pivotFmt>
      <c:pivotFmt>
        <c:idx val="380"/>
        <c:spPr>
          <a:solidFill>
            <a:schemeClr val="accent1"/>
          </a:solidFill>
          <a:ln w="25400">
            <a:solidFill>
              <a:schemeClr val="lt1"/>
            </a:solidFill>
          </a:ln>
          <a:effectLst/>
          <a:sp3d contourW="25400">
            <a:contourClr>
              <a:schemeClr val="lt1"/>
            </a:contourClr>
          </a:sp3d>
        </c:spPr>
      </c:pivotFmt>
      <c:pivotFmt>
        <c:idx val="381"/>
        <c:spPr>
          <a:solidFill>
            <a:schemeClr val="accent1"/>
          </a:solidFill>
          <a:ln w="25400">
            <a:solidFill>
              <a:schemeClr val="lt1"/>
            </a:solidFill>
          </a:ln>
          <a:effectLst/>
          <a:sp3d contourW="25400">
            <a:contourClr>
              <a:schemeClr val="lt1"/>
            </a:contourClr>
          </a:sp3d>
        </c:spPr>
      </c:pivotFmt>
      <c:pivotFmt>
        <c:idx val="382"/>
        <c:spPr>
          <a:solidFill>
            <a:schemeClr val="accent1"/>
          </a:solidFill>
          <a:ln w="25400">
            <a:solidFill>
              <a:schemeClr val="lt1"/>
            </a:solidFill>
          </a:ln>
          <a:effectLst/>
          <a:sp3d contourW="25400">
            <a:contourClr>
              <a:schemeClr val="lt1"/>
            </a:contourClr>
          </a:sp3d>
        </c:spPr>
      </c:pivotFmt>
      <c:pivotFmt>
        <c:idx val="383"/>
        <c:spPr>
          <a:solidFill>
            <a:schemeClr val="accent1"/>
          </a:solidFill>
          <a:ln w="25400">
            <a:solidFill>
              <a:schemeClr val="lt1"/>
            </a:solidFill>
          </a:ln>
          <a:effectLst/>
          <a:sp3d contourW="25400">
            <a:contourClr>
              <a:schemeClr val="lt1"/>
            </a:contourClr>
          </a:sp3d>
        </c:spPr>
      </c:pivotFmt>
      <c:pivotFmt>
        <c:idx val="38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Objective4!$B$3</c:f>
              <c:strCache>
                <c:ptCount val="1"/>
                <c:pt idx="0">
                  <c:v>Average of Children under 5 years who are wasted (weight-for-height)18 (%)</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74D-495D-9B85-ABFCB05CBB2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74D-495D-9B85-ABFCB05CBB2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74D-495D-9B85-ABFCB05CBB2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74D-495D-9B85-ABFCB05CBB2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74D-495D-9B85-ABFCB05CBB2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174D-495D-9B85-ABFCB05CBB2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174D-495D-9B85-ABFCB05CBB27}"/>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174D-495D-9B85-ABFCB05CBB27}"/>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174D-495D-9B85-ABFCB05CBB27}"/>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174D-495D-9B85-ABFCB05CBB27}"/>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174D-495D-9B85-ABFCB05CBB27}"/>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174D-495D-9B85-ABFCB05CBB27}"/>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174D-495D-9B85-ABFCB05CBB27}"/>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174D-495D-9B85-ABFCB05CBB27}"/>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174D-495D-9B85-ABFCB05CBB27}"/>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174D-495D-9B85-ABFCB05CBB27}"/>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174D-495D-9B85-ABFCB05CBB27}"/>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174D-495D-9B85-ABFCB05CBB27}"/>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174D-495D-9B85-ABFCB05CBB27}"/>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174D-495D-9B85-ABFCB05CBB27}"/>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174D-495D-9B85-ABFCB05CBB27}"/>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174D-495D-9B85-ABFCB05CBB27}"/>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174D-495D-9B85-ABFCB05CBB27}"/>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174D-495D-9B85-ABFCB05CBB27}"/>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174D-495D-9B85-ABFCB05CBB27}"/>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174D-495D-9B85-ABFCB05CBB27}"/>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174D-495D-9B85-ABFCB05CBB27}"/>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174D-495D-9B85-ABFCB05CBB27}"/>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174D-495D-9B85-ABFCB05CBB27}"/>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174D-495D-9B85-ABFCB05CBB27}"/>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174D-495D-9B85-ABFCB05CBB27}"/>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174D-495D-9B85-ABFCB05CBB27}"/>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174D-495D-9B85-ABFCB05CBB27}"/>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174D-495D-9B85-ABFCB05CBB27}"/>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174D-495D-9B85-ABFCB05CBB27}"/>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174D-495D-9B85-ABFCB05CBB27}"/>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174D-495D-9B85-ABFCB05CBB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Objective4!$A$4:$A$5</c:f>
              <c:strCache>
                <c:ptCount val="1"/>
                <c:pt idx="0">
                  <c:v>Lakshadweep</c:v>
                </c:pt>
              </c:strCache>
            </c:strRef>
          </c:cat>
          <c:val>
            <c:numRef>
              <c:f>Objective4!$B$4:$B$5</c:f>
              <c:numCache>
                <c:formatCode>General</c:formatCode>
                <c:ptCount val="1"/>
                <c:pt idx="0">
                  <c:v>16.683333333333334</c:v>
                </c:pt>
              </c:numCache>
            </c:numRef>
          </c:val>
          <c:extLst>
            <c:ext xmlns:c16="http://schemas.microsoft.com/office/drawing/2014/chart" uri="{C3380CC4-5D6E-409C-BE32-E72D297353CC}">
              <c16:uniqueId val="{0000004A-174D-495D-9B85-ABFCB05CBB27}"/>
            </c:ext>
          </c:extLst>
        </c:ser>
        <c:ser>
          <c:idx val="1"/>
          <c:order val="1"/>
          <c:tx>
            <c:strRef>
              <c:f>Objective4!$C$3</c:f>
              <c:strCache>
                <c:ptCount val="1"/>
                <c:pt idx="0">
                  <c:v>Average of Children under 5 years who are underweight (weight-for-age)18 (%)</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C-174D-495D-9B85-ABFCB05CBB2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E-174D-495D-9B85-ABFCB05CBB2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50-174D-495D-9B85-ABFCB05CBB2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52-174D-495D-9B85-ABFCB05CBB2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54-174D-495D-9B85-ABFCB05CBB2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6-174D-495D-9B85-ABFCB05CBB2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8-174D-495D-9B85-ABFCB05CBB27}"/>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A-174D-495D-9B85-ABFCB05CBB27}"/>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C-174D-495D-9B85-ABFCB05CBB27}"/>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E-174D-495D-9B85-ABFCB05CBB27}"/>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0-174D-495D-9B85-ABFCB05CBB27}"/>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2-174D-495D-9B85-ABFCB05CBB27}"/>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4-174D-495D-9B85-ABFCB05CBB27}"/>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6-174D-495D-9B85-ABFCB05CBB27}"/>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8-174D-495D-9B85-ABFCB05CBB27}"/>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A-174D-495D-9B85-ABFCB05CBB27}"/>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C-174D-495D-9B85-ABFCB05CBB27}"/>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E-174D-495D-9B85-ABFCB05CBB27}"/>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0-174D-495D-9B85-ABFCB05CBB27}"/>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2-174D-495D-9B85-ABFCB05CBB27}"/>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4-174D-495D-9B85-ABFCB05CBB27}"/>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6-174D-495D-9B85-ABFCB05CBB27}"/>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8-174D-495D-9B85-ABFCB05CBB27}"/>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A-174D-495D-9B85-ABFCB05CBB27}"/>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C-174D-495D-9B85-ABFCB05CBB27}"/>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E-174D-495D-9B85-ABFCB05CBB27}"/>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0-174D-495D-9B85-ABFCB05CBB27}"/>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2-174D-495D-9B85-ABFCB05CBB27}"/>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4-174D-495D-9B85-ABFCB05CBB27}"/>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6-174D-495D-9B85-ABFCB05CBB27}"/>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8-174D-495D-9B85-ABFCB05CBB27}"/>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A-174D-495D-9B85-ABFCB05CBB27}"/>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C-174D-495D-9B85-ABFCB05CBB27}"/>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E-174D-495D-9B85-ABFCB05CBB27}"/>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0-174D-495D-9B85-ABFCB05CBB27}"/>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2-174D-495D-9B85-ABFCB05CBB27}"/>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4-174D-495D-9B85-ABFCB05CBB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Objective4!$A$4:$A$5</c:f>
              <c:strCache>
                <c:ptCount val="1"/>
                <c:pt idx="0">
                  <c:v>Lakshadweep</c:v>
                </c:pt>
              </c:strCache>
            </c:strRef>
          </c:cat>
          <c:val>
            <c:numRef>
              <c:f>Objective4!$C$4:$C$5</c:f>
              <c:numCache>
                <c:formatCode>General</c:formatCode>
                <c:ptCount val="1"/>
                <c:pt idx="0">
                  <c:v>24.213333333333335</c:v>
                </c:pt>
              </c:numCache>
            </c:numRef>
          </c:val>
          <c:extLst>
            <c:ext xmlns:c16="http://schemas.microsoft.com/office/drawing/2014/chart" uri="{C3380CC4-5D6E-409C-BE32-E72D297353CC}">
              <c16:uniqueId val="{00000095-174D-495D-9B85-ABFCB05CBB27}"/>
            </c:ext>
          </c:extLst>
        </c:ser>
        <c:ser>
          <c:idx val="2"/>
          <c:order val="2"/>
          <c:tx>
            <c:strRef>
              <c:f>Objective4!$D$3</c:f>
              <c:strCache>
                <c:ptCount val="1"/>
                <c:pt idx="0">
                  <c:v>Average of Children under 5 years who are stunted (height-for-age)18 (%)</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97-174D-495D-9B85-ABFCB05CBB2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99-174D-495D-9B85-ABFCB05CBB2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9B-174D-495D-9B85-ABFCB05CBB2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9D-174D-495D-9B85-ABFCB05CBB2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9F-174D-495D-9B85-ABFCB05CBB2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A1-174D-495D-9B85-ABFCB05CBB2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3-174D-495D-9B85-ABFCB05CBB27}"/>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5-174D-495D-9B85-ABFCB05CBB27}"/>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7-174D-495D-9B85-ABFCB05CBB27}"/>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9-174D-495D-9B85-ABFCB05CBB27}"/>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B-174D-495D-9B85-ABFCB05CBB27}"/>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D-174D-495D-9B85-ABFCB05CBB27}"/>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F-174D-495D-9B85-ABFCB05CBB27}"/>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1-174D-495D-9B85-ABFCB05CBB27}"/>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3-174D-495D-9B85-ABFCB05CBB27}"/>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5-174D-495D-9B85-ABFCB05CBB27}"/>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7-174D-495D-9B85-ABFCB05CBB27}"/>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9-174D-495D-9B85-ABFCB05CBB27}"/>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B-174D-495D-9B85-ABFCB05CBB27}"/>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D-174D-495D-9B85-ABFCB05CBB27}"/>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F-174D-495D-9B85-ABFCB05CBB27}"/>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1-174D-495D-9B85-ABFCB05CBB27}"/>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3-174D-495D-9B85-ABFCB05CBB27}"/>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5-174D-495D-9B85-ABFCB05CBB27}"/>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7-174D-495D-9B85-ABFCB05CBB27}"/>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9-174D-495D-9B85-ABFCB05CBB27}"/>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B-174D-495D-9B85-ABFCB05CBB27}"/>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D-174D-495D-9B85-ABFCB05CBB27}"/>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F-174D-495D-9B85-ABFCB05CBB27}"/>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1-174D-495D-9B85-ABFCB05CBB27}"/>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3-174D-495D-9B85-ABFCB05CBB27}"/>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5-174D-495D-9B85-ABFCB05CBB27}"/>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7-174D-495D-9B85-ABFCB05CBB27}"/>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9-174D-495D-9B85-ABFCB05CBB27}"/>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B-174D-495D-9B85-ABFCB05CBB27}"/>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D-174D-495D-9B85-ABFCB05CBB27}"/>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F-174D-495D-9B85-ABFCB05CBB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Objective4!$A$4:$A$5</c:f>
              <c:strCache>
                <c:ptCount val="1"/>
                <c:pt idx="0">
                  <c:v>Lakshadweep</c:v>
                </c:pt>
              </c:strCache>
            </c:strRef>
          </c:cat>
          <c:val>
            <c:numRef>
              <c:f>Objective4!$D$4:$D$5</c:f>
              <c:numCache>
                <c:formatCode>General</c:formatCode>
                <c:ptCount val="1"/>
                <c:pt idx="0">
                  <c:v>32.783333333333339</c:v>
                </c:pt>
              </c:numCache>
            </c:numRef>
          </c:val>
          <c:extLst>
            <c:ext xmlns:c16="http://schemas.microsoft.com/office/drawing/2014/chart" uri="{C3380CC4-5D6E-409C-BE32-E72D297353CC}">
              <c16:uniqueId val="{000000E0-174D-495D-9B85-ABFCB05CBB27}"/>
            </c:ext>
          </c:extLst>
        </c:ser>
        <c:ser>
          <c:idx val="3"/>
          <c:order val="3"/>
          <c:tx>
            <c:strRef>
              <c:f>Objective4!$E$3</c:f>
              <c:strCache>
                <c:ptCount val="1"/>
                <c:pt idx="0">
                  <c:v>Average of Children under 5 years who are severely wasted (weight-for-height)19 (%)</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E2-174D-495D-9B85-ABFCB05CBB2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E4-174D-495D-9B85-ABFCB05CBB2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E6-174D-495D-9B85-ABFCB05CBB2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E8-174D-495D-9B85-ABFCB05CBB2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EA-174D-495D-9B85-ABFCB05CBB2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EC-174D-495D-9B85-ABFCB05CBB2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E-174D-495D-9B85-ABFCB05CBB27}"/>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0-174D-495D-9B85-ABFCB05CBB27}"/>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2-174D-495D-9B85-ABFCB05CBB27}"/>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4-174D-495D-9B85-ABFCB05CBB27}"/>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6-174D-495D-9B85-ABFCB05CBB27}"/>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8-174D-495D-9B85-ABFCB05CBB27}"/>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A-174D-495D-9B85-ABFCB05CBB27}"/>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C-174D-495D-9B85-ABFCB05CBB27}"/>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E-174D-495D-9B85-ABFCB05CBB27}"/>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0-174D-495D-9B85-ABFCB05CBB27}"/>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2-174D-495D-9B85-ABFCB05CBB27}"/>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4-174D-495D-9B85-ABFCB05CBB27}"/>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6-174D-495D-9B85-ABFCB05CBB27}"/>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8-174D-495D-9B85-ABFCB05CBB27}"/>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A-174D-495D-9B85-ABFCB05CBB27}"/>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C-174D-495D-9B85-ABFCB05CBB27}"/>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E-174D-495D-9B85-ABFCB05CBB27}"/>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0-174D-495D-9B85-ABFCB05CBB27}"/>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2-174D-495D-9B85-ABFCB05CBB27}"/>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4-174D-495D-9B85-ABFCB05CBB27}"/>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6-174D-495D-9B85-ABFCB05CBB27}"/>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8-174D-495D-9B85-ABFCB05CBB27}"/>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A-174D-495D-9B85-ABFCB05CBB27}"/>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C-174D-495D-9B85-ABFCB05CBB27}"/>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E-174D-495D-9B85-ABFCB05CBB27}"/>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0-174D-495D-9B85-ABFCB05CBB27}"/>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2-174D-495D-9B85-ABFCB05CBB27}"/>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4-174D-495D-9B85-ABFCB05CBB27}"/>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6-174D-495D-9B85-ABFCB05CBB27}"/>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8-174D-495D-9B85-ABFCB05CBB27}"/>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A-174D-495D-9B85-ABFCB05CBB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Objective4!$A$4:$A$5</c:f>
              <c:strCache>
                <c:ptCount val="1"/>
                <c:pt idx="0">
                  <c:v>Lakshadweep</c:v>
                </c:pt>
              </c:strCache>
            </c:strRef>
          </c:cat>
          <c:val>
            <c:numRef>
              <c:f>Objective4!$E$4:$E$5</c:f>
              <c:numCache>
                <c:formatCode>General</c:formatCode>
                <c:ptCount val="1"/>
                <c:pt idx="0">
                  <c:v>8.7666666666666657</c:v>
                </c:pt>
              </c:numCache>
            </c:numRef>
          </c:val>
          <c:extLst>
            <c:ext xmlns:c16="http://schemas.microsoft.com/office/drawing/2014/chart" uri="{C3380CC4-5D6E-409C-BE32-E72D297353CC}">
              <c16:uniqueId val="{0000012B-174D-495D-9B85-ABFCB05CBB27}"/>
            </c:ext>
          </c:extLst>
        </c:ser>
        <c:ser>
          <c:idx val="4"/>
          <c:order val="4"/>
          <c:tx>
            <c:strRef>
              <c:f>Objective4!$F$3</c:f>
              <c:strCache>
                <c:ptCount val="1"/>
                <c:pt idx="0">
                  <c:v>Average of Children under 5 years who are overweight (weight-for-height)20 (%)</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2D-174D-495D-9B85-ABFCB05CBB2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2F-174D-495D-9B85-ABFCB05CBB2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31-174D-495D-9B85-ABFCB05CBB2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33-174D-495D-9B85-ABFCB05CBB2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35-174D-495D-9B85-ABFCB05CBB2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137-174D-495D-9B85-ABFCB05CBB2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9-174D-495D-9B85-ABFCB05CBB27}"/>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B-174D-495D-9B85-ABFCB05CBB27}"/>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D-174D-495D-9B85-ABFCB05CBB27}"/>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F-174D-495D-9B85-ABFCB05CBB27}"/>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1-174D-495D-9B85-ABFCB05CBB27}"/>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3-174D-495D-9B85-ABFCB05CBB27}"/>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5-174D-495D-9B85-ABFCB05CBB27}"/>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7-174D-495D-9B85-ABFCB05CBB27}"/>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9-174D-495D-9B85-ABFCB05CBB27}"/>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B-174D-495D-9B85-ABFCB05CBB27}"/>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D-174D-495D-9B85-ABFCB05CBB27}"/>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F-174D-495D-9B85-ABFCB05CBB27}"/>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1-174D-495D-9B85-ABFCB05CBB27}"/>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3-174D-495D-9B85-ABFCB05CBB27}"/>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5-174D-495D-9B85-ABFCB05CBB27}"/>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7-174D-495D-9B85-ABFCB05CBB27}"/>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9-174D-495D-9B85-ABFCB05CBB27}"/>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B-174D-495D-9B85-ABFCB05CBB27}"/>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D-174D-495D-9B85-ABFCB05CBB27}"/>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F-174D-495D-9B85-ABFCB05CBB27}"/>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1-174D-495D-9B85-ABFCB05CBB27}"/>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3-174D-495D-9B85-ABFCB05CBB27}"/>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5-174D-495D-9B85-ABFCB05CBB27}"/>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7-174D-495D-9B85-ABFCB05CBB27}"/>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9-174D-495D-9B85-ABFCB05CBB27}"/>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B-174D-495D-9B85-ABFCB05CBB27}"/>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D-174D-495D-9B85-ABFCB05CBB27}"/>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F-174D-495D-9B85-ABFCB05CBB27}"/>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1-174D-495D-9B85-ABFCB05CBB27}"/>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3-174D-495D-9B85-ABFCB05CBB27}"/>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5-174D-495D-9B85-ABFCB05CBB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Objective4!$A$4:$A$5</c:f>
              <c:strCache>
                <c:ptCount val="1"/>
                <c:pt idx="0">
                  <c:v>Lakshadweep</c:v>
                </c:pt>
              </c:strCache>
            </c:strRef>
          </c:cat>
          <c:val>
            <c:numRef>
              <c:f>Objective4!$F$4:$F$5</c:f>
              <c:numCache>
                <c:formatCode>General</c:formatCode>
                <c:ptCount val="1"/>
                <c:pt idx="0">
                  <c:v>10.756666666666668</c:v>
                </c:pt>
              </c:numCache>
            </c:numRef>
          </c:val>
          <c:extLst>
            <c:ext xmlns:c16="http://schemas.microsoft.com/office/drawing/2014/chart" uri="{C3380CC4-5D6E-409C-BE32-E72D297353CC}">
              <c16:uniqueId val="{00000176-174D-495D-9B85-ABFCB05CBB27}"/>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20000"/>
            <a:lumOff val="80000"/>
          </a:schemeClr>
        </a:gs>
        <a:gs pos="100000">
          <a:srgbClr val="E6AEC9"/>
        </a:gs>
        <a:gs pos="100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[CAAA.xlsx]Objective5!PivotTable6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Prevalence of Anemia Among Children and Women by State – NFHS-5</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01339140062116"/>
          <c:y val="0.2009961022433471"/>
          <c:w val="0.53818386107917326"/>
          <c:h val="0.72731255044621679"/>
        </c:manualLayout>
      </c:layout>
      <c:barChart>
        <c:barDir val="bar"/>
        <c:grouping val="clustered"/>
        <c:varyColors val="0"/>
        <c:ser>
          <c:idx val="0"/>
          <c:order val="0"/>
          <c:tx>
            <c:strRef>
              <c:f>Objective5!$B$3</c:f>
              <c:strCache>
                <c:ptCount val="1"/>
                <c:pt idx="0">
                  <c:v>Average of Children age 6-59 months who are anaemic (&lt;11.0 g/dl)22 (%)</c:v>
                </c:pt>
              </c:strCache>
            </c:strRef>
          </c:tx>
          <c:spPr>
            <a:solidFill>
              <a:schemeClr val="accent1"/>
            </a:solidFill>
            <a:ln>
              <a:noFill/>
            </a:ln>
            <a:effectLst/>
          </c:spPr>
          <c:invertIfNegative val="0"/>
          <c:cat>
            <c:strRef>
              <c:f>Objective5!$A$4:$A$5</c:f>
              <c:strCache>
                <c:ptCount val="1"/>
                <c:pt idx="0">
                  <c:v>Lakshadweep</c:v>
                </c:pt>
              </c:strCache>
            </c:strRef>
          </c:cat>
          <c:val>
            <c:numRef>
              <c:f>Objective5!$B$4:$B$5</c:f>
              <c:numCache>
                <c:formatCode>General</c:formatCode>
                <c:ptCount val="1"/>
                <c:pt idx="0">
                  <c:v>41.556666666666665</c:v>
                </c:pt>
              </c:numCache>
            </c:numRef>
          </c:val>
          <c:extLst>
            <c:ext xmlns:c16="http://schemas.microsoft.com/office/drawing/2014/chart" uri="{C3380CC4-5D6E-409C-BE32-E72D297353CC}">
              <c16:uniqueId val="{00000000-7A5D-4496-BB09-11145334A2C6}"/>
            </c:ext>
          </c:extLst>
        </c:ser>
        <c:ser>
          <c:idx val="1"/>
          <c:order val="1"/>
          <c:tx>
            <c:strRef>
              <c:f>Objective5!$C$3</c:f>
              <c:strCache>
                <c:ptCount val="1"/>
                <c:pt idx="0">
                  <c:v>Average of Non-pregnant women age 15-49 years who are anaemic (&lt;12.0 g/dl)22 (%)</c:v>
                </c:pt>
              </c:strCache>
            </c:strRef>
          </c:tx>
          <c:spPr>
            <a:solidFill>
              <a:schemeClr val="accent2"/>
            </a:solidFill>
            <a:ln>
              <a:noFill/>
            </a:ln>
            <a:effectLst/>
          </c:spPr>
          <c:invertIfNegative val="0"/>
          <c:cat>
            <c:strRef>
              <c:f>Objective5!$A$4:$A$5</c:f>
              <c:strCache>
                <c:ptCount val="1"/>
                <c:pt idx="0">
                  <c:v>Lakshadweep</c:v>
                </c:pt>
              </c:strCache>
            </c:strRef>
          </c:cat>
          <c:val>
            <c:numRef>
              <c:f>Objective5!$C$4:$C$5</c:f>
              <c:numCache>
                <c:formatCode>General</c:formatCode>
                <c:ptCount val="1"/>
                <c:pt idx="0">
                  <c:v>25.52333333333333</c:v>
                </c:pt>
              </c:numCache>
            </c:numRef>
          </c:val>
          <c:extLst>
            <c:ext xmlns:c16="http://schemas.microsoft.com/office/drawing/2014/chart" uri="{C3380CC4-5D6E-409C-BE32-E72D297353CC}">
              <c16:uniqueId val="{00000001-7A5D-4496-BB09-11145334A2C6}"/>
            </c:ext>
          </c:extLst>
        </c:ser>
        <c:ser>
          <c:idx val="2"/>
          <c:order val="2"/>
          <c:tx>
            <c:strRef>
              <c:f>Objective5!$D$3</c:f>
              <c:strCache>
                <c:ptCount val="1"/>
                <c:pt idx="0">
                  <c:v>Average of All women age 15-19 years who are anaemic22 (%) </c:v>
                </c:pt>
              </c:strCache>
            </c:strRef>
          </c:tx>
          <c:spPr>
            <a:solidFill>
              <a:schemeClr val="accent3"/>
            </a:solidFill>
            <a:ln>
              <a:noFill/>
            </a:ln>
            <a:effectLst/>
          </c:spPr>
          <c:invertIfNegative val="0"/>
          <c:cat>
            <c:strRef>
              <c:f>Objective5!$A$4:$A$5</c:f>
              <c:strCache>
                <c:ptCount val="1"/>
                <c:pt idx="0">
                  <c:v>Lakshadweep</c:v>
                </c:pt>
              </c:strCache>
            </c:strRef>
          </c:cat>
          <c:val>
            <c:numRef>
              <c:f>Objective5!$D$4:$D$5</c:f>
              <c:numCache>
                <c:formatCode>General</c:formatCode>
                <c:ptCount val="1"/>
                <c:pt idx="0">
                  <c:v>10.236666666666666</c:v>
                </c:pt>
              </c:numCache>
            </c:numRef>
          </c:val>
          <c:extLst>
            <c:ext xmlns:c16="http://schemas.microsoft.com/office/drawing/2014/chart" uri="{C3380CC4-5D6E-409C-BE32-E72D297353CC}">
              <c16:uniqueId val="{00000001-14F8-4B61-9840-4C0E7DD1F6FA}"/>
            </c:ext>
          </c:extLst>
        </c:ser>
        <c:dLbls>
          <c:showLegendKey val="0"/>
          <c:showVal val="0"/>
          <c:showCatName val="0"/>
          <c:showSerName val="0"/>
          <c:showPercent val="0"/>
          <c:showBubbleSize val="0"/>
        </c:dLbls>
        <c:gapWidth val="182"/>
        <c:axId val="102982128"/>
        <c:axId val="102975408"/>
      </c:barChart>
      <c:catAx>
        <c:axId val="102982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75408"/>
        <c:crosses val="autoZero"/>
        <c:auto val="1"/>
        <c:lblAlgn val="ctr"/>
        <c:lblOffset val="100"/>
        <c:noMultiLvlLbl val="0"/>
      </c:catAx>
      <c:valAx>
        <c:axId val="102975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8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40000"/>
            <a:lumOff val="60000"/>
          </a:schemeClr>
        </a:gs>
        <a:gs pos="0">
          <a:schemeClr val="accent4">
            <a:lumMod val="20000"/>
            <a:lumOff val="80000"/>
          </a:schemeClr>
        </a:gs>
        <a:gs pos="100000">
          <a:srgbClr val="E6AEC9"/>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en-IN"/>
              <a:t>Gender Disparity in Literacy Rates by State – NFHS-5</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Surface>
          <cx:spPr>
            <a:noFill/>
          </cx:spPr>
        </cx:plotSurface>
        <cx:series layoutId="regionMap" uniqueId="{A8717A35-7C40-4697-A4F5-AE133E52BE63}">
          <cx:tx>
            <cx:txData>
              <cx:f>_xlchart.v5.2</cx:f>
              <cx:v>Women (age 15-49) who are literate4 (%)</cx:v>
            </cx:txData>
          </cx:tx>
          <cx:dataLabels>
            <cx:visibility seriesName="0" categoryName="0" value="1"/>
          </cx:dataLabels>
          <cx:dataId val="0"/>
          <cx:layoutPr>
            <cx:geography cultureLanguage="en-US" cultureRegion="IN" attribution="Powered by Bing">
              <cx:geoCache provider="{E9337A44-BEBE-4D9F-B70C-5C5E7DAFC167}">
                <cx:binary>1H1bc9w2s+1fcfnhPB0quAPcZ2dXhTMjSrJsy7Ycx3lhTWyZBO838Pbrd48l5ZtBRpaDOFVHeklF
Y2KavbAaje4F6L8/Tf/1Kb/Zts+mIi+7//o0/fw86fv6v376qfuU3BTb7qTQn9qqq770J5+q4qfq
yxf96eanz+121GX8E0GY/fQp2bb9zfT8f/4bRotvqsvq07bXVfnG3LTz25vO5H33jc+OfvRs+7nQ
5Vp3fas/9fjn5+flZ719/uym7HU/X8/1zc/PD/7J82c//c9///SgAUe/5Na2ox/95fvf6SzTxWMG
HH7/X976WQ6O6c1nMJ7IEy4Roogg//bn+bO8KuO7j5U6YVISn/kEff0R91/9alvA44+b8/W1tp8/
tzddB2/z9b//ee7Ad/DrF8+ffapM2e8AiwG7Px2uu2p1+8Gq2tl9/uqYp//ienj1fxGMX8rP22Jb
Pvs/26L+f89e6U/VHzCFz7t8W37u7h310CT5fowwORHgfKIQOwDHJyeKYiIU/Q92txPzFpx788Ca
v2PcccS+OZgF4y8AzhOCcZWAh3S8bZMfhxlFJ0AbypnaQQc/+AA6KU6kQhxLLm9ZB8juQ/d9Jh1H
av9ZC5jV2ZMC5tXq+ln15dn6Jk/0vX/+OZ2IOhGMUh+J49DIE4w5k4rjW2iskPeoNcdRuXvMAmR9
+aQAgSCQtNtnV+328033A9mC+YnknGPl/yeS7a1C0j/xBWeYwzr09Yfez4Y/A913mnUcG/u1LJB+
uXpSIF2ZzwaSprad7730zzmD8YnyCRaE3uUBVjjzT6RQRBJ2G+x20W4/nH2fScfB2X/WAubq45MC
5mJbFOYuWXix7ZJCt/du+ucIUXrChfQ5R3dhyz9ccPgJRlJAyDse1f6mbcehOjqIhdnFE0vxWlNu
YWeR//igt0u9fUqVz/Eta8gBYr7YIUaluA+J1jr0y9+x7DheR4aw0Prl7ZNi2Iubdps/uj37G5k3
OmGw5GD4uV14LFKJE4YUEQzfZRKA4H7Ye9yc47jcP2eB8eKJJQtdt/2RO1VxAuk00AWyhNufQ7rA
ZohIDgkEvf3UzhEes+Y4FL/cPmYh8cu7J0WLDzdd/yy4KeNtfj9B//mCQ+iJ2uVkSMoDIJQ88SUR
PrvDwef333mbrH2nMcfhOHjYAuVD8KRAub6BMkG8LX9kuJInCiHBgSIHkED+jJCvmM/v8mf4eD9O
fZcpxwHZe9SC4zp8UnAEGsqH9275AezgJ5CNwR6S09vF/TBhVvAx8oWAutr9d96y41EzjsNw95gF
QfD2SUHwvu+37TbbVWPunfLPgYBCDIZNC4HU93Zd+As1COKU+PeLihWtvtOm46gcPGxh8/5p5cGr
JNn2ve5+bJWM4BMAZheYjm4rFTlBDMOqjiyWfK81x2E5fNrCZXX9pDiz3kIP5Bkw5tmrLWDz7Gw7
3OT6bpO5/lqd3n241ubHUYoApYhPGPYP69GSwo4FMcLlHZpWUfO4rd+y6zh+D41jIfnQP/tnlenD
zcN+JwX2CrfvDWvw7ucw4stdsX73W2Ulpt8N0kPO2HUg/sT4Lz44+PSfvbrVSfl3eytn23b+ockR
8U+wr2DOQoTfry3CtoIhKFyxO9isbfZ32HEcmD8ftCA5e1qLclj9yASVn1BBCfXJ/XJ7iAU7QRy2
DoKQ27XaWowfseU4Dl8fsjAIf3lSQT40KSRG/bci5a7tfBiavtn1hY6iD47Gd90n36prYKhMSUSh
tHGLA3y8v1/4DnsewOL+RWw8Lp4UHme6+JdqghSf+IRyyImOJkRSnhAqCKbigWD1Nww7jtBfX82C
6uxpNUMuYFf3g3cUUPgQXEAGpO4qHIc7CtjacagIUujL35LHyoK+y6Lj4Ow9aqFycfakCPRi25bb
fpv9yKWFnUgMySe7S8Ls9Auq6bAhh+348fLgd1l0HJW9Ry1UXjytZeZy+xl23/eh/gdsvemJjyHh
3cmHbn8OV3vof0CBhEHq9TVfRlZi/Lg5x/G4f84C4/JpgfH6s+6SH8gP2LRxTBFjlB8DQzHYvUA9
F6REt2BYqdfj5hwH4/45C4zXTysJvtxmAMbn8eam/nH0gJ46kVAn99XhAiIhC2bEF0paGHynFceB
OHjYQuNy/aRWj5fbz8n8L6hQYGHnVIEmix/fwasTopQvKL1rBlrx6vvNOo6Q/bwF0sunlXhdbwud
Q1Hqs/mhjEFYQI3JZgyoVJEECSuHVtT+RuX7jDgOx/6zFhTXT0vf+HILSfAWJMw/cDnB/gmDoq2C
1eR2vcCHa/tOvKB8Su5XfiuU3ZmUPGLTcWQOHragefm0EuFd0XanFr6ftv886SLiBAmsYP94VLLg
wzovIMaB+vT2x2LM9xh0HJX/PGlB8uppyRZebktdm/YHIgI7E8oEFL7ulTwHVPGhjw6dQgli4D8T
s/0Y9h32HAfkzwctPF4+seh1E4P8ajv/wOBFYIsOWhJM5b1G4RCRXWIGekaJjpe/Xn6PRQ9g8p9H
bVSeGEv0UrU/VN5DTygCEkDV8RCMXd9EIOKju6XEzroeN+QBKO4ftIH4/Uklw1emTLd//LhoBf1y
xQhIrcmhrEfyE5C5Kdge3oUpC4fH7TgOw/1zFgpXwT9F4bAavteo270hTCfQid11GaziNzmBmgSh
FI5Fff2BzGY/Ht8bfPu7Ywv233vRO/ys1tzVNoNDZ9vy+TP75NMVCAf+esbsL+ec/t3u3NttCgkl
KDXufXPMD3+zJyGgHMSgOQSr4bFq0U5uhjCB3OUWFiuj/C6LjiOz96g1C98+rb7EdbvLXH7kQklP
JOMIWhKHHPEx/J5IaEPctSksML7DkONQ/PmgBcT106oXfRX+/AuKcXHbHcJ3gnGrxq2gxCcE5eS+
MWGF6O+26jg21uMWQu///y5PWOH1yDHeg3/xNcQeriCP9FPB7RwpfjShBP0lZP9CQpp/G7ssjcGj
1hwH5O6xA8P/5QOzlgTk2NHqNTR2Nl+PR3/3p19fD05sW4/eLbu3S8vBW96vOueff36OMUzzP7vf
uyEOlusD3/75729g9fr5uS8hp+GQCyhK4LQfp7DUj6CV/vm5UCAWgV/BGU34lKDdJ2XV9snPz6k8
AckziGwFbA8o1D+gv9dVZvcRHOoUCHTPShIJyZIP4s77V7uq8jmuyj8n0d3/PytNcVXpsu9+fg7j
1Lf/amemRzCTTEIrcff7T9u3cM4d/hH+vz7Rg+jySW56nuRJsCzz/CEhYoJt3Z9u+BvDg/f2h0+l
l83jVMpN0jZt+3YUC4qv42mpvnx7fJjTR80nh+P7xZIpk0Vi4xPeLW9qXPgoSGjKcQCNoIIEjDZ9
dPrtL3vIVwDT/st0gFE6xqXYTB1VNFCIxm1QzUJBkv8tZ0Hue/Rl0OH40m9Qnfqz2Bhcs5cYj6x4
N6IUictZ9eUUenIRbVDMTQ0L2Le+8IEX2q27+y9UK1QPcveFQ+7L6aJKTGRWrDOJ3nz7C3YDHZld
u93W/hcovYyoN5RvxqyT44WYaURWddaR5JJnSUpeYpOZbNV0TTnLAOUMN6eoTIYWCm/fekG8c90x
A3au3pvetSy6jHcz35g4HpqVIiqUFH+pM9qMWdDE41AEZpbeZTXGONsYUlWqDLxYkQK20N8y4SEf
72bungV5PBdDzkdwgSJ8Rdvqi+SjfuT9HhocMqP9wStg6qjmnm/muZO/oWqugmgw6Ws303ffum+6
SrXoaMs3GdX6BsGFGZelpzOzchveig2VN/K6STjf5L0cfsVjw4IpWqRb5KFWZGjzMa1r0vBNX3nL
skGTN7RrUVeVdDTfigZkirGa8xSiQcVMupqFmFjQNECltZt/rHBA0tkrq672wrKapbjqoIXb/1r0
vfdI7Hxg8hCL/Z1CBo0TV+FS4WIzx8xrg0lnXfuIg3aT8Aj3iEV+v8pYbsgchZWnluJ0bHE9bPJx
xnrd6IT5jl9jUZyyKlJj7cmw7w3pz0pRlWizlDifNrXux8mNasTicVMNTUSnQoU1yZbrrJ2T1yU0
XK+/jfVDvrKIPGaTwiOkByHxJr3Ju1bSy5jNVfMh4yqbHnHVQ4jvfr9H6ETFdaZkrcI2Z/O5Vyzo
tR/jNg++/RIPDU8Ph68iPSNwjgiNbMgUoHRiH8VS1Ru34S1Gm0FW0GgQIhxyQKDP42LDjCdrR+st
PhtNyzmfUxWybsgAg1lNXtChWS+OX2DxOfM93vgTeN/HRVOe15iX46ZN5TJeOTkIW4SWZKYd9iYR
+l2if5Wq664mHTfzI/bvZvoRPu+Ofe3PnsIfRp6aWIZF3jXRW1kUjfmVNouPLnov8eUbyEmpOHd7
F4vVcm7hTg1owYY1Zb0+6xc6+UGSFSNy4zO2+DzpuRE9aWWYdXHNzruCDCpIDWsfW5t3bjnmLovS
c5zGqBhhPjXRXLfrNKZSXhXeMoiLuI+KbDPFZC5/ywtFfzdlPJaPeO6hnAdbLM+nOJLVMkLczVVe
XyReF0nI7DMf0jrVjynrg7JPl2GlE1EXp9m0xHIt2EirdwPqhXF0sBUN5kh4UmVeFBbSM2uqRxkq
mdNHJiPe0fKYe8nhbORDP+mGNH5I0dJWmwVHQ7/h0bLkZ7VP5fw67orqS+2xsThjiyr5q4lSUr4k
Uqn0N5URzh8x5YGw99XCvaiqypTX1ahZWMuooyux+Df1NI2NW9D+CvPe8HlLBZ6nVIatV49h3GOW
BzFV8WcnoiEraBjcCpWmMQvjelIfOSylrzrkFW4xG1kxo6FxmXqe9EOew05mZbAqlsDodu4emWUP
sAxZcaLTzczJ1Kqwn8eInCvWtuiPqcbAuIQkqApKbeoiIIuo4091sXTEDRZkxQ86ljlMolaEQkWF
CeqGdEUwG+Y5LhfIih8LW7LGiFZuTMPxRsxDvF5E5a3dYLeChIh8VKbNtISdiftwKWUaiLZOH4lB
D1BiJ7bcXypAVZN4EywNYUp0sSI9TtfRXBHHSWVRH3Y9lcK6WkIC+8YAJfhDGbPHstaHTLfSACzq
kk15vISxnPuXZi4R5AJNglPHeWNlAUlq+pq28xJ6UeGfk2HK1hFVLHSBFcSXh46n9cDrPoPR+4iw
1UhlF3QF1k62c99isyrJogYJsHo9SVYZNUMgMsmc4iicCTm0PUVei8aoW8IG6/y088t4NXC2nH7b
Mzva/HW9gILa4ehlxJNlwd4Yjh6/gW1nNpyyPqvLsB+lcHwDi7J0kEOZZtEYUiDuW7+v0g1mVea0
Hf9aCtwnVV9CKjQuYgwrxsU53PRi1ulcuoUbuCvm0D+4L/JILakJ4y5nL3ReyJf1lDuabjEWFuoo
yzDtw6ZKI7xqOelWMpmyxCmawZUEh8bzKO4yb4EyT13q6SLr4/7SRFHuSCqLslAf9QZs0v60NfHY
vaMjUvlr3iqRuM0bZbE2w3po4oFMkBKaZZXV/OPsz+UjE/94QOM7NeP+tOGplzGlomHT5AkOaGdI
0Pi+cTTdIi2tU0aiVA3gee9jSyC/K/0pcoNVWZzN6qX1vE7cmc5IQwI+CFfTbbZyFRmV4GHjj1A0
JrvRO3fH7ODYS9syNNRR3sHoU+onK6MyEwhBUke3W2xNGFcVSFRhdEZuGs3y01jHbpUtriy2ZnBt
rtIxDO4vpghz6bew8xKTU27AlcXVqacyyuds2PA+GoMJDyTAddS7LVHK4mqR1KSsKDKbcljKYEz0
jUkX7OZ1afG0W9q+rpLRbIosYYFg/KM3dMRxcIunKOItnROv38gGletu0tvOLJ3j4BZNm86fUsiE
zSYVfhKIVOeBaYl0HN3iqaSpF2vPB9N9g1920B65imScg97h71fQ+e6gwj6TJsNIyWDkcMFwaXOw
lErwtdd7qnObM9KiKmkmvzB1PIQzK8o28GjNw3ok/Sc3+y2uYh2RtpoKWFmjLr/w0w6vuyydN26j
k0PvmDaqaTxzE/Y+/R2n5E3H6Bu3oW2mdnNazLPXhzrxXkF4/DgT6VYrhFuhD832tS4kLmUfpmOi
1ibh11UWVW6ACounZdZ5ra+MCT3d61WeyktJGuQ22YXFU2jfjnU3KW9T5tNnPeMPhBe3KqrbFv/V
bTb6eDMWblg8dIrSY+zBej2HMGzXBwvpEhHMHY3dQq+weDrE3CQZa/sQJFHoN9ZDHAg6vWC3TENY
RDVNTlAeVSYsqnZZV5P8I9F15Oh2i6SR0o0cdGtCPrfzqihqMD17rPO6G+TI5kBYFPVLwXTtFX0I
XXn/pepi/DL3ovqDE4+ERVHSk77tWw3TMYmSgBbjb1JpR0gtji6s8tMoyUzY8oEGWE0f80Zdudlt
cZSNbBo1hbG9tLtmZn7JWffSaWhuMbQaoyjuadxvUOR5Ky+NLvWC3OoDcMDqkEYY17VcPOJt4Fas
18UsP6p2zt1Cy+4M0P5i5CWQp7cV+CRPyjdVXJ1GReIWybnFTlaPM52ggL+pluGsHckLxt1WUG4R
s555L6oa9naiiC9VNYVlGzm1WTm3aKnzfkqMAaPr4v0ymFUqf3WbIRYlcz9t6yUDEFmS/dFO/hu1
CLc4xS0+mmbIpnkUfTh3Kb5e5p6EqaHd2s1wi5G0jKYy1X4fdh5ICUiZnfmR/5vb2BYjs1x3HA6m
exuuIbv1kNgynzoubMziJEzspskRLMmJFlPAO+atfV8ObsRhFilVN8ie8cHbNOJdW60VVLGdfMIs
RiZx0rAmmfvQKBBzjLSrA9yIa7fBLU6O0O+a5zLqNjipz8YcevsNTXu3mbK7K2g/lrTGoMzLYXCV
8ytq6k+aza2jVyxewsVEM2qU323agl5xGHsyg+vYFjXxqCWlE4ayMaHo0qg4vWjYJBy9YrEz6diQ
Qz4LE4UvIlhQ+j4XiVuCxSxuTr5hY+YD8yc69+kKsUhUawIZkHYLLcwiaD0WLIJeTR/GrN564/AB
mg/vnaaiLdYaKEWtoOAXY2K+bkymA7hTR7rlEbZSq00GCfXoCQyfpitToYtpaBwZSi2GpoVETCa0
C1VGX+YgONwo+DMwbh6nFkNN3II20gx9iOr8DfPyVdombkkKtfnJvXKOadGFhHCyGgvcrjBLv7jB
aRF0ho5Cp4q+AzWD+Bh304WW/J3b0BY/p7aPMkW8NpxxPgZ5JZvTskjdZBhwm+Vh1Kr4WPoDaIVC
aCEt63KpXknaPaYx2L39kUR8p4TdD4mmJl2W4LENK9Da5EFnWu+FN6D5rZtnLHqOHoWoyAwgOsyf
O8jgpk794TS0rabqYeFJalF1YSbit1Ndn6OicJuHtpBqiFQm0py14TI0yWYYY7L28vKTm90WOfXC
oq6dsi70k3qVsflVoR5LO3c8OQKmLZkaPagHD7Vsw6QYuAlaKdKXjainYEyJmVdu9lsk5Vk5lVnF
2zDX9Pc8YR+8Ort2G9qi6ASKx1zIqAX+D93Z0LU4wANzbNURi6UxSbhuKQHDGf5QDF4ZMK/+1c1y
i6PJ1NRZi5Iu5ESzcbNQM7OgVHmSrd2+wOIpS+JYGZXDlJy8N7og17px3IsTi6O55g1smGHoaPbf
9Ei/jqhwa0PZAqlczVHRDHMb0qggoadI/wbHo3ZS+sLflzmMXUQOiA8aZmKEljmY2yakzFGdBse3
Dwcvpsjrpy5pw3KoUYAGedqMsWN12NZC9S0zhvngcgiPL4aZvMj55MYhbNHTH+PcpE3chjKKy0Au
8wu/1Y59M1vp5MMsQRPJ2hBXwxXFzWWLeke7LXa2GroTYvSasBPqg8btmzxr3DZx2CJnNLEii+u0
DQV4JvBBhB40c6Hc4qGtRupp2nhp5TfQt0maVUuyN8bz3zux3pYiIQT7rJKjJow1LdJghELFxiBP
uDnGliKlqQ+qtHQG3vhzsVJGiLe5RosborYUaUi5iEBr14SL35IV7tgrWEkdu+e2DMl4par4VMF0
qXyGMoi1M1zyFCh/yNxqOLbeCLTAyI+nEnwfJ6NclVA8C6OINY59BFtuNGfGqLaI6lB5XdashrEu
vhhfjo6bxt1fF9zP7HBBEBt9rw7bZO7WRSzSADzE3XYBtuBIymlSaEB1aHJBVkiAiB3+uIdjfNxd
EL5ve5+DAq+jZR12TMZ9gBeSbbN5KuPAiVe7k5b740+6Fe04gW+qJK0C3Rfvpxy7rXnIXk5JNRae
NOD3UtVnc4e60zGvkjMXy+HShEPLBzrQuc7HOkwjvnxAVRSfwR+7qzMnx8DlZYfDU4iTnMwAq19G
TXcqjaIs4FElGscvsJZVaMZlVVkP4Hnajedtq94nTe5Wm2e25EhmBQGNcVuHkvXvdNy9GbP+nZvf
rWU1juaR5nnchLL0fy+rEQcJXMbn6BSLqg2UzJVnijqkbap+l9BUODNZMThOGWtl7ZE3zQvlVQhM
9QMB0pfAmz25cXMMOZwx7exBjz6H0fkwm4Dj+iIrH1MxfW1O/nVDw2yZUaMnkNcpUoWDyOIogG5x
CsFG6ilbxYUfZ2dFPY/vTNHl57Sjngj7JGn4NRxxk80V/F2Crn3ny0KcZdCXrM7SrGQikLmGYnw8
NQqNwcLSpn0/NsQzKzQ3ZbatksRrVgISS7LGHGrtG1mbyaxzDFWylYAu9XRuGk+lIZFTws6jKh3n
FUZQTfjNA2XvfIpp2sk1lROMOea6X07jxk86OG1HFnNaEDIt624oaPn7JBmLrnomvPSPDvOmCdVC
/CFsJ3jfdd0vfJOigatVKQnOVmKWsTmLcRX7l0KVcC4MNQt5B7dxj8FARHte665dQlT5aj4di3xg
66FlMd8McmRQws6Tga3ivC4qyGd9f16pVlMZFJVu8YuxjFL/PKe4Z+EC3h5XnGbD+bJ4xassh711
CArQVAZp1EbLuxynlXTKQphvBcxiYkZkhlah4EkFVR8vIDH13ahlK70oi2ZIJPM6TERxE7HsXSS1
m922zmuATsyUE7Cbmyjs/Pwi4tipOMiUFSX5AMoUDBWkEO44mYLI87PAz3Hl6BOrgteimIoMmnZh
TNI0mLLmi0hbp6SPKStOpnC8dSglqkIzm/oVnAbTZxXtC7dQpqxAmQiNTElEF8Ztxi4Z5K+g/Df9
R6dQtvtTDvtZQVvEwzDUQxVmKja/tqpZoJhfqt7R7VakbErdwzERvwp9KCoHnKSXyRK7nTRjtsgL
AYXhrxXXVThXdVSsKzSm4dQg7bbLgb+mcOgbXGq8eBRmpIgLPm1IV5olkB7PmrWT822pV180Y+Ql
fRVCo+rLWLML7nVuJzogHzo0vjZjOzSzrMIE+aAj6zs55Svqp8SptAx/Uv1w/IE3Cx0MqcO88RcV
yKqh0GNXhLhpMZi0GDvWZY7RFEOCgDALjBzTjdbaMUGw9V61HKN0iWEJhx5NuwJFmVjV3ohCN2At
zo4IjkpzXVZwqjbPLwQdeB+IphVu+n4mLdZ2aRmDkKmCMFwaeZGUFP0Oe9rZqRTMpEVaORXNUnSQ
r0IpazqPWGRCiXrpOOmtfQihufH1bnVKdRGvurGJA9MXhVvAsSVfuMWTmWCfHHpzSW8SUJvfLIUp
3JSfzBZ9cULLNEmzOgRd1eCdZ36JVygaR/5I7/CBc3VwseUhreBsaxSJXJXhkmPaXteZHqpVJEtS
r8eu8q7hwNkrz/PzdA1ZXOavYh82o6eJx3nlhr6tD4NDwQKZFPLPcW4StfKKFC6gKJKyzp220cwW
iAlEF9iz7CJT1OPoRaFjOHc2N3OPVk7ssyViCzItHK8lZQj3HussmMZ0ZEGascExwRIWvUW3FG1J
4AtmQ0C2vJgPoN7/5Ga8Re28L+beN0sZ1m3ZraaYfll67mq4xey4WXDXZbIIB8ROc5JdENI5lQCY
sGhdeB6KR7hBJOzZ0K0yj0GrYVzeujnFWon7JG9jPA5lGJlWbUxC4qDg2nGptHVio9RVWQKioW4n
748iHemn1oPlxsl2WyjWpaysWImLEHKtV3JYXuRN/MhdLrv5dmSraOvE4gn6jKKtyrCbSHKB81YF
sa5Gt0XMloqNmdBqyGgR0kxVcZAq1Vwk0pSJG01twRjzp4qKEhWh5GW6anx1ljE8u60DtmSsrcs4
jnxdhj5LxsuuLdhK9unw5tuY7jL7Y463SOqP2TyMGNb3fGENpPyoi/1NjnBVbQTs6kq3HMvWkKlZ
RErQuAqRoX0dJLxPd9RCfuW2FvO/kFZ3zeBrmJucvDM9ehvjyHHaW5SFmyx6hVqwHaprfK1bKOUv
Bpdu8NoyshImo5eBKnCDZRu9HWavflcm3O00E7NlZLkusUGky3cxWL2pC8rDXnPl5nRbS1ZDdQFF
RZlDMxyqElWj3ngs1o6OsbJmM/flbGadg0IArnBaweHD5uOS+9XgOL6114ULaaKo7ts8XFr5B9SO
XhYy+fBtUj0QzexbwtiAoFsNJwTh0GoVpUHTmeFmpI3b1RtQqDzMrDRs38ok2rm9VhEUHDt1Xghu
3KY7I4ejVyQ109KC8VGcQNkJkzqAK1UcVyhbUuaLRc68g/obHns8r0sNeoRVWpbp4FZ8sSVlahij
GjLbPMSJmNcqRuiqgvN8b52QtVVls9BQ4Robbx3jeKouUoTRK0Jqbh6x/qtY6kg8toVlAi5hnYQw
MHWE4cXrBuPSnOlsaNpT2IgZcgoHXUW3bng+VZfeDLuCy1qmTfER/jAZOzWCLOeSeTMP/CUycLvC
7GXZ66LkE1kVTTPr1RIn0fJHFc3anJY1rLkrw9PpEy0YezHUaX8x62Q4pZEZYQi4AyMJUKHZcp1g
ON/yJtvdU3FdalV3a9iwsQU+bcdVgkD5+SqtE29Zw7/u9EtKomr45OZ0a4MOusaG7A4kb+IIp68G
P/MviSax4wJrS+IqL+MVQ0MWkgndCNK88XF85Wa5FWNgrzkXnhizkC6gs80JOydV99hFGrtAeGyq
7KLP3pFJY7wiXropC5sa7uo4b7slH9f+DKqH9Qg7hPgc/phjnrhV16gVc3Djw22IA89Cr/bEhmVj
frrUefzezU9WzEnmyMAekWbhULFk7UXLhz4lj/lp5+xjfrJSA4xibbLWZKHIjX4Hqmr2WiXxtJ1S
7D1S2XzoK6wUAUW+jEndZJtuoplYJ33TNjoYWii2n+sRTrQ9sql+AHJbNQfyhNgMIo83se6z7NTw
CYM6zMs3ulgUWYGi27GqZIvo4gRqJ1Gbg9NK4oHQTXyAQOS4gO1uM9+fuR5cOAKFgDILMbTjejqe
9hQ/EqAfQMIW0UkKWs4FzuCus7iR/bmfd/y0Uj70/UU85MhJXQB/VfnwBTiMLbSWHlzTARcJwln3
+De/kW5HW+HP5h2O3s1+o/XcpqGUvD8FzbUKogQ7blZsId2goRRJDU5CzRQ7rYe5WCtfu+3jiEVk
JGqc5zKP1njQFyiiAauEo88tGs8U5V3Vw9DLwjaR35wWmrjtD20N3Qy3runOz6J1pskLyb0XjXCs
4tkaOpAV7i6s1dG6TsfmIu26PvQ4fecUNm0JXcRlMszUg8mO425T1y0LZj9np26jWyxFftZGHHk6
lLqrX4Dq9UMTz26Xw8KFvIdzPBYy9gZidJjPJD81fl+eoSZ3k6LCPcKHo3vzBP2UotWhTtNmXSfq
0pNtt3Hzi0XPKUWN6Wjlr/uC6emUkPF93WaZY1Fxd4PyfnBMKr9vclb663JooHdbhWlbuS3itpRu
TqYpLmJIpPLe6KA0JVotOX8k8j6w6bGVdAOo8xc44Qck6oYqANXYqhZwo7Cbz60FdoFLerqhrzWc
WirmVRnXVRNEbem7CdKYraXzixnOXGTch4NW1UIClUfti2rKtNs5SGar6Ywoo1I21F8X4wI92zeg
AnjEM1/Vm0fSG1tLx8SC4XKqOAnx7NHhBfpfzr6kuVKc2/YXEQEICTQFzrGP+0ynnc2EqOwQSAIh
CYT49Xf5jV75Nl+EpxVRJzGo2Xvt1QyaQmDUwzj0C5yS5quB8oPU5bJpemJA10KzeEk32HEaFs/L
ytPldJisz//RJc23q64iQ/kxBP49C29Plgy+G/6tXbK+vwwkrdaTcNJN7YfWxXsa3jQMHolaomx3
KxgOqDiuUyOQEEw+1nu85+FZL9dj68x6WmdhTroqQmt48TGk+T0NDyUbJYbo9ZS9+X4FukCpXZQf
4lcX71l4ptwK13n8+LbCu1m5YqlnlX+M41e85+AVYoUafp3WUz5mpiEyG2sgEj8/9lXf7fZZVvDq
J50/bbnQdZUkEHDtRfqhew2hAP8+YHtwTdMiIf40g1lTz9L2D6ok/vUjzw6/+X//ehGMIRlb/Cnh
mHoU8uhPQ6QfejHkvefXYEM2YxDrT/CozJ8mvcufLD3KD5VB5D0B76AiLH7d3GmamGrgXA1HmKL7
mOsJ4e/uZMU9OUhF3Wkod3umnYe/eCI/NmMnb8b///+tSUJODiW9O5GgBRhX/gvk1ft/OGP/56uN
vDf7WsMCy6wyulMss6OWqbRNKT9WqyD46N9PTuXKErLgrR8adi3Bx7+pFR/TEpL3FLzkMHrpFFlP
PdQzLQ9CNDiPPza8h8Psvx/9gAyiGzYUVqXJfzpNnrXIPyavBvv4378tNCDl2RTraUhtWu8m705d
Bxrd/71L3xbdf780yXv2l8rkksuZVGfWKbo9iVUP+hxZruy5sAa34P/9z/wvC+c9E6zbSFdkI/4I
5MIk7ZbTvpn29WNMMPLe78uIrvSe4df7fhraCjSwhs/x98ce/d12lSOOA/AZ7cnsJjaDXsbW6e5D
Fx/8Gv/9cbkpUq8ptadNrttZiyqvYWB8fOjmQ7bEv389asLYYYM9eXGoc+bky5GN9IOf9N12PYQu
jhlYz8lUomy02scGlNSP0f4RePzvR5/KWPqy6swp0YltxsNMNTHxY85N5D0NrCsKZbORmdPgF9Ec
VKumgk1++6EV854DtmYRkLPtq/M4TseXIzX765hO/8m3/n/ZSu9ZYB0JIVtBVj5Rm0GP8lZwGETl
feyEf88BK7IMcHXk/FwkgM635Nespi8fey3vOl2Z5VmH/IzyDJ+vTtXbAXaiF7v79rGff7dPMzWT
+UgtP1OjJxBwx52JO5apqfrYXn1v92VctaKKN/zMXVaPPL9R6QcrsffkLxhxLT7m+Gld4Pp740NM
HyMkkvfML4RBDJ0oF34+3qyPZMiKphBV+OByebdNx1QJf8S5aOHCdT1Z85Syj7kJIujw3ydASkEq
IloXLQP9YZySu2IaPn1oqfw3yhdshIQlU9HmbNXZVWEUdNci6PXlY7//rvSdTLaMap3LczFnOyzU
C1fcvEn1/pOf4Bvw9D9c2u/5XEMiTVGFjp21Sdy177ZNP7gy7fsTdKpld+n1EcS9P7r/3Fwjm+h/
+Uffbd8y5t20jYtC27qHaW8yNajcnKTErlNn0e1S1cusEVdTT2TB3b6P0U7lZVaGCX1GYz1KXatD
bvEiuph0/xASQLubUlBaZU3GeIRQo8gxy51EeLS531wXMnbZk6JcZG0P1SdDnRI+kL62vjQohGaG
T1dTvsz9P8YKvWZ1IctBX8ghYffcRjT0Zd/GZQu2kZGM+zMs5MI21FQi4gc233HY3VRnfE1YUfMI
a3h5nRnJYH2vgVl6XUNXoFY8oCvn6cXkGo3MWI7VX200/rNdl2JrGei+pF7xhmSzbSEfro647khd
kilx0z8zQNtyrXebpVmoacV68X0aCsl/6X5F0A+EnEiy1TXcvsb47Y2kd20OHfd6gmmUa0IYXCbb
EsLJ7nRgZJOfkrzbXdNVWGm82ViIVLf5dtD0Nqs2xs8DXQ8NXdgyx2ukBExNyczG7sd0Hao2HUgg
jSjZgiqs0lVbaRjg1vvSs2UCf3OcRd96jn6/bICQ7P2MJ1smW9ZVzkroRrbhqitKlI04S5heb/C1
ZjHUtkJlV/MsUbpd9ZT/WLxmbYjHXv5ahyOSs7EzlQ+HzSv2KhYEHD8Q3xFyd3SiWvtWHdCoFGce
1gyOCAcrV3UPhUaF72WGweDh+vTg/XpO4WqMakyn8yGvIyN7+LlUepj7Zt4ABl9KKJD4l2wvdxcb
NRVIEuur5M0GUq1qCglULAdIW3DQKddtPUV8y3m+5BRAWn5hcqpELZnkZybF1MxsD9oCTYmJ294q
y83dpquTp2BxRj2wuV/HL/ue91OF5TDn63kk1O3N3Isih0usiKpFXyOq75Un03zL9wONn6Dputs6
GA8wv+YVLXNUUN4TQhqkwJHxUyYry84wWJH77ZSHDKh26uGtdmDM7Lce2q00OubB5GQwWUvV+jNX
CTQzdisL81xSnVWt6Bwdf6L3qRQ2jS7mrXUjnd2DXNOefQE9a9HnMZaQCfE5nenNQZNc3mUiyOP3
MKl5LdrCJnPxsGDTitNkRMwvRmfj8lUkukpzHG+yZ7QudcHNQ+q9zH4WY9dVse56rvurELaN3qR2
KOZvY2CRNvC8T01a94FkHNbOlKlfnQ+97Gu5yOonJWwxX6EuP0SD6RLuLug85ngPVp+r8D/PSfFr
Hu12XHRuYvwijzTLGiOwk36NBZb5dS/z48HztD+n+VKNj5VdS3ZKq8GIz4sU+/EUIPDIE0yi4RtQ
tW9OxOzigp+mvxKTG3E7soXEq3keVXe15Dyzt+vCy7wZC1Lk3yuWF/x3FmT3AAl5coMx0vEL0hZd
j4H2bQ+DoKTdh6MKN8iQ2I5rmAeRb4oPBW+NArP/UxmFmh6yvhuyS5iHNZ6SRYz7NY82ZVcl22X6
NWWd7D6LhfemMdEn8EQcU+4gotHMbTfb4ai9d+nh0wsxzKgXBHd08+MKi3RxToWcy9bv44azM9DK
ijP405m9X/jGfil4AkxNB8gwPIo9tThKxLyHE6Ozt32bYlq13coRBsfnrl8N5DVJufVfROV4cdHG
GFb7LrHspxB8NE0/OenHupqyLkXQUUH2i1Pa+daHPE1a76Y8qyd1BPOdeI4naGnaZ7Az3PEUQ9I7
W4974qbT9GbJU8PQ7pAPS4Aw7USNDT/yNAaGeLUekY4NoiDYPcql/k+HLVw2oxK5bpgOdP4aF0Ip
DI60huVZTeRxDJfgoZL9EpFPZ7taLL7ccd4fJsxzPXpc06EG4r25XzLzvv+8iYPfIofD4laQsKzh
nxV+6u1rGr/aEwziMe48TSHXtIYAdKJXimdcnratJyrWfear4zbsrgd0sSPLil+nXUShCDmbEBeH
qLWkPuwwJM+MSpu3omBr0rp0y3hbxuMYX216kPF680fgV6uek65dQt7FO4LEnKc0c+PwDPgoj7Ie
lPL8DOv43t9wiTbmIQIXq86FHHDp+a6jC8jehdjvdJ+OspkPm/mmMLZMIF6wrhsCJHSHyz77VGoo
MqbC+6dhT8v8esbceHyYYXc3LPUWC6TowFy8XoLl2SUj3PlH6pZk+icf9krdMUUcFtoktBK/iaoO
LAcN3zZ3mvtq2M74y/bxRLUs3AuTm+huXD+M5AIlLVP3q82R8nXCmaRYi3Am0v054JcMY3MnRnrt
5qHvQXCGDAsLpYKZ0o0YfTTXZtQExOEcROL05AyiD+vNxyl/nhJe3Wxa8dcqlwB8YZNOuy9FJlTy
F1T75zfS6zWsVPJ49tGWz6B/7n9nt6ShzRJcgM02TvKvgbjmVUOGQa8Zjues3vgi43UWpq/SFmML
O+ThM7oaeCQdaYJAQmUPXTZ8z7H0dYrAhofN7FtjHIq1J5ljbHjufZK3YRzaHK6en1g5beFeHXks
2mEYHX3WfKmSs5gT04h9zmukSaRYBjqoJl3p4X7YMUdbVo0wUmk8esH70UP3+SQKuCm2oDl1twH/
4f7oVd8OqJ2ALeSS7O1Y2PhNWtv7RkPaFu9gCUj+EdbudTGye6FletmcS8gVdLaGXBYwsK55WRXP
R6ZhBiM4dv2XNMNerHmebFgPijZ5jns/5eMwtTh13PJwJGt12io+NWva3Zkx0S/w7N0eyxVHfEuV
Ju2wzL+OVCx11N3wA9kq410RItzOg8NI5FoyGwtUHH6fY5taSvzXJeshH0WhdVDYF3o4DsKrT2Id
1HNIii85smLydggmm35VG8F5n0C7d2tGB8r6CNJwf8uJ37e/4Nf4oeaYsh5tmuQbva1Kf+y/y0mH
c795UJdrAYP+x2rxTDTLngjzSSgchj/IrLvausQQ0WgZVziqdH2h5lra0vQ3R55524Jz5Ner4Ji+
DxrF4N/Jl0/EHzprpzHrNV6VgKRe8WTpnnJjuv0MYuQ0fQZnzY/PME9gdyIduu1KLzHGhxLuDaa1
OwbzlwJWOVut1zzkNdmXRXxbJ9unPwZBtseR5MuTsfYQdYAFu9swhDh29mvOhiV79ghkTL4RjMKS
rwXDSQrbJu8pVLSFYjQ25WC3vOkNEmhvxHDYZlnWEng3W9euKQ+6nSu/juMVmpPD3AdwYp44LtvS
1lvQoFr19CHnempiicRE24GWh/N7rZNx7UA/FmuT26M87YwPl6iHpgvTd434srrch3AJ4NGN8/QV
bLzYRDIXTS4KyWBuEhCXYGeucH1B0FWNXQqTtjW2vSoMKntnkDu48ewOybVJbIUV6TUN4N/GDkPR
YmL+lEH32yhll3ogFMYRlk0vqHp/MEkf1wzBDJnHFi3iGxNb5zvqT/atH/j9RngzLxl2BlKur4RU
29Qc44jpUZIWz5kOywUZY9LW2ajIlSwMb1ZIXJ9cqqqbZCwn26T9/IA+w29XuUKA7oZvlurlwYhF
QL6ewQr2bPio5nuiTUhwV8Bh4ZaznrTjvPj9TLOh2B6zKbUwdMbgnn8pqimI86YQvfS05IJ8qxxi
g1pXdMCWqiHx7CFOpivPqR1D/oiBJpk+O8+OR1oolV0ZNc/JXrs3+GIqcOJCcQEOZHW1ZQa9yTH1
/LbDkWn2piqK/imCWZU0O8Pu/eyOsEBwD111HhrYZHayKXk2mEfpgGHi5fVqOZEI3bY6QwKZnaqO
TFNr0y43TTYIld0Xq3lLCmburbiuQN0VfcOrjeatXpc0W/Ej0IxP2pensVKw5qoPDWnsFwMFJXnt
HZvv7LSirG9EPyZNNsJ6EEu32re6DAyHRL7CW+O6Z8GgqCz3FL1g7zHJhU+ADchYIkXiLwMeJv20
ztiYTU7Z0soo1ulK7rhPvtPUhu2cl1JlyMCxMNfLioFUbSyV+MU32teOZMd5rdb92zR1IkfLQ7vR
Paxg6+HEsyjphxsymIDZfxcfq/gWvHvYg9y6qpLpqUJy0o7yDaVua4+C0NegtqS/SDZR/2VVXbZ9
nuyaNZjNLfmPqLqwNXQfktZI8cL3da03k/yJEiquGZOe2u6juBbewNilgK4fxR5pjsNzU5doyBfQ
fuWzt2l+ncs8XO3zyk9Bl+RWYhr4VaGgavY4/uxhZP2YAdJ6ElnOesQU+Gcatpt5xs1wU4U+/s7M
mL0uE63EdT4IyAuO0R38fkly+5QG+A/D/p7ewzl0rSsW4aKypscVypbltQfkZJ+2xIBg7veyWRNQ
LrqEvlbV5Oo4V/cYQ8JjAJm7xNYu7W9xxG2XaKv8Bad7f5L5yGSt9e7BvUHYSU5D0vQBCRCtxNbB
+1kDzoxuuB7Wsj9hYSAwjPXx5mDV76rq/Scwy4oblkosOKJsM6Tsk6JWv2SH2h8rZsZPfWociFSr
knKp93TgwdU9+rd4jghfjNdsy/tXlu3mxo+x4u04LazRx3rs58mO9CaCkFu8hKQqn3sVCIIGcj+V
yXWnyy2ousNeqWD8EEX6e/Bd9C+UMhbrbdB7BXJytoXYDm8OFxcV9wNGQJXNokFW9LI4rLJ9IPPY
9mzLkpstK+AvAKF0SG+syDr+4JLd+fMG54r09WAqZw2PxeZv18LQ/gd6Mb0gNCNP8mszmKG4G/dN
Ib64nzYcrZmx1StZlUkfF7ISc4LxSJxgsuGYuMzJxtX3BDsTIWw0DnRoUzcKX690QHPF/VoOjVWo
ukPdkYQQVUca1+HXjhD65W7b5+34iZi1gAJf+Iri9lbYyNTUIyRw4wm+UF1+ZSs1jJ/2DGjWaZ4K
os++xMHXokfvy8vyRig9LaXOySNkYiO9BSOcZG3Gd8ovGYSA+98Bt6h+XJ2vTNpE3m/ixi2OpKyG
RU6F+u8YcxU/Aewpc+A6ICEft84ph5NITCVqKKOx9Z8l4JfwXVLJL8WMoS9xOpTfM0dk8kODMgDg
Z58pMkQxVhENVgcq/7pbN4kEGLvu7aZ7W31lcKnwr1UQafXNuYXnY0vLJUGx0k002Z5ZOMa9r5M8
LwmqnM7qhndE5Q/uqPb4t4CBhfptB+gzT9WIIM7PUYmdw0KDzvYJqeVU7qdpg1/xFR+SfH5i2J84
g1Ni3woExCOVgL/FBKH+9UhSEa6JFDLVbXHY3c61Yoz1CDaY0VGjfRmXJqJIRWGNuseHT6NHiRiu
uOylfVUumbfzPCaeX5zjK8UXO3iw7ZKrffshOYW6jgnJ3Q8f5LKdTZ/qpOFyzW6Hpe9Ys4Da4e/i
OBY9Pkk5QN7qMDdqrNkWdFgLg0HS63rAwgeS/6W7m/t8uQrdXn1eSB69qz09DvMYlVK1RdptDZlj
vxIk5lXjfI6hQvnSIyB4vRzEAXIQfC1r5wPq59qvPrhPZRZK8XdDWE91OmSaipYF2HnNde+QmnLd
oXG8G2A2h1VHMk1uuhGJw7emj/NXjuPTtsT7IlN1OoDE8+rUMSZouWKaXO0H1vVVmdOsvPG4b8Z/
QiDDFZrajH+fUd6XoqG8T4fPiFcTKIPGTLNhrbHIKGkqnNMR+EQCKehRimx4qMaQHo3Fhn+RGdUn
1Q1swlbr1ps5BSZ3DwSO0Kdq2pm8CZvlP4EtfkPqi88ZQoIYRA0zUo/yz1Pedz/g0IIuo9c4JofR
ynvvUw7VAyxzwkWVlWjMERGhA6FSej2Ulqj7xROn7m23utvVmHn8B5Hn/k+ySOfafU3wGYu9fJXr
W0shZTV9VnsRXhkqGt/2x4LGE0w9v9cqlPoM+T1n9WhCj+IEw/cN8Y3VjgkETkIHxNKPDwG6KWSK
Vm/YJawM7KsMR1nnFJqKC4ZD3N2RpVqSJ1KClgqaWzn122Vjfe8VPsoaUwePgm4cTntKqvGtbGDD
p34ZODtl0GMtf3d0PluTCGCxP+A+gnxnSytXnCb0fTmW5pA/2wHN9VWcRlfnIw5QU2+rRS5jn6/i
V0W1y19JWMXWRO0ytO5loba9HrdKJd+HIet+Vm/F0HW1wzfhJTLzx0vli0sKlCPrm0UXcr3mSLmp
Gs6s/jNTbNm6QghNg6CbtDgpXlT/D86W5MBLiNUJjq1dgb68Ssl5z8tQfjN9wqGoH3gHrDvhGl5f
zsB0o0UFpMMNZfP8S6kdRobA4sQ4vcJ7kI8oukUg16Mv4m+AQf1xa1Xe/dFCHZwi0T5u+Z0WoVhe
ki5l9E+GEBj6G2CJANY39vSOz1bi7EhFbPI+W8KT5V1poFTCtLToWZ8+DQljmM+gqElvaYBF7plv
luXt7o+UnDa2oQ9Ret2f4fKdFV+N5dunJCnc16orsxewmfxxNXeQtV0nM6CeXel9O7GigkX1MW7m
K965vJ0yCaImGxEpD9eeYr7MgvOloQY9W22STn6D9nyvFwo5ojFFYLd2N8lTycJ+z/ghqvPcwUzk
pGjcrxYEpVxlRqWXAinjOPMm4l4FGpj4aPoZevhtg4NVTRd0q89hhWnxD1jiAGlwMRTiG4YdcBpi
W8R7yMM44ljgJCMzahA0Q0BD/YvYGSpSAnAMxdWQjjSB4TFiJVoLYQc90aoHEhjWfEbyTmmP4So3
qXlFoMAoP+fVDFuDHZkinwc8SE2Gt9K8wbEdfagt0F7yiEKwLBpi8Dgv89yF+Twu3SiavChN+PnG
3r7Mk9L6di/LQ+HfkIn7jFY5qEfSl+EWleVAzlVlkvkapOAyfMJwZTrhmJims6V0dG0uNpWBAIqo
49McUhwicHy5wbcAwNYZOhtgRwE0/C1G/9klYtyaia6ZukmSTR9XMNQ7ficUQWC1QtjpbX/MO7ZP
V+F1yJCeJC9WdJg+3JA5Qwkrhuk2GkE/g4+/QPMCx1Igd7AeIUXZfUsOCCTOFTRf8QXI6b7hInJp
9ttXts9LpDrJA1iXU6uZLhNmbsMPcSxON/hSsHCopEAbgBNTbboRS2fgyA87Ln4P078KSE1gZr3s
c7FUVyVS7RH2222sGuqEwsjzHDh524TJuPU9OvcFfRsOH9mOh+Ph4iEz4nU+715hG2OC+2fF3dld
jPVp327wiE/BLdZ5kb3OBSq0dgvciqYsNgb1mmdRvg4MxkttCjxj+KaAzhW1nlYhXtL9wOnRJwnL
bliZadponqu8nYHvbs08bQBra8Hi3rcj5LLpY2EWW31CxM2w1RG+5ua0xo6iFc6PAhUMN5n/lVjk
hNQU4iX+CelMW3klognlL4Y/Knx1KFDZHXWZKptClTJ/Un1IYQNu0GaIwWn9OcKSQp7z0aU61hT2
ERsgeTEdfV0oD8MYLOodReEcy25BVDx33b2Y0+G4ZEW6T/fcYPJQM0MCEgCMsH9SSgbxkB/dBKZd
l8rpGlEMSf4EJXDJsKcsOQImmlM0ZySSBnsGd9PoBnNCuv6cgnYJIj8PX10SBWzwW6r02xdiaKna
zHIzoqlHo6cfViDisoFiyLu1hrtQlt+mLKdoZ6lPpusBzKHtZ8gjd23HWOevAs7r0FpqjDwpQqql
zZGx5GW9WB3FGR2GQqtcwFAQdGL1FniH/L+5HcXA95vOp2XVQPnUc9rCWyTFhho6DYYGhvtzf8O2
nRyoWbwpruNUzOCfLKjtakwWMllDAn2M7YJloM7FvmbLn3KgUiXoHbLCEyQ4w5bnr5FaQaEoMfP1
uEw16sSiSZTlVyw3edwvMqtI9bpaZBPdBQAMu8EfPhRjgRpkJ/MjLQe1f03w1/CkFkBB5vX85s+O
xnerjq14WN969tsumeWO4gsM8KMeY9f3j1FnDs2KXQnDBi8kANiywfSQBl+nTvPp1xDRz4OtGkud
/rF+SxYUAyVFwzR7qHU35C/N9sbxea0eKQ6PHqViNR6/pcB87cc4hlmei76YEgBEiyET0sWZHT4V
KPexl3NeFvRsUBotf4QpaKhqn3H4j4eyWKsvGcDmAYFGmGj5nxwGxfLVJOucPM09RpifNj4uDh4c
sVJ5U24LnLohBDVWXYTGJBeLpDDkbEs0PuyEZNB1uYWmtaehOTAVnTV8B205lG1Kma9ug8Fs9A7V
dcXuUBYV7nlSo7Q3ZU/CfElW1esfJE2BW7G3mu28zjpZa1XmIbmbU/itfUpWtw4445C02XBUxtMp
rrqyD4PzkG5pmpbbl0OBpNtUqcPYciBqgmmS7RP/q2LOdF8IQNMmn5DYMW7HTXIgkB4lK5w61SWY
nkTUUwhtb7Jy9+t1nCdOri3mRuFKSXakr5nwlN4MErPtxqQalJYTFPKpBegxYXSFgZbbaXJebJ6v
DWF6TGrsuXtm3BtGO1EYvpzTDGKB5TwkGSaYbMLQMtYKoYFVHZfd0NaKkhbXfl/5cW2KPUknmBTm
YeW1JD3S/4BKZOMdzaxzr9QhJ+BP2RervkNhO5RnRcXKn0PAsLFVPXBv6G1BsXwapkmx265Xk3wO
FV7Mbcwr6W7SFSFRQPCgubiSLh70aVxL3d/so+XyBY0e4FVA6aiWF0BtlcYMpoDr4JA2KzazSRq4
2bBoWky2y4qfJQiub6bc5Xd4cqYuaziHpas+aQw33XpBAWbxYn05GvuEe3rCFAX0MgyHUbvx+Ezw
2iEX5FTI4wXzQCC+G3bymR9HeYcmmiW3edIBWq9ZCj/G/G0wXeVX6ciYuZJjudC7Q83wEsjyOPvv
YVg5MG25wgzn7HuzR1FnAcMJTO1z0AjTxVUbbB+tdj/0VlT50wwjEZef38yLM2AaO90qgAsH38aG
6xBkG7V9y0j0jj1Q2xXTBYakR7heJrOStt+ime5yB+eleu9kml2Kw1Byl7gsS86Yt/uhVVXP0XCa
xRnURkQP5J+9HNfitjv6cf+MSUvhMUISnT1+k4mS/qeRc6ouKYFs95IOIS73cMCw/ouCvTqqmokW
+11WJC7+jQsdzd2wrbo8HSutAApyFCI1htcr5oSDcyCuLr64X1PtQuMjQnAvFo8wtuuR57KBzoOB
/1EUb1TxrTpzsPQf1IaU65c0yN7dW39k002JCMfj7TuXHXQ73MetGVxZjD+BJiaAZGmVGAfYHJ1M
4yasc31CTS1xNeIIfWvwgzXhkSd2I01Mksxim1SLhfTH0Ld3xw3wK9QQlvJHV24qgXXGUA6/17eb
8Xe5AoCGLwLtL8vMY4aBCsqpZ2Jt7lfU2hhp2XpVBcxJAkHmWYkZQdqSnCZgipF+6R5yUfpwxvkJ
W89NTcP2x4+72e/mo9T0q91XVqBrWcb1JgKk37/+F3tn1hs3kuX7r9Ko52FdMkhGkMB0A0Pmnqld
smy/EJJlc993fvr5pV23y1J12dOF+3KBQTUKrZIyyWQGg+f8t+OovBquznGk5q7N+8DLyW2qPcrQ
cFoVJqQVD1u4+Gtnnl11aCNMM5fQfTnZDRTFC5hWnQJX2cxgtezuqe+12vHwyIkRnL9KQfKaOrpF
8WNQCg3MF79NEOnyQGRcDDGk7uAE7jtV6S6miUKHmgX6DZq67LwY66rllQ6SGNNHxtH0n0GQQnBi
kBq9ewKmWGLNkx11a+LZbK/d4oVZiXHJY94CDedmwunMnKtismT0gbAA2BqvH5nHVG/zobPjxB9r
ovApQHU52caqMSNUSav/aJuOpGnNdrbwrWbn64jbADadrg58Mr/NB5NXa8dhjMJq70ZfEWb67gk2
oiAC9aoUbbMGJlh6/AJaoO3/I+gnfZpbK9uROT9NK10mZe8tc2RfQbsW/UoG5Bj8NTHe25AsOVtF
XhZtttbd94l1L4fNX5OzvREp25k5TBTd2dqMbx3Qitj+a24wU74RKJcEj7pBrNSG56MOeuQO+kXL
Nt3+xI7+J9lrpnwjUgYDEx3iSjgRjduvjsq4O+ajVhLn2SI0A6EeEiZcKLcW11MLZktnlWi6D1HC
9/Tjy/dnwrk3GslwAvaOtUZtSgbzZqsYf9YFOtjap1CDRIcAd/Y/PtKf6QLfSCabumWpmabckG1R
q7tuLoN+VYUUuAQhtOegXZJMMsrRaS5+coX/RI38NmgrQerIY0TYG+kwXqYjQWldAzL/5AP92bu/
EVJWDKdsVeTaiKDy57Qx3o1OFfzE+fBn732+iN+lRlCf13kVBvYG5plOoZn3cZ+Zf/HN34glO8Po
irKX9gbweY0GGcbDAHL88df8Z2f+RukcTNCKthvLTahrLQ/zIfCMiMf+X3v381G/uy4irUyEblwX
seTETHcuA1OX8u7Hb/4nK9Q2X7+5bOBOqylhuUTKFS8tYNLo63IWjMhyRF55VY+xYIdfz67+0qRJ
036zBUROOCrih+wNk33tR6tu2svEAFf98Qf66qT+F1rct3lbKplN8KDQ2uSOGwE9u8U8wqrwz+fZ
6OQ7i5Kb/1JYRiG3cZXcJ0t8b7DS7F3Qxn1EkxJGawaNvkyDGVXC6xS12Lez+z+vJgO3//hPfv5U
VnT5YdS9+fEf92XO//7z/Jp//s3rV/xj+7m8fMo/t2//6NVreN/fjrt66p5e/bCmIO/mm/5zM99+
bvus+/r+4efy/Jf/01/+7fPXd7mfq89//+XpJUc5QrfTxJ+6X3771f7l778I4xyy9c8x4OcD/Pbb
8yf4+y//1bZP+R9f8Pmp7f7+iyt/1Q1TuEColpTKPQvAx8/n3zjur8p2eW9pWbolvv6mYHhvxBHV
r65UtuEqyYvpn7mn27L/+ivrV0O4tutI+ljbVIbxy//95Nff1si3L4Mr8dvP309xll/t57+vJYfs
cN3lSIZ7bmY51psbvIwodCJY710QLcjTdGQoxro3AjMhFb3H2OuUS3btIOyPaEdMp/CHcO6UF3QJ
9WnUqaGFmNZVs1rKztgUjr7YaOLsvtyR5h7E23K2tJ3jNsNaGIZ1XqgQeFqh4oNlI5D1QmY0+ZY7
xHtZQHrZRXttxYW4QTogL0Mxw30KrThNAkVHGwbTRS+sO8eqWp8rOG/1ymhWZSm6CyLkNxTNiI8I
X7SleVB57quq71f4khZSmQZGnXbs6Zgeyo2a02UFYi7WJkUbCgz3Igg143LQ2nCLGvRjYcQxbV7m
rBIadH/RW3dT2uZL5QrbH9HwFXnqbNMqBhRo7cXrp2DeJ1XZ3SyuOx7SWI9e3FoOfsag7ENhdE/E
2zs7XenNJukrHpOIEy+cWH4OBmVcdvX0soAebajhMlRS2qWslVcmy7NbR3sNrUaXB49TbR5JKjhZ
Kll1c3/ILYPJ53oRAV9on6zSGTfBZL5k2XkOSIkKBby7z+bSF6N5H7rRgMI8WdZ2SjhGHqJKrI3k
MYuIp+6Uei8T/ZQ0Bk2bIi4WFXvcT/XaDWtU2702HI0ztypq45Dn5bydY2s7aTKmW+iu06ZC47FM
bb62wlzsiKN+ntGarPJG6jcL1dLV3DOhMAMm+QjTAaqH0in8JAKJUDKZeIfe1LaFMVqfmqbXtllf
O1d5HqqjOcn5S+N2sDooJGqPLnM5phVUWhOlV7pRxV+sZiyR3ENiG6GG1KSFPbHjrHupmGtArLR2
S+lwSAkK9o3QwDywaI15JYIx2M2Zc4161V2Ncrl1ovIGoGursY9fLzmKIXvIYjAjZhN7ehqIa3co
61Vsz58yArw2jpZ9zM1+uGiV3GsiW3RvYDrgrVLQl6qqk+Okw5PW0tkQBD6uizMcR5znfOxSdQUf
Zt92YdsaJ6VgYukBCqNeFdhoTB82J+835Nn1MWgbQ9fXys2YKZIMfNhVVhGT6iWyd0df9rAka2sJ
cn2bxugXfE1LxG3jOMiZEmZDDitgqiJdZYAwIA9DrcNe6PQ561Y5c0i2SxRLXxlloFYBMhC8jQk6
Co+JQRG2gLAZwpNmxXm360F3Oz8SaQtYk8IdPGppgsCU+9lB5pYyly/zkMM5vhicYrgEcuvmHXMX
mvkY1FE2bpzJztDKFE3j3BHja5f71M60EpQxXlyOm1CA6S2Ypx8KLWGyfBB8hTmgR9eQ7WXuhwPk
9DYCNxG0h/Uo153Q44gh15rTvpRiiHK/NJhqtELHXUZeQYrWR53kssdi5I5xuyS4buDO51USoFjz
QLajcheIMdPp6TSkZTKZzrxMmTHDFH0OFwtiw2sGa91zGg9ponOHwAl4TGVFu58U+V2bhN3nMahx
J8XROALuJbGRXssyyZPN0luFs867oQ0vo7Tg27fgILbhMIluLYK0QW4pncVczaFWJdu8j5Sxl3XT
ZZ/qBgXLxlVo1X2RO0HrWYOxPBUuWoh66qNbt1h0xlRIDthX6aoz8oEPWqE53ZO+3dheDYUI3H+Q
aAA+pjKG2XWt7mmkZLQ8yP76oqdXKDx8p8k+n+Ty5NjoXKIWll+290mn7qNueu8UybRqi3r+4Nhj
vcHxkt2YCcbsPg4pDouiu7OUKuG0WucDvHrDEPnOWj4a+vIyyj5AntUX72CqSHIoVlqbIC9s0I1I
3rehwdYNG0/LNA75qWuIjd26WsAVZRAecuuQLsrLHK2+mpvMWGvRFPTbEDcDLAXKuHEtwOfGI7v2
uwHTAi0e0uu7JFeZeYtuewg2mVIOvHIrj60oUEfM8CbTrZ3FwISZVYMb6Fka3WXKiF40mQGgj3GO
SdNprPieiNxu+BiWS9ccFnweyyYa4lYi9AUQixHppuP0PEVJ4HiStQwHFEoXHrNaNkbQJnBq7XDd
dXN8ZWlF6A/mNF04Zn/DPCuGoUQyuXEA5DbQ/cWDtujqhGp4+gAWWt1UpLWSaYZJ8p6kuflmRsGR
XQ9uWT4XqM+ZebOM+2DIleaNpLQ8STT+N1rrNp4SnXs1dTlKus5InOdQOP1jFqdE8zSFHUu8vz3K
uqAznS9OttSnau7HL0E0jL0fu6XK7lutBupTGgorYcooWiuUAdmX2JFN6CdapF+mwyBvy9KQj/S5
yRY0XKgN+LjMTkZRT+wKuDi0wm3uy7CuSGtH5P5ZKKf8MihtfD/Woq9WtRW5K2nnyEWMpIOOjael
vqJtNi9CNCH5RYYD7V5LzDo/FdXkINo1SkuSxqYNydrVI+e9KkPsQUnrTtukCkpxkEZqvZQgZDcy
Fc69Dkt5YpZEbByZO6seMOTaH5f+LMaY2VU9lc/hezlo+o2YDEYAZnM2XeCjGlaOUHIXwM2tUQUb
xygU3X6wYPq90AqLld2PWA4UHEO6cZomr/1Fmy0Bcb60D0gztMugaHLCZ8K27j0ZZktzkWvxGZYJ
8wIlGQOMZ8jWrwrmZcbvlnXlAWCNzMnFNFv7pkmG7H3ehiy6MgzNYZ0PQ2CuBDxvcnALaKu9E/Rd
sAcO05qdbuk8/+rQkcUNckdtvmKiXCRuNPjc2ZvKpBs2GnJJB3WhAniuIj76ahyzENWblo6mFztG
OjIsxLVDxK6anP2hGIcbQwRxeLAqXF8nyOgFTBL4ykFuXt665QQai1Zl7m+DOrardwEs4pTbhIxm
MGMCanNdpNzy2BJcH5/dcJEqw9kiHnfvgymXN4DjY+jnAfu+nOp4p1mLuXNtZ1pVpE7ueJ7lV2RN
5DtHtYhIrSjCPzeU2UpDGnhqA4uRIwXjjI4xOqrar7K6GlkQQ4M6DJ+ZN81E2Pamfgm3HhMnHNzq
3PDoX+Jg3UmdKb5ZNbx3DDiYPInDh6StOz+FBWGOZSXDe8sOoxCHAE+HRSun/TI7dXVqytIhZtJC
OrqTEz0f6tkOuQ0cudVdC5HpV06rmCetReaDNXYTEw9jbQxweaVsyznaLmYWJUm+19CwPszkt/E1
g5qGa3fu+7vJTMZqb8xOeojEEr7wmGOzDJrRnlBDR2a4Y/ZgsDboP54qI3ePs6Vn14tVXtfKmLa0
fIaHxhY1U7HYp7KpHPgM+1gvtrkuRHcfyjg1vLhAxq/ZyxMPjOQuVCJ7qfpq2NZpbdSwoVq6R28e
YGTBG/mCL4YSrLRxfmb6uIPr5gFVTZEisD1uEmOtt2Si1qbSER+hFG+2IwaV4MKOOpfJgyOC5HGa
livMGWi/gY0+Qe986motNf3OiHPE0Dp86aY3M5dEuyxn3s53zdm/6HleQxl/7Hje4CXmRARXWQJe
W2VWQ/8z8upQgJLf//uHcSwCXWB0GBVuvwHIhgVnOPqCcU/yyni2BoSklM+19bNolzMu9bqBO3+/
BlibTkdIP/ca5jBcTXSOSxjuQjLQU3J+wstuoSMIIR4jf9LS+HM2gHR4VpcL5ycXU7xGGs9X0zCU
aSpUc4ru9u3HjLHSaVVjdnuriatNdC4EhJPLjXUuDoaxzW6c2qw3aWnNH9K5nBB4TO8H3b1fqC6s
r2UGsH12LjwK3EkM672eFP5IacLnHXRI568CTobUamOcXbUoBlOvVEvgVUlUNvhxfxJg8ccPRCes
K1p2uEQh3wbuL6YVKayI1X6B8SFHOo1DhFpljJqkl4PLMz7MHPMnoOMfD2rqUkfh71CZSvU2s6sJ
8HcMSBs5aLicTGVSS3cfCEBn5PpcP/14ZZ5b+tcrhoMZussH5J2st2HToWsKtDJ5tx8hN9Z2I16m
VNvk+tT95FP98U4zWZY2VBlxiyjMz7//Ht5DxkZmXFyAduaiu7KMKuDBWRh2/xNE2PgX1w/ugi6S
MlFgh3gD3oYpegN7sbM98kl5jHpKCuiQKDyBfpj9CvJMMD0cGgxPZDS2V+nYm9a1Y9g+D6LoBS8Y
1V9lDDjZmj5Ydsynpz5svtaKP774f7gmhiFYWi7ADpfFfps1HaKB7JrSifdpFOlqXzl9dz2VE83S
v30c8nts23bPSNIfsplkjUEqDPtoj3dA9atGCeJqwoB5Ql+P8/8a7ruIP+F4Lr90b/G+VxDh/0eg
oKHzPapzDPyfA4N+9FS8xOFTE32PDv7+ym8IoZK/Eq0mXEu5oISWPOcifUMI+Q1lkNDp/kzbNc9T
pn4DCE39Vzwv3MJMKDPJOzun3f8GEPIr6SgDgJDv32CZyX8HIPwaZ/r7ZqEsBERsFACVnIXOXvGG
UepRJuR6nsxbOTb1Q14zw5DiIrxwRIA2P3Gb6UOn6c9BajSfHYIuPo49Nng5oEFeW+1YrtVQNmtl
a+77xhhKjJJVuEI5k73YWdg//u9i/J8g1ASYiR8tRC+Onprv1+C3F3xbf47zq6mzS+O01akjvq6l
3xBq81eqCiUk0kDbtI3zDJffEWpb6Eq6Z+RYCnlOlvsdoeYVyH6RG50BanI9/w2EmmX76nGlLKE7
jmmADdvn6kZ/S6rUZG+3hZub2yowrPsktJZVP0fFAdFpuxrAarYDUfxRmk/eJBznQwzuexKW3dP5
8i9rW3CboA600sckiuLLYljkheEWhJdAl0au16JeplhtpHwUy4g0Y0TtcwrS6AygdnXBnK5ZbkO8
9Y+uKcsvS6m6xwgpKCWvyXNNKm261p0QgW6ra75VIyobdUccJqyOt3071kerLcoDODBljFt0+xBV
77QyhGY+anIR1rHq2uSYZK7Z0oBZxT347KLveappRz3hQL5tJfgCIwkSHdl58EArh8DA1uyjdMvh
IzwowQ6JhpzZr9Ucv8PVoD8E9jy6VNIh722Wk+6bWQKLRxsqXtzzs8AjLaU8NC1SShuBxuUiEnSh
CTqxE/c82l8skS3TThVleSTN5karcJl7lPzzDQEDyQbkobgoHIuGWE/7KAVBs/P+ChVJ/4XQFu0W
s0kAABUHIx0KKRFepAVD6rXaXF9GU2rj8tZJBNkEytIkNpchvWmXed5LHPabfka0CYAHKJCOKYke
vSpP1Ov2PjGMkKkHFpLZXNF9id5uGNVlfom6TIHpRTbisSKzml2ipbTepav3jj91Ot8uEi+ReujN
4o84vtM9Uga1xvlcbVplqDu71NVmMM3mZe4yoM2kBWzqwR8+VakxfjC6QR6A6cIjGFl5I51ZPIxW
0VzglUlsP5p1pW3sSk+09dQPRe6lVhK2vkqkfehD4PgsndwrEk6qdW2nwEF2aeUHuAlF6FCCwh7v
xM1iV+DeiTauDdnbH3NE0vfMkwBj05lHtGNciH4T435mSgiNh/ASe3IvdelGV5XUMUmr1Oku7MYx
T3atxF43NEFCRlD2+75dRO4VI5cU7Vya7wzNTW7isKf1T91hOgVje5frS/DRbYr0oKWW9UE1uTyC
A2W42BvBZSoN97LpuVCerQqnJZsAINcvIF/QLblAQ54sWxALA0th4TntYu5bwM/ZM2UrSOYcmlut
lAtK62StjzgO7ar+WFV5gCa2zFc1Os53tdVMfuOWB33qNaZqB+XKnq2rLrW8iafVJne7iFbYegyi
eI1Tud2UpWrk2d5yIgp4fEGh+8nQmvoyl81d3VRf3LgN/MBEZuui56ogkLrFGq9y0D9lVxYuz7Nz
VshNGRPVdBXYOaue1m6SmxF5V4FStnW82JpmryvbZTsRJtTB1PT2oSHdZtRN2jwrj8yVu3T5yVGA
VNyGwwOAa3Gh6YQ0oMtHV2Uh07vpJDU/Etvz1K1F16LRC7XJ+YjpNC28DtfGwHINo09pwZ64YjfB
jViSv+EenGWKoq3Zc3E8BXiOLdAZOUleZOteaYZdwJ0w9tppxMuM091R6QsEQI80Fj8RkYU2y6Kb
tmi9ra0+WDqUTU3QQqMWfxh1fZuHFvbxcAmCB8Wl9fsOId9YIchGfpc3qzQidQj1YFivi6TrN1iu
lgu0TvqdkzTLRwfTrgk43gxHjEHlHh1Weh0IJ9jgLIq/VPEYdIiPbQEP0+nMXZ5xmcWmNk7eIshC
KpgM+qGyMn1X480OSW9L490cxIACJEWQ9dAqcQGtJJHuu/HOrcPmvSXAuoNmxi4WoMrK4eHWBHoP
d3pmNO81QpWgA2m/VyJRatv2NP5c//Y6IaVoQIhj9c/hVCA7Eu6OwZ5HI03nE0kV2ftGhO0xDJkv
vqTaHcBIuk8KJ71F0xleSSJRroSW5lunKMzrujhVcbcHo5uv9S4meEGZwwO06bBBLFYQ6TKper+k
lXapt4VeHU1W09WIJvgEZIS3IUWeesA/8SFw3e6DYo7Muzruywsuc3qTp4v1sbMLQKO60afKrxEX
XoVk0ZyIpAfVFowmWSV9Z64Zpef6re0IshaWYlmNQR+vLbc/ZvNi+dHC/FVPY5hcow04EFxgpLtl
JE09W/LlLlg6NBIBzuFHx53M9VyhHcojC0Y1Iw8Fvm+p/FYmyQv5Nv3eGHq+pBwbw12GX27Tn4+t
4ti87pBEbUISDHbCqOQnY4woI4OQrc/JxeybRVYgUTYmfFyWSeqaasOzmz7MtsPI475qavTvhiTQ
Ix1vI7fFFN1pzARzMDjv3WUOSYaKKj8OguxRY7ruQ4cK9bSYOvu7oWpxqKyg7v0iMo19qJsv7ayn
K1Kx0mdiNhkcspRJ9YC3l7gii9KDWIm6UaepcpIL4bQzICl7qx3lT3jfYpZxmlySbBFemVWLjypY
ghBN5uimH9G2IvRLI93U1nNYlDeKccP013W83JeC4g3olegqvW3kO6SOwwNjUF6aviyXbRy0OL3C
zLxSbht+Rp4ZbgoZdQV+ignvYWtZFqMQ3WlN7Il4lzRqvFdsNU/BxOBBv0BURlRWqsOSqcSuHtSc
ZJ8zE3CTSXLQr1EMf4Xi8kOUCCF3TVKbVx3o6BqJ+2YKUXU6JdnlKG2H924QPqMM33FrOccaX9c6
J+fLwzW+K4h20Be+5zkpx8OMDBTSqfZ0dJ6+04/LvkiqWeBq5SbZMaHVPk5FIu+GgrBhre0FqXpu
t3eihKLDXtL2mTiVSyB2vigEOXuBEnJbJzxMPSivZIVJN1sVthhvwoA1jf+OR2tuukS7BeMDvB4R
owtjlEgBaq4zZU0PKQa/FTFatpdmBdN428yCsLC1e2ciDsKasc/rwrkZW5JrmjE8g5Nx8mjMJEwN
DYHdzVBUL/ir0+1IUjpM5FDscLe671EZz1eBIcuXoRXTZiSeIPFGHJB3cEP1jjkkFCai3eFtjE5R
2c8bImfqjwRRL8fJKOUXDFkkRgX2VSWa+JhrPO4LSPTnuQDBxqBJJ+VPQ2tG3jxo8TFD7U06XEtI
TBDo42mZkzBeTYw0upxlw0YyTuVzPjRiPWotjicsTNsxH+NrOVNHkfLkblRnpJslUdVFH7iQ6nEB
7x1YMFbt9JLLpb0m3+yyd8xuZ2BGX80GYXdOx7BTNcv0VHcF8uR+PFF0xqvELayrbBDZLqjY1ktd
Y4AJU4N0FZ/mDk0Rnr/KcK9UGLabvOzOGUdhrG5LkptMv650YxPV2pE9EaujyJLoPq/ZV71ynorY
18c+oYxw6+WosARvmKes3Tr6bOofsGw66jAE7URGVUVMKCCX9YUiq+y3tpkb73hI1dtp7IzPyh7D
+rDkNbVf46Tuy9A7hrFZCCn52FrDeOdmtsKU3C8XeqtdkGNq31JMzgfGoUNU6m3KjMfYpZrDm+s5
UAAoQkKjDbyRTJj7LDXCHRFTLSUloPTYJUfTruQlO0K3tuswP8lQDJjyQjN+j5DQPIlcI0CWOnO5
bDqyz+HbUfVnVNZ3JWkYJ+5XQDBDw5Xb1PNwk2o1+Uizks6FpRmd7lWyWASGJEtHekFvvZqMIrtb
DCkIwcVs8aFIo/xktuSR+UYu7EuzpEIhUYCIIopVZkBEoSzJAeps6bd5G0gPt0O8+GndhMs6XHQk
EmlQRY96GkGLVVWXkPFmaYdQUWJYfbsv0yy/hGyXGaFa+YUYpLphtJuFOl8xrcBP8iJ/weFnPIdV
7+B/TNWHPjL6PcIDrCcScqH0Sf1IIz8oQOOwejkMYygYsLzSSsSc62AZnft2bgASGiQC6wmIGRXg
OVWqtrGFuxmBnIz5WGmRa/hzEjRbdq0nJIkdsUC4oCLHirbZWSg/xd2Wua7XSAq+1OB4u6Aotf2U
BEy8zLW9XkU7y44vkTi53iCrfJXB2N/pY0O+FnFx28BmyE3K8Bw/s5i3dW4xlIJusvrFx/dYlNSG
nMlB2sUXHYJzFYfaTshJ9/giYo8W+RyR5Wok20WPbkOCEsLte7KQZ89gYpdG2eHRDo6bJumu6M5J
+hsdBra1NeFN2s6MiWGhGXmGnDuldoLzlRCiBdM9corwY1eKY6jTmsFVoHwlYG5FSMrspWXU7VWa
L+t8NAYPrm9ZBTGxR2YxwF9ZPec5kIgvXfQxIznbJAsQdTA9QQuv2j7adYiLVghSrpZepdejmTOB
NNKXC+49a1uZgbvi0cO4q3FuoOddYR6Sog1vgwrey8Kf6Yc1kYa13pNOacUEkGhVYRL/2qYUpdo8
bCfDDmCtbSPwCVqZTV9ze6f2VNY1Jzn3Sez3GdfXaTJFMIoGjWhaw87SVPCuN0T/nlnlVeJHUUbD
knQyPk7t2RC7iGG4yfQkx60bVu67zMqnp84Mg2OLocTeNUHlUdDY71EJ9OG6w/ie+AZOlOmgM9X5
VlbhlK+laeISQjXv8eDQH0mWy+7wU1bo0xpLIgNKs/aglOqoQR3s9zikqkfsHXcmPPxW75x7Egjt
IxsM7GlcObspq5+WCk9YTfLRmkA80hVbd10Z+vBZzCRKUJ3qziWhAgjB8CJ23HJV9mF2HOlPYq7J
mGqC4SN3VuzDo6JOyfNom8tJEpTFo9qGOt4LPMSHZBHTrnNACTyHCIB1LJrqSOwpAAP5a+O7ECPf
h5IUwG0sux7PrWrVg0PhYnmhJEDbCxIz/Qb3/y8U/BN9KEgs6NQPkeD/Kl6e8qfib+DBf7uMP5XP
T83fiCXkx/Z7WO6f7/SbdtT81cVU4jI5Rf8KpIHyfkPmXPGr0KUpod1gF+E7gGV/Q+YM81f+iwD2
pzJUIHq/I3PAybZlSZg6A/COv/i3tKPGa2G1QpRiUGlyvwDx6QTJvoGGW2JPZBlPzTYac/zydv5c
sC+sTXA5DwdWtUE5+oV7tmIjS59Lgywot6QWqgfdm+OSDYVUnlUwjTYxXfG7gbBT/zuU819QvW+8
GF9PkWeKzpxExRVBbfuagTKHwNaNNGy2Tg4MhfdRrLErUFZH7mmo6yfSIy9l26/akCEtqeQG/Esn
AA0suFTKfTtjW6RG5Yy4/xnsygmYyzmhzyC+10R4ENUVvXUQBOys3aGPwKkSg/P48Sm8Zvu+XQL4
Ax38FATfeRtA3VpsDVme4ZLuQWBcQ933kX0Z06r++DhfhyZ/xxScl4MjHclhzkyGMM/L5Tu2Ty5B
280Eq2yLcih3XUhcpOqq92WdE2M+kwfCPOrSryXZCsM40iIGenHSJnFjF0ZxwrOvrYn1CZ5wbo/r
ZhL6LRNuBv8MMG8Jf2n2fYHqtEEYudYqLGZpail0vtgZm37okFuGyyboxXWtgbREARdyruWHNmj3
ZI46K4r14BAWmkMaTjVvkexGF3PwsOBWIQ6MPg2+bkPi7XQ5tekXg1S5dTtkz8VXL2gTXC6O+xlt
4a25qG+sxSvB/Pci7DM5+frCcUuQsQFVA35nOedv8LsLp5YCKCWuK6rawFljmPlApC2ZCE3nB0LE
5B6HLvrewd38+Bv7yt28PrBlm4jSHdjur9vI6wPnlauq1mUusIPicu10WbJXpGnuBMbuVWgSxRKr
hQyARtjHfOaGLloCWJVT8IVmBENnUUi337o+mUMsaUOkK2I7HIZSj/M2S4LOd1xh0UtohVj/5Nzh
N95cNEsajiKrGFwTxhxZ/fcXTcebCojOyGHXEEBzxAUcKTWZijSQokqaxjpVHZEUDGO6RDS2H4AA
8GAeeqICvCCX+28bkDWh6T5JMnCBKXu8kxofGsbdRMlnxj5y3U8/Pu8/ftcWZAqyAsGGBJ/BU+P7
0+5ErOnNwGmPKJBBHdgUHIb+fbvQDW2OX/fAJ5qViZ/dn//igomzzUCXtqGTy/v6yL3IUfa6DSOm
MS76A1JWz427dvXjz/ea3j7vNpZEjeLCaPLh2HBeH6XIGHeu1VlG3oMqtqqp00MTRM8/Pohjnd/m
zcqVFhnIULAGypO3M1nLvFEKO3+2LUX2JVAMTSXszy0QF5gE9Vjc5K428mwZum5dGEt6yO3siwF1
dFMtmAMIvuC5M7u+YQ2un2O0XJNxo+8yjHobooiF3+AvBaBy7jWpkZwk1aWY5oa5sr2zSqc+8QYj
czca+RLrONPFGUTZ6hP7m20w9ZkcaeLFYv6sjWzjpCtOLekznduD15MAgl19IR9RLPy/epq0HfKg
ktkaMRG7yK49AlCtjRDtu6kDXxcVkAOGi+d8iZ/txLzJqyU4BFXigpslXxpaoR3VvIuXt9hpk4vI
W+ruJgNsbUJUqSh8KUlNJFrp4LLgDNZ3EbbCH6rsWQ6sQWK1H+oFweqQufcRi8PXupTzNm+K2NV2
YzTgkxDde6Pgbh/Pu/c8p+1jNdkokjUc/NMEuplaHCxzE+vJ0Ge2ZdINV9kYP7f/TdyZLLeNbGn4
VfoFcANTJoAtCYKDqMmWZdkbhGVbSMzz+PT9gXUj2pLdVtxN96IqqiyLAIHMk2f4h2hyfauu0f2U
Wb2NTfG1aODvR8BCPgwlo4ckXjiIFwnKPUteYJi1myHqXJ8W/ISyYgcUI/0pU07P0crO0YhU4eAS
uMcelZWUA8RPmOVt80Z7ctaOhh023tZT6CkK1wq3vd2qgFiG+KKIny2b1yFqCbC+5QTO5o42np2f
RVZ9TAzvAUmXnG3YdH4aumpP8mNxsAz2NrN4NUXbfJAxeXde9bckGHu0op4bWnvHtkcaTXOyduet
Mvb5TLBs6kRS+cigrrMXkLDmRtbDFROOqyVPXzIaTHsqmtaPbL5oOyL0PFrXocUKBD/v+oxgb1IQ
rehgcgaklp36JooXflixzsv1yJxL8isaGhXSaumLFmmsWN4sGMIXgYPINtVr8TikVPdF5EKAsXME
tsLohcEei0ARrWHFu1TY5XlywDshsBZvaQM/I0Kb3dKORlBi0NyPLY6hS6KepaWXB6ZczZUMnQe9
y/iOpKdnmUClubwYMoObVjbdLjU4PC5rdx5ZNjrMmU0bZsxeVPzshuSMIrLuLTfz9t2cPbv6wLyV
FW50bI3Lwm1WaeewmAJnQq4CRbM9ugsPlUcio2gi/bMF6H09A5G7h9jV+mIg+bTBqV4XEy+rj9ds
Q+Pzyhx2iKtYQRazXzq7bJeqZ4Rlwhg4A+PVdsYYxtuKaYlfdvHz5ca5XbKYvlgChnHzHqREc2WK
vv0M8YLJKjJndLgmtpqjqusSrahdjCPD1plR6V5q52jIiXuCwLSJOypQ1BDP5YhzQJKGSTB1gCpz
ApjWrgHLEfwO34Olm/7zgnNd3JtZ/YSkFLCzKXmpJXcd1snzJVxQsr8gXMzXGogERQLAEIIvMnYo
dW8rOSfMm+hZ9fSrNhQD5EML+RRZsrMZhHFA1zs5ZyBYfSakqPcLI93JpXoSZnm+nE5o2sN6iXgC
wrDDkymTl1kPERNGDS8nSdrGEldgxMurAKt7n3j6o1invZbJyqWr0m7aNv7UopTo2xqfOxBrUyaD
vpjEvnGy5478ag1nsOUJeZm8uQSlXhBe4Bw+JYC9/biXNybDwkOdiXvqnWIfo8a4kW7yDE+G5rPV
JJts4OVeqgm1JiySYRLawCzW0rm5fENGTC/rlgCdfL8eBY4077uKG7u8g8r0buIcDRgdaSBGzWc3
YpRrFOuyKdAlCU0U8krmSHpiG2fRJAj3R9muWVgqjc5ivEQ61yaYMFh4KGfwuViEajuiyXiLVGC3
mzT2L7pia9d24bdcSHEZwq2nbn07k8bKE0t5XiK0KKFp80fVMp0ukTie1kQM1KE/omrHDibNmhf3
wcmqegFIXkjuxJ2CduKnbssL6OO+QjCjXwImU/ENw+/Ud5lJ+15LRGAN8/HruWKl3FS7Js+pFPdG
E+5mlc57K1yBDzMPcl1h08LfhCx6L4g0wUDXYoOcPVpaHoEHvxXwAQPRxx14NZZHQrG+3TZpnug6
Y4GqiPpUQQVyaHxgPVAVXOJvtkZHOEHFvkgNC8R8WR7qpO126xnHaBP5IcWqFj0byFnSs5TctYlo
yhYeOP4kazrcMyXY9SOCg1qYzZ9QzSoPQBUQ01QkVzpGjZe1UnT5c+KqF1SqH0I9mTkwUGkeBh71
etqEHnEx7dgCIc6j15PDfE1qUt/YQ2YCmgVYIEykFFH9qgMHKynebRPfjCiM+QIT0a0tHITRanXI
QEf4HCf1DVGyvoptunP2iCQHQwfJTFZNPuYN6Lz0o7srS1rJSd2hP4HIEZqmmHQcmmqJnrGBR0TC
Qg84QJNtYBocA150FKnGFL+UdfmEC28XTFRW3zW0+D8C66iu9CIFXFvBeynqaE+dw/QxNIwnUKdI
3OVzQUZsxb6C2+nT99IPyCgHYqFMGspoTQ2qoTw2Qjl3Ro8y3Ihi49YeQ7rEc10e3bWAS5ET2NRL
c2MZyg6Yuhgn3Yueey1D8t0xUYdKaaCa49IGiK8tV0vDdkKv6dldy7zSgaCE9iT/ctFSEWJUyBWi
U43GQ+ozLorptGKziYm0vkWlA1efLLLJUdBzRDGek3fmiQ1m8zNZSNi6AWlXoy4yTA8qeFSOfaSb
ifFF7qC6XjG2suSINg/A/9S12n1lNMk2TuyQyyd8WMeH2UbPZy9MIWPD6AMwDacMNE2EHNnPlNn5
Ia9d+v1TiOyRKb9XzrhLovl7D9Z/oxmKoKXp7bZ0QbRodZdtWQ2YBqRQ8MHfootul6ZODQfbxowt
WAyoBVstQOIhsn2S5ztthKzXEABa+D8RXOudG/FOI3Wtjc0Vkjcli3D8ZOgjEIPM3bhxDoDI034C
81g9esx0B2PFxMxA+yYY0rOeDAuxOPs+ShNgIY1+bjQr9ZHbnpjV9a3fxIZ2qKGM+u2Us2vXyod5
dLLRF8JS3McvxlR6gVLkT0ZIpCkLNX+CyoWAkWPSC884gdA7D1/GRINWarjZY1EjwGMv+tPA1JTn
0j4V2F9uckYN36MFyRFO4n63SKfbpyVJMKSzJWDK1hx1argU2BKaipc4bmvp2dI55yKCA5QwDF2H
EmeKquG31opeIOzmOxbblKZ/yyFj3FsTTDxUD2Bz5KxbDHTQ3oi8vT2Ozx5zoH1aDPcKUhv+9TkN
auBfgESil/U+B1e/N+g+7FtpUBZyWm/gBz73hnpGgPAJSBM5stCBJE3JBq01ViiOVCfDUAzudGC1
lRPdQT2DPGV8pYCsA30QzRVj4+ZTr6VfEs40BA33tTl7p7EhqKHkmF4nI3eD/BwDZq8ju17DKZCR
5TrtOfEGt0OETrgPVpw+V3N+JsGY7hZoBGSB1nXVkNdohnc2UNqnbnTjbWeO8Sab8o8ekjjY9y5B
Z2Z8VyBtN5Ch1Z3eGNWXWOfZF6TJOyN1jpnNCqsyVkOvrXToiWeaZyPP2Xbcx9IqmisssEaGdXBg
kPUm8VybV3E0b8eUkc7sEtdCJCB3aa2mG02zTGY+3hqkc6qVYYBsItpu4cuSY5rLgPsWo+i6bMpD
Fhn7UGfEZHjJS6Gpl4jTvoEOuGsLcQMmRvcvJ3o3UYSt6U69rtWIZXKDEh5VHjkBxbW5S6xZ22HZ
5QLD4cwsmAvnm7VqWSYaRA6uJ34POKTMOXogto23EcqbGyBTvOyiK/YdyoWnmc7kxmMqcpvKLv1Q
90O8zXVohpEOBgdJkCCjood4xZpsurJAIsoijbJn149A4J4jgDF+Bj5nMylrgQ/sKCSVpxU7xAeg
Ui7wceqjVYzcRC07DL9lY8unNPmLDiH3OQ+H4pxx6l1WP/UmXOwkPlGsvtCE4Ftl8gNqtnvpmfcF
nG0UKzi5ErTZ10aVsBeG0JE3XIuaNzKn6xkYsT4xhxq2LTkUQSGq7hsPLJqNWvtWGRqCrbq6mWPC
GM3IlOkAQt6p6E5av8RE3AriO/YKds3lIUiTr9okWLFm3mbNgJy3jYczkCXDh1HuBax2jrieVzQU
9v3l7PUm9qmyw4e/F/4XxsDbup8eown4GmkEXa7tlV9aZUMyYA2UzEzoCopOlG1QZeq6p7qiKZjo
+RIwawe11vOWkcyEqGlCosb57VHUn2FsPWDLhNy+otBd04ze0bUdCK+HdIjudHNathZMygOGtL2v
RqTjqnG4k7mGqqLbkQB30adLI/NSIzmG+SPucvUipw7h/E7iobUU/qh1xtmEVHyS1ZSfJ80goRvW
pNShBuqsVcQcxUvqa0Hupen4I6xFWG9Y7ofe/ZFoYXNVoOSNFNeaBaq43EhqXl9EbojUojH95y1y
JgLQsUyHViBsiDcdqSSLcVRgp+zDlprSdcbw1PZ0JJhonmWeisf4Enjp44NOYrsZqCy/06L+Q1MM
tDBdNgQomKW87eXhFFyL2Ez7feIwn2rNRR1wd+AUkrW9STUsdgG+6luo+NY77ao38heXfhXlOwB6
eCqA2y9N7V8WFDvb6OMUUTrsEhigEtRx2tGMD/EoVxXzqvra6wnmf/pSwjZP7sohHz56FTLO1mQ8
/X11/z5PQSFEB2NqMedmeb/pA/dmz5i6HJmsrkFgbRjYHVvaaadu1wgblCbR9e+XXLukb/YT/VEB
yNqh/Uzi/Xo/WUWnU24CcG1Dy91lNZrQNVxaZITKh6ltBqT0tNEvxiY7xNGQH/5+9T80C5kTcAMe
CifrKOv11YGZllZXgF8Ba8T0nYbOtqCgeGeF/+Gx0mU2hRQufc/fxlScpqZgSoYQLDYn235BVLdJ
pq8ANG7QW/6yonzfuaLxpy+2MjZAOpgGc583Xwz7woi0JO/2+E61V2FHwzzu7OZISKCVA+hBcXyC
CaF7hgfGcz5l836YjAqiMHi1bIh/LNnj35/1a4bUPwudOSIEPRY7TeA3i6tCsTX29Io9liZfS5QC
f/6T/KYJOV421e/Qj95oFK3Xg/flQJAxTNdbB5Gv321vOpoMC8x/3Ni5aaBE+YUmil0Z2oB+yJo3
xiC/2VnyCSXQY6Y7nxp8gzCpGK97M0VxGdW/RcTL9d+fwjqVfbPghUCgRbDU2drwxV7fluVirB05
UbvHAIY+TUbyLGtCTa8XHJmmeezL+qxokn22umqFOvOK8KSgpauVT0Yz0Zgij1uVis1NXBYzSYZ1
M8KP3XRJ8l22BwFxzF9sUpDOOVqtdW+S4/SRWufyfbLTuminHDo1Drpp265AZ3SdOqZSx1pMz5Kt
neMU3+LrskUf1dxkIdgtPdRyHg2trHVsdznYkkVv/hnf/69jKPP3Z7NOkgUNfAkTSb6d53rGMHUU
htUeDNmEuUYdbYE+oKw9YqRUOTCiZ2VhENJh39YNg375mrRWAfbUJQmhQ6s25KRbsAA4VXoPt1Bn
SjSseTOCEUvQIsJ5TUsCJ1OXTmiUvxvPUD96+34dAZlqZRtKhtL6+h1/ief0MojzDckmSSkCKR4O
8PTU0MRymqfeRKVaSaDZHvKlBoKnGy2Lg2bUq3fC6rqZXodVIOiwSkyTyb2OrtLru8iTxaoGJ6r3
6GedzJEHY7IS4mKQ71zI/D3SMDqEM+ow4XVMeMavr8QUJMQfA2vbsKArmJD3GAgbBbXTFS/Z0tLh
cOhK4QVJVTRhlIsUCzfTezP4XtiOY6WeTUr4eGTehO0JvUBKQJ5vipcev1NQvNPfPjcWs3kLAZkD
am3aO7O8P700BngMQIVD1Phtcoy6hmsai6r2qsW9zMxswJoF+Oa8JeuccjSIgLP/WOulOaX91Nfq
BYfjdyLW7wHSARbBPNEyLfv3YyIze9g5hlHtMaT8aaGxvuUxcLGsMbfj/N7VzN8nWI5jGY63eisY
K8nu9YuzSswbUQbHWIWEKkgr/OfWseTSmjgHITZBA5eEeukYcpiuHd3mS/lUTmV6LXOSe1tH2dY1
5mvES5bDQOENzwRmDvQDHVn7drhOrPEdL/Lfz1HuWKyDYmhfK4zk9R03YnLydmJrQQVB1qutOl9L
6UD0OvUTrWx9FVF5Z2j5h4Sfq7EiECnTCdtvdxKane5YYsO6DxMam3Vp2RTik3lOkLk/qLyjnxqh
kGyk/bGlPYX3Ho3KtWdIv10DvlzqflzQQggZFPkd1ps0Qi3jRGvFCGqy2cqixFSSstsS3ZO5kG9d
eiKFQeGEqrIb4JxANIsF/dp1/GKbfXyfUlFt89ICVLg49j5K0cWOUXDIanPZGBpDvcqQ8DoYOgQK
Q/StjYbIHihYsUGK8H4a6ZNcZhsgWpGMyrzvayUs447LTdC0jPCrpU0Tir7tGCzLuwqCfwwb0rIB
8OAeq4PZeP0uK3eJVWMTNtByU3dpzhjToHwJTGF3gPOqkjOQIjf2zGfa5nSzBS+6GBECw04i2xWy
GdExpkd0ifW5OTIanWN8du0WEe6uM79cRps2wGAwP3lzyhl336iEl/D3A31ddK8jrUt8JXkFcaLD
/H4T75vIZgTbOO2+cDiMERAq/NxZt4SthitUTPA7cpf8i40LiG85cDf+fvmVZ/v2+rhdCAvMC/gX
4y2+x3On1BunotzrGVO00mymOyOl3+9mdMKt2rMfi0rk2xjV32O/Gk2lNifkpNHHjtf/ggJW+73u
5LjasEw5u5goOQyAUNj9qhv9Cc2EJwR9sNtZ5w+0NgwoGwyvk53CWP5JVOs0QNBkT2hK7vV87fGB
W2eQVsX3TT3aj3om/Er3zpARsSKXCyqkK+Ylj7wX/mHogdHgT7tNsn3hArBBnt3c/v0p/SGzgIeG
tIHhefAohFyf4i+nMopjaZGMqtwDQKctxIAgt9eRsMFEqIrZhkuXQYBKl+Okp/pFrnobxo8MD5A/
Wccwy8rSqRoPleZRv8/W+FbLBxt9S+bi1ZeCib4fzcwiHPwi9n+/+9/jnrsyXG32vU6Z+rZG6jvk
uHMaL3vNtfdGyHxxDRXpTDvy0o1CSfydqPdb8uywpshPKcpsMhndWW/pl+elQJ7PDZTHPa3tajNX
6C3G6+T+MotpL6+3Zyg0EF9AcqyOkOsYcOjQxYbnCZmhbtKdAMyyAarxnvzo24PycnOCvJb9tqKG
1p//cnNydhNIlUWK8CA4gq7hHpAzYwrAe8rWp/L3x/+Hy61bHKSShTwlTOPXl2vSSmDUV8LLEOuq
dfIztlJEpJa1Q+34XkXsvs2CkWqxiSgr35jRCJXj6+upZmDa2MRqr5TCmCgebGJh4/iT7QWMmjxc
T1MykriIODNIQw/YUYQHw9CKG7u0nc+jnXt3ydAfpNXforc87WrZyY09DvVuZI+Cu57aK0Drxd4b
Z7mpYEmdCytBsWLImW4uXRG0MR8eD9AZmV3fQzRLjklfGLijgRfXSjP38S2pDtQwttoilTX6diSS
rW6p4TiFY0BHst41Edzn3IysE1gOjYlKegsByt5Stlk4ieHPYhtNfJY1fJsQX+fbgjo5WAZt8LPC
df1e8QNlas/GirYzxhrFMhI1MORh4juKSg2DGChrZHR0BLFI38TMqf0Cm44TAFUBDgwyqC/zugiK
yo5PPT7qI0gLpAhHcO57y6ndgxdzD9iNrxY0H6vOhs+GP7xGd/jKldpC+2cxvvYocO07JxXvbDTr
baLumC5JGAwsylW8FlbphV/XMtKWjadlnPIgKNzDpe6xMlAjRYtfFiavPsJT+m1V18U+rEZ7ay2z
vTOr9QWWqY08XIddZNKT1zsNkpwx3p2ZmeB5BPQQKiz2t4IFtAO7nfguAdKHKVwEDBHs7dqVCFxr
0R7mcrTP3vrxSdnddsp8EA5ok3GSIElEb+36Ji8OeOG47zSc3h5ewP7YUOxg8hgCjf5mqRM5kVNB
eT9QzbJv1LyhRfTO7n0bPC+XcEAYIiAhDaG/ecBUYYJGQOQCGEgqvxxovw7o++GmuQAG6ayaZ6O9
VxW9TQq4KLHTJrmhniBsvIlQkNqw8FKooKNWAUU18vBGWPSasVtqABhgpIeBKAQXLGO3dvefKsCv
cErOOXB+JPD0U+m4vF5Vc51nQwJrPuhlpTGXT1reNp5rkE25ICr8x8rr3D3R7oG2QwojWA6f/h41
Lwi4XxOjyz3QIkfoAPaAtwLEf13ZbBskXxpNBgiCav4w1+0ht62GQlxvl00z4I4Y53r7bYKHcMOD
tG/KCdQp/n7uRy11ltXwrdm2IyT/Pl/cJ72FeVTULdmdqoI8Vc2HcZ7bo2gcvk6nnHNd2/LsVGP9
CA81QnMNBd396HV3lhMhej5o2TvJ10X54dV3JIGlZQpNw6Jxzdn8+jvOcSftmiM0wJ26OI9WMwV6
FWGbMpQD1HW+hNer7E4fI+fcKn7A4DHceou++JkBdmQhBfMtehFbS4XRwYuU6zs4ULKv9RZxCPOl
AotxQP4XCBnyD5B+rPvUzK1d1cTDCd3U9pDVsgEBsLh7OTkDU+12p4kEB9NF1rsMJS4QPuU6Yy+Q
WKrMxW9CsYkqNQVpU7c3E78ZVLjXbZSKVtcrPGHCMbvDFv1xaRKLINSfBCS57WIjUxfVarg2Y6d7
0srix9+XzCoq/SqXRezFoAkPptKhFWy9rbWg2IXxQt0U4ERJ76TXGmQLhnMcjR/z3A7x2bXh1HWG
vYnlHG5NOl5bKKfuIXUzZ6PFdK9wNTW2mcc2SzAOu6rTSP9Wz3Cf9MVbrvgUeR4G5A8nzYZe2cEI
5KHLfaoP35ekwuhqNd7WOyB7omuRkTPrAlCf2Ww1WT4iZNwHw6QhhYAtaLo072U2q6z3mydgUHOz
Yy2BDArt0tcLKkFxXNJOEYExcHi7cBS+mhM2KBxaLIG2d81dX7rdvhsnLbC0XAOIU6srdCvdw4wc
LrZcYb/JsxIj+miFd8Rsu3RpBSa7KFIEJi5OJ8IhDn2A4zCcZ43MXQk1KXYxEtZdYzc3PVwfZYAl
sD+Og/UEHxCnW8/5iNDBD2qdflMxn7rKO805RIA2rqMidu868knUI13kmoeMcrxQlZ+PU7eX9Ab2
NiO/gMEkC33gkpOXWe/0cP60dphc2DS9iX2/JYXzFCtmlKydIRMvsA3cu3WvND3krdGIhnfauM5v
JxfKHmhnkUXQrvGct2DmvKdXpfcdERY4FUK+LTzdslVX1VIYW33Jp8DSw+RGyU5dmVgQbZguY44w
8tCnoSaDxx1pyzTx8+CF5zGS1+Ei2sAA5TPJ0xwlpV9DtuVvAHnl724rckJf81iXuMSEvjmym0nb
X8q2Xu5NjEEDo16Gn0ZZtofeYg9UFIXnpNXlDtubKFBA4j+NQ9Z8YOCPrCG2h/dVDB3TNsFppDZk
SEsu9S7SKG0Ac3lHJrL3HfyYg5fORI7F669ziUhIA7vietQJy22VpkG73g4T02xNxIdPAglhvx04
ZjQ1uPlWmE4S4PHOLuy05MbUS5xr8Nz6aoVOBkTGYJytVKkFXpPTdh4i7Ld4kBsUiOVO0QsiA2VD
LO9kBX9YLavclXXBo6+n5Ot91kqZpdi4y1U0dY0hPL+mEhxOpV0ixsGG+Hto+/16TBVBpJNiUaiL
t1W6TAuQwQu+DJhVkoBU7AZgcx6k9dg9qEXU7+wG4/fEkrJNeJKKF5j6Koz4+hu6wNug4mLVAI7J
QvIEZCjif/Ic5wyi0GxWV5Nnx7uoldCa+wafNMKFTGtrV+ZsfmcsGAWMDsxwKuet13NQ6fgY+Xpp
N4ASjG5f1XyVWJbNh7wlXItiPdxF2HDyxNmdKMpv8xpGokKEIK5ZdNLIvoFfrHeJBBWKEofmR/Qm
H0rs3o4LzONsUGnAlOEFY6gSgql4SZ3sG3TDeqfp8FNn6IZX9LXMndFPNFbKBlFi1rqhEfkvR2uV
kmo1bqSeQJRZOy8HcG8A8gUjwm7yPE5JxRK8wjFOvxo7u9uXcj1N8xQweEVeguIRR23eLxt93auz
SfyAnT8/FwvxLR1Y5wu+qn7aNO0BVDxnT0rYbdOqfoxjVAx5btYua7ihCjlqn44LSYCmmALgD/fv
n2asd4wDNbz3NKr5EmSI35uIdk9AC5CG5hMSZbZHG6s6NgvhIkb5/ohMxcJDnNqj6nT32qgZ4PcZ
/+t1kXtoHXYoeum8p4gMogi9zm9LwN9gvrt9E7UY7RmgiIoOJZtk/ZqaMBLsBpbFrwaj3fVziWlH
HXpHE0+xHYx1d58t8pOcne85eN1tmtnmkd05IG6VWjsiGKtYzO4eEWFSFgxyN5ft7kkeH0hTrqBx
ClQemY5CBGerPKujaOd1XHbX/xnvc73Q9/J/rET+feH/T8sPpM6ISf+7sh98TtV8+6+75tuPn636
lcL5z2/+W1nN/hcYI4DbHgNmhNVWscf/Ufaj5LSkQd5K6/AXZTXD+5chUfCjm4j436r5929dNcP8
F7kJ9p58HKKyVBX/gaya8Wb+QNoMCxT5tnXSh0Cn5Dq/1geyzbTBQLwC0GM0th9V77oPi6MVlS9K
T97aDiBNXzPwWiz0qQxsvUt2WYci/i+P7e6fZP1X7hvJ5ZuGC62W1dzQY7ZgMXokQr++E10MMtZm
tjc4rPYxdeceGSgvPA5Rbj70aeydJ46htQmeh7j7Ei4PUAYAoiSTOPBHcQDmp9yXCCJ8FYoedKFw
E8Z7Hv2dHNMllHjm8AjQ1fTRUe/pQoN4waAOuL1da+a9anHQi2uzQJ4kJ9OsNZgkU5SFO40eHHMB
Z15rSNTX9H58Ii1zsENEBwAP8Nm7kv0qYuaZQ4omepPOm7GfjGMTyulbCe1t2yf2DfsZCxR0l4he
1LzfmFtm1wJlNKbGdcZunUALT7IjnM/Ts2V1yw8jbcQDLW9vv+qQn7p0RLQjSwFmJyoFExSN5XPn
uO0RTdrmFrlpoLilYfpSuX3A+Ka7i6QFwLUw552eWMBaq8MUYwWY9zL6NNtehpWEjUYFOr3yyUAn
BOSkbn5So6cFOAlYiBxZ4WYZLPMMnFIL+Cv6fnJC6Zejag6tTUc5gv90HNzV1W7OgmKOZtTc6/5q
7rQYV1c72lENVjunr3FH7IGnBbMzil3Y2fMuErJ7ELVe+R5pts+wFPn9YhRPzuKGu2bG3c5qdP2A
1M7CV6vvlnSeN7nUxmsUhZKHnhT8M04LQ5BgJXkw8djZNKUZ7+qSM8NamuFHnSfuDghTcW/nLoPr
UGo9ygZMI8hNbZ/xLbX5eG2rGosK7cqtFU4GOJoETKxvHStZGyIpVeOi45ydF8i6C1y1HRS59ik6
JbAb5GrdiS6a5IApwiUFb5fvoGDc4dohcVfA5tDpW0BheRMfLJp1ftWhSEbi1j3FCFDsi7YrMYWN
GK0XmvbsLPUEMLSYb3KBgYU3sp5illWAHkfKrKrN1/+SP6IGMW2MdqPPi6mZKxx0mK8joOZcszTu
9cky7vp8mG71SltgqAyTPzIP2ICNv40zvMgVR+y+irruPsuE3GcZB7XdhcmuXpiH5agcbgesD+/S
OS5u6VNEsL9isSv6RB5VbdJEVMimkUiCj4XkeyjHqnrMCgvts5ixeoGc7g7NxhcLFQzSbi9/CFfM
ICMjx+czyi1sZ3kYJm85T2qyj6WgH1IUESwzUN5ArXIHOXjN8+hi6gj3TWHlg6mJD02HDEIazTqi
MAjQQdp2G4HEoRiQjpCSvdam0teqyYHdlM/5AdqddZqVA8kaI5nbuNWsD8OEEVhB8V0ty55mgbh2
kafeJ1kx+PYgjevIVbceQWbH6PVW7/NtpsZpG+lFfzUYVvx9LhvF8GTqt16Gj5/hLeF5Nkb9dnGs
+iki6h+sPpOnBhjsdTHa3XEpBhFozDpvW24bdpkIP0SFbX0zKzc+yaQTh27s++8NWIoPRGb3mDll
89WsqfwNJ6FrETH4ZViCJdNG2JFMj66NyD6Lv96ETt/Pe7HU+eirKMFbp63qPghVOgYMHd0KzUud
yVjfRMl1PyLAqhBZCpIIB1FVum2xaqEpCC+N0/lmrVsZmk6D1W1ATkh/iMNHC4vJW/R2ymVrCq80
oXCtOotejL7Ml9xw+3sNkk4GhKVtHtu6QmfGCJFHoyhBMgW9/9BSCCM1GDa1c1+cxjlXXyqjoH/s
Rg37mvZQB0PCQ7cIobQIYDnKY2dVpeLEbCC0d1bl/ZxTTESPVVHQSe+74uRmrXiyY687LEkJKAXw
B0gP5jj7wnamZeO5XvUSlxgDITXTdC9Oy9w1HJbuKTe8/lDJ8rZQ2ud6GttDsUIxgXQIHNxjLBuA
Rnv56m/esf8X+ws25dJDWDIqn+y8yY5eMnMBfXSOaBe4eM7nxVHhKIQlgRlOaAvWYXZnqHEw9hBv
7ekok3nwzogcGjAZNdH2H4wktz9GVWlNQVdp1beWrfAtDM3iscyUdl1HEhX3sOSA3hkNV8u9ZfxU
oUCmcUiF9mM0DE9p7mlXsyum8Eq3ceqQclwkzRMshvXYGq2tXNc/rtPWhwJEGmDgAj2YKZ7lizGb
4gNHYeseRwejhvuubctj5xjxx57W1EekfCbJjK5GXWjIvfolyluMHFTsyM+4e1jf59Gdj6CkBFZQ
g7zCYMv9CfuC/lBo6slBcw1xDhN7UpAjxvqjqYSElcdTTVPUXgYDcKeNyYj8kIay/kKLpf5gE60/
znldH5JCG4IIXQYMuFPlyo1nu9O1tYTWASGfaAdXsQtGO3SAIo3OY6v0zL1tGc8lpyH9oHmDe5XQ
MocLmEY7PS1DiEOeXuufS6+Jv4wi6c1NU8V4ruZZhGIedCnxFfHMurhNMEkvd11cLBAzMlffgZKn
wlpMz4AtYJWEWy26V6MYn7KmMj6hXGh9xPwsP3lGi5ehNZW3YaZFnygx1ZGsJsVxeeAjyLXGBG2e
hgnLFI/7GtuyK5oq+HEDVLoXMzgHo+5BQY5LiRn7xICAAdCMl0w4fGqQgEp8DFywNZeQfW7mFFX1
3QJRB/rA6pq7jfJyOiQG9cwYRcewLSfIRAA4y2ZWnyMzb68dK8rpDVAYFrSDt6hymttl4PzMkxpt
HpjyKsedoe8y6Te1B1Pc0tFPGiJ3P01Jhjhjnua4mkNK7aarKiw0Owcg1psHB1uu8UTJo06kMyW1
G971D6QNzGkhJ09bt+J833uJY9ylNS0Fhl8shaUE8Jk0VvOB3wpEArSkYYw/b7EP8SXAwKsxaued
KucoZyzTtE9VKBfka8R8NBKzC/BPQkRVoQ1X1ELblIYDxb1cotthmUWAIuB8tFXjnqVWqw0QWgxm
7E1l/1T6cWqKJ5x3voXCwSgrPZnOExMqC0rwQBvPnrQWcH5ZBp0hqgnqxDx81tRc3wGlTHZWGkJb
onXv3qwO7st+1nuZUIp6exdXLD9CvmqfhLiRQ9aUe6HHLuWoHOqbMibYuqI3NjCtqt0U6sZ81066
WZ5QBBQoaeXDnRJKa+AwZckV+OT0YehDhXwa6pxiaLNj0gJGRmTbwosd7NDPwcwzZxuVY/IZ+UX6
+DShY9/DE8/aJpiMV7ThYPTSXXAREp2YbyXhRgxAGctBOOrotlO8TeJqbLchyo8HMY32ccEyJJA1
vfXC6fUbmBy1SX6bPk6lsszTEA2an4yGEx68MKyzQwKx6uxiNAQxaxEHvjLuZAMUEwgTxnPfRtad
PZo0yBsGkR+JNgqPbdVjAvTf1J3JbtzKmq1f6PKAQUawmWbfqcuUZMkTQpZt9k2wCTZPX1+eqro4
KBQuUIMaXGxgD7a9DTmTjPibtb6VTCkRUX2EyyIyJ2yJl5a1FHw1iJxdeVckVjE407tediisrwWC
aLc3Xm+dWEZ/adcKn/C3JxYWV6f4M1R+/JRzKnL792W8aid5V3LN0Yz8wq4e/CKlerOM/d7YafjM
BafPtT3KM9YqIualM+zk5PBMTHX0F85hgZXZ9Z8mROoU0D6JbPXos01IG+sdfjNnyMzuZFqHTUUE
G8YkXOxKX5fRk6BYe8d9xAjHviVcpi+VFQCxOMX3ToyzBvYAZRlsNzhY3Z9WgjLzYlszBBMNN2cM
PVEtAp/h+Bi1FAXp6J5dvqEtJgh/azy7fmtYhW09LhpUqRpkYxr5D3NSJO9iaB+14/W7Lq+7fVE7
HRZzmptLq+L87OWtz0HiFMOhpsfYMIh3MGSp+UVOhC7LomLHWbx5TvnHioInNHr1KhdJvtZTbu/S
pBrJHEIp3rLdqu/IH0/0y1OhMSWS2jU81VRfK5K+40uC+PNAZi+SIfELVcOq73u5y92cjOBpPriW
TOillnEzJ3O5E1xI8LbiGbNcGscHLyWekXi2VZ0cp1SdktljCBqfcYp7D0h5xbkKcN3lCN7yNRjL
ht2OsSgZgdONOharzoyvDS/TTiLiWHvBjLUMpDQ2QGDT8UxFGyEjOgf9IF+kKIOTsRuzJTQr3Pi4
KPcRb/t5ANiNr7RuBSVohWt8KBQ2bx4Na2qLTa2mQ1R4bDLa9BTk/d5Oxo24wwP8e2QTnqlKAeMU
YXqKSsFMy8mmc4sRaQNwsabPqgF7Cb8U+MwzrK9Ste26zFtJON90uHMm2XMROyRNwEwXnUvsZcUx
WkrOP2P4qqOmtpjyIKVhDG4RVKXDD1s1EmH/LH60ASV7qOPi1EzLsBEWAP/CUnKrxtAcFpM5P1mL
uj88f2muVMDZsY9S855XEfTeqiE+0Qzqmi8656xUQYIDsE0uGBcT+LJ62doUbd9AsmihRcO6RPb1
bzfRamXJ/jIRg9iVkdpgHv9lT9x97kyKUq7WQ2q9khNvnZ2ZDXozhuza5sI/TghUH0ZvDG9BlPW4
F4GM1oIC1tynip3LHl35zeUel8jmpN54NhmSbLQ2qH+umZly6oSq/SJ5V25KkEJrsoasY+c6hylf
rJPtpuWWpMn+scevfEJtdVV1gi6iwqcp28fa+aFtckZze7u4wc7pvU+Ix0/VaItDnkw3wKi72Cqv
c9keyD24X0seOFhRG9Tb7Y82Dj/gVmwck361DDbIvMw1VrGKjHqCBQ9hDyePa6a6yHx0eI7b+hgG
+TmANHuKJ7mcvTYBhKGC4nCPGJUzHMU8SwBw2mBox76I964ZbraLzzSYKxgLBQ0ewg1CAjHve0db
0VyR+JN/u3j1L/ngZ8s6HSsPODBnpANwELa9u1F9Ye8hOke7Ovej81Rgc7fuANiQlLsI8Hrms/1z
olUw+ZulC8yxLfJin8I1GNh6EfO5uCU8SpGqt6bx+wvDd/cNj23DmYvTe6uIb132eVlif86jORjW
Abjs3dKlzbs1gncMXFqUxUOoxIajOSe1bW6NXz7nkKyzWfH7zX0PkZ36Uv+pJkV8GuuQchUHdrXl
gD/Z2Aw1Sc87RkzNEXh2tNbuhFkRnuTD4giz8XzH/nb5+63iesj7tV9N8gPPoz4aRDTPpEGpXWQb
sSGZfdXFRbM1erJ3HgDFwb3jAET94XqWfTVR1tHhTOH8ApjBd1aB5bW7HsjyfkRjuhpHm48+9/O1
b8YQn78Vx6umVZeyknLjNd548ecouGBJfohTGzGX+MMWNiHy2j+F4Q3pG+GR7vOcFscSAAWQ2j9z
3Ho42Vk/bVxHT7BzvVgfOtECxx8aaz2qu/XasextbZXj45AbQZdtpQduLnLy1EGQkTBKsxntgFyD
EKJlUPNC+eWW2/aPNzqPVqUI5vKXg7LEWbHlXlFr7bQxn8zEY5YNLqBAzXVwa6G6PLpR8jm4OIHb
2np301A9laS3flnKbQ78OgJzyhafBuLoaroxShTrNoXuQ+1qos4Qt/p1412000YQ4xz2BHxI3p1R
4oJ0BUPizZtgFu8lGuRN5rGaX9pkRw29bpt8Pdf9nwElworYhxpiRhuvsMy2q7n02FU4Ry9Jj2U+
rZOxfIXvQnmpRmA8hkg8LvBdCTaF4ca+qOYPwuskb4+Vb8GR29hnZdHfaLK7HfLzhywyKcrs/hnn
E6UeMQTPSee+ZTXCeX8iGFAU4EccwcQIH+Cwcrt0R24dLIDUKRjlCfk4Id/ZBIWBytpm0QZs99bp
7K1HaBw7GmFOMifo0T43Y5ryOla3O3qWxIBTFHbhIe0GeDjh1CIXG8LNUIvyNdb19EF8BPDHLl8V
NByrspkOni6mfd+kTrUtyLk7AnUaAD944ohF3TnknTDPLCfjn6hfkCr47hct/6tL6uj47DQ4D/Vv
nznX65jS/glK32PCZIisWnMhCpOG2gPVb09+cJDge+lNyHcoGbcMQ928uyJbDnk2DzH20ICYxAYv
OYJ+OOzN3Fwcn4kZbUO0M/7i3ZZkxNBrL6QrLpJlSOZ4+uiBjtm01pRuqnC6WH5ZrcIxm/ii7Hjf
kDu4xfgwhyvduOmbUZN85DnbOlDPAcp1lyySCznJNlOv45I5wZb/t/voOmkd0cak29q1kdbbi/8N
NKk7mBAacJTdUGUke8Qezb4Nm/zdqph8a9U+D27Fz5Xa6X1nhVAosojD5Z6nTjYWw1do3E7RXD3b
mNVCnTAjAI9XtkVMyNLAH9Pj+Klqg3+GU/zopbF8gA+Vb2KcdIyIsWrcCed8Z4dxcoML0hhMKcyF
Gh/uB7+PcEazSaqECZVWv31GXasOrelzRSrtS9bFWsCfYh4e2sAIIrZyuePEP/JFgTAO6upUud7U
bLs0i0jljTpIztE8ZfsxT/KfbTaiXchdtaupNCmo8oEMDW5kcEZYcVqsInBTYPGIB0iGpP4abz5X
CBfeIwegQtbQemw7S4hXgqfEjDEhzzvSZcvsMnWUZH7UiIMZhX2eyCzh6azKJSF7EXoW5tP0DHBf
s7Dr3K3tpP2FXt55T1l0HUXv6b9d0lA6RrK7jC0NU2W59otTqfgJ7YeLn6fNkA8DRVoLTwviPwdu
XtOU6mKbftNS/AH2ccAvMKW4hK1ybtCl4hOKVOeVg796Gjw32ZsYuvXKbrXeO1lJMN1kQ09ekRc5
Eb+sG64+UhBmqc0dEUUI4bqeneQr8DgvVig98zeQBw9DiAvdn8fqOdO1txaT/BNhM/3FOrVONmgO
o99RkZavlCGfJBrnK523LxhMXp0wJ435PvAalvHQLzO4MWrn8zTZPK6KwRfJnYbk9KX6alTqH4JG
ssqMI5gRNcbFmPEgQud8eUYQPa3ZIxD7MvsBYzNQz7xakgGdN9BSoD4j6rt5DHJ3WDd68vd90r+Z
OSG502l/pELrdZsiOM0d5T0ufZyiPur0TxkH5HfYkT/uCUaXej1IyOSNorGJo1fyO8MjCXaUO5iJ
wGWfpzQj5Ro40Wl2/L8p5f/KzUrQWYygOAkmdVcoB+ErSY5cJt0CpGTo4T2Ci3we/OXZi73wJfGD
aQ2HH2Ro73xXADpWrSIAdiqpjVvcVOcum60v48XxNqrDn2EvgoPXJIYAjEBCvioowkK3sVgRATGc
jCMO3Lq0xs4ppWp6y4j0fXQEj1/lW1AAp8A60NhBwW+Ll/7uPJxYTO3wuF0EhXoX9GbvLkwlt8ZZ
uiNEeOvRzHj6+T5eE6w5d5kr65U2h5hleYb9ccYIv+Uvj7K/F+6TtWj7Aj91WQURfH0RoIEjVCJk
MuTl576arsKBLAPJBeT1OIoTka63eerlmQxFwNSC5FEFLtr44Xbqi9e6yB7nHtp34kEZmxzypQF3
CN9fqwGYi1e1/c6hwuEsZDQqtz3si3g1kk17BqbTJ0wBWsnDjF2GF4gDWYRt8zaHlve7Vj5Ty5po
VgoL8mRhFh9rHsPNHDQEaJO+0EB8r7KHPunIzl6W5TT36AWCEOQJ7JA3FXsvXpfhopThl5eJczHF
l4Bp916qjlJwdl9C6qJzmgwA0chfLdt32M8fytQMWrsmWSPUJBHkBeNSsllYsNxaCO9rx6qLK7yx
9qy7ut+Y2EvegVZ5h7wdKWmmriauDwrDIvyNThq59YPG2pd9CCHiZWLX9BCPSXbKeNe+yilKo3Xh
N5TdiKjEalC8AagjLmJw2ItpqDPboOlPsZFgoUR7ROlQE+iCnGIfzKwECT2yEPv6892phS9zbStp
M3L04B7BOOVrJNXi3daoxSmAGnUMpqL6RQoSQTXNAFSLPzQ7VcH81geMqArL2dWcbw/hXGT+2kLY
9r3kFGbch+NLOi7mGDfAxVchWYQfKm2tV/p+97LwKL8TVYKLhBl7gmEv6Z44FzrN31oWPwmiNd+J
39PXMTQIDUuhPFfLGbRGmjO9lcM72rr0yVgTr/Gc8yWwYxqTR2jsyB+WPqXMLBo3fC2Eh9ZhqheO
q9Y2nyMxcW8Q3mE2FT5zqipWdcUkU8qaatApnmIVWBU2wYn8aQKOx4WPJJUNIic/fYPz3R5ZR1HG
VYOT7uio5cEfyhSxQo0wksTqEqxGPpqPzK++SXuw1v3cf9OWW2al0zrb2Nr5Lij4WLgBpYLnmzES
6ZDNnY3Tp5wUNf9s4DR1D7NXJ5SUtvqospx3iV+2uwfL9bpfboGAco0+oiZQyqjfGQU5snfpkaSM
Eowt6/SIaocEeMNOuPXGftekwMcGFNS87X7Mg6J9vj2y8dyDBbCB/VMyrzPEQPdJF1SgzjV/+HSG
XYVXDYJtlh7sqb16k2QNWUSCYGSJ0jOLsuKht7zpxmQtQa1crpfFgG8k6rwkoCb3vJTXL8Oo6XtT
svFFpH7VyLnMlnQcfeqsonxz+hDPJFPZgz+RIlKMVk7cVBSMrKIdd+0iRB+MRBXnxsgw2yndsVHc
65EHOF6Cryqx412go+yZB19vF/jsx9qpnSfbJF9hd0clpdS0q2E0n7Lph3VHWNAWF9PzQCrVxmlK
VDD2MsCvcsj9g2KDdO6jSTd5Z+uV69SPbARr/n8t3uJGo0TO232YBss7AlF7Ayix3Q7ZMEKQFP4q
KtqTW6EEI2W9PdAFJjtSnaPr0IBT8gfv5xT1ybwlgEdv7dC0D1nA8GtiBHaVeUSqRFYp+cqyCfQH
gewvYzWmWOqs6TMiJqJYGDrkYSSfKsK639FNciLmgY0pL0xfhrvJwBB3UK5bsPh4pbgYlnW2ROE5
ZSxJ15Fn2Wsy2P3Vd1j4bBHqxGaNEjE9q3C+g2kCKQDncier3F9HizvdpjkXWEQGs5dkdA15fd+q
pYSO4bLiYfG395vap/HY+iHp0g2CAMyD2n6foB6tJsIUmaaY4r6YBXKZjmZbq+aVzowqpZeArevG
hbGTmV05F+lmzp2f7N+iM4UIdD+qyXWpaWjmlAwv1XDUmgxoGpki5oEsDvXDtwgPiO1xl6XufOj6
3j/kTdOipBQpoLLOviajY/YsGRhz9kRPMLuZG73vqzG6JWYCcMRryZ/KUtDXlTyzmhbPfKqS+kDO
zYOIAOCwXauA6S2kkK4T3IcXWGz+33muymLP9oUekK3bBCIJo1sgF54eZqmv8SKHJ3doni3C3gi5
0g966r2jLIh8W4G5rc9xFTOM07ZCRcVaZdjd4XAovOu/evQEpDqPlYpfu8PvAunArreK6OCC94qB
rgHxEBQKZ2lPh6Kc+6/cIONBP2uN/ipWVfrO9/tzdnS2nxgicHWxV8e0LmjbJuR0WQdbLUv2CTqx
dDWKRLWruxyd4Q77O3sjpUsMxuIO3nbMPVaKrTDneZnggepq+Oxnd37OZu7HRvuYWhMag9atz36l
OiLVPMVlw86c+l/PSXrF26UZF2ed++TGnNB9bT+za9gB7+Q/q/lNFCr/vVhl+tqFrf+bDVx4UQNW
1yFzyWBvwZCRFjcimu5TUazbCaCBxUL2qRaaGOWqQnucCWtj527zcwyznrx4ovqILko9RsHUDN/M
QOk8HO0+xY5NhLg9ZTVfXPnE4n861kkVNqtukvY5LlNe7axnwWQhrqx66zNqp/ZnmFBvrJGw2Wem
z9w2JlPZd8SwkjZBjt7eHUWGDUeFfEGD/sFg6DNNll/4pgquca99c52kOKaaCKEV12n6Ieg/f/Sz
zVpnsO35MLbU6fQaYAgz9PJ5QM+yiXFxbfN8ql6CuVxIIwm8p74sfZw8xXhYqtwsayZ9/U4QQCUx
K41oMsZVFo10or21ngt3/c8GJ2cssVv89oWNl1i1aS2YYsTddAgscs2XxAr2lp5A3UnbXHyLzWvP
eXRF5GFh5VbphqJ9ei5ULA9O38cfxDy5bzrvc7QOqFbY9tiIOSxpSCi7z8etvBWPmUOKNid3GbDw
6rs1JrRNnSrERH7MTZBWM4N2k+YlHi3yiy3hXOyhqIBLwA5dVQsm800d4E7ytFdtA7/7m4m03/Q1
2VirLkPO0ObFsgWX8eoz21+ntgj3Hqfplv1uebEK51kZCKjA/tXKUYv/OLe6pt+fpl+mcKHzdcEY
vEiW3yDH1EISYSrKK0va8OZYcnpmge39coKkOluzx16tss0pa/15WcdxMazdOglucmbLOLv9R8cc
Gj7E0C4PbjrlO5Q07Z6rFL0Lms0nMNZXJHj5ZaLmOmRh55JQErzrsk02XQbYbq2DKXvT6HWeRzMp
sHeDzN5Rp7IjsIIFcVNqmnXjLg8tD8SafCrjgur1j12S75NyTE6qTBlHRkFwypR6bKK83AxuGRyg
z1dHZhkALtKm5I2YxhPWuOUFDzTzzdb3y3UUzPZHVLWoPjCt/LA89xq00Rs4rPE5aeNq40d0cdgr
4k05qmSDK+olYU+YooY64EDl/QnD+Qwbk8lrMVWPeW3addXmR5dy9qXyU+YGNFGXcC4h59E8uQ+N
H9YH5n7fQde8SnsmrI6FUWCpU6VLljYkkw4H3PP2R9Jqf9cV5d1nLMs3Ad4zXfXspBFCVydRewPK
3BxNiFTTJhWOfi9yPiiYov2KNhl3acui2mb50N2PdEuvyTkpdjH+xINjpcg67pyz0tbw6/KeAcA0
zA4EyJi9bIJ95YVj2hT3lfy05eaod+wk7fPgmD9NK5j1dLE6RCn5VquCVeQj5xYYhM6dT+gJJNvp
eHo1fTw9BlU0HsiRWa5ILIvtkkaMpEJRXTXFxXXs53vKQ9l8ztiwklUyTOY84XVCACuCv97kRu+G
eC3AjzSlTKQjnfPmL/qJ9VL4o0qLedOkNVMDhPGbvML5riqVHLNR1ccy8Z0XkXrpo1t1DMqXpEDY
PLr9M7MBzH8j+2R8kBVWQQaRyB2II8eXLD9EPk6cZ0vH1HBS52GZkUoTfFig20rvQl4ZfiP+lScK
lfibISE1RHYfRcE4e0lpwksaAfiUQf9xHwX9sCNUWXjr7f5ziTznnelG+ok+bXlituFucZ/gqm7D
7E9iSXGdJ4/NQVQXrzhski1rAdr7yiKRM2z8m7KFvU8GrdZO4CVXE7M+XzekB516Mon+1sI1t4rr
lcXMHD3pUCuFdqIoD7Bq5NYireA0lK670x13Dc1zZT8XxTx+MmbxHlhZkS1Qk2LFIy+7JzYG8lYO
NOBWPee3vLZ+ZV0b7LyW+3MoolMSQ25JXNU+xXoSX6oyjBXzuyWpqnsIA35qIQxqSyQ2iwP1gaRX
xjPmuoDjZT4/Di3+Vb8h/YtBBox03BuhI/46OCXOKHQawEvW0NLXRkPy7FEc7FjGRaey5j0cW13y
2NLq0zozLWAb5VzHuouuWRjW2xghwGsVpTduV2oeRS/N9ese2tInimJM8nOXF9ObNybLYe4bFk8W
HICVQ1m7oUbOf4Sk5DGMtqLkw0ifmVtYZCNjB+bbhNOzF7JSK9/5tivPneMtX1WTevsgYXvX9aUL
ulexx8s01xW7vhvTsP6A2+Gu7rvP3htcs38R18zroI7VbdFiOZp5KO7ZQnCgnTQ8NTnBRFiChjWv
KgHJshwZn3Q+c4XZs4jnZWzOY8kGu5weCdp6KRe8BlnRm90QRsEONRk1Z5ySKsfq5taZqaFj7tTB
ltqhqwrEqGgq5+DvYnmKm2Kp3nJgztSCnbtLC68+orePHttsaJ9k1OWnRPDzxwtCwVXuS3xUhfjD
gWM9mGgGB+wVVmCtVFFwBv0ftGJZljnFvEvMiCS+COo/StfRdlJR8Vn08902jWT4zSvYfyjUV8+m
irKfediZR+WydGFOixg2x4zIiZRVL/8rSvj/v2LuMQXeOYv/DzF8O1Rf38lX8d/q4Tk7/v0P+I9M
I/8fkvQhuDeuo0QIbOU/NfGh+AeHnETf/n+V7/8ZNh7+A2MZqknoMzbGIQff3n+I4h3vHx5BE3jW
+TeDRxn8T1TxhK0gNv9XS6mNwB73GrW54wTK/yeq6F/gBgNnq4HTPBwpsMSDKur+qwHdTQ/p76vS
Do71YtoOJXwUXhiNoMS2vBHWYx9rGxo287stzSNjEeku/QeWLPjNJJIBrGztKzqyTZaX60ryQjdO
JmkRc39T8GatRqCgFCKjMBcRlATcFaQpbJSe9A7TantQ0yS/3c76ZEAwbxXU9Sc9eUxdy4Wkayd6
rn1PXPwcU1CTe8Mt0rXZjQYl1s5jmeCnNpcwAhFBZ0z9TJpd2vW7JTWXpCfuISdqZ8eOwD+ErrkW
jO0+3FpgXa+lil8RP1Y/tLyDMIeq5J1yWYgQsDG8Uwm6L366xM6qau1t2Jr6QS7gjfM4prbwFRq6
tq7c/WA0S+hOue8pbveS8XLFqXxLq4CcQ3MH4E/tvdfBHs3+iCVXE0zQPZBZ9M9OaLp3eFv3Oe7E
hFMUfvSJjpajxzVq44EMeOTkmba9H0WfLdCqPZ/plCPLd8xxMYLpZ1clG47KM3lyD52Xi20VKFpt
6eHRr2QlASjdPxWwqGWQNc+9U7XvccZ6qhjsaK89Hb9rf/jF/HRcNbl/D6IL5zsfAW8+kwkTHvq0
vMQ57WjrugmyjDD5xSquZ45sqiOrs2g/gUvaR+R77tp2QHFDlRwXjtwU3R33bScoMJtv545OpdZu
Xt2CNSLK+vSwlBYRDTOCPXJG0HB6wy5lIPBI6mzgrBgI6Lc+5+PNcaQhLegTvQoak+y8YYggzSmD
8F73n3S76auVdM67JmIOOQE+tHVtdLDG5Zq94E1A040s8AwmjrvL9/tt7TXNdowT/9lPRPZW2fSc
qzwJ780kg5RT6tqy2JakWcOuL5gD9ilRLH5iQ7sPMxe9a30LwxFwfCHFShZoFtGmhUgYc218uRLZ
SJGnLd2lmDJL+2+S2vUChJLhMh20Ja9VEsliHyJK+2AL7UDqDKL5m418/9ygpbpzrKu7rqAZWcO2
0nwlWTcdsbyUVPGNl35KAjEIBJTYIcfatl+m0WtR5DveUQh2QS7beW/FnMshT5oIiNfec+YPWqmg
p3lyuHZwTaYHJ/CRYuMryGF5zFmptg3augenFOPDOC3W2UWAt9eLTJdH9CWDuDlt7dIkylnHOxk2
bvjD9JU+zjrpBBnkNqTHBcW73s+TYNC9Qobapkfddcp+Cu6fS87Qx+3CXUa6RPDaEbpxd3lSNER8
KR8Q5Uioms39w0qOQ5/cOz5yfflj5NkNJaaGPCC6VhDNQlHuJ0Y8xX4Az8/y+3HNyEhvRFSxjRzs
6cq25m82a5wueQ7vjOnosbZg7kDmQCerhUMCSjevzRwtjxgek1Xpplz0i+x3aS5mRl9QfcgM90bI
5uHg38DVHMfGEuRFWVF4IoG73MosumFYjR/dwvxwEAoRBwFbTjaAyEP1W5TlsTLtcZziam8Vdnkn
ZjnrOxl+y2laPcSOW508Hptrya7n6E13040r+ei0DkAKlfeAueY0eCAcY0ui9SJ8aomCBykY/jKR
ArZrSn1Bze/zrcrkt0RLuQ9kVf5Ie1U9GjdXh8Hco2nCel5ZYTIwBe4QEwaNv3WLob76rawf2wqF
t2Sqvl3glt0xvXb0FhfTLe+Z4sw9KnXyc5eV9v321HgJ4MawjjYoB6yVrDOy8DL3pmtSehlgEXGG
xmbnRSQWywp5HJRasTI4clLRDw8a6h4S/wR+xV0R81okzbNpWnih9jKyxWDe1WZJ/xQlRYf3c+5R
F8DJVSVhksrBHNiu49lc8f4zRPAtCvnmzzBg7RhFv1Ko0bnM+n5dIRV96lFLfrAABH/Mr0AMzKsP
GDnNkdX+qzQ8/7TpK1VGvwuR7MVQhc/4F+0/7X0b1dbNufH8gTGER78YWjWprtNfv+rPA1g6NuMW
33zDXsciydxCMBWvlmLogUYq8vHcwiIVD0v3Mtds9ROyQKuuLBivYvoafZ/B+ayWD4ufe5dl0YLb
Xeq962bjQ5DkcPYDa7xBbb95+FhOSJl8yuXC4Llv/W0gJ7nNXSZAbZd2WzTCjN2YybH4zAe5mUus
ZImIXAKSLDMw23Ncey0RDG7mQrN+sCNnfk+zvl7NbsRWJcybrcdKaxsmSn33uv3baMwvNtmmp8mL
3F2C6WULKiFde7kpnxkPe+QYdc6JGT1ZiHgYdjaLdf7yo6qeJamjIM9tEDROxEnYA0jdMp7x/za0
1Tb2DD0+zwR+n3S0LEfHV/Fj0/c/daXRrVGAAU6wlveJCamqfL1KVPlAD7TVWTPAcISlSh3x419q
vP/Gueep/2LcC7CpgY5zle1DGcHN/V/wMehYdJIlNuJhp2MFH4mx9DZ9Ws9PHdEfb2NNMdR0NYEP
o6uXkgLBVK+VtmagFoX4Tf8RZhfgN0Js816BlnQ89Fbt/fEhU0FMw2rEXwGwnG2GRvABrwR3h0iO
aiiD8WkiVrGFMbSM753n5tfZtyuXkV/oGXVG2R88LLRcz0nAbSgZiXcrjHBuv+6dvvsFrv7ul028
H3k3Y3aqyKZFhmHR2dpMTYjj8L3xIYzy7jiO/rwfuCDOS2xNuyIhFWRxzURJRlRyOMM0ChyqErcg
2Ie+u38PM6vZeCNbxZYodH5GjP8sheEkCWTZO3/i4utpiVc1hOk1OsdlPgRea7FzYo5jij2aIjY/
E4lIh9aeVXnxJVLbsGVhZw/G+gN4dz51nSOPRVzTDbbStq557iEmr3sUWXPnPhMoHt8I4kPD2GLr
Thu1EtVyTy7LRP1UhtgFAmRwT5DL1Y/KatyNcQO97pFC7JhLIjG14dg1dtLv3Di4JcgjKd9+Vtl8
NmH/VfdiPySIfRA1yccm+2VMew0tEVxqgbtAwZ/ZoM3uromdE+dT88ExNmP1Z99TbkdpHSp7SL9w
UYPWLwBMDT42R6u60sCnj0lUsvhEt444Ozn4FIVH7iUEw71XvKNTQRZAKamPCzshBBBNZ7aIJKxV
WCLpz2b4j7bT/JrGRK3bVhIjs5CMJng2n4gIp+qM1bcPQfJaJ7y6wEWHx66n5t1ZQdJZ6wAfPXvw
Qcj4VBmsn7+LWTYfaP1BlwS5H8o96YPMBhEAOZzqSk0/0HaLYROWdvM1g0/97MnuXm4qutvzZuC5
7MagTX0KN04eWTO7jyiovV9jhoEFiAeQp1i51i8c+B3+O8+M60r0ZGBbdgpry0fjWWbezXWt/pv9
JSWYE5Y3p5qGZOvDzdurIjDrAlvZgz8l7cNQD6EBoVfFP1UZxFdb9uiQMg4srUcKhYFJsSenlGWz
FbxqABTEN7vel0P4jc99NMXiMNq6OKWjtkg1Qklm44Wx8utYoXBaQx9z063d5viMiAkHWSypWLot
p2Wj0UR2GeNzaA60GZCWToiQ48eyj0M+TiejbvBJF8iBMr5UTbt8cDfJPwPjxwO1W+9wxtbMzxCz
ozjPHOYxwVAdmjlcOD4DMpBwf4nq3VNEaSxxLnlavOEaM6H5GBAHv6alBGPRRvEVlTE1k2u31W0Z
dP4qloVvV6fcbQsb1JMXjOacaKnI7Qs6/5Lk6PXu2z9FGiZVR9Le13XlqI+Wi+QZ75jsb0Wf+h9z
NP6VEVbITY13aqXbovpKZDD+G3nntVs3lm7rV9kvQIOczMBBXyyuROVkBd8QkmxP5pyffn9UVfeR
ltTScd9sbJxCNVDVLnuKaYb/H+MbG5xF5i5JpvEHzFyqTMEIrnbVECP1SOZYf62VqXEfjAi+eKQ9
MdWyEQ6eFIKF9hA79B9zQr4by5ryYLVRfBVpgftYNtV4oxkLUsRCjglaSaAAhHVi7o1YpTtIcZVq
oFYkHAz02XqmVx3vKXO1cEXgGI0bs0s6VmasJ4NnjO30Q3Vq5WxQiWtcUSHR3ZXIg+RYMeLq1Ojs
gXKV6H+qWU0ehNo2zh0khbplTy8U/bhIhGxXkVDlveiGKeBcOUaZVyo1xLqW1eIBrkd2bQ5OQtGR
SCBaxiibGjr568YIcgJDXfZyq6F3myNmPQJ41akfkdEHFeZFvCfiR2uXU7KnKRQ+TfQWAw9lT39a
xnO7qkSQEfmS2M187LBLV7UykccTx8Vyqw+t/VOGrXYSRFZ3FMaIbHbwwuZb4nxEudFardmbuHy/
540ZXrRW7jwVo9Ze9xpLJQ4rpeKJUpblLZB8hVkRA4XBGlwZHvV762TuS82PkJqhaB6zQa7o42Tp
yjEMedGa7nzTqpFyPuFNpx+q0htE55sqv1ExUMxtMuGm+IZV84xsd3ppwOb604oAooc51PUn8C8T
2UmxqH5NrUx8DQli4hUAAO/zkX4KJ3RbkoNrGL9F1KMTBKJScfqKCECsInvcBEqf9CimkupWg0I9
eEpOzjmAT/oAiyZg4+KvD9lfNGikQXK3x00du+eURt0r7k9+NrQa+1arqR+yatA2Dg3kfA0nTZTY
XaryIWuLllRyzBK1FyhYgjU5jH5tKNSTMTYMa3om+Btiu+B9jEuccIZRRuddJOS+UvTGWQ2GpGBK
vn2DGgfhOnKxpBUewhR4HaiYCHPP6R+tzML+jlFheuIkhOcuHiOkl1U+WVjDgqjmYDxOAFBasnGm
ergXqnqNh7S6Idq+ijYdTNZzEjfV4qJPxnDfz8J8tGbF5pemtD1D1j76FTX7TTmK5r6r9Ob3iNU4
WytD4VwX6phdz0Ysb6chZSlKejxSWY0gzJttJ6TvrOVE3GONOJWFi0cRMTb+T8gfGBL08HvdW+Jo
yvW2PkrIB413bqf0CHRqZzjL3bA+R/AGWD2s5itkyuOKhIbGt63eebA1dbyu2W+Na41YOJ/DliW3
2qinfs6OFcF5NWXruePt9ISYCvu80uBirVXqcN7s9NNOrQb9sUeM5neVWpypGq2OwbVpEhq1Mbic
SEu2YCFWOvoHlTJeKPWQrVC4DM+2LtufskxpDHSxk9UUU/tlz8s88ciBuCdUJm9tLMAWQo5cEbSI
zcFmXxRPt3JAZEetS3EjIqrKmNN4GZLBmvXJot/hw5482c/6WrHR3sdz194YZhprZHWOEIfUVM/l
TpKyuALNWZ06dA53wNWWXL9uvMclGyTnmZKh2aPIxLxZRiquJSZ0/bhqxza7KGkRoNfjLB3txsqY
2GDY6MtSl20RgFJRbKDqD7zMqYvqrGrl81wvykLHwehB/MdM+FMmEzpztUOGU5zSb9eHYJqOhrRX
pE8YcR1uyPSafpQu+zYVwfb3kW7ILzMZHF+lqnFnmkl4S3Wjo7Ut1GE3qIqGAxTQjWVRVJyQNmJ9
ybvfiTZMnKnBWeNyyvJ09Cr8FetJCxpqjaaCcq6o1rCfOAli5F1nwqZQgPIzAdxrm88GGQZL3lJp
3syuBpGZjsRKutaRDW9yO6UAvohqna/7cVLP0oGCnFASJPNBM05eRN/+qoGx8VzMJTkGZl1dp+o4
lWvZoB3vilbhxNnq0dVMjRRIQpjeGa7Sn1GTHG+K0s59Dp9NzHa2UM8jG/Kxm5fBaZOq5lHPB38z
tUshVEmnvbQxFk7RmP+mB52fm6I2b3jt2QrHxpEWNbo/akF7TyfbOM4sbT62Zw2yt6l3PqkJMD9a
Pd+JpFo1tnnNpry+HOyxOsZTCZe104t9YkXWg8qTewr0WGLdVM1tHxn1Opi15KTs8uiisbHQgi1D
mJVhBxwElYomEPK3Y4TfA2DMWIrLDa5uHfox/aKCk+pmogN10pbtg9uTG1slDd7V0K1xolakKeLs
XYEzukOc54L9KQffbKJnzYbYRL0jgV0Rl6tWJ87VFN2RCINob8k2PQ6cWKyhs0We1Mb0B6a1/HQ2
KES6OmcEVodmD1i03cPWs9dK68RbrqfZ2hHuJvjQbsHi+fk5jmPGYc3bNBxiCiCAagYmLWs5572q
eSvMv/nATOLjWBJsPJd9WpS7CpSCflg7kgCzLmqxsY/RUTeEGXQLM3tMx7Fcj63ZERUunWgfdXS+
3FDn0tKXHaH2sjuEPsBOcXzZNUZ9Mj2bS52Yk41zHr/sLbW20PfByCTYEnskoMIuW1BKGNYjNMJF
SeU6vhKI79KcOr+kSowon/JbMk/4y2J3UY4u+1ywgmx5nWX3my37YPLyFrgAe+MgHNtw48xM6XGB
kQCDNLvoZT/tLDvrEFPCukZIvhNVTWFsKcN5vIDKU/qyMR+XPXq87NbdZd8ulh38pEzlQ4VgfPIo
ILDFL91QzNeW2SQPpkjLR9MGWb3Op1Yf70j44CaZRWqetTNnkt1g0Ljnt1TlfR2UVv4T20vHbtPs
5O9WJ4GEFc3axX3TPsFsGgit7g23OXecXLMuEixGIK7mbLjq4VDUqLDjFu1OzwQXGv3tMAq62P0k
arnNYpcSpE45oHq0UG4Yawz35l1FPNwFtEdePUtP7x2IN1R2lppmho30CYdUntMKDqs7KkgKObWt
fi36QXmuw4CjR+fI77QoO5tuoYzu20hfUpp649RVI+oqTq/eObXkS4nC8RJ9fEztmkwarBJqckwm
Zr3WpwIha6/L8wHJptc6dXuFfGI6Bnqvn3YppvQQw+RWH9N7oRfqZYuS3x40CtVL3Zfq9PRcvhSD
iSxhiVAIIgg3A3PLVflSOcZfRRUZCrFKBWWpLQujsn+SWoPhy0QjMMtZu8OLGP9KTQRDdE3MI+mK
0M8lzBk5E0WHLzr3kqmz/SHTMfd+/tUdAgxVEx46ZG/HFEDpYH2//ebCsErQFEyDr82qRv6LNsV7
PTLc48+HWShOb9pZyzCws0ETOPCV3APKk1tUJZAndfA5tCRH1txX/tjU+MK/Ivp9OJDt8BddG5p7
BwNJ4J/ZhNbKD5uuJC0mw3uC+s4s7jLbHLIvqFGHnE7sdVioSPKxFky37hwgoyqKIKlm1x3qZIfK
fHMeNCV2PNCbs8PeKPkiGuT9xTGcRXORIhcJZYcPC2fpLJkKOt9aimutUZyGXeoXrbz9/Gm9fykA
7dJ0ZCliw+eYBzexI401D4u+8zNqd85Ub8xs+oKc+dGlLIOotm4D3Tqc67MUubROwQN3Xp2262rp
bUZmgi8vq9Tnzy/nkLq4PCVHExqjQdYGSPz2HRcULFMAHZ3P0TLCrGIq3bboleRUxl3VbGoD9fbn
I767OpvvCuEnI7oWRpzlvXm1ks04/DWzqi0/r+bKa2wEF7bGE7MN5QuC5btHtYwkeFQqwFOobAdv
oFv16SxbAlu6wtjT0tnGvBmfX8yHQ5ACK6C0MVNYBwTnKTeSrkIY7Id1W28my6roYjpH/8EgsLp0
tgCGSWrX2zuWBE3T0CW2fFMjGtqJhHEkE7394nv96FLo95PRYWmqzSf0dpQq5CiFdtL021Zou8LV
2o2xtBj//FocmHqqw5xgvwtqgNOrKSXaJDYJvYHjVT4jIJFfXMpHr5hjEVpn6SwfzKxvLyVJCSpy
CBLywyjOtsU8tKf0NNrTfGmjfn49HwwFnx40O0dmm78PXgDi1xOQbbnmZ8Qn+6UmdnT8EbayBH4x
0gfPhxoI75grHPpejv72ohDJFo1WSYG02i1Pnb/a+ZEOvuzPr0gH+qou4F4HMNzbcQIrGsMJZbmP
3+dm7qht6DRJt7QD1S8WvncrhM0MR/Ac8w7aEOclB+7VTBCEmhakYTb70Gyz8nIgjY2s0z5tt+0g
KEuGTaISj967X84M7xQky8hMrBZtEYJ17IN3ndjWNlWyQvU1w2kgpjvFUTy519087iIcz/gTq5tK
1bLN57f2ows2BDBJdlK8fvrBe0ljnFm86lQfLYO1kXrsng3U0VBEU6C6ieupMzYhms27z4ddrubN
BoOrRbPDXIh0R3PEcjde3eeRXaJjzjTcAR3A4Ukyyk1kzDTtquOYfjK+qFrK3gxWxmy1+opAgOmL
Sf+jK0e0A0ZME6xph5sBgU+SQqM1srMBDGTDqDvCAmXdsdV9wOhkLL7fev/5ZX/waaLrY7djs4tb
kNdvL3tAa1jWQTL51eBKhXh1+plJhFJuxgx7/flY75ZRW3VgzpBpQLIAfx18nIWF/hDZ3uRbet0c
ReFEV2CyvHykzTLT+P18tA+vjOOry7aRe/qCSH/1QJuo7DLOdJNP1shk7gqzL4ttRrDItm/jL16e
D6Ydh7A1PlTUVsynB5BkO6AhO1Xx6KthdEon3ivJpv/8cj54Od4MsVzuq8uxiNIymjbh5TAxIqaq
B6QEEUDxxQT60V17fSXLj/FqGMftCYqmyuH37qnSccoxnJMo2nx+LR/MLOh3DDYdwlmyLQ4+ccqW
Dgt5xSztlhTsJpInrYo6S7Poq/o+TQHo8ZV3cZB+MfIHl/dm5INXkERcvViaHXA/9KNe0fdR/cVz
+uBVQClhkpahUdtk0n57A2s2dHDccuEnEzq1gSPuOqaA8MX689EoDsmMnIQM2zD0g8eEIrGqLK3W
/abFXaOoweXcsy58/pi+GuRgSnT1uDJg/el+bvfGj2l2FH/Wg+aLjdsHs4LL9GOQcqIzBznLT/Hq
jZNDPtV5Zgn4q5hLUARRahsV5bju4hAnfGD8J1f1aryDB2RaZR2qNeM1EpfCUALyCIfwi8/o/Wqi
QZha5lSOqhSkDp6PwokYsmZl+O0i7hOLzA89Nb11Myvz74Mh8uvIcBCy5ONYw6o1jC+OR++fnaaS
AWk5y4ykm4cnMIoaBKjrpeF3i5KwXTSFUaBY0xc38/2sxDaYTZDK666Jd6ew0i2MsKHL6FvZhdJ1
WzEaX9zJ918sI3CMZI1COch39fb1SEwrI+GcC4Egk25FlW1lMZag72BEfv66v5+V3o508CKWpeJ0
tZMbfmDe0bYhBvCLm/XxpdguJ2K2phxa316KAdG1p59k+PTmTjn7Hc/p5McUhf78Oti/sIGA/U0U
+MHetJktNaKMYfpYtLp9XhbtdaKGAP2k7oDgQF2ZLzrLrAZ99PnIH7x0lF2XYpROhIZ2WF5IoDa0
LX0MfzZri5DLqglB9Oj5838wDDsktvgkLwDifnsf7RbUJ/QD3adyht9s3HVO+cU9/PBKlumIwzfL
+uFbN9XAwApgar5Tn6F2ehpx+3/xNnw1xMHrFqschBFFGH5TDPn52HfFkSnl1ee36oN3WiOgjEmI
M6v67l0whNQDUBaGb7rbbSsfKPH+B5chFso7T4LP8yUB8NX0nePm7eGAwVhcBMU1yuKwpA31+WV8
8OVwlmNrbqhsdHRDvH3iKuq6BFWS7bvSPJPuORSSk7L/4pl/NcjBTOM0DVLbmEFq/vQsjr6HKiRE
8HRf3LH3z4S4QXhYmBEcIV58A68XPHtsYGg4Caf7qet2kSsdjwTjXeaoT10Qbak/waZ13K/iB99P
1QxLOWGZfdihvgR9vHpQjdplKewspoWAyCxQNOQCM5tyOBio2gpgtUiz//Sx8UpYeBAcQ1C4PZwP
BivrG5fEWX+KA/d0VK3yu3iRgi+i8M+Her+LYChcQ+SE6RyhDufWCn9xVCWx6RulS3Bw1CE7rGFa
xSYvpRX028+He//xCt5E8y/gP16NgylIDpNSY+A3fXrq6Z6iPRF6iOD/g0GompnM4xilDue5Tg1R
H9Wd4SPe8YVV6jocSaQJX6x770I6VZuKCR2zZZLg3PliJXn1ZiAOLseU3oc/lWUuV2EdJWeGTBDB
TlmyKxUyyBDZTaSgIPgfFum/vpgA4iHPKSSnNNTMLnxqFrNA32PM/PO7wM6QzTQlctaW5bN99dMZ
s6I4MkYhiGzypFHEk+lA+P18jI++jdePc3m7Xo0RuFR4aYLxSQaQ61buz5c//o9yRU5xHxdN8bv9
P29SQl6SL/6VGfKPmyLj78P/5M3vaP7x8svyV/E/mitC24JnonIn/72fio7jY9tGjXyswzfRIv/3
N/8rX8Sgb6tSSluq+ZSK/+mlctRvVNio79tkmKoYovmVf5qpjG8aSxqBySofPmVlfpa/zVSa/Y1p
DgsvnWB+61Jq+IOIEdtdtkyvikOGhTqAndRSVFxqJIfhjyRw9Qn/G7e2UYRiO2pNjbUAbbU3uVgr
EIggItjUiZbjWpHBFKPALbt5DXx3VFat1RKCSZ3/JB+0BB4AqulVF6DfN207vU6iQbkxIeD4ciz6
CyvLw2N8mNBMatPOdgic3I2tlwnauyb8ibZ1Dj1QO05IgCHB3cGIkpSYQhzAAXGnx1LLwSSGrNke
JpDp0hqLDOfDfC27F1wpiAhMqysBZnuDJb0+Zq3JvdExVbGdiq5LvGCU6OjtdEILlRMndIYSGrR+
l87qdWBG6b0+jvIatgpca1XET5UzyVMEk6jHJqWfnxASmT/G0IBojrrqcUC4ThJ84oOFQ1JT66nl
FbGGOwPXS34xNk16Xs5JvMkV7k4uxmOptgjcslAQN12Lraam0jM64pFgbGtPi3ASDXbRYehonSgh
1sNKngYL4eoqkan7UxYgy4UV67ilbLw9aBIVAc5EgDBsTRXdjZ4YKxVX/iqOpTgCRqJ4AE0Mr8U0
dzwWQJ2inAxJW4xovucmH700zlUCLsYqpzc9J/qafod92llD/BjlRvZLFYCRd3U/ge6Ca04ClOpO
zQmSFhAYJlkNK44xxP+5Pb5vz8qRHUpqEdh8rUGets7gHo1ITx4AUzWtl5EQqK6sMSogzxCg5iGp
Du+zNIPQR5pxuNcbxtGmBbEHQsrB9ibbCn2uCVB4VQS1i/+dEMQ9+I7uZ1nnQ7iFYDPuAdW6O7uz
JxzS0gI+WHZotZl+sQGkvNbfW/yEF7ixjBOkqM0N/L7iURLHG68sPD/ucSt5FT1EX+VzxZrw0Ljk
dKwBvEWY1OK6/KEB7SpXs2aZyS6O8/qaY797wemf4C7guu5JDMP5IgurCmtXHmrCc0envoQWN96C
OkQPGWSq8ou8PdNkTdXqewMv4BPIh2LnjBO/Xgh3uGnyHCM5jStnXNXgeykPiwWb3SvQGVokK/j5
xbBT2hGxWjgMt641lFdmW8y+Dvqe7zap9gjgFFC3pdVlaC/ZN1SYfyrgcyJ5knxcy28N0IIZdZpW
ezVq4noDVNjxezOyLuAOA3AVRjqqd7IClwDvSiekpirI4ggyHqCDFLjY6eBdV45eqXLVqPWgQZdx
5H5uQpTpgfUrSMX8MMhxowUFXvtBfy5610GsmsT1k2mPOEeQu4wP9PjzdbXw5xFXDjfj0JUnIYC+
fWIa4gj+DHwsU7b8MmyFTYV0/G5ubJJaZENpTTjDIj1siyNIbrha9Andbj6V+Ra/ABjm0Qn2xKxh
6pvmTVHBfuvRXyB6DutdBzh9NQs7uHVBDSKr0W2XiDfX8hSta1A5t3VZeYPMqnU45wbU5Bn0hpcN
UO82IkgMAGhhFf2KuzL8PttheKwmGmEGVcs+YqUYYrhX+FC0bSV0UiGTquoeMlJraj4RKCDUo2c+
7Tkzq4sS/M+0pTJOflA2w7KnUdbSFjWZWLrO6s6qaknXmfKCAAjw/veNipAJXdrPJOuhc+Y18zQF
Rus4dJMQWWin0MmY3eq72oqYwEIxA+0Mx/7OCGR9AiM2fND6RRidm9m86YSC2hNojqNgRMvUyKuq
2X5GFJ3uZdY+q1UEJcyhLHvEUmImnkR899NQpD2slLrD4JC3w3BK9glBOa4pJ3PdaHgLPIVIzpCc
vBgvBddp2fvOTUOO67HU9HWius2vyQAd5w2jDX2oZJUx+mxfZ3V1RDMqR1CI1QZeA5A36AQp4G7R
6E24L7JWbI3IatV9NucuCQVSx8+qpZZZIYDBCcbVqwZGTRgHv4krcI7UthBrjXYqcuF5ZHJyQeYC
sczg+0bRuE6HqnqIbNwSKH8c57Ita3E72QRTrKwqgdkSFuI7PZPqHiqpA9c+lTq0MfBgeDmlfl6S
BnlusRX9Xk3YcZk2LF4fuwHBsp2gHmXrJupPJ7uFWYXbSd66Wqdm67Gwtd8qDSfnmJ8w1Ne4YzCw
hM7kPLQ4TAoWKNGc8t2a2T4wBMSUejCtG+am+oTYj/gMbITYcugnAj0gw8MbFRCAqxRSQeil0Oi2
SlVEJ/EU2HcTUhN4oGN2nsRgzFJRlRB0iuiCHB3AT7OmAcwk/Qc4VXXbSTX5XkJtXGtT91DSVbtp
ETpdwC8Q6w6e+74yM5VeWaH8AmM9BishRbdGDKz7sRrb8M6J0bvJVIk5tYhuikJVLoJiCtbJtOg0
etgVF0osyEA0yqLzhik3WySTxPZuIjXPJ3BWWhJ6kx2TYRGkzri8CalePkYARrYjgASUhHYC8mwu
Buxhru23kq1Dnw7zcxpq0RrIYwyepSvCc9JvmpOsBOhVDlb0I2pRUJdy3o0YkXdB1OWebWXRY9BN
BjSeIblyyHiEFoTvyezDfFspgwMZyoHAmg+Vs566EHaXwORTn9pmlv0APDOjM9fE6GzUNNEI3KrV
xQBUMrlAzWGnH0btTTUPBWE2dXjqJmq9aZvJ5puTcbRKClLg1cbQdwYTkEeKfH9jsrRcAqnQpdcM
QwJGPXGsDVkIzePMkQn0i04oFDNC6Pd0AGB99eJaNUByaZ0b9ysC4ewTVfZYU6jdVl5qJNpuaHSx
i53ROUPxJdvjvFkAy64apqdWTKJkObnBA4XW5Kql1/G7rlLdZlVmK+EVYWlC+wCJNPD/1ErpmbLL
04toJDV+ZSIFY/3OhmBfNy0xHkhxpjsxmy6W7Km8SMocR53R2FSd9EbTHy1geljSYhnewp8I6+3g
Ui0ndLkOjw0Zz+vGxJ+w00Ogw6RfdOix3MBuin07xdZdr/BF5lnUX5FOBvEMldj5IEKBScpsWgKl
FKYHJEFyZ2Vp+4A4t7isCWAF/S47pJKVWh1bYcK3CgwxBv6tTyck/g64aiGDXbKBHapV5fbhfai1
oKzToW/HlZGE+o0aj9UdlJbywm3iZDNa9XzmdBbmXZYtY1ybFZZLQm0jbHVTZv8sEN2SthCK6Uzp
g/zoJYmihh/de/XQApNvbOt5np1WI9vamB5hwQJya7Jc2RhT2T/B1Iidrauj/gVj4+4XZOZln7Ra
99dVVoYNmw4qLmpY+0aPMekM84CSUC0Q/1VRXl44Q7YIArPvZpJe0XqP1mMqmxM3Cw2+2QAjRGL0
YENINpMe8km4/kvLE2+j5d6VgEdJoSoHmXiWAXcNGqSj38ZWUJ24pOpeuUVhXfWZhTrBMtKTRk7p
vbKQVT2LvIjnZJrD3ZwQ0ObBajPPRseCz9yk7fjDiSZ1OiqAdk/7xNV6iCO5oIUAS3bao9A1n4NU
4j/NVZxkOep/UrZLHGYg0xz3LK/kvNdYuX4pWmP9kjKou00fJ2ANwK469drKeNYrs9cjsROFC6Ha
bcQWP3d8zxEcQhHHf32LUtNlbQv7Wy1xwyt7EimZXN18MUd6+0t/WXxr+PIrbjxuxEEGV4RhUEAF
1X1q4zO4gXh6jEQD3WiY9dZjiCkEH5ThhMCUAxKSUUZO3Qqbg36OQw3/DglAsI9IQuQ5p6bbrVQE
Rcm+6+IZQG7VMGkAnIxXaSfMe1VqFRa8qoVEoEb1AFJPLZ8NpWr3KDSj0wIg5mWEEequBnn0syH7
dJ/miXbbayocr3EapQ9wFqKEBr4JBxsiYl9xqUL4SV6pewCgI8g3HTm7OYXtj5BDMu3Kuu1OQN4T
8JJYTosOU2viE44EiKXrQexLIoFICwlid6OZIfvQiawLeE55Wa71MkPiRb7ODNrSBueSo/Q4yrI4
ILIYpyxoShIZLvCszXsisJbdjd7FO1Nt4r1j5ngzB0hpVxR6jf0Aw/XJKebsx3LKbhkBM/8a5pJy
rXZ1d5GlWn2HumLyyYGBn1yx4HumHsw0rBuTX+lVthiKKI4bFeh54UqCkrCBFIFXpEX8mBVpHe5F
G8lzUWRcQpKUWEATxP+XHSl5datbOp9LBn8ojfFjRBFkVtzmXj2b5rEMRw2zyKSoN0Qlu1fAf+eN
ATfD8HB+QBOOUaN1uEx1nHYReQRrazaMCWeZVe6bFjAJUtZI4WgaxsuiHGXmvm4bHg3beDWDN9ab
Q33UsiI9Rggp0BZEQUNyDT0EoEuYpY112LZBvxImwHEkT0BBk8YCv1zH+NZWamJtSHQPYRYR/lGD
0/uZORqkvHHMCLUEA76EQIa148E+jnwXHM+vUSbEINRYf1aKDNzLSrPV75m5nClaBwQzUQ4TiF1H
AxPUafpJhq17L9Q+3/cYv/y8m8IK93w23hrCEuoOOXfhK1Uf/AAJHFXebM3paQ4GQfh6Xc/yzu7G
lg2gPUDU/PM61ccVqNfBtv/4fytl/S9jAyEjpeD/72tZ68ef5OQ+5j//6+yRetZ/7R/7X2n0pqqF
MemvP+WvopatfxO65RB/S4veQtBAI+Dv0FzxbVGluPzXOBboY1Fv+mdRS/2GdIDKlUl1mWoX1c5/
AoLUb/RYrKVMxopBi037k5rWQb0cChH1iaVOrvKTIFg4kEvGLHzg44iGHXA+x/G4s4wQdpxYJ6Ox
e3WfPvDXL3W4t9UzmgAc3xwGRGPErXhbXZUgIQtqIAH0uYJ9aH81ZUR/JPY2J8ics9cDKSReO9y5
OsGSM5kMCxxcv0c8vxLMtiM0dSsX+y9+qoN2Dz8GPxUaPvpK/MMLGepNzRcynmtlVbAp4fC2CXwc
AMkeVYSthuR/5nhsK2RY0URwlkOKxNMULNtrWe7M1jPEVy1HfHzv7xMSH8IESVNGiXZYZYTIV5Kj
IYNNM3chVH/Dlwt0E4hGcD6GIfxBU6FUlvYdPF1rPoqKHHbcbHarOOlpwIX5D6XOzcug1dJjvYMS
ZxiRj8lpW46w5PR8+GGPz+lE/BBYJqvIT61+FSUDh/+eIzNMTEDrrqWQVKZyYidEhjIE1QyQ5FAS
hXmqVsoaQ9y2NPJ1nGKTwKXLXv3IUq4GUVzNQcaGEWtG1eNCnjYKxpGhc1eEqx5JK6COUJw0ltgz
j66q+n4BZSohE1z/pOTH8DaAGA36UTmtQAmxw7ntu/6u75IS7npDYuho+0Z7GyD5diYs4j2Vlbpd
Z02K4UZeziB87Pgsdcwl5pJUummT2cGRGULwJ7zMDdKTyRyuM3JJdBJUxkbfk8GZeR3JUxUByFsF
7yDrxBoVM7mCAEmM+rQnFoUY+ZFtiGMwZjpsSmhUelWsWC4txz3Ca0IQDwbX1OT8iTE5IuwRmnxs
FmztB0+mDbeHYVw2j9VwVdTmJc9zFaM96lpyA2cA8DZnVRHXa616Cu1zkVdQhbElk8Y5cAxQVfeo
NPgye85LHJGU6DrhaKTUZ9jxiUgOH/s42BjGUzUWP5rmGToF/GZO9zRKObBQK76I6nzvaBCeHXuL
S9OTAaksqmuW11Eb/JB2ppwC9zHWdpecw28drsQMf8GDVroSAMIuQAAUz1KviOIoS25a1pfwKGG3
/2pwAl6KWRaPrh7Z+ICpiXkWWxfs3qFvD8a1DZb+u5XAr2oIAnoYehKGOt2VO3AUeIhJRpS3WZnk
bAHIaQbkAyRGJBrb7AA8xjWrZ7eF325DyEdasMqHcar5KYilNkFK7anLdMQIEI1zGvZldKJ3+rlZ
N9ZljSLqqhVZ9Vc/6o+aOf8/LpL2QqkQzFn/fo3cFY+vF8R//Y6/10PjGwohEJwadhfLdpdg+r/X
Q/0bUBYanEjm6N++xMv/vR5q5jd8P4uK06YixO6RRfqfTR7jG8prV1PpjWr8cc4fEfMOF8TlB6Pv
hOjYtFim1KUF9KoFKGxeTDMdhg2GzGKFuW3eEtkmkFmGoPGIhvpC9vZu+XkZjwFNwhW4HwdiIGpi
5DunNCNmA//pbMjf/cxSPA3K+Neuji0ZPcAP1l+IPocLi0lnDRWVcA19sZQsioRX19ZZpqA5Gw4b
umnUJDOTLBNYW5ofC1GeJgEI9W7W410q2nwtq9r9CXayv6DvkfiZa7CTrZSEXPYJDhZFwwYYVeLK
+s4AxDGsIgc+pmVJ7ahTRQNYDuiI1xCmaVFwdqBhZnNK1XLQC/IXOx2bX6LdZE4NiVO3o0o7hv6u
XkQU76jdRHNAmcM2frVWWGwaBx48vIW0+92NSvhLWqRrJjmayiJI5wuXUEh9hY9c7qoeqFnStf1l
jHP7uKJl2O8rg7icBfLGj7Lo4O4cRwXFRzF6tklQTW3JREl6Axt3xd6VMxp+QnRjcMCdS0V+1Ri1
KGjA9PXvjPDyI7uxfFvyPpAiKDaKTZzoZN0scRQlcbZ6cARXZz6OiL+5GMeUQHBSbQ0i2TwZlfdK
Rg6ko4rL2MCGm1NumliV4WmJcFWVdeXprlKfLHmXntoBLAtUyvJkN6fhWrEcwgsSM9loypgcKVNz
H7kAcLLRSNYTiRKA6hbuYG+ftXkcb9MGUE1IhpOuje3GVNwNpZSJ3BuIv/DFG6FcTVVPFudL2OUY
7pCxAu/LXF9UrBJJqTN8DZ9N1eRvoGVgZ7qYfyBH3lZZeihHuF6f2jnJS40Kf4XBhZWp695RL0Ga
gGgtaj6dXD5KkZxmOTRTYcmnIVis1k3qrI1c2UWDelkkwHWWO5roobsOjPC61fA+q6P4aXbBiZbY
OCzi1Eu1bKeWI8lFg4Q30uiXgU48WpFpP2Mr2+qJWtE0A1Goxr9VqDWbJKjvTf6lD5wzGCS/Ezc6
gdtCgHSieUmPIaQPq2uJO5WKPvFp0FOCZNfqEHkJxd2U0JCw4NIOWFVBVckT6GyDuo4BvZ5XrXkW
wZzP+/9m78x2G0e6Lf0ufd1R4Dxc9A1FSrJlSZantPOGcKadnMlgcObT96eqc/pk5f+jCgWcmwM0
Csia0ilRIiNi773W+nJgtCaJP+ZUHjR//nSYWnGA5shYVHx5amY45ZO6E4w9IVqDyYxs9eprhhrR
QYPlnYwlJUksBm4cd1/mxHAi25hAwZsFcVsxnBQzuVtyMm1XkzNMI7p4YxAusRRxzQkwOSRx0ewc
ZbwyIeACYo98L16unLJv8Hp3oKeJ30SvvundJqB3zAngmloELQ+KZNOPoaJvSGJaeiGF19/EDaEF
oixhi1c8qEVrkAIiujGIO/dpgtsZ1G51N8LfDixNfvOTpol+3y/+/+b6tMjP//O/3j+qrA6zDuP1
9/7XrRJjxF9urkP+rt7//U/9vw0Wp8O1wkImey0Q+fP+2GAd7zfUPRqj4f/YYdEz/WfBaf3GtouO
HBk+PqbfBRb/VXGi5sSUqiPf0nUKxX9ScfISf6oC2eSuTaer0RB7C02QP29CBG2ODmd1N+pt1rhg
XZflCyqF+W8srr/u49pV9GEwE0cFdlXX/fIynaNBHSLfJnKsYvw6asLboodLYFn0xbhLGGz8XXl7
3T1/FodcXxG1LrI6TuImZe4vF1atBZngMdwT/cqEl5XGEj4IIvh5XMw6rBiXPHqgS/d97D0ME4GC
NMur9Wu9mDohJ35+SwvKvNXb0YgMgs2IYiunY5Ws650+F/JvlOG/yr04bVCJcx8gCvcRb7vXL+qn
0wDzpmKZZoy5oM+rjwmODQZTnV8LvwZVCSM5mBJC49jYmw/VaOvHMHvTy5KAGLSHxvqRIBJ5rpsZ
xNQMoOSnm/rfnVb+9T7h7QE0QpFGIcaY9M9vz/VbjazzxYkGXVrHjOyLeZPZDUzcbkoBCswsZbUu
m0NJJEGkCS3Z9wnBULxnb5/OlvvFgLB+Xub0oOsSR464EAJmU7mPzFgZUY7FG+JMbwehT90Dk26+
DYle7KqllQ9/fS3W9RD3662B1Qn1mokvlb//+VrwH05aP5hErA5lSv1J43CaZyMJZ+mlQGKI+L7S
Ie1INN30UWOQIoKqqn1kMFVv72fHF5dhnvs3xxpJ3MTyc1cxG3idCdwkXvXoqswA95qRvFmKBHrJ
MN4wG00jleRv0r5y4mP71bdJe+jFsGFUePaWbCSCzKluClU6J72i2rREzEjZSElwpOOix9u0giCc
o6siY8i7ciIn86hI0PvwHJUQWzyY8kB0znrsQQ+iGGQ1QrKksXuAcCXvtlnn/PWvP8t/OcRy2yIy
tvG66EiAHeeXx0y6yOdtnFzoJMzq3GhFvW3ySbti2neuqf8Q+TSfB6xL3abi2FntB1VOP+BTqm+W
bPtjm0wjFT7h7jeMRsrQFe1EYnIN/1zEprwHkgBUk4xU9EeyWj78YdIfBxmDnStn8aqbRXInV4Yt
pGNnWrAk2nznFUO+7QdH+5sbh5X1X26cq/uSLQHHJ0b6X55R6WkMYK8PQVe04ympjIGWAQySG8my
fo9rzt+2GDKIHi3Xi0JPcgAxwciabiP02tXynu3OXj7VlPxDL/x19fCuvxh8AxiUnWtd89PqUSZL
NZKwZEcTAoer6/VHOi40ZsAhuvP4N0XSv/kYKMjQDlPj0Wf3r53Fn14MrZ0zeUtvR8vSua9aszTX
pzj/Z07BPy7pp1f55SktvTxzOhO+a2Fm2aeGivNuGQiSDKy+XrZ/fRv/mxUBXSJ7NDsqRvVf1azc
krmUBrF8Nc7Xgymq9WNF23RnKVN7MDB+smk0k0/VoWn1vV/H/9Cfdr3Yq2UMoS/rP1bXXz9SMWH+
SG2bsFyXId7U0jyJQeH89WX+rk3+eeW7hoKQq4r1wMUXgI/8z9+cwZLrgQME0WCrB9kZV5rKssuz
8TKjgPWz84wIy5ynj+sEakhLcYZhwqRmbUgFN6cl9Ieh2/Sp1QBklNMOQhAhv/NDZ8iWMJNUiyQF
XKANKS6Qmfwu0yenk7neZ55kf6MO/rVUvxq86dazU+o0jLVfzSArer8WZBMptGw7m3jIvMBZQNmt
DliVv/7cfm2V/96WZ+PTfw9LINv7zx9busZ4xQYKNrd0ktt4KcQevdZ4SFRNiEwXD3s+av9vXvQq
9ObP/fnrohnOesNxiZUVjfWvX9dk9PY1ADxGGzWhmCmIGEvgY/jxPL3S7YQKpM/dg0iyG5VMb65f
E/5K7tc78kk96LX0wNnnim91AzN27jspSX40zHaXKbkrr4LALs7eYqN7a0Z9l1FDBoSVdcQIouFs
S5LZXML37GK0cJB02v1VrLe56kn9jAopEDaRyqSkaVsFOPDoNTGgDaXdSUOUhNBOKLZjg9BlWV3I
qKTh3MIo5XlCXrRh0b8pLO+RHOzhvDrvllw/am3tzjWCsrC27eS1IyD8LNrc2E5wiYnbyvWgar0q
UJ1LUwRqGGCytszfFswu4TxkNQLcuRs/jNJXOyu1fErx3rTe5sxAe6BVT1KO98rbDVxnhoLre0wy
WWTH9L0zkTCctW1gkX1pq63dFkVUZ77cX6H1GwPn0clq0fvopC/Tfc3bPiJgjD1XDcYnSeneEd5X
t8102EgxzfsYae0YR+vkuBXJxWbxFcbrFGU0b2rI8xtZOo82s46wb00iw+oBtOZmbdPloMzUusTp
iPYqW6IZ14mPQhT42bozSpKsnKdhLIJltkI4RP6PZTLviml4otPyiRzffsmMptgCBq4i3xu/oOi8
7aq523Y0YY4xjQSy+XMT7YWyPYJjm4o/qxQdYWM+GWHtpfLXlzkZvCNjUGuPiEwxrk6Yfxceg1td
9ONZzWQN6Gtp3/ejV33UHV/boDyEZ3FK5tnY+7vkisLWWk9eaCvor3Uryy9TZu5qIq5JdKcBdd80
5CaIorxOTRJE/gRxtwuMrXF5LpO1v5jxMjxLI/dJ71cLWIFY7mQjihMZHOg0Z0UiMQet05CTUZ1r
hkafvnJ5ZUeCGoWqXUyzFlHO6+8iBreK5hNEL5LIMOXb269AhC/E7HxTo0sG5PUKJ41cPBWP91pi
YbR/omWqb64R9228HGPhdjtkYRNxe0XzPY719KnRuCVbc8g4gHsoX1q6ccIt17Dv2z5cffRUzZzY
F7cFf1pcRzaaJFOywVn7w9O6mXwIa7mtYA2da9v7TFv7rdZoFQQdYSngRhmzfUFZ0+ytZBLBstCX
T82ZxMIuJT54Yko+qOSLkt0X6U80nnpbV9/KRu9fMDI5+8pvq51PFlYk45rEq2rq7pAm2qEi6XmP
KrjcKkwckY1sYkMXtn6xVC2OGe8qxCnPby7qB1bYed8S1nmjoyKI+F3Jjq7sHSjdT9NODqjxHPSQ
voPtXTNnVE4pv0Ek6eM4+140zqPYFrhIrxFKNMoa4T1igv2Gqat5KNXknAklkzQ2amT5Zjbi3LHv
V6mZlyGt+E4MEiHDtJuGW0tnbuPrfbpNfRKCBx9mntHIOze/Ch5A8gXJQiuPZOX0uUcbwX+T60HT
Wi6wabsN/Mx8a1vdwgbREv+pp/l7N9TD3ZjY04kGZ3mxCQs/9oxKIiGZYaUleg4re2sxNm4TB50v
SjbSfjTF0Mcfw5n+86kp6BwtBKh8NycyKSevzUNwg1qYFUl7b4jKh2VNaedszcp6IfLEZg1MUCyn
aR3qLoOdXiNcOF4OOnjawexu0Nw/xai6uGJZXExthkO0ZMaHts7lgxxzTvretNJG6jBj4iCo85De
1lkZjhXWEjJUO5uPOoliNhwY5LfoKlx32NWrHIi2NL6RJHNIdTtES/etzmBTZPVo7SbpGDsltMeG
rmmH1PZY22N8Nw1N3ga2JrvXfq3067CsZjRFeUbGSVy52yVfeqrrVR16vU/IHDajuSuS07B2HlHo
k75JJ3MFUtvASxGtGuAc+zUh/11tMSUjwL6Z4luOHc2uyfPi0JhivBd61m6vGsq7tMGobTtd82A5
7SUlxyxoSl+8E8DYvK9KK3Z67GYvIBdBUs9WdpfFynzlXdOlHgobEVQG3GP21l0Kz/vd10V+23ow
1FyHnVMZaAohucHVRfy7kSjW75Zy8TDlNtWNNO2Mpd9uEfMX2rGc5EA6Kot3nqmL0n8QlmvWgUPf
98nr0a91OugEYyqXBycpvINU5ULapJsfNAsBugXT50u9+svrUNID9o1Sf5ivuj+GyeyFqZHvLOgm
XyGwoPuxunZL4o/7KgmMu8lSn5QXM2G7TZd7zSnScC7MhKA6v480rvYOjqd96MfOvovNwY7SeNSe
DGIvLuChzRtGnt6d5SdDpPl5chwrj3/q/PEEGfRDVi3UWaSwm8xKtD23aNQO3TevstNtXXJeDFx1
XV38NMUIUkrO/avrLDcoPSOT9rsczraWIeJ06vNUZqjz6Qj3G106cSQGzz2aSHIf+jWzP+ysrV5h
tNobIJQvDO7tsIEPzMkAHro9jcoP+rXPd5pFu1RYTnWLAsBhDbPU1sJaHMJ8Bz4sVPso7NHSrtnH
/rh1Jfi81oTJpi2E+JZ624SrVXHjxz0az3CuHesGIu16U3vaF8/q3XuPnw8YXohL7eflcc3aD6eD
zqohIuMEXJLoXavhJJhHu531o/YUuVVrck9apBPOy1iEV/T3DYRd7QllP4gZc5kC2lHHLpERZqMN
B7V4q+JqgsuuL2k0Ct0/T7o/QMHokmdKTAdcSJnpW9+qnTRAaa1OlunHL65y9Yeq6rWj0U/yFnrt
fJznufvo7Ewjwr9N06ep5s0Iwg4+zVnzv3ukvZMEnOWRkfJzOkr4UMFs11EcS22LjtEkI3c2l3fD
J4ccA+gigsRsamhSbv0gayJX0zZHWzPNIDRzU0hkYR6cUPC/MnD1TH8WMWeSPCUuM2xs9uuR9g+D
GZgKO2uSEKC9oY2fLInVZKOXGGW7qUp2S2tCEu3i1pGE89C4zzqjfGlsf35V7loCBGJsweQ4pU8e
5YCunYDRgn+CFQVboxBTaFIMAVOMhf2WtGxBroTF5hiDu/NtQZJwgTw/mKbKP/qkw/PmsYgCM1xz
Mxol4YzQW8R6nhEec2RSnTzLJe2O+Zg/VM76zXLzL0NlDfCcF+NWJXGChHF9HYjKQ5ddtZslLdR+
MFc8E6gUAPmw3WjGFVHjq7W9tojmkKCMNpSlN9xhldC3KeS/rWvmQP+YRpELQ7TpzZhOW/jqYV6V
/pbdFbW/WeHyYVSfH8ScyZd6Xg9D/LFa7oM3GU/KG9/1FvrFQsh+0b1C6bP2VSKqS3sleXRa7W4s
rXLvytEr+rBssipsNDxwOBFW/wQpQCFh8Nd9VYpBpxVlcE5Cmnj0bdU/iq4oQr3xzI4JhDGcijpL
rKDD9fo+TzUKE97CcN/GdnIp/fkxnitz31h1/Taj44C8MoElpLU0faJy6B/X6hofPDeIy6V00Ycv
iRdAGF4+hgEVi6zQViSWEwdxbcodT7KHyFk1Fyyk035knvUGexHEiz54kdMkOLvIiDXrQl4cEnOJ
bPYzEqEJD7px7Xp60VTGpuN5I14gWAswLghK+5i1DKjwgPHiBz9TR6XCixK2i3DYWB2VWtDPO3FL
mHIecf7vzm7pZynWoaWIFLyDu9FKhR1kDsRs2NXuDo9Bz5JrNSap2wSVknjsPYoZMXfg0jR8TkHJ
vFGwQxs2s2ansCnycA/+jsFlEljxernagkcfnwuOuHU7m732zjNsRAvBz3uCTtd7MWpDBOij5BiM
CPbGrD1x1FJk8YE2q+JIhnd8Vhw+IjtFjdHoZbMbYi8LM8bvhyrxngk3uzWqrvm2Dkm2IzM2fUQI
3TyuRMxuBtkvCGtZTrvKdy4k6GlfU7v0H4bCMI6GqzG/0svk+3Up/FolTfo4TFVr8x8L/aCueWIy
F/6zu/b9k1ugrAyHPkPLopcnEInz86QtWR5mbtFs9barv2KCaLmGtNinCRhuYkGTk74m7WVUc3Pb
5NK8kclAPrpeNUzOjOQLgVDxWRqwa/FGGIfJ8bJDxYHtS+WDGgggnJQ7zjxgwtrREpFXzf6+Ra6G
AgeR05nO4PiCl2n5mMVS3Tag3HxEVFN30brUpZ2yKpK6Oa8dnLJ3Pie9NdpgzevsYnKrXlovRyoD
a84wbmyX+jgtqSb3BZC3Jagz6LOokOp9Wk/5l66r1FubQ5OITI3BQQAaRfNDDuf584C6IjS8RY+s
SoASdXFzqsBLKg0f5JiehKPVkW43cj/GCIGEqUvKwFTds03mW2WupclTAsUgXbzlReh1/YwBptx4
KKfCloQxisO6PxXufCFn3+XmH4thL7kEEUhP1j/4V8vZTMz+VQQeEwGAL1pmHXPi2Q8iTcB8qJxT
SGwU1obYx+4ZVAENU03jfMf/br+XMp6jcR2Nsz5W2AUEB55TrMT4bqdx/lbbolZRrNv9uGlqa8oe
0C70RKibHHbFugztocELFUDZg6Dc0EKXCpftpFXmjk192cGkqPaFKTTzpYrj7gekDsyxBp3D+taw
KsfaUBjY08FfMgfzV6y7SwjPTU2w/lohzggHe++gLw5yr9m2Xwey4PZy9cyHcjX9fSaydgmqsUHn
zQk/xxa6kr0bUWdO576dWpaCdR3mIC4yP91WNfHSfUNoPlHKHgnunVqMO9p7SLMccMmR4zWk2Npk
SN/Mrd0cC9PvnrMRR8AkNCeYWpc6TXjzj5W09oo2sDXdrsAmvtm6HLedLNkiAY2w/GvTiL7YrdYv
Rm11P1KkLkdttcUHl96+DfHUYUSMZX/LVsgywHdj1dECg0idbC9ZTl3jeMTPDmu5He1Ru6MblrCe
j3gLQ5DeWdjGjTxneFFODdCnr5SWlIsuLp9vea7gdhss3F9a3fOLyDOnQ96nXrOZJgGczZ8c+da1
fhOW0opfGSnxXI0l7BUnax5r5vR3sbKTYguh61t5zbifEP1ZvcXwhH4mIdLrbVFgOcH84XKeWUXy
kC1u+TQjh96amkwOMvX0MyoJQeNDDcoNhrHutgtauhsUp0YEgkr1ERgu9cXMnXGfs329kJMPGc/z
UgfT9qR3t2rNi/eG41I0AX7a86gmhxaEzr3scoGFjYxxpBaGiMWmn/sY6/S8xIRZArfBrjaux1zX
KQyohr8Zduvd0F1NDsY4f3b6+Kk68axRAly50PqNqQNH8DCebBE+ik1j18OLkkly6/kSo6yVZJ+j
W2HXW5tsOdHZYmeoOFiTEGyAJ2txzEdSZSB3Zyk+O3+6WvBc80dn2FP3/foSdWChakVpn1qpHTnG
qCFBGDNKe4dx5oIJesHFp4+QTUiHCvCcUYKvL7ZSEOkAUn3LhKyLzejN/XmO3fsx7e1jzxpsc1lk
JfS4twO/MIfDCMT4Rk0WusV2eSNZZHUC3JJoCqEZ75x+mbFJJN4cqmX96g304ZKdX1lvLiSJs9a6
5mvHpd96bMMB/cWeNH26kHSXzBd2p42FUnQFZL/YJ6HPoH7RuYAaLbwQEOgxrav24DsK2Urfyo+l
nK+Rw4PYxZJaV8wINcx26uMNMhh3A8KZ50AQfdpxpIWfxmY1Bf3MltwXxoygYhW7RutKAAp4MYJk
MOQJ0QykM0u5N41rJPB300R/lJ5yvtPKyP1wwiembQQZgKvePVSxSu91g76gL2Deu85gHuN42PQ5
9yHkDwBbntcse75xEIYYIBi6erD8hhTn9ui/TsJ0X9LVcW6LRclN4a06rdkKvxR77+0APOfojYMT
ehxXXkfdyQ8V1roNhwMZGTO4l2xEowqidjrOZEpiMNNAZfhmyrQObEd6cUnl3VojXhzl+tn3RJFi
IMtYbUybMVqRJfVzhYX7KUmG9UFgYH1hXt9QEmVgPyEtQub2EhzxpZNjULXq3nvxBCH3piyNx34h
3N9YsnhDCSRJBu+6rTRNDwuXynHrFLCJSPfsA9+aq2w3cZbcsU3n2BbRF21EYcdp6KdWwnFrGb+y
jLbolSGO+Vu/mTjax2vW3zCF9tbN0rWy2naZOzz0uqftS473Daup1yLhnQ38J749iUtWLvmpbZr4
1murfpc2qgwn7KF3+PHa/URyw9Zr1zwEkkgN1JVOiItJYtfDeVOZ5jPOKbBvxtescd790rehumDP
DzjxtZGTrlWHtdjZ9AvOwCG291iWtAfZ2OYGTLN3WwFfOWZd8VQDHMV8O6Y/WvKmH11lWU/YBeOb
jCNIhOvjMTYAJ3qxMz1M1aTh+LGL08xOWg9VHXUETj/EYk0enbUiGqJHamRUdJlp6JrHqbaGHfl2
/XYgSREEL2u+p7SDlpRiN8fVDfQ2CAgWtxGcxR891coHxkYAVWLeDAsgnJlofSz0Esu1rG40o8FI
rmq4Q2lHbyh2+4Y73Ewgsa3pU0/eG+iCyGxrvmNmXZG2dN+trloPyTTh3hp6BV69QCoUCFbSmv7T
Djkc2dmFBpdD9oYXGfa5xe8ctH0hsfjZ+PbyxZWQfRgtSxxK5cEDPrVKEfk5XMtM4A337Q+w68lu
ELMOiqTnd3ulcxk0tWk6585Y+72Q1HcEm1sH2H5ner8Ns4Nq16T5pRG2RkjVOrE0UQ4bE4Jo/IXL
gQbYc+FbtBU0d8PgYWNkGc2+cZA4bzJQOXCOezWXH2YfZ5vCVF/XNbnTdaqKIMmaBm6VkQD5khiX
bFfYW2lTAq12duOCLZdB47cVLI2aSRZHD/dgI+bDGEWB7JQLtm7TriNShMCiXssJW/fnrzWk6APg
GVikjUPRPsyoy69QOFhpY1hm9remqq1HoL71ECWpgWce+5azBeza78tlkRa9lia9tQV+qCvYyH5T
oy6Sd5BHBY+nkg51r68/EW6KDXMa6bYVywjSrIdlSi0drZ63kKzuS1oZKlsusbDix1aaQ5ANPiAP
YtpuiKkMUZwbtzDwMgaY4zQt+9FdcQm7MbuiC0YwUJne5E8iW0mVpCJN/fcki1mIdTKrSKJKRXwg
VRn/X1I4+vTm+3lx8RPXJk3OwkO+WQbmIwxo87vSHuHGFzM0TRIDggW8WDAk7IeOxgiB9dR3UL+r
7CGfxuJxwFubbFg36p2Zg0sIphhgQQBsxX2TdTm8L41hf4DALAAK+UMFYohzM0xkTMvNXG7XFRWw
1y56v8e0hkxd46umGIRejc8TdYkn1CuNYhXlBJ0wwuzdW/Jo6eED/rSs3ma1Kk+O1uCIle3ZzEme
rOR7qoFJYc51ttnfk6Y+myKB1dOLR0ufyI6wAKpebA4kR+649C1u85aKuA2mLtFw4Oofyp6HMFkM
uS9HOFF2vICzyv0dVvevYzI+2O38ilxxRgEYc8zIVyiDc8FrwUHZWbVqTj7hlRtHcaNXGc3GBJUw
Iht9eGDvxg3iFXTJ8lJWEWUAlWoPyAhv7zpWnyvW+42yTDit4KTqOkWF68bUTNaooTJxmEpJv5se
obz0z8kg12DOTJrUpd2ecgQM2L6PnSniSJ9dPdRhFaJKbeL4lXqh0iJUaW3oFuaKV9vsv2Z6jslT
Oct8WPtOS3ABFjkH34yxcNuz6VZDwpKXgjsE8ZQn/n7RQBiSGmcSfFNUoKPK2n4k4VjnoEX/NNME
wxE7f+sSoe/gXtIwXlj3s8ZWuC3n9XVxqdpwbSCRdG2Hm+XsqOp1mnTzAnCDGKyuN6EnaRk+VE7H
R8vvndelXbE3toz1OBKtNiE3i68dZ6BlbeC6fAzowUS+q7okPpu0hr5Tm1KFrHl8ysakplHB58cn
KVJXj2JbL58p4bKwU2pXLLCMK107QC9iXtCNxXPVt3s1yGlrV9NL31WAhZrkmQHyTsIT2JfMkqJh
Vd1GW8D3hbay6XHn4mwmjBRZV7LnvnGx3HiSymTkRkMpqqkf9ZqdZOsWYBSBhcIOYaZ226cySg1z
hFHtQRLG/JRs/aUyqOlRvzihZWffDOy3cjeAr95X1JuvWu3TS3Ws9pr7037UBf3XcDa4IaZMYSSp
MIw/lqToQozS+2JfxLCRyDRw74BEV88GCfFEj9Cc8zealaxhPV2jEGonuYAcOfVXiHWH4eOWSQkj
BqMq97PyyypU2kBqjlVN68M6Z/UeoRnwLgOj7t4Dooi/ljwETid5/pqzCn5fdaXDqCQBz5GwzjkH
yuxgrxZLlu2O933BmGw0Ygq3xhCHMjMkJVJLiqcyRrIgHNBrp4lzyy1IaVJ9ho5UyiAlHbwDCtzw
cPekAYZTz0e8EcbwUnRrSr2xelHmjGo3QcjmGGfcOK5k2wP0ubM7TkwBRahxpGJrglQxRRxDokag
TH50hBh/NsUsNoQtirviesKdViODGymbk4l5GVk05tt8XZ09j45579P+ebFSAxSHLwjVAQNFfUeE
hLF2IDELsMQYeFmnaqO4Q9d0DUwaOSvD6j2wws6bkbPbdmBV3oGnZc7fqOskrI31LyXthduYqU8o
sYOHdWY6DwNEwGOhN/Z3gibcOKCLx2ZR5LOJE5lM5BSe7KZMhymkZ2SGWoo3Xxaif1VZaj/q3I+X
VOrcSgmM28lamwcbaVaAotwhM8XsUGH3Ng0pLG9aqxV0T4olC0k2rB4zjES7oXP6L23M2tYQhJjv
pholW7BoOVdciQHyXVmT7yoTt+8it0m/W+hm3+zRy86L0bUh40OxMRAmBk1uwpZ1oTFBiHT4pODC
57W5HFLhscUkPB00hJvWexeTeKu95TMZXfNo++Y9NxTdebpHGxIV8vtU6NUQDjmMwnCy0mo++Suj
6p2kyh12DYtlukmhvu25rVuOiyYt0qny0hs9z5JnsulAlrPxjBrsrHKZN4JPFonA6t/Vox7vbbdS
3w3yN0167LFr9udWVMtNrc3upijECLR3ypHLpH0WXxKaQ4/cXdmXopb662SYZei4XRIlwk62cROv
Z6duyk3rDtSTMWD2sC917RWVZf9crAaNKA8wFVhU3QPpQYoEMrHk009A1shYAyXtrMsjODl5V+OY
3rI7lJHjqu62njVizFaiNxi36L9XxcNmNuv2IHKqLSMpy1t7SfQb0fs9mUQZE5K1xJvXWeN6orHS
Y3IsxHtBesCLVlRqz3bgnzMbpQlfRaj3TlQa8/AhcIbcZBPGeeIXJqfckHFyF6/TfM+9WHJ4ttRb
44z5d9OH86TSZH10XQP+8UJlI8OFQTFahZD+cICSkV8L+iFPC/buYcMYw5s32th3j/pcdSeraFr7
pBH6c9sveo1KSUxDBE4h27cZuVn9Wmj3i5l61IxOpe99PS0j6fSoUXRJ/87P3ad4NI1TKhuOHLpL
e4boKp5kHjqZdIwrvbV8TlWFWEQgllq75iga8ezWgsAFVT5VUrQPzWDFpDXM2fX8itDfyrIXTajx
vAwJQRdzMT6IZWzCPL9MNFW3hpUPr0XjdPe2bs6vIk77iJSK4WA2+A5xywyvLCivTlGaR8IuOQlM
VXEiOM041GWn7coEfloCjGkT22PxMY7w/toJermqxoyiRGNdQEq1pwrMkk0rjT7dIPQgMdPt+LaU
t75VWI3IrllW43tFjggTCkkqSsmJ+JBndhLCf6ADC9M+7Bx33SRyMDZYehBB1IPHopTIm0o6dHic
fqdMd7iVJPxsUkfXX22/bFhleVd4l7JKv9BWzQ7j2ptburM5f6o7bxupFTcJmQr30gXjU2FCC4kP
8w6DTvMir39g7thCO0TxGQ9AL9gJFOELFkhBaOEbzCz1vnXoDzte8ual6Qd6pE+PvioWK3yWsb6d
XcRobefkO9k2n4VzBRc6RIdkqgyqpbiGvZBIUI13iUruJrd5mQcWnHkloQh+bwA0VGNCnEY8rJtB
t8Ixc/WbcpSPS6fv0QZtXG1M90telxt7ytAaMP/pg2lmZOXhipRVpwWJIfar1t6WprUf8uXOaulz
LySbPly50PvOm/Ot1Scoj+WKo5g5fv7VlYvCi53kR49gt0eDSdeTXVMbNitmIKdq9N3/XhvSZBVD
+sgt+uRdpKl1pNjVtiusul3dZd3z79q4/25vyP+g3AFUUv5fhg6cP7Iu/ZOn8j9+5A/Dh+f+ho1d
I18XJa4JXwf97B+GD0//zdL4y9aZYCOIutoL/9PwYfyGB/DnSM3/clS6mC0N3eFndKyC5BD8E8PH
H2CnP6kKPWSgnuloJlJXzbn6UX6W72L4aD2r6detLJuW/mZllzWuKKEdUxcCKVI/fzsgAIp8JABV
ZJQVli8SZbdxCRmzyHOOwbNWxf+XvfPYsRxJs/SrFGbPAkmjXMzmauHXtd4Q7uEeVEZpNKqn74+e
2Y2sBHoKvZjNYJaJSI/wK2j2i3O+w/CZBpRuiybPtin9GJAMfrtnv99eRitN/FVYdeMWjWhALZfC
ACnDqXlFCQD9hCkGOccyORQQ9SjX+27bK50csHWVNymzZYKY464PN65wmIEUWJUTJqGOHoD7tW15
tAPpnNMxpRDU6CW2kRbGZWDg3QAMaZkwFeFofEdKt2xLWLx/piFCf9McggtNRnoiz9FMVkU+V1dL
6tOLMgP8ChZ4Xy6W2odc1qZtT40qdLyB8pc9Z518G2YzvaRt+hhBKYMeVfQU0l774XkzzCe7Se6j
tvOWu0xezDSz9wig1Nb04dembJqO/WQYK/qxY2cAzqfDnLchbx05x+QqoI+hMCuT4b4t7Q7nR4Cq
cpRn4rAJ9FT5lx3XGNq9Kr2PAjc7YriQ3Gn99I5C17tKXHazXOQGB0/q5b1cZYEQp7xKocsrU2Cy
VMD+RiQ0bnA2OvyPeL4NPN1SWhajn3HIihXAg+DJimfz1qP7ug/h8oXHoExtQnSzuLnJxWL1Dgpb
fVRkNDRHxhP6jALfhu2DmOemCjiJaCQ451cFBJf6PNSWFOiD6wRTp++AFJjrOLxVPSnda6/DxLMr
J6c8qVFl66iWkFHNKGjSTayLNN15jhIbBnAZkHFl05UZ2buB13MXKcYHZcb9ykvq5X0Th8FT3Sl3
63bBeJWror/p4MvwUbIXnFbOGCz19dD2DwGMOObAqbBftDt4z1VtEc5ZcwnfhRilIeFB8qM9i6qD
dn15wHCL+HXQ/fRC5xB/Nm6a3SngQmhgkrjZZuk0cVnwkvqdlla1dSfZRuvS89L7xNfBofNzaF55
PO6WmbBcR3lfHZrary7SJjYq7h9sjCdcGOhZjOS5GhqMlAx9rhmdNEcLzesbNGR961Lmr10ngdPZ
ljfdaF0DH7I2uR7nuxzU2SVrDN4yg9xLRmsNoghXFHtJY8FTjf1mP7Qt06AJE2K2ghHYwk8EETqv
jXp0UbiZw7efkU2BBuYqa0R5GZpwPMb1wGQ/m/3moFXhXFUs+08lGi9cmjYgjEwpo2XEFJVnYKYo
X1B+pf66NVP/rkylgkvVJt2apF//okKrfR3tpYKw2rrLV35QeWe35jY/Yl9Qmng9LMVbE6ju9I7E
IRUPisExNLWy+pIA/7x4bTWeV18FfPe5/a1Gp9YLosNxPCaZ71or1D5Bs2WHk5u/hBdFVOTk6jJI
nkTKR1Hl4WrQflCcUoO/fm1ayE6pBWGm6q54oft1itPCwEIVnefZeu6w2u5SzTHNdFxQTfuuli9w
F4c9QVSGSzPsPesmHK4s0alrYzDLJ9kixF9jH6VtD8CRfvl+5u/VGMkLBuZ81zNc25F6hA26nGZx
U1nj9AnMznqTDJfWfrt4jXiKOGFp7ElhrR+H1LbINWd7SLchnab6ignQhrLhRd8Z4e6H3NfzVzuM
/ZLYzF9sRUiSt1LMzrgfY+Gqx9QAIc3wTwUxQv4qGO+Z1fv91ldqhMze8L8e40xYpAi3EYplqhjv
ENljHm0KtAFAjwq/to84UTVRXAwWoWvk8fyYaccuyIJ1SOFyGDAkGxU4GHmxXceLWTzML6OLQKT1
Y7GrrYRCaqbSWdl4efZTWM1rM6z4KGV8I1UhrwjJhuPmIHxCCcZ8UHDxMDxX9Ul7GY24ZkqH5GQs
LjH1zhPSsviqgx3DVJpByLtueTnrNueRQIg01u7GZztyjsGWz7vGL+hDC1nj/svjcoDRDMD0l4nE
m2DtfAo/k4bWEO1DCr619pOZeWbD6GRPxSuYqBM2PlHLu1Cw8qSS98r3lb2lv/eTc+SRUbzxtI5D
brCqTG/8ymzPQ5EMFbnkZKYMNcvii3SgPgrX4ylQRnGuJpkehgifCKnDDFEzWiJWx0l374+62ynZ
mh9NN987JAoJltiRfjDZQJTQWJVh4s5vl6627DGP23PufbCHN+Umr0fvpdWuDteOV2fxIe/mPtnq
xqOWVkw7oWtVWcc0aqBNxiX65Frd8NCFcZdvqn7qHjyBibnhGV6Nhu3cW6pxXgwVFmcObOekXIO1
TkZoMsPlyxxKh52FB6clcHMwy/PJ7nhgETRLmF2ygkKrhQMsjRkHeIIUZS3IVj7KeEWCe0tL2bKW
3jvSEb8pnGCM1AYK7DuBQvzJTUS//O1mcM6twov3KajOp2zMOO/IyuvqU1OFRFm2RdPdGIBropXR
28D/ZFgcLNYEaIIdsxEHl3AMBilGhGHBS6jXoEC3OdBXhkDYwJm6FDdqZKm6DUgNe2ui3LxpMwNx
USE0YqK2n0pqiBAFgelL/dbQT99oe15a02gW6zh21YNiVvURgDlilqOVn251HHPQmPAK1wnk0mZt
S6e44VXDik0MUx282hzGdZ5o9a0gRBPKHg/IqKLFOXSopmXB3WrhM1A1GrbLiZlwYHuzZYCP7Yrh
4tPHz2gzOtxKMSqEL/L0gN36C/dWJcQOrZ2h+cWCWR5qUAu/NO07Oq8fbG7HUhiH3kLTrasGsG6W
mfGbu9B28ev3LywRASiyScouvVU9BQM7hZVUBB9s8SMy91kIvtkPzBeX4hd5cxFXWdS+zgvzt/3B
/7IZ1SzNaqDAiVl0q4hxGWfKAg2WHkCZXUkg6W32gxU2ogUxLH9ww1kDeRhPJhDiGBeztWMkPrxO
SQGmOM8BE2yJf47PhkNutB695FvjQeWR7gdZbcG6Q/BLfwDI48JCnn+wyJBeQSQ3Cs2Mj/kGyMHC
UO5RSz/3C1cZVUu7b5n1reqFuszYZt7OgJgpSA8kZC8YATDaLHQAUkGv8LpVvlCcxcJzHtj9IK9d
IM9pkSuMDwgvHBZEa+59zhMmP5CXFkZ0F0twfn08PDZRMKxRCBcbsVClw8aTcq1as/mM2wI13pwk
4tdYINuI+i14gfktAVLdo3ZmfIHXlrj53gKY4M0IzxaydfgDuY5+gNd5msz7aUps4E9da75aP3Ds
pKkAZc+jcG9FDz17/gFpix+odtzVALaHUCOW0mGZf9axO8KEWmjcg1MxFPB+IN1ehUUGV6sgpjyG
+5jK+h4b2fAcLYRv9wf2rTKqzIX/3f+gwJsfLLihfhDhP7jw0oYcHuSybFfsHOFHLWRxYifaVzvN
kQizaDO+2x8IOf5H/u6FTM4JZNprbQrm5PnCLjdrKOZos2JjY/uwzfOFcm5abMv3EeMSMsWQpr17
P0h0VWeltaFAm96CYKx/MYtZ8OndglLnwaMwxEwEO8nT6tFFhnEFq9G+LRYSe/ADZRc/gHYRw2ov
baTXiGEhuDtspg58e8C6FwmEd6ebGDctzfnZEyhGOGp9MgaydgANb/5g4jOS4lb2wo4n1B6MvKH8
+HXx0a8xm6PPkT/I+Y59S4e4wrA+wkDpk7XQ6Qcb7uNqCpYS7AdfL39Q9tIUkVhREzLoDmHdTxHC
iVXzg8Cff3D4yULG55DIPjJgTxcZmJnYTAtDn/cM8QAjV4bLnZXkGyb1APdBoD8zLenPPKxsLlO4
/H0trJO1sPqDhdqfuHrYcqri1fANoP7pD+AfAYRI1vE8xU+MOUkACGuI4W1CLgATleyqrV327v5P
cECvWusTKw1qbTOJ16mR27t6om8cnLLeVsQPtPjuVs2SSIBgQrKxm8vbyvcye90bjIFDhZpzVVfZ
cWjJgXA5JJEEmAxH0JW8p3kyf44/YQj1Ty4CXrnPeslKwFURP+jCyl9tEPcPkEzo/3zukOu+rqNh
b1sl6H8wDV2+5sEijqEzSW7vlowGFi7udiwGJGemccATO7Fme5hQ80HA5nXfEaUarCunZkejSSA7
Tz+BEEij5LNKQD2PM8UFSm1JeES75Eh4glEsTrpg2zA93pcoA2NWSWRPxF2ob70F3yX5AB5Dt5cP
nBfNVUyEwCIrQJzf57BggJpQ3s9T/2gPxokNJx2VJd/8jNN2DJ34ASPSHzOgX/8dy+jv/khAfZhn
CfvAEQzg4e/UpEDwxoq6m/d5a2V3NWm41w4Dv80M3POUztLfW8SJ/ht/5N8BD/iOmVQuwSSQCWwi
/f51jIEjvpojPx/3QxLLK6qM7jaOhooIiCx5xJCid7RkHngz3Kf/Zzvo4mn/lwEK/zJjE4s9heMT
pv43mEXtuoMvCzXvMbgJSh2fwN+x8ghHnEQOujyMyq//K0O2//cQoILM8L98OEu2zj++yw4h9/VH
Abrl8NFOH+W/zOKsP37mT/iK/0+XT8ukBoFXRuLVf83ifIcpHUMw0+KfAKJi8u/8OYsT5j9Z7fE1
Bo3pwz3z8fv+J3zF/ycoF8Jtlo8/XP7kf5Bg80dY81+/SewvYZPw5DCICwCp/W0Ul1t2Yud5UqKj
NIIbvMCDvyMQgO3MzCI0Zh3x5ga1PJaIXknyaPDluiO+GxP+wKGluD1mONUeQqDe4CP9LHyudCBe
7aH0r+fZdJ5SN1LcFKZAaymyz4qk1WtMgyOA2zY+eIULxSgw8fMu217nKx9nW69Ug0IbCpr9iEYE
Qw89cvkb1Yp9aQNPPuJcArxIrt2JHZJ1qxqRb/S0pLgk8CviOohX7Gyz5yJw0W1C0X426yS7UFXz
RHbkbxis7pAGhtu0x7QN9BRYlY+h2M0Dey3oPY+VJL3djd2G5Tx+gGuk4OU+VfhlnTGXG9HofCvI
mwGUiKC0H7PuWqNv3YRRsAkSLHZoiM0rx3HqCypl4zRK0+EYTfprh/XwDup+/tB3ZndBizRvM98r
rxvbUUe4kBS0qunvZZl0R6ysSD4kdrFcu9cR6AoSccd+30Ddf7NQWqxngwVT7NvO1rCb/EZK0R7c
HPUWVSbETN3NH8gpEeClWb0D1qxZeS/bldmXJKF17qkFvfcU5fXvsuxoUsuOSMP1WOTDm9mN8XNH
cUipG6nHMNLRNwwJxv2wmWsQoQ2UkPWEFyU9esTI4T5Gir3IsBjoOSTlsRCf/fE9m5rB2eUQ0m/L
AEtfioT+HBrJuG1rrqyNg3Q33TANDTcTljUueEMYAa23RKtIXFJ5haax+G1No3uIestGM15ZEJ4R
s13haTQYBrvNA0ptuXEaXGSI/n5PY1beER5dnYzRE5dcxvGmMMruZcy8eKuCUL/4fZY+w9uPN6ox
7skFqs9ZP9i/scK4q8LMbGKAdKOJR4mn8c62s68kCd5d148udTsDDhr96Iwj2t3ooSR8ucsq7LpR
JzQDJR+NVw+S4p4BB9XIrKbTSMtzg9Vvj4f4aUxKi62+H/dXfWOXH63S82GiKz/EaZBctVO95CLJ
rR2P0QHAF3JUMQvvbuH73wzdMLHd8sYTtD73LRGtF2zzuTdeMYKlz3Et82OZD8M7jgvzg4Id91KC
86dSQXAeRKM2aYio3XPv0tFq7mlqi3WoZf+RiaZ5dkeR7NtKi7e6r+PjrHuxsMUj1NUVcsSLU4g0
AcbQ1NexYlK5cgTND4ZXNNh+W9+4Y6pu06CuXyKE5mqVFKY+wFdhu2+yh9+R3gytw5wYtBaOdR8b
hUWuOqfDDYG146EbE6ap9Ge0R71tDc9gkvwTfsoJXZ5RXVAbNiuvy+ybdA7UpS61te2Srj2p3m/p
QIj2A5IGCPSS4yqgV5Gd9R1RF3wH3tR9Az1sLmxTx3aDz4TOzLV7ue0h0DebUqkW8ZhnDk9pm5TN
3kINLYlF1bm/CScACwWxCaz5ROaeGxE2yUaXvXuxS+bnlWTHpaOGc7DyqdA2tVMGwQJRq7ed8Fl+
zsD4rtlEIFjG9CbeiBZjIE5OF+Td3MUrRNEUE4fUy4EhcZuSPobqfEiuOuSmr8JJIKwiY9J3o9GX
X+gpvRHhcmy/O607uquyVsnbiKGKvAKR40vzETjg1Jc41d6Q9ZI4keB7eiI8zcUMbg2vjUmszSkN
R4GdwKimI1NDt9x3RSAs/M2pQWQXFudV59b+q8ahGWxDGSDTqrHni2paDm2ixDgYQb6ma6Mrx522
+0nvA9sczRV9lfHmJSPFKGISAJaTpcbx4oEkMA8pihlkxabRXA8SC/0WnhHgJsAR8PaVwR5lP5UB
6rvBdqsHNDGs0AeUXPjQo1Z9moQ/MMvRnpecMUXY3UOdmMbZb+dip4uaKQxA9hjwUFNMDyaphdna
sXPa+Db2sPozVkMnrgcn3eYKpVuuDVpoU7lRTlKKleFNFBg0bXJITlMmvaNldWzlFQ3H79bwyheU
o4oNvJrkmt3cENN+N/I+zf3oRQ+husjQ+Y3zq8VuFd4zRGSbM7ux469GWXk7DZX+xFBsfJ9onVBb
6d57d7SJZTku8uloejEKmRTaxz624NVGSJqD2ziP8DBMTsGqJMcTuwsz/MsMNLHB5DLsHFT+k0cb
z+H7hCB3PKtoip9NJ6WR05I0n9pi/bQavHb4RhStoaMMI71FCjcFDqh7MfJeEc+G1b1ddYV2j4Yh
ee5bHoTX2pXe49SB4ycIA6xGYZV8AStQLNN+jqJ+H8GeeNKs0C554VrxJjfMLN2WXpm9siLid/Yl
8252KWCi55n9P/O/UJ2ALjUvgZcVzhFS84S81C8GEEKhkIr5vQIvwVzmzRAS2wJjKn5Bt4/lV2P0
8OLGJpuvS6PniemgHr0wLdZnzlDrw7S66WUwg+Aoy2XiF/lzxtlbCgc6o1Roc6tRM+jI5jvVC5Z4
OEtRDrqu8dYgqT/bUwCwv+y49PrRJeKmDJ/jecSoUYfyzhFjrDbD6JKpx7DnIiRMniVibfjm0O1u
sshB9BciqH7ue2eCxsCw8N3Iq/oYki2c8YzW4sFN8biuOBWNTyzIE8Z6tHa4isPScHAmBZQKoe7k
R4ouud4bfY+5KqOpz1dZWrXNPkNQ8doVrX6oSrP89hMkOC/wWpgottPg32fMr+IFycI72WezxshQ
5bdhYqE16yLPVmsnxvEUdYXAWArvcegSdjMqGKJNO6QbK5vlJ5/VyAZiDOrnQXXcAj3CWsex5ntW
KosoXFTEr8XNIlshoaa6M/zcjkFqGeZznWECWc/a8a96fAuooFGFQWZL21Bf+Wzspm1O7Eu3iRK3
w+9BZgy3oq3wvedJ9Bp5owQ1yyh0lUreVWyN9bNmsH7XMdTCMpTyuWc0rrcWw4fLPC4cVzNw1L22
mAQNAcochHb0zF5rBTzxcVpgZp+8K6yVolk73HB8M9zJPxiZtnZWZWk8IX2ebrPZ7KhorSSBLtFm
N57lIhuKg9L+mC0kGQaepWJlecq89tqRdySUeXNlmiPvUO3U6cHC1vKRp1L8Ah/OrxWHWUdm1Tjw
/iZTsqG1i38F1LMHT+rwOUU/vE9m9uHK6OzrHPDuRU4uE2LDlTOpqpl74KZFyFZ4FvkxRWZOPsgC
FV5F8AXOI3uPEMuI32GHTBP1jgsGCIUsAZXLOiy+I52JkxsZ8SfKZQYFsUImBu3/OgmEeZxQxf7/
3Ig/W79/Q+2kl1swdf89EBuU/cev5EP+47b9+PpWyV+Rn3/+8J/dY/hP02T5D+TaBiT5o9f4Q8nh
u/SVtJMc2Phs/6Bm/2f3SMCEizrL9D1U9jZ95H91jzSWgniHICRKwPV//uh/0D4SW/G3QQRsKPif
puuQgSos2/k7zgvWDCV8F+yZ0gE49RVicxWykamNqfnFN5LjykzCZ6b1wd5bUPqFE3Ubf8gikosb
+4trvDxw6dibyu5udBEWe6fosnfZkgNRgdKxEc7nza+mM0laU2BU5DDF1wYC9vsgTIxdpUtigCza
sC+oaJg8E+Xf14abDtvErB2yj6rCWSEZI4TYKHZTqC+kWMozQDSLwt3rjs0cH1mSO1QnpblL6/DG
1GlzqKFVvHpxE37lhgf1Fnt+BJ8k0jtRwjgj+VOOXzEBbe/ajfSJoFfcHd7Y7dHhJQfXCaf9ZJsl
69YGPb4tL3g7ghshWWlOpL0BVGLZ2xBvsxoah3JIq/l2AKyBn2VMUC8Ib9oT3IoFdI7S+qmfq+o7
bVLvgmVLgBDRj7MyQ8LBVHArfDx/K9vtU97ViulrkFYYS+AaQCeLEsXFMhVZv2c+OK67ys5flZ5M
lgWwOsvc/gUlAjYT+AbCihDOpX6gHiSy46OArwcGcTbdVZz76Wfij8aLHcXBmQWQcxUHKvqsRw7R
1cgi7neP5O5SUNK8VtxMFz5wXqfbsUBuSnwEpnM9MA4oNz7wnfXExb+NzOA3tGoSY72EmCnZ98Wp
yWu5ajk3cToxs0bpySRNsM/hC+/wRhnlg1PY4KznKNwkgTZf+xh6MRuL5sBUstrUOreWtlsdahvb
/oD4eR/Etk8nh+2iR7NZr+JBZDhtoueAEnvjIrl/dEzZrXrFLdbNiXgb6cEO2sap2jt+cZNKlqvr
NmC1iLYPdag9FBs/Utsh923EIV67Ra30bfOWULmVtXttWX121E2w4kMHStaZxdVQzeGXWzvx09hb
qJYGUTxPoy1PAdsUmBpESa3GMWzoeOFyDrVp3zHdMEuEvYaz8SoHKZGDuv9LOeomdFpjbUEvQiyV
2dezmIpdNnjjNRW3xsli861NzVA+SRDwzWb0UFwZBe9ZmFk4pttSv89IqM9GENT31Mz+eU7rYDcN
ZrsSY/bVOGrlUQnu68n3n1nksr4sKIpbHCluO2Wbwc0TDGRp+QSkJbxmvTx3a5eoXxK7BtrbJsni
664y41sxo1IkOVUkPGUzzWw5tOZeiaFfuZGJeHXKMBQXbvkrmHMVouc2moPhts4OWViwxel5O+vq
l7LGU0Di8hqRyMaGjbBrASYVvagPQcO2nnCbRxbnG7KObZCYmZeTV+L9OxifWE61vw7NOPVs1HWm
sDBbcQj/jdEfoaIYKsVxQDMBpR2J8UwIS43fha9jWV9R4i+2DHsrVPkqRymSbdW0wFVmKxWEu5b6
zBJ8+B0VCdGjSSnPIarVYg3iIb+qYlG+krTa7pQPsWzLMt8pth1rs2jRxOb34c/znP882yJRwjmW
PBfMmZdzYXAnPa3xe+Pg1o6Rv//lmrr94zX+A8vgbZWWnfrf/8tfxpX/8totQVoANw/0Ucfj8vnb
iT8ZHYPEPDb3lhs/4KsANJCLB2zo7+gOobhXxEm6xAle+a320U/wGe+CfsTC0LRQXlZG7LbW1p0R
LdDuRiMlrDts2kz231SK8WNSjNPRb4aDQ+WHFgQRkq3b94DktSqh4nVLdbKlHaBfT381RJus+W4V
tyOOxiMD0wbHvtSn0FLJyW6KwlmrHCsm/CRxLPtWeOTnmt2W99FeRwi6Nr3XIxwOx+JW+0P4XhHq
8z71Zr9DHl5+2uzbr8ljba6J0AP8NSxewW7wXyskRkevENHttOQn8p/+rp11+ortNTmN/TBvwrAL
tjNu2f2A02lfeYDy7GCYjnBt2LkNThdh2rPjByTlWU/cYKzW/NoDA8g82eVoMfft4MKM55JFQJNr
cts4I7etitrnznZJrhZh/UyJH24aWpzfZE3FWK/z/KwBFuI3dLMzTRurKVbN7rPRufZNOAfGg1Bk
zyFaR9QyB2b1DatgfPaMynt2/aq8TaKmvcU30Z9MiFsH9sHJVdSY7YHJ5bFog03XJ8HGr9pu3QQK
YbGvLQZkwzDcjYsYvB9KDdJBWuk+cZjKkuGGz2xq2gcNGXHN0IFCt7Js+LsieqwipwIxj5K9ywbW
uLM7wECEfPOOVny4oHbprua2SwCLqPFcxoF3VQS52FE4p1e+O9GptghSsHGS0LqKMUeszbYHy4bq
+4Y5AgQXhtrNfrRifNWFJzewhMEOtajxw37Ob/WQVBdvnBf/VEkzFov6NHp+eJcspwh+KcoV/2jg
Fmix40128iBpKpqBNDsjnjAFo9zOAn9YZ1wT64mjSi1nVuxxekXLOSZiK7krCEv8DdKq/NUvZ51s
saEMrb1y+rRblQQY7uefg5FUVA5JTgpno5eTs13OUKyunDN4jGYOgoQsPkAf4fW0nLzjcga3tjOe
yqHizK2BGL6WUR8ggJs40a2que/9pjrPeN/eERpiFZG+T3NOgnrxczFkyx3hL7eFJcHbwTPiDmni
PAUyyoAoXYOI5Aoyw5oReWhMHbNDq/EfJ7Nyb+BMOBEhvNxrzMwEyATILe4eLWt7Mlhg7tRyT+qW
LNLs5wYt6zj4JF2MsCyX7zTEATutz0gue87QjgSwKsqHfZRA3132klzps0lWXzwZCiORS44SokK/
XRFiHd75P1XDtBQQBpXEvJQUUFspLnLWy5ijfXeTLHWHSfkYhUlDmmbSEcQpg2AbGXo8E31YbwC6
jcfILYnmK/FP15Q+ZFYU2THT2sa7FRDxafUhbmtCc8lukHl+cW2VHQU0yUsWF/ZLUnnONcLP4L6c
LNwFLTneO0bt4Xcz1/btyEzvFyGG/W2qpvTJ0Fn3EDFMUpvY1D6xu4mxMWCdoEdhXEOzGQ4BSU+J
uPYMoQ+t0eTYEPlRzg3ba7Gv2O5tgZ71VMMyuO50v+yeET9/jm3/ajL/3ISBsQy2hOnuiiiw9gFd
9KMf88IzuoYjXDKMQQnAi0dEq2hTa0UyLbt049adSSD2vdF5KLLKuwWj6K6RLfD9KNLqscYnl65Q
lMmjMNKMqC3YX+Uq6YOMi7fWa3BNmbp4dRlvvX4IDxSW5ucYzvqXqMolxXWGI0BBigxvIBSGQHum
XdimLN7GiQn2Ps94x9dy9FIcszXzpjYwTmHT4yBEmHbKfAZw+BDbEBogvr80Nsw3C6LnjMTlEdlo
sQYEJfdIB9ITmcxq5E0LvDv4Wvl7hhhzM5umi0ShLbrPmFnSe62xfJm+I0Gd5tGe/+WTkFBsqIXt
bjug5yzaQ778ht9JrnIzvTMaQIylkIsBjY2AQtzhObcpLyNCw7B2PTJdqhqreTZ/m7bB7LOryGPh
TBTGpjazahekXbN14Qq/Vip3cAkqfXEF44/YYpo8YIzjh/0Zj3iCtw4iVgM7JWBnQg/Ahtc7Ec/9
uxjCT4SwAsIgYkJwt1V59AGr8rQPFOVl1sT3TP6nPScPhTU6sudsRBuYV8Wz5dT2q9NY+tBrWb8M
rpu9RMpsv3Oe902I9erQd6QRhOaz8CTZsXgBvaPrVBc0MDcZE2yK/hGc4jh62xwN0pIxnagK2ewI
GxMXuAf9nVHIMfA67t0od0/M9MRh7upsa7Xu9AZFBAUbcsnzOBh4BRMv+mW3qbOPvQBwlY8QDMFF
OVIoj5oU1sQB55VEe1IvjZ1nwctJ2yI91xMSmDNo7ureQ9r0iH5cEQ5AEsF3n7MIXItcBVcl/CJB
QLrIHsp6YDExDyA4siIvdgRk16w8WOWEWQ1Y04hcD14RlFL+1j79kGkPW9av25OdwrXNAsVr72V0
HHSQnUuLgMCAFzpB9TXk1qEduUGhlRxKCHPbIZRqX0fzSOMkxIrIpOk4ghbZpy7//mhK/7WgEky3
0TyFF0hZ084lA3wnLO2/J01q7e0+xfwfGLkmhmjiqW0nE5xnmWQdehN1zKR6Yzt3mX3z97K63uL9
sz663vBv2NhyPdaPxCoi7oHNp+7tuJ0IYk3T+Stjp4RiNnguyAdaGzB0N2DnrM3Qt8M+MBu1mhIx
7k0Er5uUFeZzF4MiwvvHUdy0fcuR1HebGLnrXe1HhQ0GN+T7Lcuge2Q8MT96tYYXkJuBXlu+e2Xm
CXvDitd8K8vKvmS07Csjir0LKyT7Tg9ph2mYfNNyT+Kv8QCpXNwKqxx+gwqN1GL2RU5KTPqceDeG
NzmHNs0pi4zyUjDdQ1sJn0Pha4drmO29VBPYPdr0GKMyNoX7RbyBzGCFlOxCjEmW6wF9zKZmJ4kP
cr6mIDx3dn/tmvo1yN+r+R7KNON9JnpNaWe/Mze+zvMCJAihB3e+GzVvfL+4vFgs3QyzD4w2KetX
syffmHklUwiYJUa7J8RMv82uGp68IhRveCHdF49F0rojrfyIeDY7cRMkV54EHhQkMH11JIttaQCc
zbL42C1Z2KGfwoEZdXLHJte7n8xoeiczeF5B0C2O7exA6MpgWJE66MpDELTuzH3qj6+M/bw1Y1lL
YHxF5xU7boGEZ2q2DuNdFsjQ9cgRIMTDqFDpSd/Bn1ZlB6dyaWQTKtlJ4hnvU2s8UENCCnKqwGPA
LMzoFudOfXSahT8htbPNbSt5guiQ7nu7c9cMeZsDIuzwgIUTNw64IoCQC+qD38HeNER6bnugp6+o
w5YN6kiKQpkW93HJIYpv3Zh3/XLhBl7CMs7KnyS52qfcwRub49JAXU0cGyA0en60F48hg+DtrGtQ
pZwZwBomWW/dtPLtdSeNwVsTFcETmJcmB/YM1WLtaZ4sfpVq3YUFP9F35PlOMAKfpxKFq8Gy+1cd
l+KQ5JwQBEyojeq8iUclLQ6lzZS7K1ENWkGeEcRQcZoh9iHdES3vRPbLGWdCdCnZWwDX+XQZzGS5
eYwXlXkSnaEy5kQajmKrq4QpfoAu1x/MrXTn6cSEDy1bG97Tl6/tEORYbhcQbD0jKi5JjjmnGHof
07Yx/wd557UbSZJm6VcZ7MXeecGFmbk7dncuQguKYFAleeNgJklzrfXT7+fZNT3dg5nGDLBYYLE3
JVCVFBHhZr845zvbaJQhbRLu7FWNjPEcetLlJQgslGiF9ckGF4aV3eTfYTCMK6IToqPnTAZc6wAK
nBOwJc/zGHNPWiRvEHlxIVaJHVyF0fu3OYX2hV6lPSM3747mpJgssdclvNwg+3Lx8LxlCrmrjZvr
HBsLAtkt40PJ6uVgOlG6F31NcqWTN4cmwuEyUkqOMYgBW/gzS9HY2vOEOc8t7dqlNQiQRENeb6OM
2UeI/MEyNfCDhcxry9PYHNDk4UbM/TdUImsWh97VznufAbkbvygzFccqSdMbN2o8/OOGPAZDfNGO
wibwj3th+99rhSUmO7bFJthC/9/kQ4C/toOA0MK9gdZxK0UM80n3cKArCUcBOif9r5OO+kmrPIci
wnqp2IRhaTygpZl+ouQv620qZLgFYTizW1jmlcx0UHThDIOYaYVIuEGzLxNOU3WYyr2RAeEEju0E
+1SAz6dDNP4Sa/D/sZ8SVMw/9lOePrKs+6f//pGV/+Ofzh9NmEX1343k//Ln/xzJqz9cj5k79Y0l
BMkISKb+HMk7f6DMkgT6mIq/LcGTfxV0yT+IOJYANhi/+8RdMjL6U9Dl2H/YRFJZjPLx7SjFDP2/
MJIXv4NW/nU4hbYVZ6KSRF0xuPmbTJSckF6rY4i8hzGGpdxgAoeKgoQAZgb9XSkSVWx92A1gXw1S
LFcdcY1btu/VeRr74FhoXe2m0CWycVFKmtPoboAxjIeU7R6q7YD5VGloq9h1CJI3FIps5gPgrVXR
TscMxTNq/HB6HZdqx6VJ3TaVGR7YDFb3Vmcnr7oOWAbAVdgTKAHAAQj1mRA8/5jPA0XIUlehMq1P
jFPw5Fh+9OEt9ZcbIS/awNyiLGuWCs1barVkqdr6CYNh8buUG5aqrvhd4LlYT2+goSE3QUjSfunf
xSBTSfupXSrEdqqi6VxVfXSeAKYSFjEauwDF636ivBTgMdbKw929Qi1ECZ7YybAO7FLAiKI6BbvV
s7ymYgVWjFS4yec3lubxlvmBc7CWGjdxwwl4F6LAc6ObwFkT1bhUxV0GO9lC8Xab16JbhfYSaW8M
wVniUPwp0O8w9iiNjaeh0MS/a/ClGi/iPHllzlG+asIdD+ZStbu0BMCRJMzlaKnugVDDPC7Zqv7C
FRWcnM5S9p4yODGhZjfyOBg9AgQbRMiTYWTueDsLl2XJ3KUEOFjzfEjR3S01i1GfUfOXH0ZJriQn
NJQVI2vbbWSm5pKAwVeJyrDU646Q5S1yGeOQM6LZsttFbZuqaYOlh5APZaOV1lFnXxlDZ9/VwLuw
sWunfEkiFHQrDwyEfmY46OEZ6m0kMbMibQxnGU6YlUg8fZ+BLDz6WRVepE1paZV1gP+2BPTGy1YX
aE+6cLoEOiCQk/nhVvAl7UvNj/jRxSOqIGmg68unCu6Oa2ADzllH7Mi0QY5Cl18fQ2FM6OSt4Hsq
FT8TgFqJFMiCp0hGpVGE2wDMydVVTfDBeZwAFA4M/jJaNnO9SMab0J98CvGK/K0gahf8VlE/FLYN
RHP2SyvadWS3rm1kPtdIpPobOWG4HoFlsgKKUDrIAs4qZIO65aoaZroK30u77hB7hvnJ7Gj6mOlf
nx2+LaByw3K+TeYCPNKwOsARg5cbVqSLQUdwoobAhrJPCdmAEu05m5SKxcP2ZxfFZuylYDWS9dgi
DdcTlzCay2jDxawBfcZYVpjVd+SDoe6Rjw40XZAhpZHRq4PJt7exVXnc12Nnfg1TVcDhiCwTgcis
a4o42N3oMgJ5siZXNwyRfP+ajuMv22ReOFkAX0Q+pwdsP+11BJZ8M3YEf85WJS68KExVYLuML6MR
6w9u0+iYqTo5llMAvYGhVIY3p/XvYf/a7KSajN91hjm0lD+8T3gZ2zNlLDernOqIvHLld+V2YBZ7
YD3IiNoukTz2pf+F5dHCUNAabOFxQ/+EODb81EHc7xRMpDsMwcMlyuEzt5PMLrG/kHB0bRTDSliT
IEJ9cujiXQf4Mkn0xU3Km4SGrNDvfJHsAPrBvDSxhbpE+O9IVsottbG6mXv6DK8jRirqvfSmnRz5
jlsIem++zFHcJmY31pIetC1dzh6UHkm/Bn6MuKqnCDwixipOSO7KdONRMUSb1rWDmzh2x8OkIm8b
1sxJt8DlghsAQSkrKsPEcljhoi8X8RvA51L4z2pxSyKe8a/FnD5MeU6VOo7lqhdevpOGN5EcKrvy
ScneP2dlOq61ENGvwg4FQqV5oqvvzD2ppumxjx24Yg04EKDkycGOgAelkhhhWeGR5VGvt9CwieSe
kM1VrcADoEfxluompUMORb2XrOSQ/KXRncG5d5shdr/3G6NmVhf0G7Oom6vknL9Uug8AKOIRxRmV
VHs1hOKiOpE84VgMvyyXshqlbdJvO9DX5zkb4wMJv9Ghy+Wwz4U2Tsxt0E0Mdg6TknEFlPQhi281
cCzCQJxh/qkNvznESRZdM2rXI3qoB3+GprPhtEQ3i8TKfuPehr9ZJ/TrUk7qYTZZEgJ+HipIxmZ2
8log6vdstkfGK0X4TY6EvtJ3BU92iVyYp4M5jR7wlhtNLe4sdC8fQ5apV9qPGr/J7K1RQGcHIdDl
rvzcAuiqiJ1aRf3gPmSjA2O9ntUGG+1w09eGQAUcugyPYys4aQ1+fjb1gLAIr7rGK4q3v9fIma22
xcsdp1fpNtk2igIWy3MZ1l+Mv6Lwznb7+QOursXGE8kwnvekkOvYGcebED75Wk8BajvkNDezl/Vv
BDHHO7Y86Hm4xfZgxYvljPfCkp4uSIjExkFfkXpyN2OYKDkCK/vL6YschQnHLzo7Bv2mN2MG6rzm
VzB7JCbPub3rYRyfZm/uvjJmlrvCavrHWnMNrQDDJNixtHfSDKQ/7IidJ72Ure813DCm7YTy7ioJ
T1PXygH9KSD1N6XbnWH2Wuc+Y0/oG/AlSyeO9pMoOOkM/swRUzKrtioYLzGIX/jQ9OCN8ipezbZ6
DoYc4APXyVrnoG+TsWiug6xZn3qB+9TEfn8J+4FJVjZxXzNyOXuGumOhnx+b3hAUAw3LbDdW7o3P
vfrzd+Pxf7pA/w+9GMs3+lWAaok0855//p9/fuPF2vB3/7L9bXN46L7q6frV4Fn8l7p0+T//s//x
P6eYEThB/6HN4vYjJOW2Qcf7d1aLP//cXypzz/wDzT8OIOVLTKQUen+tzG2C5AFu/jtWC9v+w7Tx
XmCEtR1/2Wn+tTInYx6VzEJEcVDKOFTo/5XKHFUMncHf7U5/2z9wc4JFU4Tnuoua5m9KdLubEFzY
xrid2tLuD1C+I67mBuHpHBKfmmCwWrfsZBxsUj0Kc0/3Vb6ytGkhl3eNCOBi7DG+AP72I5uE799x
Ji//R96Q/lOxrkVpzuR+FFSatRuMGFhd9pbk/8BrfJB1FL0aQkb6kZiSoXhAeJ6iBY/ZGeIRy1nG
17kK7I1Ih7qGBVv6HsN6hQZX9QS1rfzMBujuY/vD3+UECchkvPWXvNXWtxUXYkslYfvrKul8mvBF
VJ+Ehn3XUdriMQ8HgS8isnApDHU53HBLZYzmUpOSIa+HU4to2tvUsuiDO1yjbrQiBcJMrl5i/4Dy
PVl7uOfU5ZVrRzDQAzVBAgsjSq2xFvENiETIBLlHd4d2cKQyKfpGxATa48YSnpGpHXUWqPjJZirL
ijyO4vvGMc2tjkb7WVUITUHDT3qHoqZPD4zVhuRUj+UipdCNWsLUBVukqaHDWY2xJx7s1kpIUjOp
5g0pQyzwOE+Yu9sEOxAWaSEWeWDtCN/cMn7Jup3jVTMmWDASwDZb5aOmXBWd8iA6pNErX01B4dD1
hcrPK44yLQc4JXk6eztqcnElw2nWtzkes2CNZFD4q5H1enOE3WCMO6AU+JgDOtP5VrRubeAKsUrm
7kQ1GYda+vErcK2h23elDlD71CPJ3jIiDWXjDSyT8nG04EN76HNuPLPlaO99IvpQe5bWAXaHyNas
nxL/aOL1Kc/JmEWU8ZQV/ZZEjPxgQ25vN5ZDMtNWzzb/3GIcmJBMh1GwmxJoMAyPWGFtwwwF7DZ0
Syj7QpfjU4NDJj3EoyN+ktlTPWdhAQNf1/VnAYxiPPGpQzAL8Geqt33dtuNGWgV6XZCOi2EGMQ7W
irlem4bXZ8xDA3XCPe78LH2LBja0Oi/bhsh1YSX6Nu/YVGuc0kO7eFjKOrkhljt8qCP3wuxUPTdN
x4iqDeDu684KT94wuOaqsbLy1ctj6woqsHnH2arOvkwOPbo11Nh8a/sxqHsIsjDiW/sJaYgL/YIb
tcIkXE6PUe5AIAhRqfbShPSSMvSz7mucvxXevcQetnaOqwYml85uqTqAO46iSKoN7vfsrTXm6h4k
nFltar+cyk1g+gnUZemIp2oKS0EkTKZAsnCdt1vCu+SNaPMQF4IGKUzSA637uXM4E1aNzgSpvVYH
fTIE+rBy4ix6b30srlt3EnzasTDP9FuTTdAOAF7sPmbwYsxpsJ8xFBCjW+SfTLeh1dchBUcgxle/
57GrGvbge6uqs7cp1Tw38AvR7BayXguRFefcTPunRitGfKg0OAvYFJ4iwYy/9uVI2+c78aHrmTfk
EXreVWz2dnaozEo8W/jYz800aJJo7NDfzm2bBg/JGLlLBxT27IRwGeE+0OHPsTQIYoghe/bURQik
YK9WT/ixnCMItcWbxPIB3qSiRhWBq9LPUjJ4cHAUOGu83fNLZ+n8VwX02N/1KULvPZEJXrnJEiZ6
bjr0y4pnuFv868dA2E7MVqlIh8dywA6/DkGjQG9L8x7RNf2rdVJgQk+9KtNuP04MlFYNBWS8SRyB
QGkO+KyuJcuW1x7E9X3eM42mQTHeLR24+bMXL3SNYeRBAR+L/T0wCglMhGvQ+5UZE3MXDv29rAc+
nuHrHBnmzxYA0Nazi3groqRGQh4SOth4yuAIX3xAVsS3JEagOqDGlzyjmGs59hPdnipS/vInlPHI
5NkQMp8XVXClzjGf9AQCi3X9AKwllxYKyxRSxYPZBa5YdeaCx/JcKYyzmO34Q/VB0eNmonG+FU4w
rz3NkbNGH5NtkeWZajV3dXchq1I/WR7H3KbXo9UuFgvCICxZ8Un0JQx9RNv+8OxPcwXuitVCgHy6
KqLtXAr1ABDMsImnw823jjrSSDZEsPKD2KxGrtFv0xFnQwFFs4xYuIQGFcQx8uylss8itc05zXx2
U9F4TtrIRBUjZuPY5ZY+jmNRRjCFffoD22AdvGsr6R/YLEWfCo3eKw5GtO6I4VG1V9H8i9U5jX/h
SltyP3ReseFbtAvUIZ6PVi6S5NCQfAP0lOXLtCb8yRYQX5cXgekdqJUkiy9NMk8UCLXjfACe56Lz
sCY9TThNbgv0MIgAk5GEVJFwtAJwdYDQujq7Gxckl+OF/ctAlU06gPadnWkY8zXOTI+lstc1/W3i
z9NTP6PN2AxxwnUEuaYiYlR13pc7iOlAarfFGixk1MxoColWMScDi+5BzwW7BtdDaTuGwT0c8XE6
CKi+/mXyFJwtY3DDW8Op/TclJ/lAKDUOqRh7vttmiAv9aOnS23AT5CyHHA65TaB74xAj61953fgz
LtN+HZWcmbbJluYdP5SXwi6avdc26siuYEu3CsVYfCTGbIXrgrz2ozkuptTlAjAjHT9OsCvRB3ex
xkiYxesezv/VqHL3ZFWuae97h/jyTKtwgxKlXpWWXjCMwRSuuln7uHDIB1u7lUxWWPvmk1HNWDpM
+ElXkRpZ8h5arb5RPQNBVRBzOGJs8znjIKuF5YBlCsJzto91MTB3sex234Z6OBvhoMXaJG5jSyL7
5BLbGrl3fWXU6EGE/hSDCt+Q9D2BRUr44MaaSEK3B0wfjaXYZKECqaYwFCI55SxaSJOz3R8FlJWf
lRGWKPHy1DZOfRwfLTHJvV0H3gPWMrCPSWQ9pcop3wmbbIAAx1X/rTw3H6gNWCfdqzYk7yCMB0Pt
JNCeNZ4XuN6mhZSIsK1k/Klt7X9CQIj6l4KuKNqrwio+K+mY9cMQ2CTB2zHq9JPITN3eRL7Fy6i1
34E664Py09FpD71Z2GF/DNjNKG7nhFRm+GQYoIBv9I8VHWFPWKWRPeKbQnhCnmc2X50a3RLI3eIk
a7aDi1NpepjIOySXYA5vrXaMDhHqL3MdjjWTopArq03bDIqGCFEF2ogdmhWFeHuJ5jpkjEITCakt
OgQ+IQTIOxHyZu1QbNsREQMzOcQfZqq5y6lBPrHWjs8ydyEVuYON2E0Tqm4U3othoDJH7WF6LUy6
VOUfU9765Z6D1n9ij4NCocfaQ9gYcLQOxfpLN6aKpnoarJPDzOOmseFrr9NKW6+oTK0XRa1217SS
3JO012LDyFxle5RqyFFM/BkrhMhlhYaB7RAXZLrhyvKSteEZzmsbNB92XQVMFaHkzUA9MfKWSVW9
WpEsjZXlg8MgkrSj4DDA/71UGo3lUCQe3lwIKqyVTPk4VOlIGG9Jv/5jHkS19qs5HX61glGXMASn
cRBtCYqYPkALoyacwseYTe/RsB1O/nZkfXKqHCIJDuZs9fNNYqXAdLI07+I7FAKOvfEHg4GXITrg
Z3bZKLa2TpS5nHluj17Pyj29i6oOtRj8r/HczQgIGuK80B3Z2n6MYuZhG1twlYdTUl7rqdFkSpXz
Ye5niGioTyyUtHPXYTyNBCgOpzybaeMw7qQqiFLxJdTidirhWVA3ejEZLzG+v1ea/LBfMyRktpyV
NRXh7JjWbelU3UUMeG8y4DFjx3Suwsh4wrZHApGpmnXfEECCYKHasXMhMgGuHDBcJ5Tyrhr99jqg
mt9r245+QLXzYOEvaTWOypOCoCjfUJskA8W7NVXokGLTG8Zb2KrOOBGJkMOTdDL3eYCKwwA7Fmzu
s7ovfpmp5xIfxUV7p8XSnBVuAzq28dngRxOj0F0R+TFvoZzfmO8M7zY/hdrEA5OJtcfrXW6EUzZ7
4dTjewXTkWAVKxH3yMzMJwpcTth4ZkY8dXV4Cpxi/MqCatop4pSOtUW4yqH3C3FL0+AFpyou7Z+s
vJk0W7QzG4qM2V2Hsw8rcwlheB/tCU60nQth8y4GwMmqiNhR3jEUowk0tS0PM67AYU76nzy+6qZJ
0rZchZbJ7d6LXB+CMEzLTR+mu8EkCgjnp8zubSBVeosgNbJOjY9ufkdHDKxKR0ZMV0V7o9Y0uTMq
ocR+ly0XGPi8jv6VdFFEMFOXKkyewBem5zpoYN0aOKeA6zV5+Al7SZKU2Flv2ZgTwxrK+pCUHPMz
wYrRiuEfZ03SFts6h0+WSfIDV8QyMsKdRkBSq8xWzbswiMzTbi/3yqrDlzoiRI1IhjJMdgFe0gfk
rEUDKwwYzqbxgyWVUOdq65Esh6V10HDmeltT17DgGe+9EqPLWrcRCkvfIb2Y8M7Q91nSw/30V0WO
DS0rZ3fnuJG5Z+XjncAAQwURVX4sx6i8uH1lbspaYVHgbkYiOeE2uQLXs9DAdaScRYgdfsXQE9od
y8u2PkAiAplvhe0nUJX+fqzxtvO7mYAEJZtCLulxMj+wFJsb8OMW8hwxXzH4oR4lF/1GdKF6iEsN
1wzJwW3RE/3i+szTUxjjLG6y/pAI9avpKHgSxH+ryM6H8xDSJdkVvoCYFdLQK+d1nsNPPm4jrzGm
/E5Fn2mPg4+tWkbKCfPDLKZCHi0yUDKjPGWy4Qfqi/LicQ3vMAXpd2oKkv44/NSjSD7wPjOI53NE
oZ8T50oo89ZC6XJEFFI+koFm7msPLjoH56YoGmdvRbn72aWGdQjMWhyh4xzm3GNXpjrU4+VY5rs4
q53HmoxVwnY986dfi/ysenv46Ooy2IggybKd304mu1TA2nrLITn8mmGREYmCkHbdBNJbcmYpuipE
pem6H0AHyUR503ZWlbyZWLYdwLBa2wSM0z6OyVIog4l2vy+Ty4CW446NMGsueFfTDexFqkJvaOev
KW6QESZUkGspMu9pkkrdTDY7KdWACMMn4mEyScwNJLj4KzVGkGMtaeZcJj8qv+mYFheyu20Uh2ir
4KStS0fKYJ8VPh5Oa9pXqQfTuYXoajkLdiNRZftMuYvONiXaZj3+7jnGUm+qRibfHvEuR1kjrBqm
eH4DtaiueYE8fGWG5OpCwAAalS/Sh0hyXDK52UsovYOtyz16cnXfJWiWsFp7kPhlkVPsGJnYOV1B
3K3byps+pT/tXFH9wF9ydq0J3YUpXXnFjt0SYVaPD4A4GByZYYaFIE9+ACw1fwSACTaEAdV3gzOQ
oJhPsJ/Y87HSHjZlTrQsFY28hBWxfNKNohPGHAy8U3dwRvfOo8xbi8oV50naFoWUP29s6VSQubAb
pXUf3dQkimx7LuMdBCPKO6WzGw6qmL1p673mRlXiD61B8uWOHbH91k/osHAtRWgpnwA9NLuhKVo+
H34n7z1W2mqlYzXdDsiatpy4hFI78JGnVlcnwodKBJVWXLZbpmnHCQPYmxF75pNUFcYDOBTN89z7
VHs6cV6rMTb3mDhM3tXZPJRsFiBB6XbrNmmsT9U4UIYMIUl/UhLkIebE/Ynd/0MZ/CLjIjnHV5R9
9ZMb7Dkfims1DwPlUGDcpU7lEfg4vLYxF2sHLWSjU3D2e3AF/Rr/HHSM1L0rZZBZq5Z2gAAkNtsc
zoOMzjCUEbOatfdlts7FQBW+RlgPLJbN9UWJSW1HiIhrq0kNlhrE9o0GvoIxbo+I+ZlNTdgHX5Sd
yTdJcIPZhNwkuovObtWW+4l+Y2tAkIzuoIdMP2d8us9JMprfQ90Z9AO+vHRztI+VhCWFmzEZbsMe
FwtfC2L0nP6qpGU3W8NpxgOl9/SNYD27JI20D1WP46QGMDg9mMkSijaRq+G1JNCiE0LnOc5S25TD
rlGtE2iDAyGbQ/dgOqzyVxIuSJiu/u9uDP52YfDP/w+B1C0FSpbpPmqb/9iMe2KzkIQfCxHr6/fG
4/j5v/7b3/zJP5cL7h/MePC5wtvyMOIu4p6/yH48ZD8O/YKACPEbyPQvoh9b/mF7LjkguKU8pv3y
X324tvWHj0TfB7zEqoJT97+0WnCtf+vDhX7G/sLzTL6ckFCl/n6zYIKr0YExIf6xBIPQtDMhsuHc
xXnWdAt71ZSBem1+E1mbWiERLpsE6YVmFGptmgYWMpBfYuYGNpUO4cKt3CGZzG69EfSrtUBgC/CF
q9wqkKQC6aTvZX17CLsiP/MDZZtsgcnCa1TD7SS9YbxROATO5W/8rPyNomXNApZ28YCEhAsuuNp4
IdfSyDKBYpOGJZ0kVLQk42/QLWhvxMnFbwBupyX7NAAFKAr9XFI99EF87TtZHWBsuORIj/kP2Myj
v+4Cq/vkl7PWCU7MlNG90z25sF6HtW0EEFkHoqD3g4S8uzYGtdAyyZLcIefq9a52KpeygR6oINIo
iO6i1oKXkYSVyDbaLWeCjpPAWQ4oXMnAzZPAPcRsfMyDINI3h6gkgE4DBoaMgSvCeC+6wKdGS6fo
pgiK+KPKuogOkC3qqi4KNzqPRCDPGy+FrrrOHLemMahrEBdsQbwfeii6txQFEmSPri2+ILw636Fw
DQPYSlkSXRJhQBrYRCPUoNdE1OUzF5IsnQ+WYQ8XYzb6hxijwy8nC1FEJeAgKP+qwfgBRpflJVFu
JIkIsiguhi2DkiZLA+Ofm37WNMV9+lQ4Ke232ZotU1wM2cW6ST3rW5W4htZIldK32W2dYNcBREAa
vkA2IvD0DhO3Gph87C7Cpi4w/LNFFPzOKvMeIVBTXcrJKFmj1vUBF011DbmhaJ0ikoDiOc4GJAUS
qpEkE81s2vHORHbQrRmc2euidJOTUbf2VomElmIskeVGHq7eecqnfQuWeldIa9qFOhlf3SmYbk2d
+0zfkuZlLIvoVfgxG3xn9jh7IYQgwG/nR6sYx0uucQaIduzXCR6c+xhp7zZNQAoR0pbcQpUAYs7X
2ruoCTaBBf69aVpv04nc3OiGH2mYa6I8ybO7NTrNGC2ogxPwmOJgZ6G/y2kB95Lq46VmukrkqIMy
Q2T04eCmGsIMqv4MppRPPrPDaVUPA4bPnrC7KOQ3HTrT29DhNucKkd8maKPpGXky8eNdN56cNqe5
ded+XdGhTis1YTKzMsHrj5pXXyxpzQ+O3XsbUlLHez7rzr60EZ9tQvZ4394g2gd04PYmRuL3OOth
fjGYRRxSF7fZbogr9MUOBe8LKnf7VRQxYi5yvr67sI5fXGJTURZ3B0Gi031sBkh9m6RVl8nOqreK
fPCHHNzTx+AH2LMq2/Uf7agjFS5MI3Mdw5phv8iZwuwNR+N2cKYZf6OyP4YZ4AlC3kY823al70Wf
Jpt66LOfo47dew9P53scEnEQZtCC8XM2PYNQNzhMJVG6EYjST7cJfCokcEfELBpyuo9dBEkr34zL
bwzi1svyQXhy2CF9I8AeShZiZvo8V6b7MGXjxQVaB18xhLOydqU18HuSyEm2mGe9OQ7OLbIzx5wO
OE2DO3iR3WnijLgGY6S/MuoZNof9OL0mfo6/vOFoPjgqoYNAH+J8J1TDrAV9pwpXTWKrJ2i3FlzZ
LkKan0p9rTOdf6ha8PQTVE1aJDi+iwkPySZLD+15bRE0IGnmLUCnS8Z72ZLEZNLiUoONW9vDzT0r
PgN1PVU7vBpmy9ZD1CdM/WQa1WmNci+3wI+l0EUpWqewu3iWkw6IH3lISloLIM2t3VyhGMCjLwB0
rXo6yMc4JmBQKQIEzZg8SlxCwVWnQrwFhIOecnMO3o2heTTLbLyBW8W6pQT79YCsM8kOxUDoYN/M
MNsDR3fHZKwZDFrGZMNampwblXjtbVolIYJV5YcEOI/+nW9LKu94NgjNK1IxPwwKFQ4SpBY7nRml
T2Gv5bsdUxX3vXbPRAiaJPbFA2smX92kNniBKOkyjMkdXC4KPv8+y6eJNd6IcjOujZqHrMcImJpD
ZGxb1P4GVq0qknDB/OqWR4FdMcPUB5ADJFW1vTpNfpB9jE3lfxip0+1RBPEzD45Tf6K/cXdjEdlP
vYVUaxY5WWso1sn1qctfOtDDh1/GMyoaR7b0I0ZCfhbO8PqgGCUaq6hN2Q5a+XfQoD5aLdXGoWNa
sWPEaEw0GUg722AsbuIBRyz5Aryi5AuEK3eQxa4lmvcYhn0CkEcYsOhNLyuZKifctx7Dvjs/5HhZ
VZak/A6HfviAscSCEK51cA3bqft2etKS762EuD0+dyLBpZy5+W0AoXyXd6R+1gDRFqV7Uz/khZv5
66bwWednsSvWCRoYYsg6Yj1Vr5K7phlBEYVZcQoxPjFtd2L7E9QTXgzy7waCkxwnYqc6Df7Otnvz
Wblp9MKdnUTrOiqhZLl+0b8TAy/PaeqVe19J/9kPyde1MJsjsiuI5FondrfE8cGsOEZ9kz8RI7ao
lNsmPgPXMcU5zCfnlYwnBY1W1seoUQpDQ5MXp74ZqnOLXeQ6EsVyEjQjJHyYqEE9QtJmRG2XOW94
QXwO3cUM2L5Kvyoo/fv51RzIGkhbZi7N7KXkanr51Q8qgRHeselGVKNeW7sO4RENjvZXwMBkcIzr
Ut1GYRjdpUGVvBa+pW4p2CqxB5mBi7pCbXDjT5335kNhQvCgfpgipX9hDbSxDUIiIi3wmteleIL4
lRxDLE4sChnzQT1xG/c5Vm2Xb0HQ48Ymqe4t1+bwYnN0lqvYrsszMCh/GyKAMleEuI3s8dPwRPZ6
d5wmbMxst9U+CAyyJxwiP4w4jtZFNPTvkz3hzoOPrdYpwOw3b2Ikhtjc8Q41VA9CQboQi49l9l+B
bPxtB0OqpjDammWEk9RpPnJoEwccoMmqaxN5tlrvScB22w9+/2i5fflai7Te96Jmv+P2+InnmNX5
HtED+pMi1SnTot6kgTVHBGj9fABL3Geo+qzoas9+P546A9nDuujKVm/prMUPdkXTzxJqTkR7GNFv
DqD5a64fUnoOMxJaBm1okNZEI7vNmreZhFLCaAG/dWX6FlUkPoTSZ9012Vyf+yC2LcjoXXKJp5wn
1ScofVMQsHNhHfeUmtq9LISYp8iMGcMXDtuNTgwdWK2C3OjSLIyvUmbmU5vEziFOJ67eQtc7bYLo
x3PoPA3iiHYn3uHuWpHaJW+bzDRvULWJ7cDUCVAYSh83D7NjZmHRdqdRXxqvLTeGsu7cLLLuSOEJ
EIOaw0PA0vQmmVNrlxiREa5bizsWDb8dSpZeg7thYWvvWNXFd9Y41je6WjSSuK5lRkSSbm/rmWJx
VdPOvEiCXu3V3BYhuThgwdUZQE/70qHC8zbOKPQL+WyobMiBvpYsUOKN01El7qwqT6HBGAROrpiT
8OmsZ/9uAA1/YX5D0jyshQmT5jTOJ6/uqx+NstQzIc4T5jiXcbLIe/WCGEc+cNgR3pFhMnjjATZ3
LFhySmgDwTDPTP7ozqO+LRNZc6KCvNn4c+md0KqG377qM8z+A8qLTUK9eSR/AyUu+QI+PLT/zd6Z
7EaOpFv6VRq9Z4LzsOiN050+SC55SKEpNoRCoeA8mZHG4envR1X17ShlVgbuXTTQQG8SWZUZ6RNp
NDv/Od/x6A48tFVvRhbmGs76ZWvVrJqzoW0H+IA0p32UJywfRQp9QqeCPaz1CkAIqFogiKe9apot
7zHqUMXQr60M7drPgPF8eGk8F/MGA636PPhe2JFL7kP5Ue0w20q/9aVbvkh8Df0u/UcNRA0PfjN0
1MdunXStigg+aiNg0mEDoqpJWoepRcLkjggq+Khm8BR/VE8oLw4qOIFcqjRcdBIUagkRBD1rxsZE
bcOTlBSb7Pu1zyKYR6ofcjPJHpqPwovqo/zCxtX1E8tq0uxb1LM5ivXeY9rqURa8LSn+SG97a4Xr
lR/VGj5gOR56a+EGhII77plx41gVYdw+pbpasPpf9Sng4KGqrybfsp9Ylpw7l9g+0dk4uKrV3N9P
cyELdlPLE0wMD89CSjqS5TfvQ0G6ADrER3nI/5dIPtSM37DKAIEZ0KX/vTzy9C77/7F5r5PX8leB
5J9/7h/iSKD/oWNu5NTqeSguyB3/KY44f+C8tkCVIjbo/JUQ3T8xZab3h0kIGD+2B2Xfg0D9n85L
5BGHpgT2M1xJhBVt87/ivPyzOIINwkQiQX31PNf9lNNj75OgU7s+Q+KhiDr2qvh1yHc7GZGOvp6P
v3w9f8HIMVbu+/9JYGEhpXHPMEzbIydmAzv+RGfPzSleCd44oQqZMAMs8nfbsrsvyqBIYJrVuK3i
ZT2s829xXc+KsGCeOsPjIuIyHJWJEsnpX21/875WNM/n98V237dxppooT6s99Rf7aSAl+7a58vej
WX7raWPfGiN5Fm9xDmZvnwJs73sotiKKs3LapvOZtVM//f2b4Df903sAm2TquumCEnI+vYfC79x4
9cbs22zq9ozo45NvAJX4+1f5i1+cqaLvELdDr7OCT3KYx5ecp0vu763GgYaNM4oa+8NIJBtuC5L+
37/aX3wm/A58GhtrDwv2p+uLBjODQKsf7ANATNHkT1AFBo7Rf/8q3JSfvzmY736AHZmUIADdf/31
zJhREfQ0b08lIh+jmJkelcOdqrK3v3+hv/jyAlD1uDb4PL7rfnohR8MG93H5xhl7wkrLf44ZA53C
qi+QiW7+Gy/mfiintqM7+qcXmwYbFUzagCwtWw8RlqjyUCaT1QXezpS7h79/OXP9LT7dA5hLfYv8
pumyTn36rTJM3gu5XG/fkTzZMFQP6FeN9bvSSN1jw2mdx2PnRmkPIYknThMZ2E6/u6VVoxNO3V1e
+GJPBbzaWoULD3Q9Q4euxYbfcZbl0pstkyQ/rYPuOOSgc6yq8mE5t0sK92AkGs48Fe4gk1tFmaHL
AaoSX/7+Mxp/cZ+vDYEmmWTW4j9dj7h0zNHB9blP6tQ85piJjzMbZ0xFzoPGLKLNY0zDIvmJcbLd
QUU2v2JR8n/zVf/V9YqfnhC34REnsT990yJnuOLEZbAvsSofJzu7qTHu44hN3X8Elv9t+cefXwnP
P88PE/4J2vfn3zRtUzlimPX3HiVqISQwaqqa6hvlYubuN1/tP5T0f72AcAjqhm5aCP7en5T2rjIs
jSy9t7cDZe4KhaFIsOJfTM6T0Ee4EMyu/4ruCCZk6Odi28PRCGMX5MgKwR4PAcSkPUA9fIBI8+49
6Vzn1VEdRyGXfs8Q58l8zznFvu571VwVhJVpYUlnyuAMco1R6QcO0UfmxnrlkccPZv9AraUbQT+Y
91pHU7kQHew5RwQG/6JOj5KDBxfRu6eTO0H+Pg9p7txi4eRIBqbI3SU45WDd0nTOJDR/5WBXHYl+
jju9DMDSQ+NDj+68Y9H13nNmLfbtiCOSA5MNIwFf18ZB0zn5uhmfoXBtg6K3diVcomPqZCKUlcHu
dCJcZnPgfDZRsV79RPc3SQpWA0dPR01lM1K6zvYvqpHJDpne5/ea3na3vl75GKSheSGMT4QiptHq
8NSo+CxUGj+mnIv3iq7PN3eUSG2US78UWv6EJw7MYAHU7Crvxa0VCIsDEdgS0mEWVU4HCtKxaQka
QO8Mw4fjY6Wuf6Xblrxd1Mwufz34yk4Uez4OHVsKb0aMhWUrF4rxTqrJIJyzSs3XAc0Fa5P9sFa5
m/HghWjh2b7sRvXOlonvZLTq6xQ0CHv0wbjp+pjBBOif4dg1tnwywI49EivPOwwlmKM2aLvBI9u2
mdLwOug5/8DGHgZdhWMHH1igyF13yq12SJqoJ1nit3HYLTz6NwUUJUR3qv1IGSgft1USiKjG8HRr
ounTWqBJ55U+qpFRLF6cjY4ytbNplHlJWxMHAxzaFw76utr40FpuQdnA/vRVwev4gw6fnMWDCa2w
Z+GCgxyDx1E6tAlZALA3StdzBqM5n8GLHa74QOWQRG02QhgZx5ZxN2p4RTtSSTzm55JYM77+IauT
LTPeOIcbjxwGJGOYr82iYpbt9m6zzWC+cgsl+iaFlr83US5pbbLM6rtrOSoA5B1r28AW3VEEmMqs
pIBpFOvT2V00Dna5nVC6AEyEcz1eDAJb8Q1tpcnBsRqswlNt8H7TUVjNhqCam4WYeFJKENHwr81R
RIMyuhMOcEEFUl3dWzXx9SKbUVq99CtciIlkXUtBIu/tAEY/iYKuDw40NVX8vhODI9zCeOWxOZFZ
KAc6LpvEeFSI1FfW3L3TZdHtskFk7E+77lsQB67BBhVVVTOEAPhBwRTGawZgBmy8vQZ7Bd5fwbcP
iPHsQ8LAAjmnx7QWdJnYcFQsCX9YpxXthpax8eBbIv5RWAs4lyIfxy8q13E78BPfxx6TK0Lh5W6c
VbrXIEnZbEVxpjpV/8UM6PPEuVfthRzogzITI4KMAPndDCJgYoyewNRdxeZI/N3DzSJo59qo9pQ4
mX8lG78DUoIZ4F3KxA/jPH5IZmVfdcJIboEgmVfkcYLXjAzJg7k4/Y6ODsvZgAlAIqP682DqTnNI
q56JuQMkj0KtBPEW+IDbsjmusHhfJa16xkEtT36jFyFPPayZAwFqES/1uadkeAhbG4INJZj2JnGJ
iRMFL6kCwKu1nSo23paz3EjE950CtnVvdp48t/DJvk/kMenUMrHKxDiWu66YLlI14zFnjPjcJnqy
IdcUPLidvcAnZZRWz95yTvDfDVjL9o2sphC8kQwT9wLN507XC1DmaeUCjVoniLiHkkWpfTn4UIwt
d3wnRUPdX9EWNEH4g2Y8YzKnbqOU5xELx9anPTOcRn2GSDQb11QMYmbDw1lGomQE6pTNGDU2IyRp
9BwoDFTNRQh1F8u2ziJhexIg8IJ6Xms/J4ScavScr2ySlv3Qoew5Dbeya2AnprJuN+IAPjOa/dJm
4trKa9okDK0NF1Zw1MD61Wgakg58cgtdOksYdHUMzTbSk1uy5SQgTeg6FpL/TTcO8R3EnWrnxVC6
ct8+2w1USPB0iGuWS3JpHLpvMc056FdGE7rzcnGdzodlW7vAdqfRfcaISzN2mcz0w8aFxdAuiRnJ
kehnWzXX7QP7sumLWWfWAb8znOZsLEODxeYmqxA7jE4L7lM+74sIRiW2xVQKvg23QgOWS5djXyKO
423hJMY6HjlBohiNiYyRDBbvUjrUH/G0WsSTSoX8bmo498LOCwT5o3yeyGfVNOEArfxJrp9CVLqv
N6M3vOITIcc1U39HG7SMclsQqkAy3kImumPt3+osPjfchN1+yWUcklAsXuhK6k4mw4ENQ5llY8wj
MlWZpFGWFQxIXJ/beBRXAngqOTP7URGm2CaB9sDIBnY9D/kLLE8/kiRLCto8DairsTty5ZJfpqLF
7u5NV7/3MglrsWXKECD+HnqcYqdplvah6obhOMQ5mj+qOqFrh4tCdaa5J+Ti7llSaNwRUifpZpbX
c1+ZF4SebFvraf3ClEDuOtsBrjhDRhOsFpMMmp88kEDq12N5WFxdPSQGnt8QbtH4LsrFsTeNThlz
LiQciCXQ2TM6c0RTbnPw4Xcfx0z+BKvQnNC8jHv6rLpI6POFdvTiNC+OEzaBRTLQMDT1qIoC0MJS
iF3Kb3Pb+bN+9JwujrQ6EHcLPNRIVhi8g264gfKQRGUW1Cd4c1iGAA8Wh0npVLrlACZoc8nB/+lf
usX2Q4JsZrTAso2WmJEYDu+kPuUIgqE/mXpkWEO/mcx8iZopK67sOcMKT4cGc9Cp6McQSnjzZsJ6
viLtUfRRDRBwF7h5uY/rwDjaaYMDO3WvCnt4nsXUnKdmuoEkLH8wAh+uu9ZqwSuSy+dseDNYjYTm
IuWrhbVhX+mdOlbOvC8a7RF/OolNyBPJrqvj+tTEFT6zdkooM3erB0Lw/U0AwHiv8xBEO0xO9VyJ
B7tN/U1NaIqQnBI/unpceHKzKdiYWYPmPyRY4UzW5tXDeEONZPKFusU6lHrrrmXsWrGx9BLAkTOo
y5SKpxZjPCmS4TqlYSes5nHXMCih/nQlI0CEFc3kM6+COaaCXoXM5shFtd7ZhOfLa2bZFzb2mBqT
PN5CCl5xhpZvbvDlPiKYZlHr1TtFu3btZodhNPpjOVAL76XSPFiNl+x8iJ08+yabtgln2ZdUpwyB
F0l4jZQnzaA021bzT0Ez5VsT5sXBKr+qSau2dHsZW45QW1rA2z1b+WLnJwEwyzSP9ymgzb3F629E
5byRCIqfvYoELynQrT5iSlvy5dC33cPcS38j1XzqteHRz801Ms6gRomXoNd4RqfaG5T2R9MqznXm
3ieKJ1RWGbfl5L0nxbuAjLLvsoxcUJZ8xRqOP71rT63jXWeOcdbMhaiLN0jAANq14AqiejSgaXS0
/Ldm8vIoMauQpxSJ2FZBtOyqp8X6gRRXRr7ZwZYaqZstO0jrgzNr/IAy+zo0MM96WT+IxX90O3Ba
XfcKQPHb1DjXKU4P23T6K1nZIhxKwQiwSh9SMzg4VfV19POX2uyObW+XIdO0G2bcvHdTMf1u1bgb
1IxJJWdyYwI/3dqM+TZpZ2KMH7sI1vJdzl11LPP0O7IDE/Z5q/mgBuEdIfcqkpt5Gh/oRFS3dZA4
t3Pryfe+LANEM8y7sVadUJLdSMUjJqgx/l5YHgdzjvtf+zVJth7yuWU1x32DqNJGlbTDJK6cSBD6
OFEdplO3MqbrVsoFjGfNWNnhzuMCqvOtb1DxHtT12bTph5L1xF6ljQMO96MNA5gjgoTXyaleYw/D
B87NHBsDTD082GvXTcPvzbkVq5Hm3fsuHgZrpKPKFN9UtUSMpCAAu+w+K2aXMGZY84nohp0V3GGB
Olt5/NTP9U3lxoz0Jn73RGt1jDWlYLq70Opm1w96T++1UBbG7LwFQg0Rz/CILmTNd0+zn+jS68NF
8MyeW8mPJorH1rSGy1yq6nFCDN3MDtRAMSYGTiYSvEzCMF0Q6HzN1NDDcU4rlpQmP3k1foLZA7LO
eGg1RYlvmAfUnnwFn1TPCdXk6tYxSGCmldXsFqscfnpgJG8xDrC7cy1sqrreRGAH++1c6OeaM0uU
c/45jfVK1HSb0DHFRfQcMJzW755TKG77Oo2HPRLLfYerJsKrFjoKMDLbw1vZacNuYu0AARS754aM
L5v+iXNzZojuZqGFYSMYe0e4Yjp2/+LJKnJ8pNSeRGYmCIDHfRB6eLa+mhoJMa9u2UuKUY+Sxmve
Jj7UyRNeuYUKFWPOHdqDmWrDnuetftN26Ur0K+oT6GKS2PnOXcmW+tyVu0QO+bnAG/gojcZ99Cfn
nUw+ZQEA6/AzW/pTCbDnUBu5dt+2SnwfubYv4C/d85zRB5xblrZvGZjsp2pKQ2aV8sYZIHkALqJE
IYWoqHcEjZliYplj38e4V2+IBg0JszadlCdQIzQ+BrTMDTc4HoYjzfZUDOjly9yxVUxQvN7iJK13
2GDmECMPiBuOyPsgBwY8zdBJipz6NrfD35LXrntqRT+/DAucJ+bdEG7qMdKlMZCDza0dHTWw3Ktk
umS6Q2UQ7qyT56WKZjXwuwhRocJofF7mIDiYyjGiCS0FHx2p9IbOn7M9CXHM9XJX00sVBdzonKUq
cYULUO3yTLCvZJx0DkYCGRQ9pRCkaYJUC5207aLEfphMd1+VvQP5o5h3A6W7+8UBtYB52D/RY052
dICcZGXs5jmA3Y/StGD1AOSmueMH2Nrx2SiSb4wuy3NH0PGJbO0PjuPiLhg72qYSQS1Dpg0yMgqh
rmijwpTkPPGy8lSLgOk7EEyZsh2WTMVCESO5mZPMJD+UALiia2hDtZDWrhp0tKBKo2qSHGpIrxCX
T9O0EY0McRJx6LOfGKcalMk1LclgHtO0boPXrsFUdmnD2YouOjoOGSU+tNoYkDVO21fQ8dYdrZb6
xew6a0fP0IQRbMnEpTCD7xAXQDNxBA1bzerpYsHNN0L1gn4J12jTDt51IWtxXWMl2bnBVBzVVCOJ
drG767QG4Dk12mEr/XpjeUZ2mtOZMA+Gfo/A4+oMrZdvo7SJ0S7J/Jw2YtqUeS5QONzv3tQAzHKC
ObQtgwrGympvSytuwkJhjsTORNSVeNuRy+9LYLstrWN10h2mxEqvE1XnOwpQsitTqQyeToGielVO
Q0kX5WCpL3Ou2z9UDq7rpC3FvAebQ0WL5S7eM8W/Ou3nozc5OzGk2c+Gi8wLrRYL+HWa9PPXpQo8
D/IYSP+dr029TRJalM+j6wxYxEdOeku/fNXNxN4D2OLpOBc2XYTOfe4OrJmBKN7ISaVR7hvT1p8I
J+k1CbFCtg7FmjXBYnXjV4Y4gVZ1MFXx7OBeLRc4cFUAEs+3+BQeyJhNWuMC672yeeSFxAMJuua5
WNdO4pI3UGspT6xb79pJAyOiAxWbUe739UtLCuvUgzHFYeTRk2gDtjkYoJQexm5e7otYdV8z0uZn
4mv6btQwn+o1BYGzlqOyy7ItD0YbEC3tvWzYknpd3E0/G6yJVJwbG40yVHragwq/sDdqu8xr8PTY
q5+0JFcVdV6Clj53RbwFPGAMG28YqAWDqFFGYAjbVxd2F7yg0Su+eqw/N0PlA53ByIP1i8PkfuCr
9q95fuO3yUxxh1+E1au4c/2g2kMWmAClIV60gU7puEMwLzEc8nO8HxkrcuRKu0FwJ0UU4zlUMQsv
c4RIc0bccUXb7T2VbNssb8MBPm6gaXKrYYKCfRVg6XSSnMxnJx+9Lssp8CgsjQNC6766HKUOgfKZ
6Yu4340B2TSPINkdR8qY+7/K93hqSSF0Le+qT5/JtLC7cYZppxlrnGIZfyw4q4/1pBaC1OMjwclD
N/bjHqXWAPUW6xdpgqy1cJxDA9MKTB+efagJX4VzWnQU9GR3bl9TLqnUKbb1SQu5Wgwy4Gm1Q9UZ
zuDDzO8TRuJ4W+UVPi5rbQWjLEThxdVboK1Yo/ae59DJlGAA+0GLerAfZrN9Qv5ov8BL6e8SKpye
abnOb/nmORcj3UWGEt4tezmyzl3iRxV331ZX5juZZgGS35hunSVZ4g0u4Pg7Giw7fPTy9qq2kp7M
A2uejruPeuNoKGqt2I1JR+yoaIK+/1nYujGRMsajtXXHibEjvQiYCkltBg88Swdnk4JxB7U3DxyD
Czy0y7EP5rZh060zUvUxgy34zc69U+QPBaiBnZH63TVsiREyxjpxiQEokJsNpzIDa5c2/NeHEazY
CMmxag39FlnE4z8tA+QLiaLneN6EiM5eFoLN1JnlbVuwTKcmvihmlmEt6i0kNXUbl+UWNxnId3yq
nIDikNzoz2ERD3U/BQ/1NBI6wmqfe5uklnQEGctzVU9Pi8SYZ/fUyqcq22qSsLePMSmkRzM7JQ2a
EAMdeCaZ9ihHLdsGGdolsnsRZulC5IgmuKpK7ahvOHV1iZMffAo/Iqls6PIyFdaRHayqN5mALBDp
PU/FDY2vWDidZgzqUPjwLG05EqL1tXRY8L/q2g0Zt7mBFFCh46BopPeWZzk0ag7N0cxBhvZZ2t67
aiZD5/UupDBsSEypETyILS6D2V+kRUCKBcxyv4Ls6g6iSDhECk4rVKGvRlPNWj2nM0jRCE++2HS4
H9fkr/vM51qifq7kOqhwGny4qrfWE0t5ifWkQbhZOuvHDB5yCLVWg/f/YY5FWWwfINaxWBZqlZCL
1Ulrf5hqR9+njuPDagugZn5ypsJ77ufUu2Yi1ZxLLAJ3DD69o2ta1oPuJAnICGelFieaPQJCK2Xw
oma/YSND6zTImqXXubb1DDnNRbQbwCg6G5DTdbfVDNt4t2vbehi4hR/j1VBcfHiL+0BWt7Q54TgW
XU6CvyONSmWlox/jaZ4OOpOR++zDsQwjSfLcadxvM5WAt06bl99Lb4lRTJPkdpga+3nQLDxnckiq
19wJllNb2fzveqT9c1NqHJgobBbEmNvGuQ8aUCUhpWfGqwRFdBhFDxRHQjm7FB+ubL+TCcEAaA9r
f5qZxtmjLoP+Z1ObzSNDpPipSqrmhfrlEfcX33zO11kcXXaSB6jYyxPJw/SZ3lluzTmL+xeTQtRX
VGD7WylnktHtgoXAouLBlmzhF0t5u5pL5NRqNnjyCipJhVHtJ2gHQunoNiEQDnsjpQ9iaO5q61Fz
KqrHJn0+438PXnLDLELdk81Gn/3s5CIzu8wx+jZqGxG/Logs3ABN2b2AYotPVJ64bKoXvIMFG0Cg
qpVMASs5X3l41e+qHpqLWwuisia7IIB+ItmxzcuBLmrf4HWAOGUOv+Itdbp4jaTcq6TIb/BxQENi
2e92VtNWF8ZlRECmBL3LyUo2JbVZtfezHImBE/MnDDkTx6R0VuZnsx/Loz3O/nGK0x4vctP+yNmk
dWFj9NRQglDA1mT6GJhlMOr6ti+q5syCAXTGppLtYkJza/YckycTKmS3+h8rJ185OWXBPtv1zDcj
F+MXBOvxoutxd+8or3l3uqE8UwxanJYhdn9S7OSf4zU4kthrhsQ0lPXTWYMlK+XW3miKuEm9Bk/y
jwwKvk7yKLifMdfOo40HcSa/cOBSpXeNAelX6XTEMf3God7Sxil7RyjDfky8qvpRJ+KRXHgd1pId
iZpbXO5emRgTinu3tnmN82tFfBteJdrpwH4KwhYJm2I5yB5ZD5elJDb7kbMZWsUGQ3Nb8jd5umZx
0o9cjlgjOvPUO8A/mbqyRiS1H+HI76/SnOfXtkCviMYF79umqlVFVS8FwntTFgyiW/CdZ9Xh3N9w
SZg31LAg2OHpJYbkeslHeLfYJkI+g/+E1lN5XXpUlWjuUn4oP7J9aT9IBoSgMSmk+cHWyKbwNavm
N2zII+JKScbo0HoVrEsmxvMccTXnkppcnpmbXtBiGnpB7X4bmgAsYcuW/yqJLUoC+vXJFuA1TRYN
1V6rjQBgx/xdiGLZMDkG4s7RmvuEPRKfgGGCYboQUXjkomNPzHG8l6Rcyh8iGWMkS0j8qTtjFTGM
a6dHwuRZYONWhj9k00OKgm1uCNwy8LD4B1+NXil4tLNt4BtOLCr4BgpP+52dZkhn0sjfYmmXRw8e
POidpKfHEBpRRsA/7t7E7AG2nWz4sLgsIS0XhVYCIevd5w/7KEMMDm8VjYPFQZSF9SMHUQqJ2a45
4K6Qt1lV9d4qFLZigh+RS2ScYZ5fH8eEvNfOY5h2cQPkTGaQA08TGcu3JYflgjqpiSfSZRXZcXYT
Tdr+tJQR0PJnB6cct9VlXCwN3pXNaW3Gs36e54HanS7jjD8Xke0C0tWY9u052zRAYizZ/ux8RR9T
APTnAlb/lnB5tjeTbi0qA8oamlKbDnllpCpibp9GtbRfnUaf7zQ3t9+oqOix7+tkrqGmDI6VP1he
WuoHeLUB4i85Zcoo6mstaYybsm20O1L/vzNi/NnyQhMMLige3KYNr361T/xi+0oL3aPPqPPXMz3D
U07MFw9+zS2shYznNlvVW2Vo+YOuFI/SvzdM2H82E/HivssU1CTvaPif/D2Lqbk+BeP+fqbk9zZw
W3FQQjJFoKh3b40Trn/OZAzGoZz9GBceKWIYqqhVxVqCId9IoDih71eInS154xJL+7aeXJqD2MYz
bzYNElujhSyz4qIRUJ3lIFy7OUGMW869zG4kHvEN5TZwmnFqleEwFgvrCjtgnvUlruyhMPc0K5C2
wB20dcnUbQYxAFQbna8wHZiMjbNxoXXnLa8bO9Q8RZJcY8HPm9prNhzGMIJjZv3NV2f+2UZIcFQn
O2pZJurgZ1pkxaXE12ezW8dDyblBvwA3nZtwyOdjbWBZGme8GRZeZ2ZEw3yVyWGOAig2LRdTh4Fp
G2dJ4IVVqmp/M1TuLg8sddQbCT1p0q4mwF07vyzYAFt5fqAAwvuNMWc1kn5yW5FwZaBl+/wVf87q
nPvl0st4lrQqEMFeF23OEQeqZRn6y5ReLVp/Z0zK3SoezuGaiz6B7xzemXgNR6Gvbj0EN8eoSanL
EURUjW/jN9fmX705grxclx4NVp9NgjQ3YpKnkGVfGAhVjCKT4FqPa/GblzHWNshPjiF+SByP3AIs
7R/Z3V++BKo5cYPHbbBn/DkXPL49jdSDGLbTVLrfTQ7wrJGE+2qDCt14UO4dsR850XXTUX3Vm8Et
wawC2ww3S0tHGY7rQZ83RbxoOzvTv7Y9qca//2qMz5ZG1mvdcBwd66Tto/18smnCyyMMJ7n2aOZl
UaAUiIyAjjiYx0ULPT21H4PitqGy+qVcUM+Y/wBioo/9NBPM32JmmH84eTBdf7yv/2vk2/93c+wc
S375CVcA7z/D6jev1fv/+p9Xr6Lm/ytef7Vow/hf/9Q/ayv8PxzHdDkSuoHJnMzHNYjzol87Pv9g
lcF8aXGHOf9i0Tb8P2wqTnWW8NU6/atF28Ci7VHDEPBPbP4G1+v/xgNf/nH1Qxb+txa+P90jjs99
uAbXuT+w8a3//Jd7xJWO1np90O8cuR4y5ls3Ln4akMkVlB0t7r+opviJw0D8ZpH1vc9Xuuv6hkny
1ddd8sTm2ubx6ysnqWMt7lIOOzcOxHtse+jkZP0Fjwz2/keTdjJSTpi+ScVn4PQm2U7lsYR1c5MZ
7A9sFM0JlvkwudBciBI3/kwNjmmbWCKyec2NJ4SQNrqcfXD3HUmGQVdpZDmxid5uNfvFVd5JS3rg
rwSAF7Dp5Fyo+UKmd8XtmJTuFgPtW06EeUsJQcQqboS9hqHU6+q7uVop/Ym+czVTJ1yBKQ0VPb+z
gOIQWoUFc2PQHHBh613ceJKe0g1JrPHG8vO194/Xi+dJ7jFiVF9mp9kVbX5NAFeei5avgtY+YwGV
w9kdg1vGHx5hwIYV9L03y9Xsh96TkwzlgKUnww9xzfrkhLDreSBTv4WkbDJJM3snpwQ5Tx6z0Qju
QMxPlJ3B40jKZm+M5vBlRlHcxg0iWk/bTxIWwtYiSlot6l2V5t+Omux/xpMZTJu6CWj6TfI++NG3
6Pe7eYRrmTDHewCkLvlbk2tsG7dWeicRQjmY2XNRM19OcsGIbV6bzfz0imwCyCFHq69NYmahxWjw
Zsoq+1bPFiQjOLHOha42LwSRqV9nknPqQHfRZUrYiIYLhwxi8p3Xn1yvgtjVtgiZjT1M1wpNNkq1
uA5zkQcRdOXlCgmwfehq3xvCrpVaskVkYfZLlG1r9pDcAGKNLTliXIbNJTEt0D6pzVGT62DoOYXW
XRXasg3op24G++Cy3eaMn+rLY1WagFLI3Sc9taAzXLxNW/rzLf/e2G3MsTbeHc1zGHIRa90ppw8u
qTsiuOiKKt5wEDQVOobWH+FD2gzy64ae8IS2EDQsTLB7O/WmdtskrfPozIo6uyWfaVB0Fc1t8dT7
/sYVEmBV47XzMa4wAGHHc9ozPX39N+ydXEhFpz8nepO+x73XvvHNZHeyqAMqHRyUsm6G3rnLQEY9
2zVVkptsyJLIzGusaK5uqItrro7exUypoo2LgLkHOvo3dDx5cmk8m8KYSDhNZVj+acyyjHlnAnSO
ctoG7s1mse5qMvy0gENkpIOUwNiqZavpras8lxB2MrZfVGwE36TfpE8ETUuYNb5ozsS58QH4QeI+
KlhHq6qNagm3bnqtml4+gCUlA2fWwn1FOQbD3XqkqwxDuA70o1zgEDI6412TmXGf9m31qJw8/uIC
83+uh9XtgMaJb9Ecga/RIIFF0Daok9vRXVDdN27HIGkGp7HhsNEilOcuJkppDcAqMmyKOd87VCpm
kvQAJKnrLvTdm/6ekwgAtjShT0phPT5gSsNklhapuCM03xENTfTyaiH5bOCcillFCq+iUrAqR42p
+iwrdBC/eIQYTKMog1pIsS773DddFyAOXOZvB3K0qIqcGbyZldD04KWSxARRUYEia3M/v2hVmV7M
3nMGxlKOB+UWI+KXDNzBIz8pQ5AW79XG9Vt3F9uuuE8Il25trHo7x3KqL9RkMu/BCutuWnfqnjmI
wSKdWIZeRtgs31jM+UX9ttZSBpwGmxPbrzR0W5Uw8kyIwLeAJqtpQQ4fURT7iXeqtf1pSFwoJrzD
teJF1SwLKoZHQBvuom44o46PpS7WUjy7ROCNVWC2Bx2j/UvWS+WEnECdFuFaq2Enz3pOgaE5XDQE
N+TIyYGQHSMLURtT289jtbQ/umQBsEnNN0t6pgcAf3pTJEvYluniAGUVc3I0Ys30sLNaxQ0xQT29
UPs7pjtiRtapUW6S7mVp9cFpZuy40usM7i787RlNiV2uvY6QvONwTrBkAZyq40jWEprUKOnxs60O
XuTYLgwkY6vWbHL8ucBM0QBIp8YPqGnYjDr90XEzOwAjHGwRPhtDXLHCH8BWtRV/xF9OQa7asDX9
+MyVJL55SsODUgjvcchFdVKVKq6WXGch1gkwHtx05gla1MP8VP0He2eyG7mSZulXafQ6ecHBOC1q
46PcNU+hkDaEQgpxns1oRj59fVRedOet7ipULnrRQG4SeREIhcudbsP5z/lO5LDopVGub9C+o2Zf
wzB+XgBtYyMArNKjB4nws2W2/GhKlysc7IJ6ozubg2aowuFrVhN07sCjOidvCsot6cBhnqYdLtsd
JsO0rV8aYrPntIwwKhUh204aVCnU+ma5rF2IoRZGmUuUA/pteeUohsUNrc/JhpvVyp7hIEURjF/d
iESNWFV0AjC4xBLE/R7DjX3Byd3Gvq+i5N1OMT9sVCDL+aoNZsz1UTBlLzZyJR90VK3EXmNW36nD
74bcN/+kZDN4Yvnt7kAcBMfUNvNry/58FbipAa1QudUrEibcHWdcAOCmNpz3LX5UdF1XOT0uxJl6
jm1g2cObVr68Q72b4FYl7h2yqP+b6Cu9kUm+PPt8kT5iOgIF3ZJBDnugOrpirRqKWgkBcajk8Lnk
UwoQrkfQ3caxhWGYD829z0WvHtuWWb6y3bLCYT6Frz6tQF/wLets62Q9bmnQnhgQFfEqcIigU5lv
LUZMKJkpuuHsMDhjd8nviR1mhmWrq5H8aHBfql0rOxqZiLSX4S3tlYDRxbQIc6rCBrMA7GCxGwfl
74xXjXwJZu5kowUyx42Tm3ZqXxDfaIAemINQkdlu83pEcOFgABdaSa7llxR4BY/B4mV628M5pO8R
V8Khy4wFu5t3Ams8BHmF6lvgYY4+eld6lw22f3jNoZMOAG9gPfeWFVwp4bwSVeufqWcUv2DWxtVF
aPOY7WOMCjAZ6HRimkOo+QvEHSJBr8JJcR+jANr2ghQeDpMJOAtlmmCJRUfg2+mBJ99o7Q08NFNN
Q5UdMa9f8cdWe6kmIV607HmialqhOAhV6OHCZtsb6EhoNhFEgXLDBu98DWXC4NzBFfozH5ppwfEh
zG2QrzB/e66nfZbPKcHwDDTRFVGU+QzBwsJZNShapTEvYnUcovU6Wco3r5+AxVSKgVlqBW2w9ca5
eCdmwSrw964HZ7GcR6YyQlykU8fZRDiLftalxlRELTcVBABPYA7yCJBJLqGhpdezZ3sP9nd5QaUD
igzyperxjYFjOMnADT/rxB3QCROm/mW1A0ONn2ptQPAnkb1o4zL9sxZObLR+AXitkXAnex5waRn0
S4zV6MmSWoV57Vew/S0UKepchYW/mY570htRfRA5Q26KK8hPU7W4xero3qq1oyENaGuoPYQhaDD0
V5vmIoVAX2xm7Mn3RWdZe10jJbvjUO3DOBFsuVNyBzYSRmOoouUQgVSi2sV54Un0CMiNxR7On8c3
rA3juxCU4FWRGU19TlGFD4sz5zTAScZr1uzU167SvH98KX4YoVmuKs9bmmM0FvNLgq78NH4XVeSL
b+adonzCQeHp1FfMafBDIOfQK/3dc9F6iT1ua243X140gq1crIyyi25u2WIZPV9rpnvANb/HWy5P
4abMdZPtHDXrr9wKza5berjLC4vKpmsSqrKs7+aNhMpJDpVSGvdCgUIGGVSa+SzWso4FFwkgkJmd
loQIQqsvZi9jG2v66qbmNF/vQItP9smHLbNPnSB/7NYykHZe0v0SetgpakCZWxwx4V67DIHauMAn
zLACoadqAutcVgnVfmbOqRsJsyB+asE7UBKYzJwE2SirHmEeejYk+x47U7oEGfIdgCYm+2LmrQ1F
++xIuJsdDSLBXpWdfWnQnaY99kZS/ikEkheoGvF4riHB/AbsT01K/12Z0lg1R0SHyg36vzQzMVvh
DNUjw3O3TtsLPc+mOxFaaX423IyZq3tD8V6INrUp0ur8Wz2XjPc9q6nijftd3pKuPS5xE+NP7ZqI
crZJJ4LFQThQn0hA9vdDpAvKVGseQ7xqCwdsZXHNGcWAkyfEnHVJNZucDgjl9lO4Uoy1Vf1myGUY
YhsIlJvBCRPGYuQ1CbYEqcOcTPs3LYAajJZSx1SG1pF9Bs3DA5fwzT/Jwh+Y3qYdqKBSkNTHlGk2
k+kgeAHVO+ko9but1RafQTji+oMv61xyS/bvg6IBrbOgq1IGV9Nvd2Oy8jlb4MBJLl/71qN9ixkB
sCBL7sBZuhvtBrcjX4Db3EqiPRhdQN0VRpQWcRMr8DRS5BXKcq+w+m7QYPEKKQoSzYQNrwS9e2xo
2bvXQtZ3NbOwnXQ4NeJZmslMH7lnV1ctZHn8OtxFmC5yuCA9SuwLK0nTVheKjW1bcL5Mx1LfNcFg
/8BxDhFaEAff1cP40iQT7Ts5sPcJ+B8qakEPN/jdMLOMBrWjgotWmPiUhAmDMN25KeU11AnsgLwA
t3eozGsh/S57e6jWxiso/FjStNi2RBu2C4v374jYYB/Z41eHu+MunSa5kRNFtq01ReeQidpPlz77
z4gNdBvyBqmhwvElhbL7TUd5l7/nJ5bW3QIFNtwarzOceLOxe6oHaV9APIfqrePZeVphb5dV0igs
LlZ3EQbZ9NyFffmWKBvcpGvP1tekwmZ880quQRwA8sk9NElkL8ehwCvHSuqancwhJp9y3P2fliOH
q9mhRWEzZTEbWGFIcm4oCSn1oZo4TZYkoO8JFkfFwYl6RU2oZkad2R3jL5U7EFrBj1GMUa57Zhd1
uU/FIKPDTQRzlTpAj6EMpnKWHclLe5UEU6adUbRFI5RaPBSI/STVfUxr4tAWXkPjcUuH6bYLlac2
XuMEbzLUzu/Ohza9E25czrtojOJTPMUmJtagR/p4AWawB3tV8DtKvYpo2ZRdjmTCb2g0WOjUJJ46
MO8q6PKtBcRVkfb5PbJAeyGV5z0IaYOYSSObJTGJcJsA+UjpAOpGEoQQtuHvU7PG5byg/8PdYGuz
r8AAdxcUM3J6klEGRKPFZPYhZwZzx3/po/8diIUTiBUs8Z9DLC5/D+/VfxBHv//Kn+JoSHOvQ7be
AfZHN92q4f8vcZT1GLBmALTAw8HEiONPfoXj/hHa3F5wi6zTmdhngDO2Smb/9j+jP5i02YijDpI/
oM8g+GfEUdI3/2GEAEKUlI1vM0RAaPSghf5FpIwVQLOydMo9Xd0IlS3zf9UGVb4FRKaumgL9ilJ1
9zKgkPHCrj2JqXQoGbXUcUdZuCVfhOYkSaFWVvxkBqd9HvSmPVWJw9Q9jsooxFMqm0PqT9GtDYk+
Ok1BoAEX+337IRZfXY4N+t5Z2QHyAkEBNcGSS0ZCWEsWlHvJSogDOe8Ksyu4we2yuko/m873yVtO
RPx2kYdBgZHbSpGaJ2OaS4269gwQrij3QG+B2C12cgkYY1BnsG3BS79oF5aNGz2NmaVv20XC351W
iS9o7PQ8OVGwxm4ptqHmVMVn1ynJ8pGiw3UKnBitDGvOdHY5QeJ6JFdIEeWcuY92wyXqUJZxXu3w
R/YkKVMHiVb7dtjg/cxMcpuFo1r2frZgfcBLQ/xr7HWlb0EHheOVGwg5chSlKX3btaUIN9xIDJhL
jhH2Ni9q5sYaLBsosnzc2/k8XLVYVP2LFlyP2AZAtLk86GLm6OXWHmFAN88OnLYquW1yyY6kaS0k
+wac+4MM89LRo6oI18xjyT8g0iD6aXPmvC2tBKxlE4onrhLTxZxQZMpVPr4jfkf6hjaAwezH0W6f
cTuRIAWsaZIj1VolRm5DOoQKWPPD7srwHpUu+GBZo9tTBcqHKa8Mbw21GQvXcYyie+WP7kuvcvXC
wUBMB10J8sAEtGmEFGHYX0JxbB5JCvQSiaWHDtZxQtcnYWRGfhdb+C77Xjj970VUretpsa6s/rrG
EithuZ3WlXdlBGATy1btGOuovinWVTpe12sauQIcV+siniw4d7ZoNCzuY7LEJNYtwuf99/Kv1p1A
rHtC/7091IFNz4LGxEqA6nsL0d/byfy9tczf2wzuULYcte4+/fdGxEVuPI/MK0u0qXWr6r+3Lbsb
1FfwvZmxI+H/y783uborSSO6696XfG+Dttck9/W6N2LfYZtEcuM7SMiE7ZMZx4r8dtlVe+oIPtX3
VouIBREz8dWwQ0FEE9lokUXlhm90/RjHOYUE3D5Auk9VTQgRkznkzQ6CFkkg+o3VoEO5sXFHXNou
soEKgXfOoaYUdbSLH42r7SNs82Uf5mK5SuOx4srMxt8bN6E+qdShvqb9STr3zkA0adAeeSX4Uo4/
abWNPdkVQPHq5jHNyMVh9pqORYJmcaLkOwBJUvjXtopo5JOMazX/gJcxRk+svPtFAIEw9UQka8uE
oVZnIpTlvKbeCbTTOTXhsvZmE5SHCWIB/sBhKtAf64IobmL12YNWTfCrrDTISg7mWHH0XDXLbV5W
5BYcvjIK72ZHXwanVsO1L46lF52CeFHLLXjJGRyrZRU/yNrQYdB70ueEYrgrFAzwXRXSATGzzG+S
MUONT0swwBHd6O+twdI6RgUF2HQHo1kQafI8Ls4KK5vv89tu/uZ38WyrTvX7sjYdlt5JHp2uKw//
2tz/O5t7KBwPWhDjcy/g//D2/pej0Kv3z/cy+8c56P/1B/xJ9bb/wJbA2BGE6De/m531z43f/cNn
IMp4kNkonWz/e9/3wj9s0E4MxwWbP/4B/ujPfd9zQYGHXNts5A4WcRH+M/s+vKK/7Ptk2wSDRR/v
wF/3e1FRv+iUMruodFgfWPLiYEPpQxpvo67uofDGKJuh1URHmiHGsy398Ny6EWzJKUDbRPAFbdhE
M5tvSNT5h28l6maMo/kH3z0Kt5s8arrDUNZ0E+e6jx/qrhjvw9ImRBYWXBO56y0tMleXphBRu8lJ
9lRlJpioCzAAv6ZosrrT1FIGM7q+d66ojnyfkrn5RceJP+7p4+yObU2+YbP4eZxuq2kMbG7OQfBG
egI12mtjMx9nsNL2xq0oiTqNrZWsSwHYu53qnKI/F1GQ3wNZ8NNtsQz9k4+y+wg1z+B/V1OyNSAo
Xt25rO+McWa6wAEHYW0rlqo6AKfMAqTlzH7ti7kEp+xZQ74F5RE+GNqsUC0Kb/oofMugbdfiTE1g
+gBatNn3Ue4+un6hXuxk8O9qK6sf6EcIjpYU8QXwTQKrtoH1bQVhcjUx1N6ht+AKTUmTuwFILdaw
oVas7ir7WB2M2YVVjZQWVm6Asa4u9XLZWQGyUTKZR5sZwe+cNmi4iNinXxeXRp5YzQUVmWOR0EMs
ivQ5FFyyNlij5F1GDoLbSmHAa5iOMYICq3AsqzzFnpFO+hl8vPWjp5YM+rkO7edIOYT54qCfyz2s
B/suCjKqexzdHwl69lsGY2VKJiwd72rUF5xzXVOH+5qI4yVIUXlVNNmAwukNzUUI8nc8ibonEVk6
jXyrRUlvt48V73daJ+bJh5Gg2ZgkcKSI0eY2TFR03XYDiRhg8Kt3HrPMseyLMb71Y1X1ezkXXOYw
fJLTnK2qza/1EhoW/5mI/L6YGss7QLEOfzcQk9dmRUK3244kzLIP8Ok7Wyuuqd6R/tC9MbjJfuK6
JnW6ynq39Vo1gc++plgEFbLWF5R6KQnFZGCgm4vvWplJ8To9/iGzy/05e/CRuomPj0H6sx695Ivo
SDifh8pNfpcJ3mJILcr56KoJnSgbAmc6ehDdeKSML9tDOHhZezfhNL9ScbaOSaHVnkDtjh+KDqm9
NXSq2dnI1x9qxD945Vh5W+4npeI30S5LcUfij5OtMARiCz3Xz71MxeeMyfbVpGUC3ShOgHY3OYZW
upL8Q2Fbpdhi19SnLgtR5LIiYHifW/QO7FxkOcS2tgQQPcWpOsyxPdOytMzRb9LIgbsrx5i2yLBi
SD8ZGa6FjiPHfxquNhWHwEeL3OEvZJ/xpaDk/kaYZTn4apQtgy1De203xNP9irx80YOPfOXr9nJZ
nJ7uzNAmHxMVJMTzKZn2gENkTp4oE3u3ayrei7ol5IBa2L2QAigvG6f0s31QBKOH1Ui0J7qFMac6
ibeQBW2QA+Eyt/Tt+QwRmZAEe/D1E0osPZAbp8DCu+VeLa+rspof2Pyz6AB2v0v28ATMsSf/y85c
AQTgrNZsXD7G1yEul09pER3ZuxLLOb0d1rUKs/Q6hhdPIV8rwgddd/njNFmrVjsFzsnWwXKBq2t4
yCM93Y6pSwScYbu1S1vV/GzbLNxPi86AwiTJk6RQdkWBpcsBcaUC0B93SFXS5nKxIJi8Nblub7nF
+fuxBw2MccpAYBiWTzV7bUQWKGudY1m2BMWIYvDZI2hmlJdqtG/CX+Ur0wtXnzGGYJjwTYjPIbLl
M58OlxJ7Tp1boso488ETz2fLN+QcdDR6UHEiOChEZRQG+9HTHc9q0f6qfAZWyE48hL2tYubLui/e
nFZ0P/1e63jT9wPzWFcJaiJEwGh+25ZF2ZAfG7B1up3dEdF3ivLBjdpa8pF4LDqpLUheWo3t4s5m
nrabePvXs6gkvxJ03Akv3Ep7AvvfPHq3Xd8N1xDNmVoRiwWkFWLsuBn6sPplsjT7yixUwG6086eU
OgFo7pALGXkwnjoWPfQKnMltuE+YSHW0uGMoFBQLpTur7c2ZeZXJOG8m1VnpKaBXlAP1uEVta2/s
wp3GnZOOsOSjxNzprveWnTVb5XGqyfo6MlGwslQlCF04vjn0nldcMdOxfAQp6V1wGciOk7kdlFnS
TdaO5FgG2EtXBA6Z7td145MGFfBq+qAufiHLNXC2vEttcq1AN9FFuWl5hfcdZLwXr4qoxrY4cVDW
Ibk2jiVNCLDk7HyXyrCFplT67Qu+Fu5b3EoR+6KjHKsl2Mwk9lGN40u5DtuLkggKCcO4OmeUHEEX
KYa+3OW0T6HCLkvDOuRbx8F58FaUigP8JLKn5bNiN2CjzuVT1VTRJUWgZjvXwFpEQ3SswbD4Jdh8
juS+vDN+wvdw0MFuUQzMFu2loCXH8dkzvncRlX7IV7cC9ioJ6P3u8ziZtm01xXfKcbwDp3tlAJRE
3dlJZL2Hga5oayQDtPGolKCzNC/M1eL18qpJW4TXKSmv6dw0ag8qpictZFKoHSJyLAhCgZOUWBIt
hzqxmdv9kvflacnH9sEtRHU2PGpXEePwyyXOxaXKVNQzQlDjz5jnbDf6DUSxOXEbxAbR34q6ih6Y
zlP3IWXj0AaRYHEylvsZ88DsqJFr7vsi5mpRLblgyJ2KC9uX3bONcfWoFR9/G/fZT/LWIddpt1yQ
C1eiFSn98KYpY269ucSmA6AGBM4guzeJc2K7yF4+9e44fpjU6e7AYRlio8WMQlsW6c3ojyFxlDA7
Il6QMraAFdMm77vhW714xbwFVWaeA5EzjvehHP9Osj67rRPLuwJRGRJSoLtOoWZLEG2yVep1ElSU
huDoHi2xDsggjKWvIYOeHqzNZN4sRi0UHwqmv4UszI8uLoJjFnXhbWwH3jmmkfWL1zvchek4EwxU
ebtZsJVwPMsH+JsTMbQnaMN4m4pR+4ChU+p4NwHopnsagqMDEqr+sYATOGBvq99XsCtTE1R78BFj
oiV0NOhQW7f3KMxk1buixRWTIAnI4T4fPDqwMZdwRZZUWDJ/aY2s9h0VFfk5LCzVHpUkznkixk4F
bRSboCJJmzk3Y9eJFzfUE7f10aa+MsfU4Kw2iBRPgjtEl3kaLvWWGcAomd/EQ4aT2YbwrBDt420y
6+FVy3wodrSJ24yn6cu+zkmZEU6RQXbiCYmXbUtVwXuKp4qJiB85D+UU8v6PEVhwwviFunBNXf2g
nLR/6PpqBMHDfegBlmJMFGmitsC1Q5zefnTrGGX/zp0+QpqCt+HS9UWTzSZ0FdDlMhr8x5mZbkbZ
HUeCjR5GQv5pvnT5zrG4wtxF5NiSg558cRFWLunOskTkYHtrmE9R/CKnazeHiL7hU0gBT8VteAwc
GZEfd7t+t8Q6ItUaV+KrwHoDLCW2nGdIgTNEL8v+jJDkFCUPCzt5OQxScVilIYc5eW86oh0FEJhR
0sssqvTLTWkvlgsB0TnunPzAGRPRSUSUPIftcK+iZtwN4cASxV08OMyc2kCIgFLYxxkTwcjGF7kJ
gjF5J6bvMnbmiLHn1IvLh4i1X+1NFwCtS9LK+qoUzI1wUMMJtNMKMZ9oi8GtZ/YD/ldKyNmXdzzZ
jOcJ7rXvXtx37l0x0ZuTTIHZ8F8Gd0JFj2HTtdrdIAeRtOSpctG4+gzYV0lPYBmlt6UN3XMl/4d0
AxPbWjaDB9aF1E/fpc9FLnhNzuB1PzodRuOuj5Pqi/Z492HwKtwPFaPLHZkahrKFteyQePiQB2Nd
SG9YZWCvQ/6yOQFuZmTHXdpIuVeLzbPY5aW/8UljvmeVNVyWZsF4YJxlQeZw4q9ZUKF2hJkSGniN
ufU0WRj+NlFGnUQaRiVXMu6c7hGjeXJueaY/ZmqrAYgIJ31g5wbFQ01dfBklLQ2TcnXqUJbtHW1r
VNupBz6DlGL26eD2+8ClAWXTAFc7iSKjA9YO1T5m4rVR86iuedHiLAiI/uQc0O9jSlIOdL16Fl+a
ilk7dIIEimBf4etJ850BDfiAy5LsR+3BRtokWNU35Czze2qUqr3TxYxCfRCZl3btcpzyy2TvBskv
zqmkEPhO7lHwx72ALfHmDrX8NeOJ9qiHdBIaOt3yLR3b8B733IjhVdTFWbdWdVysmmhiKs2TMdgA
SJ+9OnaV3UO35HvpmpD2rMA356if9IXoqvQSJH3J+x7kSNkV9Z0mzP1jW9oIqMOCgajN22A9oePm
yzBzUnAgBC4/mRacZsvc/oXkFtMUO6b7ki/OeK2B/fIQeVyOBxJSUHTyQtKQs1SnFjYTVr06b5/a
lBMvR7jgLgiMeBQLjQNhMFp37QjPQwctTo+0CKYnHHyY/lh53VOQMu4M4fk98dVLXrPAXVjaEgXH
Nk6JuYwK5BFzebu+QbTMzl5CIHES7irRRhEYJS+widFbnrrIaJK9yd3FIKQ1RXE70HI873y7tnYZ
+Tr8oelMa5Iq5OPsVvkzE97pLsaH+sF317lzsiH+3UMkPQxxkdSbwJ2Z61ta0JQsW071Tlmc/D4o
rskvYHS1J7SMWrJe5Yok8kZFdXGidTjbqaauj0nUw7+PLXNyu6DbJZUwl1bFL1vCA4OyaTVM5WXa
0ulIb8vLwFaX8a/11YFwBD/TltVj4lbRk8zI5uO861ziz5kODkid3TbzXHMNVtKhaoyTCx7EMGue
nNopDoGYirtWuF8hl0F2ZYwJI7NMS17NwoQ/1u0TdBVuuIcKA8iPgE2Zz3LpobapqZWfJUGf7d+4
nIOKaLzqwpt9TjTVYMzOpoaTRoM5828XthS1q+ICD8j/E6nx/6cmwFWo+34T/p5J+D8SFNfvn9n8
/j/uhvfP3+Nf5EPn73/1T8HQ/QOZTjAiZBjHPCj6S4wCoXLNSqzpin8QDN3gj++ZIkoieS40Q17I
n4IhoHs7DOgBDEin+WDq/6kUhUNDxl8UQ9TCVbJkbSZLEQrbWysH/zHOkDtglcjQjgdTqQwi2YB9
1BmH7Bbx2/6R+dJ5ieA5VPRUhNVVjnPQOaMF0mXO4fqxEW5+O/RAXze9ngXVu2X8tHz3myc0oAdX
WApU9gPcIx3o1lqHTg8fHujOdXfG8mws43AN8Qs9hxA7KH1Q023X2D/wcRkL64t+yv2ufkqXpiEN
GXq3A7jhC5dzB1buJTsNaa3uauiM0HhDnxb38bvRvc/Wcnd3hkP13fgOIGO5jGyHziAMbfN9rBIq
6oo8qFqmff0DAUEa5KfvNvkgW+rH7rtjHoDQ9AiLmOb5RWgc3aC/Vsv7dzu9+91U762l9XAHFXAU
4HlkReFNyCvu73F8nr777glCu8M9Sa7uE5wjadAUTs5EFjeNP7lGmV+LAzvzwgUwWO9lyNQpLbQV
HPK1snlnASmobwHXN/q8WP70JZOQS6dhaPZWses+tQGFWKA9ontXYCbQRQFUCA7UuaPv3IbPHwW/
5iEX08njzswSnAx9uqmyAMZAZjqBM3+AWl6klHYxhkLAYDjxJMY2f+XKmn6q3ho+jD2GN3WYc9Qf
obTukwwA+NavO01nriuPVJdoWML+UB+RZqm/lT7wo2rsIdj2ObXr/lTqberI9MqjJbJ8W3g4HgoO
gsx+uPFQzsfUip3T3coFm/yGtmLMIjZn/W2nOBNR/Msi7THg8kUJWRIyJBkYssFXoik/VM3TYpq+
THd53RK2yNPiEVBJihF2wXVW8XvjxQ22HIscGnuEad/ttVFnpKToK63q6EUMeHFRx8bSe8s6TLX4
+jl4KfPLc1obE/xkURjrpzuAEvnRLmiu3sk6zi8DWT90XpFzZhmyK9+f/XvoKfHrMFT5dYrRD+jV
vGTHXoYRFhGX+ERpW9VP5qhKgavzjdwESLHpFjZ6TZSUiha4LpTdIsJlVdGdxwaqVxgtePHnKh2v
UIFz2FrNQ1Roe5+3juiPopDuBufME21q0+sgwmZrd1ihtpy6/Ww7TSNBoKhNIuSGpF7eASao7IVq
uSyHqpmFhF6ygMSlYf6qT3aIorjRaoGJ1NZ23pwcIuwpQJ0p+wm6Du2sdlKkSwSmyVz1cwpqIytX
XL0duV52EGUAOpwhvHM7DrkT4spHeveWcEC6oY7YSo5JrcTLWnNh3fgCGskh9/NMHTijw+oRa4xw
Wwba8w96pjp8Vxg+6I1rN1QycphMG3NDg3KqrpMJJ9zW4ehdPxIcFs1DFmmKx6gXdvSL5OmKNjYq
jzkkKXzQbU65PdnJGQlw0xGrvpAZUoVdVP6JqFvaP5bwByJ0bxkXvzUcAjqiW+Qij2Fhs5kXp6Kf
PVPulj7D8nelZTzgskiGbrOaFjlV+2E18iAtmKnGyGLg3ygnAT+8VF+cUvptHXiaOvqiK8cTTyYe
yy7Hzw8yUNxjCW1umsb3PwPLNO6FiMM4PyvhD7/I7Q6QlKH87DB2IdMRn8pZJIz73ATCee5Fjb/O
LgEZcZ/A0md3fbpdL9rMHXHzbhcn9hEefHB7FJQuGfojs82ReLDq2y2/Iv3teZdY/KFHLKMyJWWB
RTPo14kr3vVE+OalJfuPGkHAGT+8S2Xf4JGwwq5k9qxDqbWD3aqhLkp9DSspvqO4CdNJVFBkWViB
ufeNQm/JGvehnho6qzRBL8JbqDOnBNs2pyUmQyenn/NLKekX8i3GOE7jei81WYsDdx/c900c4KbU
uC1rtsiaVmfbptsRZqhnQTPk0mqlC5arRR3tWcVXXSutbYPtGBNzy5glE013ayFevGPCN29EzODt
ZQ7EEjUVB3uYkgd2yzw69k44PrVOYX71ONs+iYnpJz3U+jD5zWPMsmQ2ug9jmiSn9rHAUU0vIym1
M+xnVl6cQOmFU/feriYKcgT8QxOaL+TkbUm6Yt+IqpWvPlbBaxo2fKyKIMZlGczRV0wYa9PkhMft
JAa4LWX9FoY1MbAWz48mYaLg5U9VRKdk1V4wCmq56BHS88ceLGTfSs6Us8MvjGiBwY3msisAvV62
dRtUoau59mhXGoelfe4rDRMtMfWae5s6ceqEmsgXAzqDJBcJHw6PzN985Pr7CXX5uujL+LYZAICs
aOEPtubhaonT8ZWuNeyV2pju3Jkyvaxp9eO1zCxUvmeGhzp316ELNQG3vBYGQTq2f5TOiN1UaRre
3ZWXwTilk7skABsRFr8h11bPAQ2xe53Uubzh02tebUQUivgk1J5Bckdymf/l8FHImi130P2jG04u
VKrETU28AKdTH1t5diKKj5/JUQP3o3bi+xYab+fQi3lvd6vNolbxfO8oa+keGxrCz65ohzfXaXjA
UkGz9yZp+zraaaynmgjHKH8F/SQIgXXTvanoKj75WVP+bHUKhGcWEpuxXYjmFz0F8iPxkEk21A1g
KRrHhIQ0YaC4OEzpFD7GlNjDx/Or8NwxAcs2BIz4X07sTJn4aSxmthWGE67XvAF12fOHZSL9e1G4
qPd6ZGXmw3V+kA5s5F4Sv2kZATDL7TiYMZP1TX6cFy2/AFRjSCgn/tv2MvXlazmdKu13VzoYwrOP
8eK+bFvoY2PIPBRE+FQ8V9x6jllfj5d5lthHO0iCczyAdEOKyCv87BVcxTggdL/FZzuN27CceIVT
xh8Cq4BsPxT1SKxi9pb3Pm4Kse+Nh+ozW8mHHE1Ibm2cmpRvrADQ5IKmL++QlodLPng0ape/Dr+q
7hpCGOHY3PZltDxwMM12FKa69ELmEUwmhEtGm/zM9OjGRfsWU6/A9w34PtDIBXBFUk4QHPy+e21a
GaRbTFbNO6FN/1Iwc3n3lBr3Eyz5gQOelVymbe/4m87B9xzykvYpa+a8LSK7fZFR2n8sdtvPjKVD
/yZnugQVG4cd/fSzWVNQzVMbK17bMLR4qiMAi1vdMQhtejoM9q5I2ztW/XkHWZDCDA47aP5geNLn
xKnWdYf+AjG68YT3KHZqMg0cmpgaF0299czcv0V5wVYTWfFyCzjLF7tOGfUuZevvw6wY223dl+Wt
hw4p0ERqB2V7FozOnQoJRw4ObpQR8+5zusj4CXWpjLbcBIgoz5kNVtLQuWxCI37asT9lj6VR8R1U
XK9i3uRF5Ggtto81Xkd6jJ0ZpMbsn7MKGDqeVhnBU/YsOg+wQq/yAalCO4+noy+lAC7mDOE9+CQL
BmSj3ceAXWfXBan6kS0yf/RmN7rTc8q5LSNydF+50p8Odrz4jBe1BV5ri0WdpmMquR6nIP539s5k
R3IkTdKv0ug7E6RyB7ovRtpu5nv4diE8fOG+Kvenn49eWVURnlmRKKDn0IMBEihkRXqYuRmpVP1F
5JP4MunhbK3oNpguTb2GrRiO+g1iENotkNyQgChR3TUCoPLGisesKZMWer+TvOP7rny2QuY3PGGl
tqG607pRu8F6pmOXMJcbQWxBMgZ1Nkwk6iKrtJ9Su5+vcrVRvpeMD27ViVHxUcg2X8ro7A+4XnF1
mhkLgTuTZv6mY2e7n4dx2kHY6Y82TvrY5+ivJjCq+qTYWFh8Jz8G0QHtr86tHcqM8s0Kp6xn5FnJ
LXaN9pgz6/DsKVaJiZqVvgbh0UDCwgtxoKRiiDwE/+lhdjB8llHCsNEmd2Zjq4yhqGlldcIiAvWf
fotmPRRhfBxDiTiVd4+j2mLwZ6Lq0w7e8UYEdP2SiTSPpuowRtii4qZi5TFC4zrGMbY2JxGGq3ga
IGyxeBFdiO7hxDgroyGfwFWIrU26H6Vt7KSlN/sROD02iTbbGEo0bp0hKrcBme/3gFzoJcl31r/J
VZJVM3I6xDaBF6RFomCLgB4N9eMidMvyaizMaF8nFTDVSSl2mhzSYx3a3etA4cq1rUyITDgkUKFH
u7zDeR1uLLzxOzi44TPbGUlwJLqJC5Zm2fFGp9nGmM9shrbQMjhWZh9vKxf4/hh28kT2iie1AoN7
iIdXTg/tXisdDDA8iVHfKfV4S2tsa2hJyPWAqJ1nvC5gheiDag8DF4inKBPc/Vq0bBah5bsy7V8w
ULzNlcLeKjOC5XHKaaxC9d9bU9OQ2RTzliNQuOmjiFNtjBJ6BnRZrCPb1L26YA7ahFjwqGq2riGO
IezUlG8erRrfhVpFGD+VqgZBbTYqxEWsMBnQzpNeBndc9teWER77sQOcNxikApmCO2Y2kwxjJCs1
9A++TtJSaUjnXT0n0TlSWpAqydRl90QQyS2GaBecPpF63aL+ZjFWe4kr6LioupSkqtiJztNs2TsL
vtu+DEyXMe8oDZY3/PJPgH8u00o2lymeym0g212n6Q07wI5RP6JmB1y3od0nNc1HOZX992qW5xwH
x1FmCaR1pqgzS4wefifkp34P2W54xOHKDUAbXCOtMh97MnmLAbS7zSNeW4cKDjdAdJuaBtiaS1Qx
9/mci4vSsoe71mZvjku2JfOVKe0TmQjz0GqiXxd5x5R+0uV3pyBgnrn2eDTdYLgNQhNAldOqmwEW
yq7BNLHRFc16AMmLoFfgger9vulndc1u5CrjaqzXyGaIWWWn5etaqbGYQK0sCOALG5LkoNURGh7o
zVWr6Ch5OZsnH2R0/2FnhODv7JCWOHw3RcHJpEU+b3mavDVCGXRmiTlEqTkunsewYTzR6YJ0u61A
AL7KkwrKIO4ltt/YnkhBiGcBxuZSJJn2JhOlJCpnZDnOW76HfcfpZkOLMgcJex7j+7QeB5DqTiWI
ZFWyKKDr1g6ML9I4kIDq+bGPKnNvMwHaj3hTOC+MenFFzlBYFAll/UtoKhqTyxkPpdGPFulbg0oc
ry1a5VaTE9C8oaf5ma6n2yiz2xeGvCwAUst3woyfm6SMjrqUbbHOujD11YE5C+e6jBh7UJp3tT21
uJlnXZxD+lYlaY0madZCihmmKb52ZaOPSgIEeUnn3WNFEuq24qmpk/LLli1jeKK+fRMPTcIH0bpA
LqHSIbUCPVU/KnXsLhyqdB/UMbfxbE96QCKutZPHuIibAxOcAttnUhPjE1A+Doqd6JDtg3a+xRTb
Wyco3K08ltFI+fJMJdc6HpTBm5hKoJXYT25eA/StOb5tdYZzNitSrA6erpnzmUNn80xf+1xuhoHs
SxrKgXIOXbmrnMA5KdYsPbaQOg3KlFxzy8XNBUu+RV9OlyeXOGCM1yzpnAcmM8QWeR6xk67gooMT
vsBPUr8aTUhdMW47/TTirNhobpS9JWAzg11Nu4XL+KGBFKHNxPkYi+eNyY6PgQExHNG0nlUNpoZ2
WQ3nJMWuy7GwC5lHZOR1Vw6RetJ2sqDlp0I5MAmJktw6ZtHiFEfI4naXSUSGnAIxPBCSk1iyIQ7j
QE+0e9VvUrO1PQPr06Me1MtWmUZznjkUgd+ljANNICNZd1lwfOH/zRsWd2oOQ0wMrZtah5rYzwt1
s8YKhHMIb4WMHTscHlGTTeYOGHE+Hga3WizCWvVg5ZrzOFsFSQByfagfTqZPhOnIVnoD8daNQztD
sokzVEB24tmmnyviEsHUSY53yEk1/rIWNdSMnPDZqKdqW1idRUd34RgcunIqe1rC6VSIOmgXzD8U
PxFZerSMDBtMzJ7nMZGKbLaa1eGLry39KsdQustyPO5cwXp2UyhZvRsCnVAsHrK694QbgrUFH4HM
mSyROVnn3CS5ji677unjpS9T5AoC9dAGebVPXADA+Em0ZIuKbIx4d4LxidgGvcsEJeV9N5FD9SyS
5fzW9pIpFyki68p2JwZoVHoFL10WaXe0yhOMNFrHYp+QhvrRkj1GJ7IgyYsgBsHcIh4VbYOPiC70
vAfDc3Dtbn5Iio5DF5cnpc9pONomODl1JJMMLWGbF8I6MBCx4w2KcgHnRc3e4JiIM24e/BhZusS2
cmk31mUMsB7Hopk81IPaU14y0fa1GmaHNHIKApEMq9FRGAO6rTi0E+VO6K2IbauuD927PG44zY+C
5WeytOQ7UjzpjE6IWpxYJ5CwCGFWXKApRfd7Z6ybAoSw22O5yftu9nGV2K8NpvtvGWolhzEocghH
gpHeKm7tiUpwi9kjZwE4xmnXEIAmTaiHL4h69nEUDbNSkhbORTLGlWQ/0dQs2Amlsyu8ZJiH0oIc
nW8WLQGzDNo/qIyoq1W/j/vqIsmzxclJvvbJoiPLRx3snriTGnFqVLXbhlUou1OlChxv9Eforq/o
MnyjlCqJNpRMJGz2ggKyBI8l1pWxGLP8G95W4zC75Yw83bW15Q08JgF8Wu6whZNbrRUhiTL3lTqd
qO8mGcIpUgkhGY81Id2szJK1oMjpmlBhWm3hpxREeVMXkRrds1tTVhKchxG6t9e0dCnUakJcZcD/
zoKquq2BFYz3sILBsVHwKnWnaTCL2lMWspiXTRVztLhRGSZJ22IdmCPXuZBzy+4+48nGEQxOhx8k
S1+Io2ewKksnJKqkDiHDoqnkDYfKKIOz7CiZ3GS59tGninPTOLbG5DEBHGIoZYtcFiVQWs0Ixvli
jmmKtWTZpI6jrZVrxFaKTkQ8T+vQ6mMOMElb83DRehDgMjDiD+o7pueMDZm5TmIRI9c5RsFnbNb0
H9jxTQpqZ2c7AvwjMrd9XxGWPNLoG94necROmtB8cpXV2WOl6MG6jG073Sc8RNbBoleGddsHfjfS
p4Wgo7yVcTXdJUjtyKUlPIkV6J12OmY8Cuk9pAUQmCEsRViAyyw77d1XNnPNdzVx8m+zOuJvLiEi
kb5VooOiITZ5LaXZ9QrHmo5KaxF3jTLjXVPqAWPipG9GBgpHRjoGVRNw1aU6iSUBXuraaraHeQfZ
Obxp66G6CWZiLFGCNA/5NRS3TS1Zs1sijHcpVK3xGNVdtZmZr4SbebD7yMsVySRKqyQw6sAAm7Nz
uHzhGpW9vqAJo4F6OmgS0wavKPaoCiqYtZMYxZBnotahDScV2h508y3IV2igeLxfABivdcXA+Kcm
EBFqPD6vCDLQJ9xaPLInG02ebUlk3aYcTYAlpURi48YK7xrglHfsRYGvqFBnFU9FiqLWMq3rB8yy
5QeIevaiesMcwHOkmr8LmTipR2wt8wtrZNhP9Kn2ZjFivMxZ6NlRNla+/b+ivJ7j1wbj4Ef7Xws7
77VE6YkhTn0S1/75b/+b9NklSfErffb0ksro5W14f69+zHZ8JjD+wbgzftOETr7JtnQ6fj/Lxv+R
5kCzVy3E2U+V1SDn8fcYp0aM06RWWbeN5RJbimp/V2eJcYIpob6c1ktbGJbq/jtxDh1p+AcQpEVr
smtD0VM17jTUSXcBfv4AuTNLavwabinfGmgryuUWMSc7hXnzDKd0WIGe85FIwBM1Hd6FsANJj2Qb
WOqplP2jPiRPXdVcWM08bUcoTzusgVeghuGrMXNhYAYzvq4A+DRm9tg6aByqmz4O0I3cflqcmYKO
AaticAX5eUguf/g2fif6/QdogCuGkq387//8GfT6+cs5OjtZDmC6rVEB//MvR2lL1M4TlXZjnvga
6ao0+Cia6kq1/ooq+vWVmGtpJtQ+V+MfA8nk51cikKLZfZ4Di8GzGIdg1gqFGjoKj6rQ//Uvpf+B
S4jSb2iGRerW5H8WUf/Hr2yyCGbgCKHc0epf7aBGfMmLpY2JgBqlbUFfciC3eo4yNQ4Tu++kp2L+
WNlhHQF6Htrd3FVbI7af+K/uiiI/K6aYfdNsHkNlOHJkfRGAr9CifNMqvzegWjzsw4wsihqvSNis
CjMeoKmrh1zv5F7HHMO8LB3XhhoPfhRML1Y/P9V1DMYFY2mWgkL59Wfwxzp7GKmuqZqkmE1SyGK5
rH+4bANMu/2kowiWjrONWHa1fGR/HLXg14OtWz5WufWiYGsTBE7Gxa9t9PlbpkTvv34jny/0E0jV
sLEBCx1zjyEcR/vyRqiyGcM8JB9A6whlqHU9eb1iPzqhbPxRy16zjtq9hL1ilh2bbr4rzQmyW2Jv
9Qrqc+6Ka71rbtmkITcgsYb2y5yEz/mkbebMvPmLN/uHyDbJMRYhbFCExZiKfLlKi4QegrQdo7Wq
gpYnF3Kw1eHO6NXbWrHOVRvf0UTEHt7azVTaxrV6zygNWdvgBDhGfjMnGD6hfbea7s1M5CG83Q0V
499fv88/fLu2RXIdw4plcCuZrHQ/f7tEb224QbbCZjS7rTj8bogiDdg/xksOgEfo2vCIEKZXhsWu
Lm3m576eb6ccjhIZ3F+/ma/mlS/vxfkSe1Mp/ckyJiR+UAAgqyjecDXyozxvHbGVf/lyn2vSjxfU
8nrW4tihcQj8qPrlgrLBCTpzZru+3s7Um4Wkhpy24UAzcFUYt6D/BSfFvPR7BBwkCzu+gmy2J0n/
bE86CRW6kNfhkCO1ucVjgAUslO4mT+QdfSjpUUS063SBi1Rtxtdurnb4SukV1ueT01K0mVArgiLB
trgBFTGJUqMlpTuCKYCGBQRwbRj1KaupqAymDA+0K+UOpN+0Jm1GHIYiBcQU5IdWn69+/UX8vMTa
xucHI3AS8azS8BF9uSgYUmaybPki5tlYz0a4SaqLMeGQl59//UKfScafvwIbWzgPRUKTPH8XhsKP
i4s5M44n8Byt9QRfc5++00rObInWEm929c53ZfRA0u3WqGmA6aYb5ISngLJCumWCZ1wyXmFK0PtQ
U9WFJy/u2rahOTP727bsX/JpCW7++OxePpGf3+cXAgO6LfETAENwSy04KOyfU5uBf5I/BjygV7ZK
RWFU9fEqUiIadMbi3IwM7Z2qfgxn9C6M0MqFZUhlPY61vsNg0p8b2dB5KoaUTJoTbEMGRxReU83X
DUbpVXV7QZauXxmEElZVS/xPERUNgC4vTIcqDWzzlGGANZiwIWfgMoxpBBdtty2M8mFsk5cgqgT3
0TA94x+8F7NDLoOdw0dOu5Q3BiE1HV0dHgurnDdplN3/+rv940XEbsc02PXwmAa08+VuZvzGdkMv
XCwUwQVqBYtg78U6sPRKbH79UtqfvRZ7Djx0QDqg+X55To+JWjO6KRcz7qwfOmYTc1zpxwq+4n2E
IWCVIZxaxXSW4UdoU8lagpRcMXGB89uWjU/xgMWXYjZXmjv9xZtbXvvLJa5jXOBjYLVhv/rlEs+S
XstNh3IsTvqHKdwwsDrO9be/+AS+7lS4QB0V1Ah2Qg2Plv3lE2hEGnY91MN1okWM6+xxN+Hewx/S
biHVLeSI7oa4WPVCevIbqcJrkxI6/O3E2A0Kpuo5r1Z1ExdrW45XpAeiE+Nz4geBbfzFhuLP3qnl
GDwUuSwEkJSfb/mWECfHNAqrHAvjWxLnm54ZhhkB9whVDr1WZG/QTo8OJ+Rff0g/x6m5iUltC8th
AmbyVDa/Lja9k7dziXfRzyv7PhhslhjitS41RThY+ok8KKmUX7+k9mevaWkCIgjuTxa4L9+Lm08q
uozp+m4dbIE2aFTbVuOhAirji5itfd69Rmn/rY6MFxyML2JJ0wXK95YDH46rsrxwxuIjsXXUKhu0
yN2v35/xh32Kg/kFZ+qyCGOR/Xz/P+zuRqXGDydaxSeDwiSMdm/mKQEy1or4orWicSQ7GlxEwyg+
EjM6dLP1zOh23LRW8NTUjBMTy7gBN/KRRNEmHynN7PESKGl8NVjpFrs0j6oyXtFK8ArUG6d5hxiG
wWxf8sczyNcD42YMaKP0MU/VG/Lj71Ou3nWT8aQRwpMTFPCGdg48iet+qRv/9Sdg/3ws46pwhMWx
xWaTy73jft3fFkwrOW1Eti97+07k5jVjx51dYAHAB5V5mds25AiiczWGOArpvspKk0LRKZPrNpQ3
bTPcgOHgYUB1BxANYoGi4QFPANfJiTVA9PJzVw4rhLFTKNuWWR+Ldz2Em2awtBXq44kCvcGPmcc6
ZkngLHRue9190kR81kKd8m+xbxKeBgkzsUHFdw/U4o2GG3Kgor5outjveaOaml8iTp3GJDmlGQGQ
sTZf+rZlXqjDOS6GbdvSjkqOseYMsh7dlPFMwXTGKHSxHvV6XSqqxoiNbGCbj/6kYbKLDFSYEa4r
f3QQZvU6NOFlmT3as4ty9f4XX8XXldLR2S5za3K0g67wdWXoLOqq7ZoJpy68GpOpvevLXQ0Wtfx9
p/k/XSTwv2iAwidnsbb8awTW3UseZ/9x8fLW/Tg/+f3H/knDMBeAheBI4PI8ZTH7fX5i/SZwvGNT
11Vsk5iv/zk/0X8zXNVlG80IARiTKX6Yn7DKCn7KYOllbqf+WxisPzw3XFAdjGmEyasJ9et92uBU
6azRatZxWF1pAbyEVKnhD4CLb2a2P216MOQ477qlWe+HT+pPhhva11WS38plL2zr7GOIphr8+j9u
UwvRtV0WG8xtUaz3ZRt+L+LittaqR93NgUUU/TqwI2KjMn6WTJWvf/36jK++3BqOyoPddAXfic5E
yvpynER+oYXYrkg4ZQoGo8XwpCxUpWYkqNSC1FvNWSLA1PfRtqvUGHuIRjX6RG05XUm0RUZ4dZAZ
MKhf9KYjV9AwzSNyJHZPM9YPdeMuzYHSPeuxdMgYTdx6AZrRtKNG0scPa1+joZrpucqdmOSydadH
S7FVKPgLgYXQjjdiDzZKLVP9zpLnMM6pYY7T1ivpnNpkAJypis2kfmEbs3KnqTWyToVz8ZpNmjgJ
Ryp3Njhg+u1L95Lk8FJ1pRvnMFWLbYz1gsAcTHQYnYhkeA8IElvdFtHHPLqMwrdmHI/7eXkGe2Oj
0M8usCulO8NGBVryPiQIlbgb9qj1pX6sgQoxmOEIuA1j4k2NEliwsKPJeXaWKmMvJdRwAzQOUrLM
3RbrgMKnJvVpN/WJPLVhQ4tLWkf5Ne6F/h2ysPpUGFLS9GAqxeRhGOZHgVcNj1gII+rLEK1vC10+
4MA3caaJha7bHp3COFItXu1oJ5B0Izkx8XXl2epU96x2xkgCEA4XeF7ZiVWaJh0W9UQfGSzl43jR
VfXMl5Wmx94ZMeuDYtsKkF2U9tVOeSoYa+6jbMx3eh8NdyG9AlssD9jqmY8gcTjKeu74uqWWqi+Q
V2mRKCoZeK6dj9tUcS9BcAwn8mjhJq2a6qzz8CjZexYrcwApYivS2WkoqWuXOxdwc9tppwlHduWh
oNmgWIaAkj4l4+tvSF26HYZUAoZ46xXhbsiQzb7VdvIBXKnzYKepeq4IVjVjaB4djYVfLtd5SwjN
q6kwOetT4971FruJKO9af4C5uNZxo+D5citw6nU0IurDz7XFDHuVKVt6y3TI1fx+mWzhonQVGfkp
VkDM3MxcnxOn07VNhTEV8ixW/RoYRs8xKtIGky3HPBOc1wcB7CyP4/nCKWz9e2EE7Q1sL/jPdtJm
2wnQzi0VVPY7KYjm1h6k+61tpQBzF3XKM7rReIq73LjTU87b/liOtX1hRCjwa2ohOHxQEh1ghlaU
esushp0E2X78WGNa46MGzTJ8r6Yxhu2TCHFKGq3Rnh1HTtvZNifPNaFtcl9byXc5NtnVADLLr8OO
JsFYmHj/IOsUsblzsuFjbpHKsTmDIit0ghKlXb3Fo0x2U2jG5zrtov3ckKXWggqFNaz1/sJyo+qo
mnHFTT1q7TdrEO5rEujBXiktsAgmDVqFHPCrhTI3d6laJ7Ufa1KeZ62J1hMOjgf2+zWGj0G7UMvZ
fAnmvthgEY4/luk75rWhQAzvnVtaSrUXIBnWldZh9g6igI9wdOQ3aA7lFoSQemqZAD5GiVnf433R
v7GnM/aRxOdUVRM9GWa65FK6Lh22lZQUY6VARqTHTFJrXrGiFOEx0puQ8GiSOcY3QQqTxgF+8rGZ
iTAkU/QRBDpuJwOg17zWIrOcd2KgLHPVxgmDFwt/CH3MRIfMGfdw0gHR80IVXBzwl8nCc6W4DCPp
dnzhShunVQEAngUJb7/qK3gz1iQoodZFdNriXORoXviA+fJ1h7nPPbXVlB9mHb1vQ60f+zCHPSVW
ekd7Bk3kXkGM7ve1agcPUgdr6CdKP+A8KIZYWQdBz23Tg9d9QTxdTOCtOxwxcg73XVK0hC9Fw6Gr
TtL5mnjFEmrQkf2DkD6LIhmri7aJpDhEueOue2V6mijLFD7GzWBb9JlyW3R69V4HU7+XM+nqwRbw
ztWuI4/BfratfWvKi0cufijP+Qz1zsOjgVsMazODqs6skedrYBuDR5Pios8jXzDpGSrtaax6kMht
lGobCBsFvR9d3T4pxSCNtZ2Sy8dcpj7W9OECjZ7Fa9y1AufRzKGqpWtUJUVzOYyW+ybhX16o9egm
Wx3IIKNqizJrL5uDcjuFIw0O/GfxsW5rLNVhZet3lN/QvTgY3PSr0mjr3ZQ0vIE8nUEi5dE84CjU
sIKAhCPdtEplCsNj7kB2LQSdOCPTOwFaxEPW5egw+jxunHSpcsmt0lFWoAEk5EuzvOfRE4Q+2Ca7
o32tr76lSy9M2tAQw1eGtSGhNQaQBvGbpUmG5jZKZdSlX6bHhF2Q8FosuBRsFFd1QMyakI16qpZ+
Gm1pqkHOjaK1m5OpS3oMlpqBUz5ktnaCljywms7RMXfrgSaQLm5WtgPC2WMoTDbLRXC4UdBaLA4X
M3RNg6DRcqOTwZrbRqxD1XXeCIpw3XYTCRVEU1d+NJPqXM6fFT2YBhHMP4t73KXDJzd6w8dZ3V4r
abnVYVZcMYRxb2YgDvcaGZFVuaAdg0bFZlJFgr7opTYoWgqEJGyXS8kQAr7mUjCULVVDNMTjeP7s
HxIUMIwrbcm7gZ4kcqiTpjk7c4Rcgq2MbPR13tVya6gl3Ua2iO76pe4Ig0+D48uo0wtBZPeKwlYd
kpFmYUK2lfhmJFm0wuavHtFU1nNOqVJfZjfdUrMEf1PDnUOEb6lgYgP9CmnS9PHYX6ZLTVO+FDZB
POP1+EFr0we5fWjLgWonclNeTvvixqj0QeIvKDBDR/DOV5bUdEDpnz1RpVWVR6RqoJ6uMQB356Ji
H8RG6CNfiqamz84pZ6mfskRCExVqOq1UQ88b2osoh1og6NTGTdU176AO4QrDTmhfO2ehDedtD3m4
b4AQ2wuOOP0kE8ONWCjFn8TijACMXGFMD4Z9EVsVf3U4s1tLP3mexoRbc2opAoa4DvDTDk2eh9XC
AW0XIuiAJWRtk89BfmKrQnW8tZjCVMcx4nVSQxXFXGVfG00w3Gt0bYVe3cfpIXT0imYWOALxulkI
pXWYy3GtfYJL88nFoS6r+SIlwLNrFsJpsrBOVSESeI7wT8dPFOr4iUVNHQskezDG9PiltF/z5bGA
w/2hoSde1WbavLvpgljtP3GrSKnTrcmsBgirHAU8vE84q0qe49QpbiTXU1iWp2jhuLafSNfwE+/K
9wLqFUQk7hXNMljE4n4w5an5RMMWn5jYJlSgOoFV6ee1EeJhvgyBqhZ+8omYrT5xs8knejZlQ2xu
4I2J2/4TTttR4qTCOxOiP0Br650NVHE2HWXmHrrezhy2PerIDtjCl69NBgzXIMHbxVTQuSP7Jh5w
oVsP3NRJf9CMRiezA1Z3/iTs9gtsd6qCvjhC2YxqkN/k+2DHIwr5VHQ2bFkrYJdzkSkvoC/j0Q+U
GbAB4nlDfTs99bShcHLoN61q4SvjO4EHHIGcfYDfl9wzEOnjE84N2MFmO4T7rGy6DeA45V3VkuCQ
frKGVZ4q+2kEO+KVC4xYHxYucZyCKObbrs40SySZNy8IY4rZOILITBxRIBo2OkF7QvPAM2R+EpD5
1dcTb6LzRssYL6qejKoPtyvA7sn2qPMrtzbvWlUA2/iL8+Ay7f9xpLscBxGOHBQzTUWP/qIGpIEU
UPyUdt0EklnXXBUnfvns+OtT3x8Ez+VloF5y4lN5HfOr0j3JuRfDbGC3ClvOZH0H8MNWdMXZGdGM
4EoCJhdMsYvoreDxIHwBvIDqgj4bHrVxMvGOF93JqvL2JiVeeF6OsJ5lqOJCGarpUQg26nFqIaF3
PJfaK6wVZfC36ff/9KTl/z1Di8rQ1/41qvT8UkCUan6cx2j/+LG/jWRc4zdkMWYrRPPAgTqLceVv
IxlX/IaiYLucXAyuRueHkYwwf7Nc1SbAaOCHYSH750hG6L858DhM/kbdxLWh/1sjGRSWn+4EB0O8
pRkQB8QyQLUZsPPnP4yPTWxglaKm7q7MUsA0KWIt5+mD0c46mlUoQs8Mx7uUB9+WljYE0mgev+US
uzi564fQxB1SxWwvLI48B6HnxpPsjWutYBCv685lULM7E3kAJGAs1Y2ZS9AEURPcYxCgIztV9vDC
qw2U4nCXpfJGKVItWGGXMda4VwtP9NkVbV8wgogbEAyRFkLZnBZbrIuWr9ixO/uViTUDS6yDJNYS
8hkm+rUSAxEe4tK4A0pOHwZPsJ1SgIrdudIdb4EIRY9xVb2ns1LYgNgWG+8YJ8+EIr+nETV5MsrO
sWFcJKhrq6nMXuKxzDcDEoQPApwSY2P6IO2AgBeGx09SCSFRczeaPP+lEuQ3CemGs5uaOzKv2eoz
89XEJny0ZgA/ZjUavXex9Nmb4jOdLThgg6nvK4cdTdCNDK9d4kIJo1YexYzcIyMOPLZK1GMMbV7d
pKPR7BWScp4eMcr23D5/GnJxifXtmcomIgQyKPotqnToccoKbyn6iu/7zs6u+8xStsQMqautjEC9
NgeQbRQlDBErd6H1KklvFziUPes5nsrM2KZNCgUqY2+/W6yqidcmymQjyqn2vqlrZc8kPHwVAQK8
aMNNFVndqYGeGHNXbPopGMhQDifViIajqRZHQWvSUccduk5EjhlcuLT5UJ2CMxtQbt/pN3OuwSBn
831ipmxuazbCuKDoQddKPrOFga4XhTjoDM7eNacsvhE/K9e1HmXqOsV3XWxlqtGknpA+6TyLINUW
xHgU+5aaNJz+YICUngGlNr2NJ4I2RzJewNQS4hWEuZmmu1bDWUXJfdcNi/uoducrgpbGCmPhRVw2
yREztXHVGQUDOCcIi6dJY9Ke1TZoTXaOvl0u/Vq5VSeXfdU5byHA6jX1Z9dUgogDd0tBJ2OeaGfV
oNcTcAElHm3TEkKDmDHHpxzR4xiNin1J4hXcQB8ZZJ56ZaspWUuOmz13aYfhK90l+YRrp+7QiFXh
QfYVlwDI1esYNdEvNe27QUvAjilLvpYYD8Cj5c1VxuVEkZTYZnk5bak5PKgDHlW7U/ojaUrHt8am
Xg+RbDwqqeIGo37dTic2PI9UE45rPrkH+IzUa6ScScvQndYKJnRiF9od07bSS7txB10j4aqptu6o
v2HhHjZWrbzWOjjaVUHGAgvSQbcpitGSE7TVo8yDhwC9xCF4TKr3e6zRpVa6F2jzGfQemP/j3L3B
LNUu0lp/L43QPaeMpHzNVpuNM/JcLbX2hT2OPESO1nuSjdIbO9Hh0FuOvM45teylNGdYzLGzynNQ
k30vX1mK6Z8y9bfeyNyNgivUA13h+LkWxxiSlKc5ysMtQqB2QaLonGDg8/S0E+uiUCYfN125Aa0e
eEjYxao3m5ksRtf5nLo9ly+bah5o607lc99tykq257nSGn+ap2lrGxgl8hE/bhiM8JG0eC9ovDsp
2mThYtVI2o22dk3WX16ZZHJ1t4/3SgsaIxzAG0FpsuMDQycxrISCNZgYTb8WnVZ9pH2IkzZl4EFa
GtKrNAUwFHJUIoaaARY42eIRIu2fdWJ6Gk27B7A7TuxBp47jct+gfYGAwNbfchQj/Z4kH3LW1a3U
cxYARg/Rt0FrTNpoTIB1QMdAVGZWC80jCte9w8mOHjj4JnVTg07Cmos1COZrrDOedE9A3TTGCUNK
5NG5gZX1WBep3EHW9UiHBycCaN/D2b2tlMsRYtNOuNtKwM9rJitqPaka7XWXB/t6xA9Am1Tp0M/U
q1eijfH6jc61qvJYKYdxlfMsRZOkDWdQq+9MqzlOoZXyMxrT/1wRybVU1X1lsTgMTUOeMOcsUzV9
4qH4Vt9d8jcrS5FXjjX5InT6PeN3HlYmvApKL+8IZXIggk3Nh407eshAZgLCoLzQ4sZ0J1KUWl5K
b5rJn0UMtvNVbW/HghHMrOOOp73nQE2osa1L3bcNhFtiRDAHA60oz5B33ce418AjmLgObavHc1oV
t32XbMiJOb6mk1dTC5dnadubV0Sub+xpiA6cskbqtpx9FaIEdoZ+MZZ8zKZ9K2sOglKhU0CxukUo
NNdUnAHcJsC0k9ARllSYQ0hxg5/2LYMCyehEuzWF8UwvX+n1oB03HCPvaNzU3ofWfuSZ4twCPf34
3D3//43n3VTR+P3ylrPGxxIfwGv7JztI1LN/rQWe38OIPpzp5c9/8PetJ/02LPk6k/HFVU3f6N+3
no77GyWgFts+17F//5Pf3dSwrnD0Lp4fRki6zdLxDzXw/7B3Zs2NG2cX/kWYwtZA45Y7KVKi1pHm
BiXNgn1HowH8+u/B2E5sp+IvvvdNKpWMNCORRL/9nnOew1SKbCdQ2BlZf8Fg/akh/K8aw7F9/mH0
xO2yuLkdxMDFTBL4i2/796OnCgkJoDJ4hxbUCpzZJoPOKNnAkXGDx/FtzMhSs3tiMwDPWD261iSj
rcc6b95FQeg8NwCLjmXveRl5dfIvqyIx6C8Uuh+bPdh35znofOcSam3eFYYhuCCJ0nPW/hhI8Nyu
m1I8UpEhhksim/psGtV4pECXaLWIeIiR3Y6eOuFzWx84ddlLW8ZTYBEIk8pXr7XL9IdPNNiiKQID
LmmO5NDfDA54d7KyqyCrAdQhSLRfic3UmpBGV2AWdKPobKYdZdAt1+WzoAGMkleX5FKncrl357w4
kPwq7ho7sQ+hkCMWrNk5TMmUHGy3CaCnTOxni3zy7jUq3hOKm9xrKswutcwD4sGIqxQcmFunxRZE
tw6TdOwxTbt2/TJUUquHkGYMSoO66sGiYgwcbZ2Qh6SEwDHPth0yzbPYH+4bDi0CVNA6onNDs43G
2T4Mzmok55ctkeMRh4cVktuPDGdZJRNYoVnIIlMJihSk6P1s0bB+10bSK+8t1zQIC5lArw5ZasBx
jWtWmxSW9l56CjkGQJdSSTJslfLEvEP1gsyU2424l3Sk2TtrlstdILbpDbOVnUF8mAm77UIib3u/
N+NvrA0jn51dEezLVlkvSDNs9COTCHeVdj+CYLxROMKvdintc9VOlOc5pnEwaKV8JcqEAGWGVz1C
tvIaTWqsHws01VZvkNKSeyvJzJ1nckmv8pBHbCNMve8gKX9zisE/VDQ1JvtkgG+xySsTNcqr5ZPw
UzA+k0/dLF2VvXzMLWMCG5XMa3dMxPKQyB/powU5A1VoBaQj3hPjq07UGRUbo0N1MBN5QtMNtgCP
5qewTKwd2FNx8tASifUY+wVXcLfohlnVdY+TC9smtrzuzogsILHsbWFTOspdsVaGTLrwzTmH2IFE
+8rQ+VmwgtrwvRhLirxgIcZUikrrJk+8W9VNZToWBhm7mjRggCQ9ThFL8lUFSZsaVG+V15E6RoPO
7gKG1Lee1zZkdKNbZo2+PNF6zFXJXM3ArEBsxCWzl/8yJklx30zVvtJpvm0CkzJ0hJdvghj1liBY
/VioqNv7sUr5vafT3iOS9+YTTjuioSs82NN3iMdQN+vJLraS298hM1LojS1F3iS2tPeoK1wwNN9m
/hcEJosuJ5I/R+JXxm4cRwxTNugGz7AV1016f0yGlf0c+BoNk1B5AbJnl2NOJPga5Yc8ME4m4COe
MMV4wZOkXqnv1MicUX6NAqc5dbQanKjACO4ipwnfXT2E/S/uu3+Oxf//WFw2IhhH/+JYTOaqfS/+
dCj++mW/Hoq4XRzfFuI3F8y/ljEseyzJ+zyACPLzrPztRHT5Cg//BisXTj9/KXn5NV8E/RHjHYch
u3DLWVzXfydfxD7oDyeipCoGew7zKGEVIOe4ZP54IjpBBACAqlQsME18seEf007WWQ95do2j9nbu
qWDQnn9Tk5RZzW0J7p9kpbXsMPHUFtsZuu5qdv1HafUX26kVvJvhyzCjY8r0Am2tXVUl4UR4Uz8Q
m7M7Nicj2PUkqK+U4k48Hub8i98l7x0AhR3OR657noah4Ec4KOiEXydduZFAEptAWysFjo9LP1p3
1gjvAem4WseUb2+a4rWLemo6cT5j44jWXmCvJ5XhYqk53ikP/2EHc3g05yL/3AbK3Pa9Lm6lSraw
fY51A1EDxONj1zkXB4ZDXk5bixv1KrGJNjbl+MMrrXw91WawinX9Ghr0abtLJQSqYbvucfqf0cDJ
9lJJIbtwq3v1XnCH2VTjjJOvB6brC5CBNouulTku+U5fX6suZdmSNMUmNMNlgjc7Hs489ta5OVQf
mbLUfhyw+9GW7mOMtunP248gy3e5rootj8v5Bv7rpsKwu2rSJF5D3niI3WJY11lhLCTJ/oD/2V0N
jWhfZHz17OxpVCQWhVfT4xdc3UrfN+VELeX4mQxlxBPNai9kSpMT8f8f6FobqwIpx8PSlMVhWJhG
fUxhy2BlNfgjHvHB2Ie0kRjcKYX+mruS/UDjdMB833FYfPUGF/dVygBEm3I6jP41beZ7XmsK5W1W
XLWt/SW1kO4qn5JMy+WZPYccLtTHbtHhj7JwjoS3U+xGrjwaKa+3MyXDpodzszLnYYA1FbrrRND7
TD+Kxz2aMHoc058DznmjASKBJQtdGn8511UWfamB5q9xQPOvNk8w4t6aKfucTX6x72v+YtyLRcpO
yIesPbnGQyCjI9UNzRYK5wlACI5NN0lXjVvZq6HoxSkvexOlmNyGxmc0WXa+SQd/R4dNeIhTf1il
s08xLtPiyS/H+Dak5If8Bm1AuRfT2Z4aWAuc89hN3ZZph/9lijH0R+2Hi6KG7l49Y3m2llreNz9r
9fepRmiZI/e72YbnprNv/EaqxxlRdzUGVMRDa5NrtE2owSP12ZYqt8o1rsnQZ+dmzG5dU5Rr5PFv
pbDlvsvVnilTrSrT/NEM2b2BSnvTtFqtfQ16q+K9mXZjT982tT7kJdND3ql03QKBhzu1p+1ml1ce
OJzmcyHih3Egb+EtzO2ONyAVxLF1acH7rYzWLk4SxvzA9/E4yArK4y3/PM7QkyXV2TgzCnpu/S2s
iLtxkrzPWiBfa9EGr5KmSILca46765KQ6Cyjp11p+sxMESSF8RFXNrxlN2gtaommbO/PvPCxcfnJ
p69VdcdiHEjVDzxla7dXWxCe5p2B6gzwq7JpDNLBVvBA80s7fNe06gTTUVnmoc0Y6qPStlai9h8S
w5Sc1u1HMYfxOfGGade7wkKgtYrk1Jgxj0o5J8l3FilrURF74t2I6dBe17V+mSwAXQN5yujixEaz
Y4iDGdiuK+Tt0lz0Yd9h+AcBLeaXeZzlQ0Oei9ZsPg40wJjqwRVjcWQZ86AlcqgXJo9FXZHURxUb
G4Yo1cVb2Nced2668Uwf4a3z5Q6o0o+aRkl+1v7dKQLjppDgm4hurZ1OH1X1MKvsGOHmWo0A3pDi
XunGcDW0RhYv/c8dDDt6gLLLYqbpWFqsGtvqXgAimq/y5w4He4P9efq52SmWJU+SQ4dYZ8vqx1mW
QDhglnUQ/TBiWRHly7KITS8N3csCqeajdpgMFSZ7txCqOlQAymg+AWa46yArtxvYCiyNCqetCmKV
svP5pxqQTtnHxvGam1V+NVu7L9d8eu10b0ZBZG0hKpQsq2Dc0Fbk5EG4AY0gGkrSkoKi4cbInPVQ
0ErUSxrbUyHmQxcouRWBUX3QiEDOa4R+kabNk1NWN6KJ5SFkKL5qE9iel5USQIc0xcVRQbDlzmhx
ajRR/iC1Z0Cn7aNraGaUzgy2/+4YHR7H0qfbCn5qsGfRWah9PuEt0oq9M4pdeBthmtjz1HiFOFFU
2yKndjE2G7HjuM6hJbTvZaDFdc6SqT8v4+kApmiqt66n5KuEgki2KfEOo93YAPGsLHkdyhADpTHB
NHBVQrn17GZwllt5pCbD+YLVRm4ck/62bSpckP6wCLGxkZx5Nv0EsotdQ6Gssym55EH1zQVm/pTZ
BppFVuFMS00XL2drQHtS83vlQSKxc6+o1jp/E5n7WQ609sxWhTkoK3+MA8DUXKoSvALlrvzufHsb
55HxjV94/qgbqlywQTI6Y1Y6TG4VbD3lNry5wXfMkF+3HXj050BjRievtOrLId7h0ICpBi3X2HhO
WH40MKj1fux84BFOiUkKJYPTx+/T+h3qjHOc8657wrsfbs1W8J7PihAXGciiO2mcUPjDek9vGyhS
JxafHRUB5B/T4ktDR/nWz/l0tYCFIBJbSj2irq+nPAHTqAJzQL4PH7DY9avKgR/BG5W03Ug9n0UX
bAkdHyPgqm4p8Po5GsXTZG2otPlW991HMybQ0ZJoOMK/bl5q2UHK8A1SukOz0jZHwDpIo9d/9l7/
S03kr8rpXw74t+8Ra6/y258m/EWo5et+nfDFJ2AbKKsugz/JEA/x9Nch3/nk4Jd3keThJPrcWf9l
gmftxVrLZcLybPRzZ5FpfxvyxScL53sgvWWVxrf8W52QVEn+acjHAo8L3Of7SW4O/s9A7+8U1wxe
FeG1OTrKKMpvaxdG5zHthu62QdLaqNAcN7VFBd9kW2pjQczZaIJPWwHeBcaPevaGztiBQ2o2g592
CaU6Fg01UcJeIsZMgrATvQEMIZqaVJG4UrWc3sDeuvUX+SpZhKzas8qVG8r8MkXQmtomfhbhWLGN
CgQAj6FYD1aHEDaJJy7rMWO+Lu5YFst0oycVPtUab9k+EBOf5s6fm3ITl3zjlU01br32/Hral3Mc
smZOwP/tzSKibnagDe7NoJgPyMGi1QlYI8+OH8u3zo5OXY7FHK/kg/KNPQ3K5XpyvE1dTmINqJs9
qpkTsi4QRhyKmaZFHVTKeajH/hzX7WPY+pKrkkll9ChORp4gs5agRsCdsN4x1MzglFIzGxc33ewO
N2FbnX1iXKskmRAou2iny8ReYwedtjifOUoXPTMehD6Vg3Z3RpQayzEBO3RK6YgKFi5bYgZvYTuA
h/opjI6ymm6TpC1uY3cKz7CpMFRPBKPM4kzFG4CATBn7hsvG++gK/4LHhXqijrYzAciaJyT7Bpt2
XSN9jNwi2OQthLuVSuBeTlkMOskd7ocWY5a2WdPoWuWPsgmHVeNkn1UWn0aL/w/mSX2wHRr2hFt8
QKe5V0s5W1mQFezDH4UD/CQCoM9QV1PgFPvVm5+AOB2yAHXQxvs1p6w2qiLZcmYMxYr25AA4S27d
cfSynLMHNJoQXm4xJluNeZMS8IM7Aw3IA8xn+KORlY+0Z1ZrJbhNQfK7plQsZ4n40Pq574Zhb8Rh
OkOHAnaXZhgxGyt6CudovqugxcMw50yZi4hBbOivMoZoE/Q1fVcTLNvEYVgu6REIYZ2B0jK3NbSv
9QhyY1Xb03yLswAh8gLN5oTZ3SV3rwvzmyXLH5zL8ybw0p3lYOKW3grT2FOWp9FJqaABpQQSkX6c
jTEjjUzq3rDFsI26bnxWySyONheISjkuBmCVrmA1RQe6D+NHIDIPsTN8hAJBPOI8YrGEFaEHDXIJ
kMBZZn75KRZhMqzpoDHSvezdcJ2zoThyCZ6eGCoenAycKwkzV5EyjadHM0etxuLe1/veSKO70WON
Pb00AMz3c+qVV3hQBiCJ4ZJRpCo7ze9BvmWGu47y6RZK/bTu1ejuU92ejdl8mMb4SUe6veFVS804
W1oVX7Ly0YSCyHMkcAhr1VyoiwmpkjLJJMVsiZR5Ow0YDgUp5nmYLhB2j2NnPnOTl1RHgaQubPsh
alM8zcaKdjDz2U6gGMkJ1hUFfXa3K2NIcIy21r5hjU44/N2lT/qGfPqMX/RcxHeA26hzoIN6tg6B
DRiih3f1NrQmfz6pkq2rAvkYeHTb50yHfGI9n/NdTVzE6Hcli9DNgeCjjpmm28kAftzKZuOqdzSK
jemmqSmTYLpz2ulQuHEx3JZ+CspfNALbBbTweQOTSQQHSwdheirnLqo/09tBF6Etspqm0dLJ+kMV
4TA427kZYZ/tEhybigFVbR1WE5pHaEL8xowMrvYyjidqCaYFxFXMYubNwhBL04XrwQyGmlztmUac
O8cY7Atd1+Ield+CZ+nQu5u61gP3D5GtnTkszD32mTzfQkyReh2mVPpVWR1+OAO7adp9csrSWq5V
BhQ5usLWQzqrfO1zY32lQzcBPBGXFucEBkIgoS0y/7l1evshw+3d8MG5p0ZqXs9pqrdmN9WYOctD
J6S5w0z23A9nbyZUGIXmBZ8+1j5q0bB3GOF6Shwoa7jRIeYykFvhhIE/oB6+gF+FodfXKzoOv9RZ
oHdTqr9apQOTqXUwokw243ejb2mlstde134k/gfLhuA0oTlwdkw2RvJAA0ht3FXqm6x/q3s3sB7S
Cs7DmEt2F5pbPLrROipac6sa16cgcaQpvQqLdUIWKpTGAzjPbO0llnM2eEduzbn+ChLBWF4jspRT
7azaWF95kz3PVp38EK6Oj6DycBPn1XyTZr1G4qj6F0ua0ya1mukHQOLIW6uo4prX/eLU+Ona+Gf6
+9+nvyXd/N/Xu5vveZz85+i3fNEvo5/vM+Bh6RSMVibAn6U951/5R2J/PwFOiyGTfp9/j37yk0QF
ZWLEIu+aPxlBv41+8tMyDAaMf86SaMWH9zcUz0U6/YPrlK4N1suua3mOu8yaf1rvJqWoC9TVhmsm
2QNmjKZ/UkOkX+OhH+6cUT8pozUeSqeH2BnnBHcmNyCYUltgJAUiyVuRtcN721TJMcwCtS1zj4bJ
OVAry+17cJgJDxPPHB/49pweqa6vpPjy7+D0PrRiE6fnwKAVj4iQV7kgzwMdPjWU90WcwVSVVm7x
XknkVMOeBvxjWXalGfsh4z50k1sOTzLH0y9OSs6MxhUUnjjgcM766rGqglfIru7a0pSD054woqoY
em+WrHtHSMQkK2uemVPzaBZOvI1h78Mt7QNGOCPbKMIkj27hGls2VAD+dWevZNuLQxJmzb43A/3Z
nkaGU5uGvSDErjs4UfwhPWyGcoL9T4qle0qVXexTeB4wNzxSyO7AypLzdDTYGXuh9QWw3IR/FieW
2cjgrK0Rrrs9K/YXXdOPX5wiTZBLA4E5qnEH862yfEIcYa3TlYyAra7aQVxEP6Rc5IE1v0h6wSHn
Way/HDnXnJJBBWH1n0fC//JIIG2zIKL++/Pgqr7BVvjettPvHwq/ftkvTwRpf+ITJ1xM3nSmOr9P
RItPAmMuFAnPWqAjS1b6N6Kch2d3+dhTbcO9jwjHvy6DlvlpeXiQoHa4CAryo3/rifCnB4KHwwLV
x8RvseCE5Z/IIqKm2knVqsE7J95C+sw7iYQRRQrMKDEKVBU1YnXwz3XpfP3db+r6i9f9v+PefPfP
fzX33d+bL+zUWuKaHY2NLivWKF6eOOnMUin8YOUjf3kL/1f8jr38JL833C9cE8uRi92DMLlt/8nr
kYZD6vWwOEGFZO4papadUkoP9ijtbEc85tWM0nTPK03QMGfbF/iDv6a1RWxoUn8dqhJQ+BwB5eSJ
1PsXkY5rR+Vi1Zvh56YJSdZSCcO4mN5YTtlt//p3hVvmP/75MHAk6iBsGvLwLk6aP/y2WjC33kB6
WfCwO5AyT7sVcHPcbYOL87GfCabVLO3Y04/XQKXJoxuKO3tcGLEEo1emal6zGaMY3QtvhlueY8fd
21X2EflMynQCHAnT8XjV/Fm74GlTStaGkZZ7r4rhS8mpORIGM59o32b0DPP2QDnXBk4pJt37qTLX
aZxsB3b9rkgP0aQ/YOWuMs1mXxWbMRyw5SXZvR9nD3U+AWP6NrUubVfj6gsrrnnvT1gTWCr7l6oN
MG1adXbEI6MIJ3lYaTucpELyw4yl8+K2lrO3czt68jLzHgrycvXjb3awipztaJze06L392SkRjCH
fYvbNx9XLmh+ys9pVdq4lkruppYh0c11czD9LNphshk3goDQycXCQ69zNqMcpN0VBd09zEUHNrir
5BfHtH3cKEl1JwVmSxVgPFiVnkedQIhaoGP7oxbz8L1WvXkarBttx/qWVBxcWhNb6A7fY7VjZTSf
SsVfYVId7g6ltcMETpQ2Sb8lUeUdNXsiUPBQVl3PujeWk6ua4lOY5W+JjE+NGzxHg2ejTCDcdVNL
9QFfUKdhctB43Td0kTcXS2IjVtWTn/N6//Ub0uYB9IePkxQwz/gIQ8P0bQ85+4/vxyCqrAb7g7VV
eV6SBhdzVS7AKZrKALjWewA6zlOyBJfnJcK83JbpnVmAy2HSVGfGoefRHtbzEJY3Win5fVwy0E5m
5vtOhB1ybWdyq62yz12j1MUfQ/PHzx/hHxvD/2dj8ACb2mQMf/eK/0eX5dN3lpzRe/n++3PN+vdX
/nq2WZ84hBhk8A1wHP1cZ/467fqfiI3gqCNBYnKGLe+P38624BNBUD9ghkFKlKZkRP512rUE0ZIF
pIr5HZcX/sC/dbb9x7jrAWiyIKX6FrOuQ8blj2/SJJNJ56Rgcjqzf4DrnRyKfrTXLCXVLjAK/T2V
E6qDFwQHJjAKUqiNpGbDcw4EAJ0dz6HS3A7EnWCNW1rcd57uMYCxXupRnBiQs5GlZuRdHBrsiEIE
1a6XoaCGIawgQo4psE/4yx9sIc3ugipimSvUS+8Vw2T80tdld2mqlvw+KOckXLXKlDc+Et8x0TgI
KR0RQX5IIZPB+tct7j+Xsg9R6q8Yt1qSa/KGpPDwSt/jgLBY28CHLS+ZiS7Ss9J6khpskmXZumhJ
asA6SJ/LAr/3mj4SmEp2PgbtCl3YKNdlEBV3BDqgxrEAqNmnUsh9UaFMCLowwjyXrTm84ULh1gCz
vD9S2h4+0QOGAdE2M1xwCYuC2wkpulqx8IO93lOVc9cT7HtpIZCCPW8T82YEarEaKItDFRsOCYUt
Xysqrr8YDtWQNJ913V2fLToKZcUDGoolXkJTO+fecYwnPFTmq1GVwFkYa4bj1AwaPGdUblsnir7J
KecXHnnj8g/PnV29hHQUVi9RSU4rZVdncOG4SHiZyw9P1eLYxcthRgjW5h8pA39FCVa1z8zUurOL
gEx15lPEE1YkaQjSO5xh1MDtAYTBWELWO7pxKDdDp0+V35m43m281oRYHtSYGCudRgP7Vfaq58IQ
abhO1Kxpbm+ohJ58feENpVKc3ZKst1eQN4pyn3qepQ967ChTN61hE8ytd/CNInmpwSnC3jOaGwtV
7MEw/IKt1tjcsefHQkeIApyLdu7iIDNR09Lo4KnCvOEVDY+20SEsz5n5pZnn+RQDwrpWTkkvC9aJ
XVtp/6PPynFH+113zCo7PgC9f2oob8S5WLH2UfE1y0aM9kFbP9dUx+wiJd33xFLTTWK27PyQYHee
Rymi33afTbN+K+JkWlk+3Tu8TC9dMGD1LlVfksdnWfZYjPpAt8+1tq21irER1jsYjKRJ6W9AX5V4
A5lLwRr27CyJ7EKaqrsI0VS3/oU2EO+BYJNXHsx+TE95bISvnW/KJ7dPq2wDfdyRe/5QgrA2OgV9
EC1Dh92YzYHtnLg1+fUha/eEtcCOJMcicCB5F5XnvmCndW9FQS2m1TYwEIB3hqvQ18kPc8hrgFsF
Yf1pDLsPPJiESjm7gie/tEhC9wkPisgzW03zgTddEULie/Li3gb7JVws8InRtWYrh+4JkuRhlJKV
l55g6wBGGt7qBEhmksAzm2i1vMWASc5eO5RLUXHfbCiwsR64vPsHmj+dYBXWYniSwWg/q8LXB0+P
00eQJ8XT1NtVe6BX1P3g/Z38iL0B1KjkBJasnO34HQSZCxAFwymt47Hv36UMR9tp6TtfOWnhgFCr
0mavo6bHKCnCeF+rrLyLs9R5GgrEkrAV9mNWdM65NSjDIltWetc4wdiwsb3GQkLtI3evSI3dzTq1
UA0ij01w0p/7uC6+pryFeVVDx34BwNKfyd05cJHm5kDyMLmxQGvQeVmwf8YrWhYrGDvmjRfWrGeB
nt0Ia0jPlswy4vBC0MLbGpb1RKUX5Hrfyw1WA5Z/62d9cS/byHxwaXagjJOlSHwi5Ow/0+9qOmtV
T+1XNABw7gX9175Z08XZimaNan5Km4ntrEwrZNtgxDYTGlWG/qObbpstIxiA0/igg/KWOFdvrCxD
GJvaGfGXBL11GKVV3Htpr9doydWWzFayb/mPlaXn8rEb4H9A7EbzT4K7IU2iSzYW8mvmBMlFR2G2
s+xqhqjUDzeRV9gHvxfmRzY32WUYCPAhZyBAFMIHrjvxGtoRvcpBkwH6SWFDUIl3U05TOsNNUnrr
F8WH1eXVFtNvi/mr9D4bcbPzpPqcemSj+OjHRyvztnEDSdpIs+EbpcTf0672txS/TxD/LTa7FUCk
HIdpYtAuK5Rwj+Qv72zDpcMk9Ix7iwn2MM1ReYyM8GRGrQBD4I0Y63Jjep3qhXYTWlF7b4eu42yi
yKi3rWtvkJ2e5sIfd4Ugr17F9WtOicAxr3s6fdrkYyGU5CeuyPhg6kBh34rw5XChAZTRh+7wYA1u
ehkHo4abUfe3rY35SYovaqwPQCHqVdnRHAcNQq2LieCWrOwzy6oZ/SDGT7Ly2gC2kg4Aj1e+Sm9s
TORyRZScBdYownzP0pn/qlhN7UmOndqM9vk1Yksz0eBDsntjyZ4OVEAwNfSl/L2Y8uLkgZZ6Q+7v
gjX8luSSTv2wL2MLqYjy3uah6XN0lAaNBtFTMifQwUWjW5QVO9JxC7NwdlazMpzvRR8NaGHFILKt
W/cxw4wBRrDWKhnWtKVxDiR2Vy32MepCIT2n3tey6tSd7/X6Lsli0K8lQR1fc4gFAXWruWPTOi/v
+LGoyYsEKpTTmY2zDoOefA3r7fElDONveKj02yw8aPP9hR4biOxdk77zQGweEg8sQtWLwsH61I38
UFVDoVdk32Ognt+MqDG3kZ+PJxzdAcv4fG7Wpu6JrQWtZpufiY/OzsIvEX/xKrL6cSsDx8N9ZPi7
1qnb58ofykPk5Vj2/O7koeddud5ELzSw1Pti1uIHq5X8VQ9uvbP9GaCUzMsiOeRwtQ66DAQJMoBT
kh9+MNEi3fLKGaD3CuvELYj/+WQzkL0kFFGdxs4YTw3Uq43TNCSxCtFzIPniDGeostfSTuQxbvld
CWgxX8kCmAcZ9d3GETN1hwVqMg5Dsc9isZ/77HnyuNj1Itn4QoM5Ryu1O7EB3o1OBpVdQXWkdUe3
3x0XWQtAEDG50dvaZOeXW+qmwIm6cT2cK/Z0bziNc6oqqtOyemIdWYTVO/lQmGIuI4XoCrQFWZo7
eOBEX2eIp2kr5b03G9Y5CrlAFuC4LiWZFUqFQntX5yV6W9iuYbbZt9Ggbmx7+mFZHTVOA8cUFbtM
+98UbEp3Fjj1bUat2yDD8llGurmhii7eGzNFKvjOnRXeuuGpD9v+eXJRfrjLDzu2mrdmFBPmhDe9
MamRBlA10p6jQU1noUElk1sHRCvEGK8dZ3zji4ZzUvjzR4uzdxumJtmvOCqpr8ucz/y+l3Cwp6id
q+sEF2WcsQeJyEyUiRuf/ND37+uBszyEW8cyNMzu0N/yW1p+wnvTsuS5MMvsPABzs1dxnYkrn1Ag
NFBVwGw6ZnFfRrb4Tv9JhA0wLFmE29atULQPqTYX34M4DC4eIuAKMBl9lG3TECL2XE0+uEywFBT9
hcdmfmzA02y6xv8aqSEAAErvR+Sm6rZ3LfnmsiDflrR0wxTioGcuctL6Uk9NweSfOMmxKtB6Cf/W
E08PdkmkXMsdkpE6BK3vHQ3hTw8klpELs1adaIIJN6URlCdnzKYX7dCDOhIprzw/vLIwzt60KZuD
49cJLitn77TM4FMEnd1PPExwINI2U2xVt62fctLV9DHWzE3bktj/RgUedtYiE59NrjL8miVRIMUD
j/mxesVrISgiy7OTFZW8gdvOPUurJ8wzR6Qh6FCP4vvIhutVKE9t7Xoev8IfX9Qwzr1Q2vzNExSQ
jrLL8+j70U3lN89eP0Sf5dIHZBfeAgCktbyNjnOU7cnz1qQ0sS1AMrpyopLkoJG62pgCezfl6RvT
nKgvTkKcm7X+miRaPWVBXZzSVk+8rQe67oVlnXxioFu7y9gjFVl40LFcByZmLwLw6dHPv+nBDL5F
2CiP6WICZYSls1fn7dfJiGnRGTyyiC5g9p2tK4PCcm1uCT5Vu3KmwBsQrXtnCAlWLc7aq6bAEOZ+
VX+YvGFuVWbhsrFR9Qj4+yuuPowTFBEfen/qL0VgYiiLkukxDJOOeSHN3zMrmPlRIDYWmFm+chmz
SX621oYsD/7toG+eDWPWD9mAlxhLumO9lX5lfCkAmuyaxKwPAMWwridBXgfreSy49PTSurYQBGjF
7DadpP16PQRBtpP1hN800BDZuMnRTVt3vF7Cp/5jKkfNO0tToLT4JstQAfGjnJCItl8R6aXVjExm
Qkc1Az/K6XksA74/uvU4lPgdUFkZT81T5qGVFn7xvdHjQVO6JYELrT1rSK4JRyIx7XI6dNKPdpPb
NsfBqfojVEYKGM2KkszBatnJht4L9RfBuZqq8KvBzLTEsku4Qq0I9rw8LgCrwb84c16fWfcWb74M
FbOREMfKZKRVjoFjEmncAIMJPPkQzGKJA1gG1Kyy5BFPmj3Y01jPUlRXTcKoX8ld2KbyqxlM+JfC
TkyrKQ/9L4FneD42W5m91IxIW3bpwW2v5/y1GekNnWKWcTi6xnevjAvOjqwEGqUmk2dZOd9HBAZO
mZhHtnudpgRXZ9RsAuLZhpk/H2c2FQ9BEbTv0YT/1WvJGNScbzziO+foT26B01S3F9nbpiIZX3tb
1VsmgYCmuu9Fj2OdFsD2O4vHgZ2thzkSpEVHZqjytlpNlIJndMy95Z3T7P3O/pFkJavPOA6JSqGu
X1GbcLD/H3Vnshw3kmbrV6kXgAyOGZtexDwxOE/awEiKAuCYHI4ZT3+/kNSVyrxdaV2LvtbXTItU
ShTJYMCH/5zzndxOn1g42qU2my5ZKcPtrkZ/tg46sqyNMU3FS+dmnFxnP7+hH9PDkZ5XZ0xJ7jnX
moTy3MzTihHyUCycwmpuMr9V1xyuJVkB/MRUQVsX5zyb6F1cwRBd0J2cE4Yugm0mZn0vFWdYHBZZ
scOc5KxCbjEMeQWR57xsHj0ik/gqfZ8OxSx+ciT0y0hHdgDQsJf7oWRI6jbDfCg4nh3qeh5e+tnu
H0JOobcdQYONmqX9VFhjegh7qt9iv2Mviob5TFcqIj0SQHzSjhRXZYPnMoF3vHBl7u5NhZN+MUOT
q5aV9AAl0xdFhCKzzbfCE1nN8GAen50MtunCAjXE4IEgO3YGFLqjMTdibdMqSFEGlKQNYp66Yh9X
r8kYkZD0a3c9K4eLAUUPiymwqmsAL8Gj52f+IdAuALOuhyBmWMUZty5HLIlmW8OTTPsX4beYvUyZ
XEfOaG11I2Yfb1zmvc4iMjg00PtMN2F+NDIKOopU+jiWsdSu/TqSN7LxYn60wZsamIBcon0zQ6uN
OXEH5/sAZAahq7cuVvOA1RWKUdYscdfa16LgpyRaaJnaoELOzs36UGVNR3Xq3HrvhsP9YpwlxyUa
Gb104Rt10TKzUvhlLzU8fNccbw1vvE8jeYGfuHyx1kgadnRo1Px/O/+9DJr/WZRF7vjX4PkySv3T
b9Y/lMbb7lNPd5/EZ39WbMWf1eVv/nf/8B+f/z29MjT/dqx705Xy7f33ma4F5ocP+eVewIPKMBcJ
g7iZYK75h3sB6E+A2BgA9EO6AyL3z3mubX1h6/TJTzNB+Dnp/U/zQojACfSZD3RJpnnmv2de+OFO
+F3CM33XQyi1cK8S9nf/Gte+FN97dFGX267rm50WWQcdidQSHLjoxs6N5jjUeGVy2t1o3g5wIBZl
vNdjII+hWTJnIpP3FODo/BZqkxSL4xsbHzrXii6rkWehBIjgcDrVrhsdnCKNF/E4v3mdQ01uurIJ
MMCnKI7sIM4KgcZf+PjbFzpMz/YEpoTM7ZNVOd+oqltyti0OWaPqrVXklPDYJiT0WiGrsugSYpK+
eMzd1ABqQm3GwZ6d8go7/XxdCr/46DL0NBwm3vuUMozj8w3X7C7GxnK4WC0Unc1PlgkATRu9WjoT
+HYdRtlXt+g4cc581gikMAWU6aXS1rT7vVNX8bNTkOswygvlgW13VZfFrUqz6i2bwKBIMRX7ATfb
dWfQ0lQBoSFW2lRiXGTV2N3AAB53RuaVxyoeursJnAeAwRIGcdJK63G6JKz0yJMr7fjcJByOLbqt
tkbh31hO2T+2oRl/1nmqX1JvcG4Lk7bHyiRvlgbcPEddqXVxya4Qa7L2oTU9kXeobxI3FahCtUse
JeqObRGlnOOD8mmIRnObEpjEwBqnTBOyJacs+TbUKj0nSZCwrqbUfy0Ybvb3CHnYj1XyGWE6Xs5p
htDdefWLx5VoaTiT+oDy+X2SUzCv/HB8Tiy14zaHL5NIWKoEEyzwIus0kNmN9EGFONACT2JSztEu
NDXJ3ZyTgjCxrGQXZYAiW/c8cao5l7O6qK/4mj/YyOqtCuJi34ygj7NED4fCdKLzkJf1DpGOFmQR
kDAAbXxVT/5npI/CerEln9mkBOO+oVfxkLvcqZAgIJlYsoMkGk8xQXxDlZecWUFYyquyc5jMlMMZ
8/QIx1hQigtuL3aq+lmwHZ/zidBLbGKsnKy6X8V1oZfc8oZVJ/gBgTy1wqti6HCbJNBidmYScSUo
+5ZmTe97NzjBuQV7tK6tOtx4bT0uCVqN+xYB8Uyz3mPspDUrvIsfKCVohDzpP4SZAfEx5wzvkXKC
XcmNZ+l6hLSjjEyO1F6DA3miyrHEVjpOuHeNifi611UmF1HYxRyO6yuYqBOchs7f5tIscGxCJxr1
tiDSAZEU+l8Ee3vlYq/kCLTwp1FtOQABCcemyHUZzCycVKt6dxOYQ06eHmN3ZETQmdktLs10oy6N
uxneH9LnzsYThFtxBZZH6M6YW9MRU1Jslj1p8Hq4g3T9iqXyvYRX687NqSn9D9kzCZ1pqdgpQzsb
0jwRi8/lXyx0YC8HMTC6me+GxrkLBAfmItftCv/AdB+HKXvhQPlvRIkIN+niG9TXs065EXv4Ipei
83AVAvZ5TqqBVlbIjludeea1D/GAvFgpjgxg2kMFHYzDoPI/WzpjNl7l2Ve6s3mYcEisIzB+9+ST
eVVHx2LxCMcllmj6LxlEbHgfl+tATJhA5KzG57iA4AIhica0DPEaj0V1GKGdXrpDm21fyQm9wKXY
UyDRg/WN5y3G/5nT4+wy0LebRWTjo56A5K5iCOmLKXOTpTtDphVG0m6zsMZcGnH+UFOHIaHD+3mx
Tr0rSmhgN2fVdGq1KZYFg/6DCfP4eSqNmWlkpk64NPsDrN7ygGgQ4MgMy3c6YtsjIryJ0zMz73jI
KYVJEz9aoPR76XK0BvvRSyvfWrZTrtbIHh2atJNQHhuz8K2TNLA3spcU0dEg/G0MOccMdb1WRLCM
nGEzL8Qudyp/xYbhvvSlcds1w3lK+c4juUz6tKSMa3KJR0PIfdFxMRPYCiRIDAxyVUUHVqTzcFpI
IuLQMRjPkS7j+W9JGjSpSLdt6Zo3jZ+vM7PLFwlQMqPEZS9x4XTS7ZYwfy4ZOuco5+qSbgzuy7kf
j6hcXE/c0mnv6XNPwSIM37LAznZDFYsVbOcr7u230vacFXCEcQP+US/JFjsbQLPz1u5IONkuKzjR
xRmQHcbbrsDIgMn6Nun9R+lhluMubXvwgmE/Mi0v9CKOCunueo+4LbkG7LituWrySGOZa4DZmtH0
NcWccWd6OPj415d50O/gTENoYNXP0wfb9s9WEa8rgzbzIo9hhLUGA7ucg2oyNgkKgykPxKWcvS+9
ehnxnT9Da7dfL9LuKq2DbM8usSvbSN3HOe70qSY4txR9P1z4y6V6GWdGDDXcvmu/mNSxMkC2FSHp
X965l21wYrCdFSWZQi9c+XMT3jX4dumT6dae2b10Vn+OZHHsBjmfRRHjUEksttm8XEYV595FWKeV
SdUwi+oozINRgzhjHnOyx2kJWQsmWdLSay3tLaXIW43Pc9HW0lZU3ODHFnNLWgGz7xiok+UEMWAP
+SmaKXQ3HkQqsFUNUHib4dtJBZ/+aA/fU3+KzsR2g8UQudbRbXVQbnv0FW/FqLB9m9mGPuVsBitF
CfCNyJLLvMlDi0SK6ucH5L32gZZl28AmnhUWF720vp16s11NytVXxgTk3m0vBe8p/QhPLD0XH3s0
bpsazu9gMUg1rVKs5oDJMqNMuZwAKt8bWTLui2Cai63HvTVZ2UnzoBIw0E0dEKRzmQ7RfP40pTSM
K/BzrKbqM1fj+KAKP18amJw2nZOze9tEUm+J4T6Nfn9TlT2o+zI5t6neIM8Q8rO7F9HqR40zZ2GX
mX2LZY5BTIjDi20vvCojFEg0rdx/kS5NphXHitjNPmTibO0q3s1NemxTfze0Q7caBgcTy+wUccGT
RZA+7lkwaCWopFttBLIhSsrNZJh3mZl8sKERcu2/NS7MrHFwz/AHaogzTrj0pOK9CyKFfZdTWJSs
4f0AUfTm6Uo1jrmMGmpH7cmpz1TWbXI3itG6R79ZhYnTnWPTAXqoasgGBjmalaR16IHlNzhNc3MJ
JvQGEw47LPdCcOp0Enj4WXqkx9pYARK2d/XcmLec4qZ7MLf08gAXvhGIqW4hv5G2Z78ZnQ5CgNly
fe6uPNlUByPBld64DAFdwvIrU1GfHFlpC9pLjDtCAuay0sabnDy1m+o8Pw3BxBYNWHNNkAwHWuON
q2pO3FMzRIw40IcOgd9bO1UNMel4eSyMsX7t6Eh/okwzWFl9mnCxnoyBG3FL5XYdqOswEmI7yOrt
MsZn0K4VVYaMRkdGn7WRThd/7Evt6be6rwDWWFRJTgV1B5BeDoirxrObFsFLWQzGOq0T47F09Krw
LuYsd0o7mIa98QmykxgbUL/bYZpiMjsl8eew0OgLdZbThlvvuFpQ4za0Hi9qEZ8iVKobP2CTiqt8
Zbdl9wwzsD65hNNfYf+LVeaCXVporzZYeOxkyTW72Yio1rx3iCckUxEtmXYZG27uTOEwxWxV30WP
5ZTUt2YM9KZmYn1na2WfPXppCJjnw11l5eWzjjXVScVAltt1pzvLKMBApW3+rSqEv61Tr/weKhVt
x0E5y6DmBK186ZyAwF7mLkZZvFE4npzcfsYtLIbAgqIzpfdxzCkP10udPjVmzpaBSrWyuig+U7xi
bmO7MM/Cx0uIM9ymS61p9tFcAHD0y/hr6cxiEeEyZ/QwFN+cugvPRqBccuyCkVMLe9Szu+Y1bOr4
LqMk4L6i9+swBEHNlifSnpfe8pYMXNM1T4xcNs1lcy2T20Y6G3InCQe2pnnqADjsjGYczr5Nvsgb
6vLsNG1zhKbnr+co+gQOpSkZh/S5KfOJo9toRxssjsGrGAFXxyTO7gaopuuxFfUxbqTH+dMDhtq6
7leurPUl4hV+qjayViEXwD29HxAB4jQ99yJJd67TciB3SkYYdmiyazjhBvUmYP6R3mTGAECBYhmC
SqFAExXgE6xQnq1ZXxdmYkFtcqmY9FvwBnPGNF9Z4b71SYO4g86+843W6yhU/jHzEywoeYvLYMin
7240f7QFfprABJavBjQpoUfBEFdcWnFj1s+8jI5REp/7jJqOWoRXlpqw0wcuuMnMTZ9TQ0747PPX
Kuhn5irSv7oExgqCQJvSxOZUWc1wvFzyqaQpGceqrRsU4bECb7CONB1EiBLyKUksw8YrQyAt4ZnD
fuC1C69OSIh2WpwcjmDL2rLKx5gDPCxQs3+KsXRRImneyymONk60CYZoyyQsO9C1dCsHjBDxwOIy
cSQ3TTKNYrqINPUGzC+wwGnEiNC88/YcFxJ+7JkJJszBSTcr+hZ87txACvWMv5aZf6mWLpgzkUdw
pbT0rrs8AZNpnmPWz3UOR+5yNkg3VW0Y614Z1pp7XrQLqFBcZU6qb3uVp4hTTb3raZxY49ApduwU
8iB6RRqyL4LrDiDNtpn9GjZnfNUDsrsgUs34kI6dGBY5xsgVpgjLgogSNYB/Q+vZsjg8wdpwkBQW
fV7l8bKiZIEEpbtLqhOIfvwtgKpO2DSDDFfR2N83rixfi8ji4bETEX3oqJyNizMDd5WZ1BSEEGa6
LbQw7ghuFm2x104f0DSbkDed+cGfqyIrz7KV4is7oD4rI+eaCzl9WcoM1wc0MLQtYYQvHamuJ3K9
1CAxnefbSWm7WRTlOO1LnQmMSGG79VXs3elyzA5T63V79xLBsDGHbbve0h+elqG58pIufSV00X6M
RTGjlysexp7Fk5cmPEZ0Au5bvkgCdRcFxoOWlmL1wIysnRfu0sNT36XFfVsPzjnzrWrLYLVCjDf1
tc3P9NYqLL4YegieYmv4VDRTrbkJpYfEhEU5Cf6rG6NwiZOgZ27gAjBuSkNcs9uibTl9xpUjKZhk
GydDmiD9cypofQ4WdBQQ4ctzQYECHFJmPLPksTVV6N8jVxvoB9bAgbsqrnCFrC09k9TDzbNUfcw4
f+qzQ6htWPJt9QAF/02r4YoWD2OBu+VbljnISLW+KnqiZiYBPIbc43PD5SfgGQb/NF114fS1qkvj
kNJ2ePs/MtL8/6iTjo3E+duJ5t2bfGva5K3801Dz50f9GmoGXywfv6nDe+FX79xPj6oXfoH+iHvZ
NQGQ/wSj//Ko2uYXiJVwuELv/wrj219wPmNSxfFqgshy3X/Ho0qEHw/q70NNYYmQYuAAQ6xvQ7z8
SySrMokflUbbbODCFfnWiEbkeit3Oe01IU5w3NTYAsjEN942lBJea415HJMAl4dzo0PChDiygqPV
Z/ZmIF198mrqtvC6KDom/EEr8pXcioG6doXVncJi3HS+tOm+q/2h3U7aZhLX92pex7Fr0H2UOtFV
pwcNXgVb155Iv4JZ0xX4Ljyy569zOo4Dh0O61NcBJzbNgLAgGW2WUXzCU+a946LocH+EADf6MIBL
Iuar2giMdaHmbImHp1qrusvuekvVH71lGm+IjAgGZI699yJryxeri/HWTVZHgPtiQEs2sdPEzDJ9
qM/ol/WiNi2CC2ogBLX1+2K8R9TotoTptXUy/bp7BYAC2WWexleEk3FYDIgrZ1Db2lwVpZA9mfR2
JuJBh4G5yls6tcEPxiwkfZHqaNFrgTAcl7a6ZuGtWVBEF76qStjxmwniBTtFNRnUWhCRIbzmaE05
s3Bfg1ZQcN8OCd1LTshz3jR2DhWg6DvKrnwILsegnxoyDWVViX0lSo3pgHMlCTSGDlZL79fJZL0i
DD7qYlPLUr7bbZedZumoG+ZzzrdEiPEx7FykxI79swRmVZcHlc3yEmkbcFDkg3oiskCsnipSbwk9
B7p3OdUVG8rcuU9JF7dPda2yGEk/TENmb051Jzz8AYDQmvGpH1oEPVUnt5loJDXPUxvukrRtttSl
xS8SlpF7iTkz4FulZTfCzPa7+ZmxU68PnhiEsbRTYm8b+m8ma2c4vXxz4WQWwCUxNh6FD20G68Cl
mQ8rMOZL6HcPTd1LrHaAjmHCQSKGWsamEUGz8RlghmxVT53ncXfs8mF8JdATnGSKfs3xSEeUXLRR
oXjDkuTlKOThEhP0EdvboaigKkYDd+51WxdkGc3K6LfQV7sT9zHrMsEJHjMJciKk2ARbVdkUxQVo
P99EsrXzuzGu8TWHjb3D52zfiGRuj2MPD22bNyXUA0wm5Ssdj1DZfCMyOA9o70O1pr+iiCAwNszf
2kMaISAvzREpS+PiXodl5b2GFMNAAhepYATXGbFacT0ARmYrC8ID5sp9YNPEvWHoAB2yMrt2SRG4
zSkONuidM1tkL+tEhi/mkNbP0syDd68PnKM/9Jg3TYN/XFKjtXSq4LlDps+XFY0pC1CUzpvvpowP
Y4fECTMqeKpYHfPuusbOMK0y7OYH3cOdpBiSe9uGK0r34lZJ857ImDtlzh0h32rWAbmxsrmzdyjK
EyV6nslnjsze7hZUIvrJsVbxQFtL6qPkJiTaevpWQoXhwe3gJ6QZUFqm9eyk0zw6YmUpS5POCqD5
APgMLvkks50wSZlhRok9b9i3yjHSt8yAjL0D3Z9/Y+YjNjKM7VPJE84d2mySD+1RD+37ysXCDq2O
qCiaoxXZzofuCnkdTL7nHMfZSzWEpar/asylTcstFH1hViGWFhk/8o6iKx0dfh1RdYnH2TWn16yb
8nMdBybMOBMZCREntrauaEsSQH7/IbUzbuFW18uJ+9+6TMZsXHVSdFxfWtF7pzj35nsWG7fAphJE
b4E0grNFYRefgPPDAQJA9pJONvJS0AY+vvS8MJ4hd3RnLBEmM3jm+7hTVTej/V9syjzfJxNO4LfW
rkMu13VqmduAiF3w5BCLBVZC6tXYIJxN/tYpNY/Z4LjYXtsShNKVxoSy86PKfQgikYuVwCKwAH6a
rSikbMt1I6vkaLvp17gVVEFShLdoLdW95WOn7ruhd5ZWg1fGHV3jHqNTWSwHp/Z7mCH46xaXEqU1
rVL9mwuI39ulo13eoAjgHO5n6uBE2brYb+r5pc19NA1RDcFa4DMvdzpqnfTedIoRcjuQjyemDbO5
6JIg34Rs9/tstGiayByI9kjcpvjGHNO/rrrc/orDorixpgscvx67pzweg/SmSBCR+OI50y1sdyi/
yrwYd+SYRxzBIIi/4WeB2ZHqKlgbc810HPb/4D9QytR/J/pgFSu3KOqvrnZ8jYm30ZRty7hbOqgz
7TIdIxeNoPKLdd6Dtli4PWRn5IHoptM9AHaYEHG/ClqsNQvHEN5z43kOGzd2JHPmUkTuIF86VGze
Z9BXjpZhWbu465MHar4TTMwA01QUuETB2u4VPCD1cnFRGfRQOQXX/stzaGCF9Evu/dq+hmRx1+X+
uIIR+VzFF8N3zLgnkS3+19SNjqmtIW+NjfNtTKS5J1AdwNNXNWgPNa2cKf2aIU0votr/dMf0HV83
DRBw3FZtFBcMoxlZywUNLc5zm3HhWleKlRgXWxMSJKycwd5jJ2TWy8hLqv3gRMz2XErJnaVteC7i
Uz6BZsAqSp3oqAPwx2MSfKuqGoKMJVrxlKjAmBeKrIlLXWoejOeZt8+3yPNo4Bt6jjpgvuhE4SpX
nfD/IyGFptxlAHPWVo+Dp0sYPXcj/Uc+D0SzwtMiKeClpyOhs+guc0HpuH2UY1IMsw+6aa3vAU6y
1zywG+wKU/Nu1DZ9ErPnAOg3ZQW4Esfz2UdZWQBeKwUqQg5lw9RgRU+TrAzj0UnSvF5EQ59WyyDr
cHVaNVTmcx2A+VkXvGHwjCrS4NAtWmx3OOTHvUoN+1wLhORlPuKOWVeis1/Al2ZyH8528wluByHJ
ywGiOoHK90XRhMDqgIz5G3v80aYHl2kxlzq8GmYVnszWmgCxiC55xwdqH1ytjWwR9Un7rqzW46AS
VtNXIo2tXE1OSx0v6i9VyF0czf6WyxSOo9bsOIdixZ1poADTxPW5lVdCBxY1cpntewtr9A5ZoaOl
siqut5VnNU8comYaCUJhfTT1pF86av0OeeEGyaq0cNQu2JTGc0zYk50EPd5Y+sKN4HXCeb7ufAH1
CRhWC1fdSOaVyFrtnbiCFXsccAFtkCx2m2HQl92PC3rOtmry+aD6zVduzmO6BLFOgQbcutshnKsn
m8gQ+MUgrfaB4TMUHupO7kpUptteqrhaBbEFe6lL+SdP6ENTeq1FFF+NstHo+WCN3pAH6ltLkT2J
Go3lLrK8FgUEPxFTmc7ifdK7FAFndt6ZIJ3kSjP/ACaSpMPC4GB668bucOwiXh5M4fQpLljG3Sc4
1hjU4yqZFIo25IJ1kDhBQbWRrD4tXVgpuJSLkS8eLqcjmahZobK1+RsHhehu6sFbnwKlGnNBWmHC
bCRIc62zIgUJyiSH0QoL9NSiUCTtUxY5AsGLPfq6q6boWHZ9v+YR0J9F54o7XGhJsxIqzG8T0kaP
ZGbCJwum1dbCKPjZ2b35OBkBfZCua7xOJiXIy6iW8+1QyQ7LqeC44NSt5SzBMcptQUnRRDzEDPZm
GU/PVTrRw9Gxx1AyZ6p25VAiUbAImJJeYObxFDmGZMEIFLUq56RsovuY6G448tMy0pTQBpjr/Z40
adUn9j5tLC/f1CaDL0YS7G4LPGz1tI0QydIDrqPs6Hb0D+47R1Avk0pQL9hb8/B7j6bw0eCVrom6
d6W1brhLYSCjBXPpJcOoxdZMqtQAL6oT55BSJdKzZkklN+48DBDomViExlulG3IP0sqDirhW7sp9
Usq5hf/Vc91ZYbKpAhyBgwjuXCCmyPK805SD5Vu4/kJG3ZtbghCaYsBQQ2sgbYy5v44tB4fpWDre
3uZ54o05G0FxSrxWjSiATm+fZxVzYLUrPyBZ7D6Y7DczHXlTdJvhDc3xGgoapNkRQsqxc/zkEZmR
AQNsEcS4cmFN00QANL7nppKXrkYGK5O6rq+SueJ4pKq0wxojVOGcW2mX0cEVTZ9cB4PfeddeGkXD
TjbIBCPdj7etn9XGCV+9VA8T07d5G2LyszfUqSfpHkkxlS9Mt3Wxc3WEzK8yqBlfi3ky36C5Z95F
/3WjrxlVchFDxxgGbJy3Nm7EJh2onV30TcMxU491uhTWlKItxZNlfrWB0eFObDVoWspSrFWUulN4
Yvuuh10WiO7gwGrTa8ttxK4yrWzbxoxmOQbiMkvKtij2U+pJk5pBhWmwdLpYXlXwg3wqBEXVrtsM
hlRNiaexamNMsJCrw+hA3G3sNkoG7F1hGfnRAV//VFuLFD8mNqEK0tLaMLy8eR0zjtuqHqfiiuAF
4XGjTty5gHbbBupQmjSs76IgxBHS0kWRPLFJec3eGduSY445DCd0nQCgZpo2ffGYeJD13wXPcHUb
d+20Kj1FsAYJIeVq13j9jazD8FVyuHMWesIFsGr4dsi26HSadyJGmTkmBgoB5RKuD6cTNXTjWxpP
3xxo45gW2WsIPJ8TuVDxTZIp9kTol0Q0RwbGYJ8xCMZ3sq/NboU1tOHNEw65tcBVKbfkGFSySiMa
Kqy2uHC7ieZ9x3BjWGB9MS4TsR/oEm3zZPqYYm3b+2YAjcXZvm+wZ/bdfSdqIEdeDODJcvEk9XaN
3XlwqFKNG9amMmyyYzzyxHJqIUy+ioKJ+RxUpf698QNCCDjSqAKqyIxcnAfca3ZpQwANm8MUPzUx
/L6FCi6aSJ7GDBM9O7euMIhhS+SjTcbsJEaMVQ3sqkQ2pOxpydAXlEBc+t9oziVwMdZW89hgIOHx
kgogvOGVe6PB8Z5jvz8BMiNtRIvWpZggdnUO6Na1r908tu/Qih3K4OgNkSir87steDm8wdNH3pft
w4+KUpg7Jh9f0esE4a7ZKyA2b3Fjxk9Yc9vnqY5buRVSWIfeFv6+K8MJd1sg8tcYt6laZroIzKVf
CbNYDb1L83ZZSyM/h12HWWe2mfZTMpWMT3WchccAcbKgKxzlGOpDNNTM/9tw1ejIq1fEWAhyzKk0
+9XQ0UeycurQ+4m3+OWIvPk57vpZzfJRkarD/9/+5bf/wfmVXz9clP/8Oz9QR3/87l82PF4+0T//
2v8OK6YwBc+y87f0mNVb8Vb+A5joP1Zp9/v88o8P/jXCpKiROaEpfMelefG3Hh3f/AIqgW4AIXiI
/+TLtMwv/IlvYRMMLEGMla/lP42Z5heOO+BlXASZH+yZf2eGGf51hOkS1ncsT/CLIAvT1D/H7JU2
mOKXwlmzyn/vfE7GGpHTCx8kMRRCYWKdT4AkeyN6SAmIqdl79XW87cKvCdsRRiDqC5P5Keu8rUrd
S439WjLt0oeWqcGIESa+mFcG86m2KAO/tPvN7lbOemeqZZVEaydXR6Evsc2Nh/xLKOeUS71Dgdln
nn3rafdM7cF2qJ1bJxJnh5yUF7+PcbKZVLimiOs+MNT9PEbriB3RAbSeobTm7fuc308xCORi3rqj
h35Ack0F+y4uTkI559IZn5TtLFVb3jAXwCI00WZHCRmWLkZQD/OEOQI/2gOG6p0e5HURObThJiEG
QVfvZm4HC5Llt23s72zVSID1/ddWhw9moF+kw0uGH2BrRxcBPFsz9fwwWhsbRnFyqCv5De/w6wn8
ncZz4Rr9aQ7944fom4AWeTPxrvkLjodubqtJTOwFeV2vYkzuhV+c8Jxcu9N07WsA5AlsD67za6Nz
l/gKln//BTh/KWNipE4dk++ZnusBzrUv5LTfCTdkYYjSWGm0NgDZk/M6BZ3e4F4R4AxwSmWJde1E
mbe92MvoC3jqyxQxVbjGvvCYqPmLz8lu9Wb2KM9jFp5i7UXtj6r5NAKr6eqM/FEQG3uTzvgCm8TS
cTl5bssBdGCmBeOUIV8PNs6sEdZ1VUXuLgrtYz1qMr00MK27xvqYBoD6wzjfdma6xUIiCAeKZ7u2
jpE/UpbWHUvk/EPFxOtnle+/tUb+ywXw9/XvP/7l3/pfuEwiobi8Ef41Yes+zbL0T30qvz7k58oY
BFCTg4sh/Me6GPhwRn6qO/yJKUzPYmX0xY///0vbsYIvrIY+s6GAefyFyfXHuuh/4QHAymnzDrR+
ELn+DdqeuOBF/pB2KC5zbL4qblsY72h6dv+yLnIFMcuhZH7jED08zHqgfqNKr5zIUiTRBvim9ayA
lBMQH1Q8PqZDFh9KgTeyNmkGEYyb0Xb6AM9Sg4OPs9wdEZtxXxmqvSp88Ka/vbL/xRpwQWD93dfL
C/P7E+gak9emwUTKPs0HQOtYuhXXBISSCFcQYgN+X/MqLMxo+/ef2P6Br/q7T/2X1QdHe0FY1552
aQxQembgfc4QrjdzPVZr2RnVag5z/CUCKGpmuddjz6AIoYt2VD8EaoVpjex56S4qXCmAYWvM+Tq5
JkoAQUrx6nn2eJ1znbiKWhLQqU9xaKZLc9fM6Z3q5VrnKQKAySi/rQ1oSwqf4kuWGtO8muqhvqmS
Ao26Lbr73iYQlHHSRFSGZZsrGiyI71VXbkd6XzM7f026AfeUoaoTZGNrPRVYHLRq12b5MfWJuYeY
tDVaCdA5TJiADcJ8dAaa34g8D9vcpqY9IgsIA7VjlBw2EAgqi7a31DW3SUktCqwlbo5xna514tJe
ZclH14uuu4nmFo6jHKlXQ268OE0ZHltqiw+TDJ+bGWS2G6qjnhyT6KdnneQcX9HngjkFq+4qmCSK
TJdu7YFagD7w39oC/wVLPYSBUB7w4RgLq5+uRzNxN02dtesOhsOSmrv/w96Z7EaSnNn6VS56b4K5
+bzoTcwDg0MwOGRuHGSS6fNsPj59f5HVQlWmSlUQ7uoCV4uCBJEVjAh383845zv6gBmKsJMOLU2Q
xbdlMJtM80jKCMtLZo2HYJ5QnDc4j9HHKYEmIqlZEwVsC0xZb0CyjSuCIttNPKt+i0jWWquhqhfo
ElJyzyTJuglC3jauSHVvHPl1CBuS+MIBnAtz9wnxb/wwdL554K5ZxKI7QoSF2OYpVOfReBl70T+M
+Ui3mlsSB0XHQhG/voyIQcDguI6b0F80ND5I3svozu+wKkPNyG7Q5cFco4ZpPSfYe4Ujt5p40L1l
EVmHLSta12iyl0kMCNPvMNv2ozlfELwdWAqsRdn3yz7K97PZmCvgotk61lzNo80wfqjwroEPQezI
RuE4hCS/jLGOt7LP3y23uOir8Q5q/LZGw+FH3kVK6nKHfaPK+CxtmrwFsYM7xwQ0kdYmiSEuvqxM
eQsj6yoEM8ECJ7K9g6zgLujito79XBQtXgmTfQpWYzRtMCNWrKy8ZZAl4NVqBH2uRzQrKjSjkPIo
QotbbWDlOzInWZSVdo8TOPHHxDQIcnLd7ThYj1cV+ColAZfFcyQXaZfcOt6oFlOEVEyXbK10Ald+
EmorhmZrK4o8ywnPnUJ/j5wXIX66rwlijYlgWtTTeNFjfLSreKl1dNvTiyLBBETv9uuxfZ4zuDc1
2W4u+ScRE2LmVGm8gZW5LmT3lsYsAJ2wOTUpqJW8uLSCCcDob+oo/yaNYq3pSFeZyyKKRo6gENO6
xdwZbQ3wu3FSP8SolEAe341EoyZBofAd1EItGFy4mzBwiqvlsGzfqdltPvdCPhLUs2lB0p0FXdom
iAdI034/styG1iyLxoHlPJr+WwQYfiF5W/txbm2+Kt+alkPXmQzYK/Z9cGGWWXQ10sPi3zVVXOxV
qoji7tpw1WDIfvACgpezPp3hSdXdLhMhLBLORaay8imPGXxy+pEmLYfu0vgeh4VG6WyGQm7ZSSNd
ZzhKCVO48gY6j9z7ddec6wC8wtCZ1S4ulcvYOuEHWfngaULSCKpCoioI7ihwD40yp7XtpJepSDTj
Js3zIbWe2e5E66Zy02U2hcaiUTAQhaqaW0UO0VJ6zGu0lUEToA6GuQ5bEDZAvA+vEqdENHIrEN6t
XYnu1i9b+zVnc+4GM+cdSNd89hjVDtD/UXrMlNI4KoVRfnfDKwAo1lvKe7UUCOJIaom/mDgv1oSV
P7ixiW0iCojaQ0m4YLRJeplIjD2T9+IWDd75r59jFBu/PkBxySki2mi7KSJ+0XIYwooMzJAMmvzy
AZS8s8vBzHc4Wn8rBv8tzfKXCIcfpcVPr/RLaZHqsYikCs1dHxL5bgX+pzG3PdMZzKgsId4dhSh1
tC0DGywnb+USCP7X79X8uev77U+gebRM21CkWbi/ADVBYA0JaBV0oX3OzEFaipV/B8WL5RPmiMZF
kkz80KOeK1IRyWy/Da4nScS2Ap9KUB/9gel52Za4sJLmAVSkv8ITxSkfGkVxa7tzsEsNCT63z0Iw
vLrYqXGEUI66e9UW8tDU0tshVfuOwloskNCUy7zJH/g7xDpkOv7X7/fPvts/vt1fWHKJlWXgMm1j
J+w2OLcN68IJPcKK7f78N63QtdP5pRjyQMhDg+MfFv37z3WYMTB9g4Jm7OLO/a7Ziy4m2/pqQmZd
NXb1+tfvy/y58fvf7/EPr3bty/6QBiJitJljmaidHff3aEPMFzOPun0yhB9GjIKwdghQYIcWHTyt
5p0WaD1UWpEb5YT65CfdLuGbBL6gt9Dgx03SdvqAA8NcMqTLV3HMVwi/X67wCdorNZXFPc7kYlGl
DW6Q0eDfhlKavY+4Ga9FSX0tTyzqlL9+nz+3lz/eJhW/cc1PAbbN1fjz20wBGEjBc2Tn1Db2mWtE
T26qlNLNucagCWLsuhrmwV+/6p/dqD+97C81tdIlh1uJMl9YNrdGY3+4qcGTuSFBLWbrdSim8TbA
dXafXascFFnp39yof/oncCgRcmx4vocf6Od3nkljbKs8NnZmnDXoYtQqttsT0rdgGWgbMWTl3GG7
ot40na+c+vXmrz+DP7mciX///fV/uXO6wcdFWhCaorPuq9nG460uAvOQ1w4Xtgj/hkx67RR+uXl4
p9LmOzYU861f3m00xKLRBIXtbLOFEkbw7CJuA/0345I/OQ1+epVf3lNrYqrN7NK6AiWNBWhFFpeg
7TSOg7/5+v7sla5vRSo2arb6l8MA5FUxz468josQsXnGS+b4e54zf/OO/vQy+eML/XIO0H90Gqyv
xdME62A86LuEAeeW5LMAclBnPqahRj8TXsvj+looq0pXp7++VP6kZbakJOEILijyS3r3n6/VIBqH
GoWEuUOiWO1mXDaXSlnGPkYysqvM8ams/HQV9ngK436ifAOnuGT9KxduLt6EC+OmgktcX6uL4piG
+YvTmBigYvWMxbT8m4bZ/NeLzZIGMhMgQde/2P7lMhBGnwb53PCnEVGMsbxcGBGDoXLO8G+L+TT6
zrjGXUqcasQ0b7iy3U3KkXhMKd/tIlv3Ocdp0xd7ytRgnWAoyWF8LVqB05Am4ntVDeFe1jklHI4/
w+3rBaAk2rPJQ5MsYr2u5pLaqgoIkMk+QZoYRB3X+VI6vXXTtu1vJc5/NIb6vxnV/zSp+n9IiMzw
nevS56b497OqSxNXXUNd8RusYf/x3//1+6/9Nq/y1Y8AMCx+HjAFy/x9XuUb/zBIolcW03rnOrLi
4PrnxMr6hw0LlxOUX/EoZfm//jnJZzOgfFLsbfNqQZbS+08m+ZbzczHgshfD/4mdBbSzQs7wL6P8
IhWCwU/HIUBj0qVaLQTW2rzPmdP746vnEAfRj1EGRCQFdFTqz1Gpl8TzXrkq5Tmor2KnevjQWPwW
KfOStR6dbiUE7qBR18UjPJX26PZhsiiB767g+rRAVJIHB5PEalB9tCtasAhhWN26FbyuNp6iNQaE
19KvgBZ207m05GdecVNPBU1caAMf8RMWmanA4mbesqcH+VKK+mtUYsS0nX7c6WlyYEWaxEahgfoa
t9kOhNlNkyXXXeTAnjB3wnu4hT7OMhuAZD1haTaTAselax51Ys2HSlTOTcSuF3CYa2HYlNn0HPjh
Rcbp2xA1r6mEdgsBaZpPgkXOOhnH4Nr6NsuIrCD8vlZ3Jt1oS8CldUMC2khrB4h4DqYSC76PLqc2
Yiy2bjfRrCS20X1Hcnx7VQasjcZ0HxCxyyW6SUCNwKOm1s6XlNXFyWVTucQDSCxPHYqdYzXuIWpV
tcKVRjs4+O6eAXd1kFnovGtn+tqwyWXzD5KvGhBuKz/jv6F0fu8cX5xIr6AtHCqHZfaQrJA0WKcZ
5NiGWLLPxNDDVjBfu2tk4m8guqHFYRO5QDLpQbxxLSb1RQdPERljjfv1TGThBy61eFmm0GqHrEtf
zXJ6Rb90jRRDdND6iVzkrbwBldpxfFvRakZZvUz77HtceOnOLf2vvs7wOPX8+KyzKYIxB4CgzyXk
XaIz+amMbVATHWM3u8SOc3E1Th6PMeoiD8f40gaYiPCZpGvmVuEpucZxMjvylkbep8s59c31EEeo
ISvryTWTYO2GAoxwUr9wvfqf4zXZU+Kou4X2g69Qg2ztq/YSsNKKJvz55Uhs89w+J+RornrZ+8i7
TWsxCutLVoxyl+j2bNjVuCZ7r1o4idluCCjTz/KqyLMd79xP/mWGhwszgmuW+52pkeUsWPmb/sLv
pb+l9wmDU2KqGt4BTf2eeLkrFmFqqvsrjmLNKkSAD06zO59RxLq0wmFP2VdBAOiau1C3/YEOLN6F
KVqDLIo4zvwWYGF16ujHoqWXYZuzizI5Y8XztqrCLkqz82yE7fiY+3l4GCi84PtA6tGW82TIRG3T
uM+fswQVHl8V3bU9gYlIE+jVfieCL2A9eoBWqr5BOh4e5mmg6At610I9g1KfsMHmE8VgsQpJbF04
4+zfOrk1PiAvx4Y2Wul6ZCyx1K2D6Mcz72QTtKzUbJxC/sDEz8DRM1Ved0caTE6cgIN7Dj1FrOdr
nLBb7jyZsO8huPMBwSQiXIHjZ4pGQN2SpEDZBu4SbFi0Im7J65dO5cU7FV0fzHmWo54S0sEcKLqX
qfWdp45cjF3tTcFLJl3AIbgRUA7KZBtbbrRP3Ho61miqn/y4qm+gWTkmM7ZZnbPZELd+3iCg87Pk
BWrKC9JxaADORGAbQ4yqHe8r3avPvjL6czw4w0rELdZvs3eodEZgsB4uaniK1XsMD+uzRzJ951bm
cGBuNexw0SIaBQi8FC50OmOGpMdW9FY03jEQuQL4stCh9NGq5PQ90L+WHiTpsQ8Ud25sJquc+AKU
55F7RI+V3A9zUN0Ehk7uIgnxCdn5DeLpfptbun5hxNah7cybW11PHRZXLBVdbCBrRFy8JAIseep9
/oxsmOYzm92H0S4AA3v4xctpiPdV0j3wHBJ7mC71hho+fAeagjglE5dwBBw6myiiSlXouzL17JVH
evIKKmuHcjDGYRKl5xqYyYMNJ3KRxxYMHsOFFOW6CruVF6zwX0+Q2WzfgJooupUWtY0wyMu3skmb
m1FoeFc5O4Igz8jHcE1O4dj+NAzMjb6TGehvfex2zrdYeRPq3sFElUbYw4g3ep32Cer8jiBWbLwc
L0GKuKYInqVV8lS8/g24d8x1yAxxiaVSkXbL3ZxR2rPHnv1TyiYzWWJesVqkguHwLkLU6OjOh+ai
Ku87FsQrfIXT19h5jOzWxMHc9abnLwh+x7CfwLY5E3TZbWDSCLS0yRmTZnVypZM8V+yi4LLYmAvm
6Bn7zha9TbZCYtwUVKT+F1qJeVP71Uc5ckE5bXbp69RdJuM0rIpM3s79DIywBiZeOclTqxu174Tw
l831m/bSKdiYPXG+Xs7Ro/3io1Dze+eWX3sXUORCMC5cZwhW1y60+SvyLj6MQXgfRzWoOhkCxjbV
AwZshidB7y3x9StENy1SpRkuppW45q7t0+aCSAfaeRvWGLw1gvOxfJOCUwhZ1YoBKEAU+30q1I4J
+AeB6DadrEF+uWl//Cjg/n+5e5mqz//+r7ePPCa6lK8x/qb/WLea1BJUmf++1n3S+q35P/fN28dn
G/3Jb/7vetb6B2oCRVkK/uuaZkSD9Nt61mXV6pvMx33rtzQ05jG/m+9YzDpIEP4ZcfR7uQuGzKJD
BHHgWz+i0v6TcvfnkRDiHFYnyGak4yBwVsaPCecfJl+60L7TdHa/rRLtP8I7mu54+rHMAcPdvAt/
To+D9Ovq72ZCjvVzU399ZYvaG60MYj7lMDL+uc3tWrY2o00QqWN1wSZuTLt6w3eKgyLuDYuA8Qpk
xzJG1PiaVQnWvNFi47L03MzsIKAM0tnKrDLUsqW7/RIg/oNJzx5rYRlTqJcEHUJbbise6sRYt91u
UFebGR4ZoQEBaOQSFdX3O2CbhamnpgB4abpfclwWb1Op/OdckgG6xmHXP0yc6RWPR7jsMYEXMYDV
oErI52UjWVhuvEGCgZ8hz48WWZlbwjYmXPfAYIr3pAbhos1+NZcEBLdB+a3PcI63rAAeMAG6L/7s
1OhbRHLT5BX3b4T0Ce5T6ARPos/iBLiVKPfAD+FLB9OnW9opWb7mhiwntdeKbM1hiAho7dxNP2JC
Bn+aLoVRPMcxiRhDBdnTGNRjj+Abh5gCWlbDEkwAt2R52VGimNZdUZFjOWJHYMgdsovt+MWGaPWi
cuCRaFksnAq8STOqN1zVZGP51lHawFOJxeQ0a7ZFkG1wWRKDGyBAB8y/dRy4Da09Z/xQCc42aIe7
oenqG6K29H4Ommt+UtvB3WE+WhKDtDRqeHTIG1EaDrG7Tj0YvO0I5F3bIQts2Robi8NtbyGgWYhe
1TQEXQf3or1uayNFguaIKc7mRExJa9gE7FIPQEexjALSWTEyR60yNBjhkRUjqTXCbF8Uwvqg3Ah3
nYXc0RWOuIXNCFoE7Ol5Ig89XRUWqLsQ8gjpc2MQwZZOpJmgoo/ycGV5rsXI3kN2vR5Mq33DT5WW
0K0QbC7jaHa/hJ3lnVDSG++c8/mHdicCOoC02yZIHCByYZneyJE4C+ahMr5NlF/v9QSsQVrikJtV
dYjmvHzJ0VfwWScNGQ1y1tG8buwhJvnZB3S0kLJ0HDAHTnmfZz1CVBnYV+9lmeK5INEAbERK+CmD
5uwma3Njy8Myy7epiLzH3BZNvRKshFe1U8xqbQtDS0JZHe8kGxOrCt6F/kEJPW2skFTVA30pLpta
1u6XVnsTXgqsb7e1S+DxkmB25PiDJ9EYxVArnRqh2MwNtU+NIahwsXnhzvIz61I2Da5G8rnhmtje
1eQKEoYqw3Cq7I403v7ZD2s7WhBJgg/IGRU8C2E1w9qzCWU4TIM2PtEY8XQ0c+M5NQkb3urcsFiF
DIG/sUw1NQuzrSE9LubJFmcPFvzG8ev5mLZA7FDWKhzqBBenRHZkSXTpFC5O0L/i2FTS2FT8x1yS
6e2eO9jqbKgB/m2yWUAUnT6cMH1v8+iGHIZthWZs0014QfJeZbs+8s07x4KXWFv4KHQK4gAe+o2v
43RBGYxFQ4IbyWehd0lV3xbO3N7XifyIUsSyTdnkPMrZ90iy2U6F64JaDnlH7pQTEJK78T3bPL0d
Resdu3lUaz2M5Tuar34zIcK9lVMCDTCfguEmaNPxe57T8oDtVvGR/TmwwiTx2A3PxdQTpTjZxjs5
vfEhU1129F2XhW8OqBytOEI7wyha57MupysuxS0nGCuFyLkvxasGWFXg/VrikLGf6KfcTVv03YNv
GuDso5hUGISz/WHu5s/KrDk/EGFbV415sPLV5J56ZIO2lc4A1K+p6kMewv+mq7wXEnYMZAuaHtYG
wRksYGpeejE3egGBFSRyWPfftMi725ZAzXTNkKNcoBqY7rymj5aTLhWh1ubocmUFDXuxPnz3+qRd
icL2dqbHuBHfgVxmsMyhbCj15GV4+xAJ48EdB/4NIxdwOKS35J61oGuCXZepfFnm9gHVNiwR5USH
zrG/83SKb7FAVNusqZnnOFwp7Z58s3HJNBLxQzPPaOHjln3eSkx184GcBodymLJOdp0CYIbCXduu
o0YkI+OZPjyNEe3PFKYvgJ7Sdeaa3qeMjG4LkXhEac8Ns7XrHoRYRXlqrfu+925rnebPLt/Tsh8N
ZEBZUHxA8bHu27EO3idYD9ZjW+ccs3ouIr0qtSnJXW/gWLAYvUL3BbEU67Rq5lMYzyZGefleIaxh
4NHO20wZ/dGNif5tileB3zG/cskUaocW8xP6asc0CAa5bj6RhHi4EOtYX4ZUWde8i8S6dVsXS/bk
MJbKeqREk1c8BCaubQgazYrVjLjPyOO+HQXS67QlJ8izNhKZOd7hqxu2DjGJhXuYP8l68KzmmGB3
EnbTIxuJQ95CdGJA8FG7I+oiZRH0xBaeafW0j2fmPEyR8V+LgIYiRH+vVMZQKxvXc4dK1+tp5oNQ
BURZwL4qoxGsnB0+h6Yfrms9cAEE9A+MefRi0FbbL3MxR+d8rKYr32hDVN6aPbex0VOnbqKRajMT
2sB37MYfY6gAgXe9PmWtZ6LKYUxUjiMslLZWNL5Q4ioXbjvf0LCmFiTVGMUJApr5KciITlKEOQP3
4IPN6iI4gbMpt0FbPQ02qh2/LJqd9uHhUWqghnIavS1ZgW05gTzUJBVwgrRx1hKE5woqnrNj6mJh
fPTvWzFx++bKuhv53uG74yBRTU9YOXxTcrxRfWwbeh1G7o3JDQ+H+Ei50BK9d/1SI9+2N/ge23sn
Rj/MRKzF9lgEwxdAD9nZ1TMLbvrf7+1og+3nkbM3en94ScAPrdC7lCQk2LLE9o+JYRW6Mvguo7nb
OTap7YnOGNzxmA22gr6RjI3YiJhM+jw507CXBxjnWBFUYr75RlPf9FKNdzBbWHOBAPVjPm/lHEI/
t6DPwFI9hASaw5Y07KP0euOCHyz4zNoAoQt57fmWgJw45WAygn2ipX0I+aglsPjEX4emiIm5GRHk
yXDqCZkCdb7NpTKeiQX0MUFazHrIVPGXkcrCjy4tZI8BwndLvoQiv4d1Iy4oNpIdo7XpmIzJvC3k
1L9aoOWOXQ3JEc/JNTYMTdJGtR1hBlrKFBN1hIYqTabps0ucnNuUsJ9zAzzh7EMkhawdO4xs8qBb
DpT2myRI22dvKuVtEBXFIQoMuZ3wfkLBImgLj0bjhK+xVVurPJcZGEIxXvoht3ZoiPsH4ZuaatKB
IdyW3gmvmXHUhee+CnyWbJjq8tW0gj07PtRWOrxtvMS5ISxEzOta2L3DdWahFycmhvSVmf0LfI74
BonzDLysacDmk8YHqC8e2VTRWSw68gsyEuUcLqbUDvLbwHejrZ8RMapQAJJ/MOmzo8W8dyv+goLB
yRM+J6A2ZaPNC8YrJ1zPQiXGPY8Inm9d6PYTB5jhrPLWwzxKjhpetAI6q1nMG7BJ1/wBYFtu5r8R
MGwgzTEA8sBC3ipyUTeQIKIPihZYnFAe4yVwQxUSwzUV2xxe1b6q+/YLN+18FswWoZiNBWNsXsQT
Uq0T4lzWDIdDjPJmeF+OjbodWtmPb6WpRriCY1xnj8IZQpdF1QyHte5o8JakASUDCKpmDJaW6nHe
uJ1m9u94PUrFikFkbg3hZayM+PtMdseWWRem2HmwMA80sn2oJmV86UrfunTjwAJ/ahSEozkE55TE
cfEY5iL6GAcnOQi2Hm+1pTRxpXUc83VUzniWFKifjcl0LRxK3F95PNbnqTE4K+ZacUBTeHOq2boO
Af2lHNlNa3Y4F3P5lgauhepSOs3Fyy1H3wZlbZnrORlUsb6mca7DHLcmSU8JInE7nMipzkMs43Fn
TMzADC7CVcfKIaFubxtWx5NjwKHk7rWmxGNUxvPwWBqJ7zAmqiussm4EK1CYwIFF5UIIrFwmtGVf
hfu67Mwv2TxE28LwK6ZAqntTtEQwrqv63NjWQywQmhJvuKpazzvqKSSBiesQ75Yj3xI3Gr6GbFH2
Dkgkhti9eDWq0vbWjj9ZX6Akj4deD2TnotG/U7PpPIREOLIiCcdgdzUj1BN5rVTU0c2orGFXE2SP
5F4Vb70b9jeIIJx7K6qaTS7crYGx6S52k+mgHWWsur5LzoUlrJOvze5Hxg68VzDOCPG9GtWxm2FT
LZu54cRxg1MYeV+7MPrA3D8+dJUMmMvVTc5praDs4oDzvwOIdFm65PEG20qIglVFz43ndy9Dwp2T
iUK/JFkYroLRMU/EsJaHGPryAxk330MLESabbf9cU87eZzkL15EQjk/LBM0Yh4NiP5U6l5lkisMc
SrmG3zk8pyyLWNqm0W0b2Ml9yU54PTV1W6xzo9I3Y2ANMPGh+zlhHj30DABWZhWXFVTiobrv6Enf
60lZDxHpcpvpmqfeemVz15MKsS/d+qWTY4xq1FPwquPc7NZjiU+/gaW3STs9v0VORtre2MllmpnU
QCC5X3uozOSFMcXInNR/jYH7f/0xBMWG3O55rPbniQSGrzG12G2hw3k9I5Q4dcQyP2qqPEKxMuiw
M5SNg4nc9RS0XPJ9y3nvVmX3NY6bYh3MOn6b2GnaAGppqY2C+A3PpVljRc3dFfNUWQHFhUHm80zx
Bih1kHDJbyHlbK6i5FSgK37OPLs92FWQPIuS66qNnJxOsC9W3pVtl0emce/6Uh2CK6Va9F12GadK
nSKRF9+tYQQVHMtCAa9I9K3MeeYtJjQmH16Y0mF1Td4cZcieaTGDatgJLjTCF7KeVHatU9A7aJnD
FYS/6kWPVe3Td43GY2pP1cXFFvOWiIjZivvDxj/6dfHagrh9G7S8Cg0whSbHFt7L/czp9zz/gAAk
P4AAjCutBnEzhI9QD/RXqKvN994pnOdS5fN1XVa+4QyuiO2Q7kvpMKSxc13ehFRqOOQ5O/iDknyV
FuAuYtYmZ19wehtYmnZ8ki0W9bZnOdfrty7v+qNx5R20ygvWbRlnO1Qb0BCuXARyVQxWn3H12rgo
fcI0F2c7S+1lgpp/YbgsvmD8LUESFR9EXTvjLWboyN6xUAHXgL9wWnRDaDwXP7gMVTrG33tpeRu/
kdMabvroLIIZAfOiJHjuJaWHXIU4cXetG4Om4M2H1AQ/2A8qaq18QxXQ3Eyyj74oPzYublJwAcXI
bxn/tOV5Kj0yxUQYFs9WXn9vf5Alancq3mbcw99LalCgv4JjiOyMVZTX5cruhdg6ECrSkMGWUaYg
USb4JDax0jyal4PW4LeviAuKsWeCvMoDYMFHGQxqG3axOIYJSAxyjXEZ+Jm9Eg6wvq4KqNK9s45b
6y4wg/xGhugLF6Z1ZW2MQbq3dVEccb85e+DgXA7wduzDnDcdwMTIvD6mcsIUNTx0RBs8qlruNDEf
x27yTnE4RSuGHs3W8AP5HnH5vFcGUWmkYJY5v5/VRyeS9qmng9o4manPyeTeo7Q1tjybSf4JBFNz
bcCj64SNdUD4+MoZSt3ZSt5dZ0JfJGRm6ATVgM4uFUVyR2VHHqbkvDpF4MiYdrV2BPiHUNAleGmY
Pe44W8zfZr0yWfQ/Q9DFD+UPjfNAaZBZyzRKgzuVxFCMB7fdaStylglQjZUJgmvhBRP3ZRb4eHyB
n2/0rEGax13ZHK3muh+yOkVietirTdtU7ZdkMuUJpgZhjpDhOcCt3n4w464+kacOrAg2+n1kSPMk
KwExKvBL99jBUtuRDZ0cFECvI5yl6hhbsXd2DCI6C5R+4UoV3KdT2+s7hmutXiMHo6TxXHzZdS+m
YTFbVbIOrembT4bLCiCMuZxDJT8EiVP7nuiwR4eTaeG4HTCDuppJOpq9dBMmXbhpbDmzZWX6FimX
4Dsjyb3TmOrqYRYjuMGuRgUUCSTcDmxtYqsy91DZVfIEqZBTcCxBAynTwWbC8AqNrqjaO3oC9exE
k0WsleypucjwNVseZroEKAPKnnYPDEKjxJOn+3aRTETtEtoQ8m1icUBukI0PbqAI9pw8sdeZUx1E
KcvlJIr6q0TCtRLYj1Ztjtpy9tsd7fo2NfL6rpel3jQpyg2DlKhpwf+0gTeCG8hGd9jgR8FFXkRJ
NS0nHMBry4y4x3E2AEpgGbrt0roxePDAyTYyv32GzGI8o1YNV8QdJdGCydUcsmZNEHhn8C0WFkKo
SwpiS26QIo7kKJIEVmwE+Nny2AMeZSRblYrrluEHMJk0FC/owFsW+iBb4J0wHFhGUdKf5ylqYuLD
nPgxcmdAdpkvGPYSWmgPq6SOu++Ji3tz7gbna6pm5+yNfmls3CIT+DoTEms3NjRoJiF15INhzRwF
0wa917nFPZaSfxvD7049v3rpLDN574WcZtBUg7T249UhfZgZ9V9iay5eazNAGpEU9d3YmayZQ7tu
H7CcA/dQpH7cVwODOLO3iFJL9RfbiCus620KO8z3v4rSjDbVhKcrNl3z0Hoqf07aRBNfScjvpnMi
fESFkTFI0Xs+hXndQg6EGHw1ItnozR+17scVvPX5wvjSPni1cu/NCbjVKhkgi4cAJFrMTab3wdQA
s0pYKJgismF1IEaECivhDvgkIQXOS2w742vsOTwgGKFOJ51b7rqLHuLK7bqrO9S/pATl3YSA8qzU
adKVgjF0ChRPgh15HBVxmDOMGS9KUGWjkOhI2wUS2C+YOuNhqEj9W1TDlKG3cScQItpkUrvqSw9J
j2mWgGqnSd1nlq8fzEnNLwzOhwdBBOAEwJNITiBdW91W5pNJLvGdWWlrHXtikJsSXvmqhcJxRxTP
RF8+eM5XXaURIYNOdtRI9u4bodKaEaQRWcfaG9m6GAbq20XkEQ08xVRZS+2K/nUCH8L4n+J6E9lj
Ag4kHu/IzLZINrRSn3RoPoiHMmlmsQwrFX4ERuR2y9gyjMcwYNCLVE/mj0lMqBfoaRpo35ltHqet
vXT8iEZqzE37timNloV2KdnqmsXdJOwigVsQ119mgFW3zpzU9PK155xkix5hERdtUiBxqI0nJ/LV
EeesQwIIiW/oBjvmn4DBcveQTCL4Fqf5/Fb53DxrogvpPXtZX5k0M5tuZzJp4+amz1642vApFVnM
k4Cp53jXSjP4Ngi8SJHiJrINfsh1TbU3DT2fQL+jMIoCYNF13h4523kAtb78aK2uiVZ+yZMPc5N4
ckRcPYwOeqQRsuCNNegeJ1TUfW87i1AzLtsaSStqIihm4/jpJEG+arJuRQ+RJUvtoPkHOO0eUPvm
7OnL7NGCNnIQClDbnE7dR5HUZrWcgWJsq0wWu6truliNYV6/GQjNojWKjfJMi8T0m7j1p5RF+oNH
dfZtrlz3cVYN/2g4h9qwr19DjeqyIVOXdUfstuKgAdWuOz7Dx2Jo9TeeQDk4PXfwL2I2zGBZ5I2K
12Ub3RPB3J5LDAJsDzhb2GV3lkXyh9b3uen+D3tnstw2lq3rV6nRGV0ogI0+TsSJuOwpURLV2bIm
CMqS0Pc9nv5+IOVMyansihmnNLgcVZZtkAQ39l7rX38TnWUK/0hx0jHW0TC3RpeAJsh9XD9A5cFD
Q1Yacc4kvFxAMIM34iZtdI0XYUikhB2IjFzAFCJFyIiN0EbGJrJvXDHcStbwu73rEsuuqQg7aENN
TquhpcW8KBRvMnitcxk3vXHKP3Pxx82lxw63nyn/ee85TThX/BRzCXuwLmpzGLZ9Fz/lij6Lw5qI
NQ9SF5lf/blBxO2N36rtskhNQuI9+6b3SzEPDZgNEwPocl2Vsh5M1BZRZCBk41Zt+V62YfLw9KPT
T8RzTVRz2S4a2lcmNDUIh0Sg6bqibH8wvdTYOrKM6lRTu+Jao6CnE4h0Mu8t7EAnKAyzU7/RVXx9
bbfE66IrNkxXv6fIvOD4VKV+6bnCPG+NVLvqgDMeEhNZ7iTEx6mi3WV849WsplZ2V+yqZKDDWZq6
MpgC9DbxkhGzgRM+sipUQ2lJygmwO3mLqBf6eKpTIpzVkpl8VV2OLNJGKFk8EM5QES2mIUxbUPMp
2RfmqdU65v7C06vSVecV1gylhzq3etlKl0jfNU5Tt2NoVVXxg6E65Tmzw3oeGb310hDie0akGoHf
HPffZNOTCzIOI0ua4pFij8oKClkzYG6lDjUdjFC89qwUJVBOnKPiZJoD3Jvpu0zXEo3w5kpaIzBg
RYKR+Fj0IR2rOp1NzjbzrMPCzrvRE2Y+GDO2t77ZaU9p23ePJENVt/jm1QUCr27c/52k3hh2YKV4
vXTdQx4yv5ywK2Cqwp5HhxfT402agM24qS2TOUxYqRw0YeWdt5IsP0YqRuNondHyMHzh4OoT21g7
uCIRYaGio+EMJkwoI7Cq1yuXkytx03VR6pmGOlSQ8RM4Uf+VyA/B3MazF0JknPlI7iusG+TUmaaO
kCBdmv5wXvsI9ShR0XiYtlGeul0Zq1BSevM7/nA+WJ7MxA8bppTTSvgZ4lbF7glziEfHE4A2xJeB
xyk2gUYz2sUatZpv7K7jbTB6dldOif31NMb19S5qCuYoIgmhVJldOqkcSVoDssdkYxfl+H+0PHTk
0/rijpmtGuHIJWJzGie6/kTcZnKRMUFFMob4bog4LieOztG+ruRYCWemGLp78GYssEluuUVGi4Wt
VZHW49pdNYX8J2AvyuGs8yMZYUcjnkKN3GKkQ/i8OCEOhVB6G2ehwyKY2oDDZ0MsK6eIPbuLXmbi
rSojSB57KX5hhZiTAqfwZDV4pgftlSaBjHplS3dd3tcU4ae9k0S4qCUS7khKOWv7vHlWMj2ASFj4
F2Lcnd2BAAHTlJON1GSCuFH+F5Y78DFxwZTvZSn3CdzxwvOwaMU8rWS4mMRmlv5U1at7r86Gq6Jp
kk2KCpwxOnIHTTjxOlJM+XuUNRhkZVaxgUNJxiH04WKa+a0/wxZ2+I7Dj7dyFVivGHbiUQVrb9qm
tasfdC3/nxv0J9wgxVDQTeNo8Kf8oF2IMTeMqzd8+F//7StDSMFOG7kHV4QiJMP7ecMQ0tFRCkQg
sOFHovwPfpByohloREb+vKICXr+hw1sno3gEnrypyjDp+Vd/w8DBMH+iw2sKHt/KOA7FksSyNXnk
8bxhCHkOJtq6aoAQBDrm3DTC7TCVIZcvbcfUdyWB2lcKuq0JTsoyG92QdFM57A2xgA9RMeYx2w0u
Dj5cZvYpmBk5u9tdjX13AjA3ZbytzzwDnxqzyppHz6+p7QOfHPSgcjl+gPCBFRkDcU72sTUSgHw4
9pGiLpIqHy6FikV1lGuM0pOaT2HUFp2MUXdzOWxXUpIVz27R4P8IdIWuNmaIGdmKdSFXtb9xcS6Z
9/TxFP51vogF1D2tiv15WQXWGeJu2KLeAGtIIQHUC1T7KWDQRzRL3ssLpXS0ZdrX8o05+P5lmEHk
4ZcxZ7HaheZEIwb3VEJ1M5PpkhdiMBMxVSPaT07MYhehVMP80CUNKbZy+E5u04ft1NMa2Kh6bV1R
/bkzorvSLVbG2aMcR/kF8XobbaCYx4NiSGGk4By4wmJn0zTmGUnlV55UQ03R6q2ZhCQYZcWMU6vC
thjuC2LwNfrhDs4tpmwRbmEx2dtW11YEODjGbaWbBpRTfI7lmaL5V0gSz4pwjIYD3J85CSOAiZVa
NAJxj31PBe5FL1OLdCepUn/eF4XzYAedvg4GK9uS7Up+HX4LBuYHGB0UQV+uOkOSmW8D6hCSpRKB
bVFdToSthGsj7sxVU+bmKnLr5q7BHEfBk0EPseUaaPVVstxlk6Y+Fbn0vVQrB2mGjsqflVZO6qQ1
v7Z0rmcYULfw3T2QDBoNwjwIsXwibpEhJ6tyxewMR8hU95KlnOrJQwMnlfA4EtciuNyPRZZ+g9Ji
frPtwVyacRJex6HWbAFtwCv9lpBwgLRN4ufmJojwL80VpnAcbxsn7VwmkcSVF7kqrWy5DZfMpcSV
SUvvg58zyKVPZEXrdP0TxakvrIS9P+qwqBhnHt1UMWOFkKMi7SeYBZpfKlN40Nvs1ltDR+pvOt8l
Waotla3A2kCbM+BtdpQTLUa4mGqrA2aTiOKrhzYeuR+YxK2Yxqq3pWwBQFpt2l7i3Vg8RIaTF9Mw
GEBgmk7S8wvS+cgbcdpYKmaaYpbgvKE0D9UWPMShc15JaHGXBHLwNolutNvGMOIvGrpO2EESP0XO
wNibl1Se2iQhtvpsoP2YqlD3T80ArqrkY8zKdqGAzRHIc0E2JAjzoEXbFnBs0yDD2XZKY3UTYer9
DWalyqkWVth+aKRofEcz5F7KVe9hDq8EYtEwVpj7nUlZiApdOoOAnHPAKW2q8KYgfMxnknMH3H8L
0w79jdMlc7C4aKbgg78ysTbMl5XUZrTh9AaQuLKNFxPF3WRV50zAE9SFpeOiTe0e+RsROGIB+8XY
KF7ZnclF5VHCimqDnX577kGTf8BGoh2oedJGnYr+LnM06iI9U51bpYgFLgkDc/s2t6ch1QW1ZtbN
fA1s349IuzN9hWerb+MQfXjUXlm10l31ut6Sv864c5pBy5mxpc4RfKzIlimQgzTehrkp4d2h3pzS
qudbxbDjra+b+pecOeMXlFLpc6tmLhF0XSpWzmBJNyYUhcuGTukLFBuJhLisDc5QuOAXUpnBGeIs
lnSiqi9JCH8nVdrsi57KykyCR/jFh6zBomDYgu95NMyJ8jAWgWYrSxGEHnQNr8UswS2ZuBUUixJg
441mgn+SRVoBGJOUvIaRpm7cmKTAPjbgXtgVLtegBzMXL791UNT2fYJufpGXor7OcbTf8p/OGujD
vPdbJV7GbuEtiILML4RR1heNESWPvVk1C00R8QODfnQyMDG3tUH+uOgkH/viULDajWo+RpIYsP5N
sS7CBqgvj2M4SFHonYZ9VJ9mjZaPDn/FmoSneJthvDNF1vFdFJ1Fzmt5mhEnQ1J4tYid9CFTceaZ
9rV57WLI6cbEx1ie6d4S+NQ8J6XcztBddsuqaJOIqa7IlblBKpyJaMpD4V9obbuQehXcoirUbJOZ
UjUdNOj8AOc4YIw20A4ow0oPmBzFFOuael/0xSkDFOlcSZtV7FpYqfkwhqSiWLFVz4FCk2kcxPnK
zmLmqYVSTJUuSjIaYVJuECjpanQaqrSpID1VDBWkpv0TXt0tQqIX1h5yH76L4ibzokPf5RXFgzwi
zU3NCG5qtWqXkWiotzdFOfSzWhPDXOQtVFEy568xndBjIqFSewXBsMdkFX086fH2pIWgD91tEsER
2sol51lWqyHmYiJ7REwSnzJyUuaoR/Vb4CKAjS7Tzj3ArRkh99lMKZP+jE5/WanDsDJgx+BZJqJ7
pXOeoAZyWWfndQDxbYxTHhS1VZUC9AHn53rqrG1FSwkkkkA09RA31CCVb7S+KUGSYV1dembSVxO0
x1iQ6B5ZyEbSKWiTyB2GqSe9dE5hnCoiLb7wfOQb08rqlQqkzzFTp09EETUrS2TmaSWyYYcbEYii
l2ydUBnB1J5MkSZ2bvgBYu6psDAVDQtrxxgTFLnMvQsGyAH8n55pdNkpkAmHdBupibwpofDetyip
5o3nZgQgSU2TLVqBMQmuy53M5iTbL7GkqlN6LYRotGRkvKrFSHOyWn9OIANpUUbie+tES6Rrk5gq
fw6/qVkl3TgopSU2yFvBc/+a+sJPziNXkryZFCONmrANTL014/+BuDpyhdtLGr/itLWL6ArLE/85
ZsfpJ55mtNOoy61JqRr+nRrHwTyg3IXkqii3pdlEi06Qfc5/o2yIHc9fqKiqJ1Lqy3PVlv1pjhX2
So7xBK/NNrsu2/ZSwhE7IXmeNyzXRdqlsxrlB4FgXTipKC2mo4RtWpRt99T6XffSZuKp9PXiwYya
nZFhmYyAzE0vmeAZgPx1tRpM32e2p7YbUy1gr2ZyczZoopilDgMZs/Sw64clB/RRq6dqbt2KoY3B
FNpwLmppDCxNyplXMkIkKs6d6ZGeLDxYwWdBkrSXFZnySydtpRuIeNWy1RUDOkdikC7YO0845KoL
nlF3mXiDys9Qx7e+nhrnvmq5WxkXUhK2mmohBbGC73Jk3LimW2zUhKNzGoghmOlahY8+9tPuaS+Z
zaI0K3dddGb+SIpLN8e70dniNl7D5ErNacEWhatIoJMe5sMGjxy0OLnEsB/uvD9tLezVQEI7fT5E
ZMDpYSOlJLq15hw801sElekwCCPUfh3bqXZmwqqEbN2h9O8M5cap7NHmhplcLQlnpfdauAz7VvlS
AZnjlkZASGg07dqPnHRrtlGvTGoDlBEnR8m/1/2iWuVtmF3LqooVlfDdS82HvWaZg/aFgw62tUGU
54xYczHXWis89ZUYkxNMy9hasuQFfNw6N0o9umvCJEYck8jzHOHyagg1HS+fXlvgsiuvkyZT8NZ2
bI4a2FVEJ4TqjBF5tynl6kqXywV1qrwJzSHAALP4KjnpLG/Jk2x66VvSQA3Ffl6/U8lFmBjWGAWU
0rRkhlni8S53DLOAXIgpIwG203ww0pLsA6OOMbRiYRjRJK7wj8KV27gl0lKfoUpw+AadOUHA55y+
6Sy3B3OHt96V4jfekT/3aaMFxZs+jdxeeDey761QC0YTSdVDSAI2qLNNApzARx0kqZXuclt0txbz
lvvearJL4Q3umdWL/BuGTcGcRDsLCaEu3KVXM/rHr2lYyLoEEGeGgFlkLW0TgB6I3mQE4MDPL4Ae
V6OUkMjLvNcQz+J5EyXN1BFVsgSl0OYamJBl+dJ3+OnuTJW69FIKonKFuuxLnZcI1KpMnzu5rdyL
ujbPKkUHdsrtdGby2fHy0SGwRyFiOl0tQGVza1gXnmk+UKm72Gg1AcPHdpc2+rau6huNCoXUZKYo
qHH6mT54PWyTZOP44bDxG5ReemihmZSVAtu8kFmbsYi6ghGV7OJNIqqcwZWkudiX9zFF4RyORPp1
EHEkZplvMbsrPKPZOKbZr72cahdZoTCu0rRsLksyEHBaYjs4771QPOt4ZD5lMA1nmSaZc+S24joF
tbcnEnyNwTFUeZ72jXGmVbW00gUCxJJIYyajWIANaL7l7rkpQb487POSWofNU8TM67o8WjQuvZMx
CglUYgbOnVa3SPKNi4okFB1zKeJcyrlGTNzlQErzIvESuCP0r1sfBSmT1K7xr3nQ7XVnd+2anArm
EjIVNpHc5QsJn5SCcdt2txim69KUtBEM1qw8qZEvKFK6EWOd3exL7mhffouxEucUpigPsraccyPF
QqaXx5S79bxLdazkQRTZm6yxvlf2lT4K6o79gfq/laxqY489AbHzNsbU9Al1BJt3UriSdVkGLZx8
2AO38dhgFPtew6AyYzMaWxB1343UY2MSjy0K9Hq6FWdsXNrC47A2WjG1PCzx5mqdY4/kMQu09y2P
tW9/FLNIslUFhxjxkAE0WOj2vGdCzg8esnDtEM2Pi/HVLkvQFOArhicgifBbDXvUZY+X+8AmRr/F
LP0mKzQDGnB2LQnfJwedG6Zihngd14pGChCVstTDop+klMIYYSY5M98xwISsFwMxeZ1NPYsybGLx
O0w9V1a+ilzXpzWqmC2jV/NLzm/AmHpsGcOxeQSepo8MgyI898IKpIAmU0uYFLf7ztPYd6H22JBm
ihou87FJhVGVLGoSrzY5HSzUSWzLx6Y2HttbPuTY6NLyAlMbX6KxDTbGhtgaW2Ndcq1viZZ/68og
fDTGBroeW+lhbKqTsb229p32MDbd3th+22Mj3u978mhszwliI3NtbNmrsXnvxja+2nf0xdjcJ2Ob
P4wNf8AmHTsVfwqbFV3YHhkIR5AAvrm50kfgQFS1PfvjHVUZbYl+ddFBoLYHvqgNEcYJ09S19xuq
XZRur3W9tQTgvxnu1ft8J93n1+1FeQXBKLnETPyP3/EnB9D9OyqyZpuKptk8+eZP7zjyWGPsR51l
Y1jOY5TiJzUtSGO4gGs0iCmF4ehcmVekjyNgf1T0AesTDIFfBkXvVJIefWeRBC2jOxjHFfR2R+VI
EikM/+WgO9LXssqMW3IC2bkx8GshLGgjb7UK+2LV5Wm+UeMiPEUF1K05mHncQAcmhmld191gLRuq
KXrnOFhEmpIv+rLNzywcCR+MNoAb3DrRusl1a0movIQNX1ts6ioJ4fNB4hRjEsNZQ3134zEB3kF/
CHCuGC0Vg84vvuBaMT6OsYi+/slNHXWE735GTci2phijDS6WHtZP/jSlbav0emM0cWVpp0noryvh
WHO9l+y5ELRbwlb1rawxFmf4gXeg7tf6shGm8q20PI8k+9R0n/qmbk/jSOvPJEsptxag7D31HZkq
8ApqxtHzWraHjBq4vS7iCmVwLGUhj2agkjpu9uFKrsAOJg75pObMcCUTfoObpPOq51OptmgokImx
2xVDDYUqrgzG0MN4HjHh42gK9sfUsD+ytP3x5Y0nmT2eafsb9r8G6Y9v9MmM6M29sTYyU2ySdKFi
1gfI/fu63tnuqdjtPekvdi4K39WueY78f/3f0aT+9+zqP3yLA7xvqifsHwIcRNN1IEqFFfoqAB6d
63G8AeM/YPWg+D/8bnCuB9rHbQd9GoY4Msv2h9+NPKZvGlyPrzNe8m/53Sjqz0Lcg3U9bDfF0IRO
SfV+nyOcvA1cY9BA+u7qPj1nRr9wF+zQJI6Q3m2NnuyAO9fqHQRQu0ZneVfm/sKPvzp4yfqONLXI
PpPD+MF2GuwL8aEFkJUWtA3LJrMmxL2vPeux77SZl6GRqv2vdfsgsG2SelpVebhRETW2or9UvWKh
SqcYADACjVZg0o24cJ888JNE3/R03El7nhJF5BgvDCTJeBATFPxo6dd6AJqBl89FEyezviWEwuuX
sREiyepqen9MKqSlbJDiiFYF6906uug8goIx0UjaR9lO0PnLV3E+cAS6I51I7bN5aQZTLfleRZfQ
8QmEakKkw2BlOBZgHkJZgImoKbZKENy40bBW1QJS5xj0GJ+GMtJZI96onYLwLcug4hSY2zDPxUpg
TtjKFjRy0mVBQKmeUidqCVJE7ZvMoIGfad6k7jy1XYa97QLx5qLHiqjAvAONzywKy3PVr7aVoV4o
jvo9NI1tl/JZSXQnDlQRXzq/v4MguiBIDXofMpgAJtfEM0wiV+ghJ67nb904IzeK0QQOwf5FXrYY
IPyZldlvztCDoT12ZgywNJPd9/3aYuRTQtpmp+2G+K7A9XeqaeUW/srKa405DM0cC1oDjkmyjLJL
jvKlrmhnVYzPRS+zc8Yl3jCOY0PKj1ahBFeubhdFEOLp66hbtUkXXaffqJpOzYm+L1f9szw5k2sy
srPkTOkXimQBK2XA9sOVHnkry2znhWJfkGND3I7/ohX6tR5+k7jNDp7+PmmjbgDDUfGmIDb0g+os
DcoNItQZqiXsm6VVNsjbQi8Wjapte9neGBoIXF+jYgSd9IgvyeCnK8ZysE815cHQCTgY6tPcGC5Q
MybgHm4OYwCWm82qDPtkkTUY/WNhlI/Rt9hPx9ZjjJ1zFMkrd+SP1BjqTsN62AxdxVza2fWZvkih
UsdckHwcv4Ry24NQaV+FcC+C5FYU+P462qqEzZB0Dwydu7MM28lpkCjmt9yBUCh50b0UqHMvI2M6
YIm0RPAB6KxytXgi3hQrtbi/RLKBRpdMxNkoTDjLEctnxvDwZnf9sHf96YgeV4lK6oJsYeDFYf2T
7d4wiqpASbG0SMNnF6cZh9vnFMpDzth+IEyV0hx/3vBiqJtLtyww5uwufF+bKGFJcDrFaqjbwSwo
M8bd9qWHVLPwK+iLdoLjZrgNvOYl05M/Wd1YMfz0uXG2Zywqs4FzwGBn9pPXbZnljOEVnJJys0B+
J1QGMXxgHbCxhhtdRDoid4+CiH0xA4iSwAonuYIuxVx0WbLMPRQLpgQfrsgZqmamyZp1oQKAh5l1
gIuKEUHGa27YWJdq1G39oL7JJOVuYHYG7erJ1fEDwUPFUS00ndjpTGhyeWOjSucdyjOsFMSLXHtY
JFWVRHXHRCEYMnDYrL32mmbbWvVZZpAw5RvJuTcmnOJh8ZCbgwLTtrmFS3zZRIg+aj17wXXdg0Kc
3ZLQ9WJ7ajS1fOOFxuKmNIL7ePCXRVPSmyovpMovPcLWif4Ficxhr2BNZtnTytO/tKjPmQRg8VU8
tp5E8hQhjHE7LxXwoZaQdzwfQv1rkokJblR4sHXzWK/OgY62ZcXpkckC+xd7hcVBCC+9/hoU1V1O
P2Yk2v0Q5ncuBMUawHHWYLg9SqzVAANXFzNMnNd0r13JTESSKvjuyNlN5OHTKtSZAaJRYM1qBNbW
TeR1mrXbVgP3jBDIK9Bf6xjdomzPbUbCPjQKfMoX/PQbWSEwo2k5ZfyvgKCrxmTahBWw3p/L6aZy
4Kj2+qIizxLP6YlS3gfDDV0/6j1r5tVnNpKhIHG+FtzCZW+6/jRwlEUOrGWFw9xrkxg8t3oJyWPr
KmNbA06jpP6WY36FvSMUSKSsSBVVcN/AMJH0xOZVCvl9IpFgkhRtO7GzhqFQ8D2PNEYy4gUHIKhQ
9lethIsjpchDpAURqsxEU2eT8BjitJVuqzxciUFfBGl2E7fGNUmSZ5rAHwfIgrBBHW8cQkmQoUN0
rBe05jPHLdG9hveBaLGq6VZx7ZEpkvgxJW98p3rJPUltm65Qv0QV7CnduNeH/LaL62rOql7njvky
IPF3as+Yt8BnzGPdMzQVgBk4180K14rmujZsaPwmuZFeggIVS7OQd1pJjpdoi+tU7XdhjqsuA6p7
OSI7S6FAn/p2vy206q4ZrNPGZPCiyv5cCtdEKHyBDYGPl9IxAQluldK4r0V9JnfdY4wL10RKmBdG
2Na23ayT5S3+ePDgnC9x1eJii4G8Zl8btXTukgeeDxOQs6ntoH5q/CuM5eY9q10LMpK/sIDnjnWd
fdP1Ko087pgVEJaSXzvSYxNaL/YgP3S4pLuiW+B39x38nOBxsmNdXb/G2Do2OTLsuSYhvLzIlAuC
tJL6Omh8eLzxDM/yiaFeNz2BtIF1F3clfLxgmoK5J9AoG2aNInhGBcTQxJqH5b1p36IfxlNLw/jg
xfbJ2RDfavfGdIFTrWJiaVcSqKZbttdpLVguEkbr13SE+DcMG9lhnNVryIaIqjC0NdM6XSNrEXMD
OyDEzrhU2u82XMzYVO+rGi1jz3MdinvL3qKuR4B5heiQONXQ+0qWZzitfX3m+o8tLIm4fukCPKwz
+7EjeWBhNyRKZsaKaIJV6CtPTRtUcNM9EjBSe9YzBJjodjsTfQ4fIbXWgQfzAtgTVaYbf/F7fAU6
0WtPUoEjgAWMn6qmtWjT4UwvklvPzc3ZECi3dih9SxHtpCHMcRzoBqfCxCsrYGJhYbd2qzCaJ5GV
zJGJ1Wjpku9pPSytwVxVdK0GyPtUZipEXdXdSBqOi4WczVsC62JwycqgHFaKNbYUJJRB+xsM8xGu
8SmD/Werr2/tJMumZFSugqBHglVSmtgOGg3HHLtTuHxBU91GSGkzJZ5TqG/STH0J5WgaKEu3QiuJ
XIKw7fOwzdh9mZvlULj7asnYQcw0R0WrofVgS8B4M0bQPr4MhTQtIZbPo1DqJ//HG5BMmDVlWqbb
21CMXoRWfevL8T2qhWQSp+BnaNWvVU855d74c8fum4nICAJKTbOamgluaLIEoQUA4+af6keP6DRf
u+HZrtphUoEzxFX9XPTXzxDiX1PZ3Od0/NOR/1rdpv/eX/rBu/r4Qq+UsL/INPvZdXX/wfaf+o+u
E+34cvUTNldCOYFdhvU1RfX+RQscpYn7+seWoKlUIFfIdKe0xm9u0O/dgj/+dod7+cd/548++Ru+
HNRU+oZ3/frf/fYK3940bIy/udKbr21qI/WO64/cuk/2tTENgy5DzXnUN1cBEkYEC9Pcj3530zjB
8RbQmsZ//wJz/I/cB3bMpBofQddPk3d0ybGp/Cu34KcrvFn64kTVBTiJjqJ+/3q/BuwxCdAwQT4O
d4jJ2X/kFvyuEx3AjH34XcDW3m5Mf+P5V+QTUGVb4fXhTTBONBn+KUDp4SZ8vm0A92lQ3GN3AmGe
EHuGVaSu/PJF32wItnGiyMBxAG6H1+dbDPt9QQUP/CsPxU9r6s1DoZ/o7AoKyONH6wErbmYe7Isy
noX712d7KMxxLR+9PSriZFzwwpJ5wN6uA3FiAb8alvpjIXy27w9N/Ng1oOgnJoEKRGL8+iXf3APT
PrENlgj+lIclcNiIP1FpoFLSHA7uIzZG2PfQ+WXAp3crwLTYEU1ZgPF8tp9e4Nh57ONvcCZqbIP8
+D+e7zc/PR79FsUg6+J1d/h8P70tDkfUv//LC/2EWaelK7p6OAp+Kon5Y9nGFngM+/1kBcGYxMDO
fewikIkBtZkijdXFm1+fiRXPwzgMeu0V/lNF4U+n1689AUYnSE7AW486A9n/qPwE09UPH4KxOYCz
YBvobPavz9cjvEqJjj0IhHpC5DBrgUSO/ev9VmhRK1AZstu+3qdPuR7EaF581HoQFAM2PzgZia+v
94+FQukIgYcy+Zc//mT7AmqPQ8F6xK5on5DWy5bAan+7J3BgaDKSN+3TdknYyR27I6gKWTIQiDBr
+uhIwLEbSxJssgl52L8+X3dAj3vssaCqPO4mDo7yx62iPrZIe6Xi4TH4fDeBn+jYAknRTkzIWEKD
PrR/vS8OwE0U7hGlw2ctkEY6mSyoYFixI4cE9/Ijt0fWBVNOxRI/+gGOnbc7BJ01xZTGFnG4Y5+u
ZmTflo9+OODsaIKeSHA73357/QTsxJJt0tP3r0/37ZUR5jxyCVAokLIFWkgY4kdPhXWCjhnuIsrY
z3kT8GAQx56Qin2igaJbKv3RRzdhhJAsW4XxdXh9vrLxACEdvRjYIlUN6PQNRvLmibAJqqC9MgGX
X2/EfvF9IviAzQxdiH3seuChgKwLnqi+L5vHJlolV4MoucMN+HxbwmEhHH0DjBPZIK0Phu0vv/Tb
haBhVsCmwaDh8DosvE+0EFjFv4l6+bsjJmEcSkdyDQ+v9wWDJVNUGcwhfrRYn3QxaMeW0MI6wUgY
4R5WFvvX+/tACY2bBLRy/XWtfL7q8bArHL07qjB4EYQCL7wrFEDWTSQFtBCvheWnOx4EbLZjyyTB
cqf+1DQOycPr3U2w2BIQ1GqcHIdF8vluApEFrNyj8ASmzhaBTwbIxIePgn3ChGWkhh/+VD683yfa
F8fPdvRKMGgLSFtRKQY+WAlgjRaNpuB8+KQrAVrq6wjgCFCF3ojvRx/24aTFYtZgUokANR9uwufb
FDnfVUG3e+wjYZKGJhvQZd/XSsyaYP6O9JTXWok//mTY2ivWevhg//5SgJABkkpnDpN2//rNjWDk
pALFvj4tn25nVA0O8COXASUzuz/SF5Nj9k2paJkntkmbTv7y4fU3vv1f2DfLH3ykqedHT3tSl/9c
fsT9+r2/8PsXeCUz7ROvoay8+4sjx+vw3ocRxvjf//NuuLEnXL35wx8ErP3neP3nr1/wtx/t3Xv9
+FY//s+V/1zsiu9ev/+D/vVjXuxiSGFImjykTh9EGB6my79+oN/kJP5yMP7h9ctyF78l8xwml8de
lhyRXfH2skxwwP6PvexqV/S7ZPfjQvtf8gCoH31lP95993bRh3f6AFsf+xanuziu//Vfuzj773+d
7bCr8N/dIYDKsaY79l3OdkUCKzJ8f5MOcOvR12adRj9deM97OvbCm11Yerun9vk5+3EH9r/tgVd4
7NXPd09e//EzdADcjn2Dyyefj//2k78W6MdeeFs/1d+956Lo3138UPgef/Ek2D2+v/AefT32wte7
YFdWmCq+u/ahUD322jd+GPrvNqzX4u/YC9/uYj/618XuqX77qV/pK8de/O7Pcmj3DOcPecZ/aRf/
+lxW/5o8J+4uevfpD3XAsZ/+fMdmzoZVFe/W+CtQe+zVl3XA1au3n3vkDuxnxUdfO333iX/hJBx7
XU7lX2TGF/739BEN8rqMsBEt33+PVwLc0e9X1MnvH0+/0C6PfZtzf0iL9+XArwDssRe/Lfysfr+C
Xi9OgXnsxT8WhP+47v4s+YWQc+x7jZLz8af+6epQwVWawmOvfr5Lxvv040KvH328+D9wm86fXWqc
Xf/uqeBXGC8PBnbsZ589R57/4zK/fvIRsDz60r88bzP/3Q59+PSacvxbTEcbYB87Ae/Htd58hX+g
MiPrY1eRwfObd3htW/+B33d/zvyxn/GRJ80pR8Hv+iX/A0vo9plHy/25xv8V2jh2HW12T9yftz/w
h1P4Y9/m4/3o3zGo+MPf66N+8xdl0G+70B+Kn4/+2fsWe/wb36PnXfE//w8AAP//</cx:binary>
              </cx:geoCache>
            </cx:geography>
          </cx:layoutPr>
          <cx:valueColors>
            <cx:minColor>
              <a:srgbClr val="C00000"/>
            </cx:minColor>
            <cx:midColor>
              <a:schemeClr val="accent4">
                <a:lumMod val="60000"/>
                <a:lumOff val="40000"/>
              </a:schemeClr>
            </cx:midColor>
            <cx:maxColor>
              <a:schemeClr val="accent6">
                <a:lumMod val="50000"/>
              </a:schemeClr>
            </cx:maxColor>
          </cx:valueColors>
          <cx:valueColorPositions count="3"/>
        </cx:series>
      </cx:plotAreaRegion>
    </cx:plotArea>
    <cx:legend pos="r" align="min" overlay="0">
      <cx:spPr>
        <a:blipFill>
          <a:blip r:embed="rId1"/>
          <a:tile tx="0" ty="0" sx="100000" sy="100000" flip="none" algn="tl"/>
        </a:blipFill>
      </cx:spPr>
    </cx:legend>
  </cx:chart>
  <cx:spPr>
    <a:gradFill flip="none" rotWithShape="1">
      <a:gsLst>
        <a:gs pos="0">
          <a:schemeClr val="accent4">
            <a:lumMod val="40000"/>
            <a:lumOff val="60000"/>
          </a:schemeClr>
        </a:gs>
        <a:gs pos="100000">
          <a:srgbClr val="E6AEC9"/>
        </a:gs>
      </a:gsLst>
      <a:path path="circle">
        <a:fillToRect l="50000" t="-80000" r="50000" b="180000"/>
      </a:path>
      <a:tileRect/>
    </a:gra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Objective3!A1"/><Relationship Id="rId3" Type="http://schemas.openxmlformats.org/officeDocument/2006/relationships/chart" Target="../charts/chart3.xml"/><Relationship Id="rId7" Type="http://schemas.openxmlformats.org/officeDocument/2006/relationships/hyperlink" Target="#Objective2!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Objective1!A1"/><Relationship Id="rId11" Type="http://schemas.openxmlformats.org/officeDocument/2006/relationships/hyperlink" Target="#'India &amp; States'!A1"/><Relationship Id="rId5" Type="http://schemas.microsoft.com/office/2014/relationships/chartEx" Target="../charts/chartEx1.xml"/><Relationship Id="rId10" Type="http://schemas.openxmlformats.org/officeDocument/2006/relationships/hyperlink" Target="#Objective5!A1"/><Relationship Id="rId4" Type="http://schemas.openxmlformats.org/officeDocument/2006/relationships/chart" Target="../charts/chart4.xml"/><Relationship Id="rId9" Type="http://schemas.openxmlformats.org/officeDocument/2006/relationships/hyperlink" Target="#Objective4!A1"/></Relationships>
</file>

<file path=xl/drawings/drawing1.xml><?xml version="1.0" encoding="utf-8"?>
<xdr:wsDr xmlns:xdr="http://schemas.openxmlformats.org/drawingml/2006/spreadsheetDrawing" xmlns:a="http://schemas.openxmlformats.org/drawingml/2006/main">
  <xdr:twoCellAnchor>
    <xdr:from>
      <xdr:col>4</xdr:col>
      <xdr:colOff>217767</xdr:colOff>
      <xdr:row>1</xdr:row>
      <xdr:rowOff>141962</xdr:rowOff>
    </xdr:from>
    <xdr:to>
      <xdr:col>12</xdr:col>
      <xdr:colOff>528594</xdr:colOff>
      <xdr:row>17</xdr:row>
      <xdr:rowOff>50959</xdr:rowOff>
    </xdr:to>
    <xdr:graphicFrame macro="">
      <xdr:nvGraphicFramePr>
        <xdr:cNvPr id="3" name="Chart 4">
          <a:extLst>
            <a:ext uri="{FF2B5EF4-FFF2-40B4-BE49-F238E27FC236}">
              <a16:creationId xmlns:a16="http://schemas.microsoft.com/office/drawing/2014/main" id="{3D878BC9-7294-B54B-56AF-3523D1838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65744</xdr:colOff>
      <xdr:row>1</xdr:row>
      <xdr:rowOff>114827</xdr:rowOff>
    </xdr:from>
    <xdr:to>
      <xdr:col>31</xdr:col>
      <xdr:colOff>243440</xdr:colOff>
      <xdr:row>17</xdr:row>
      <xdr:rowOff>19539</xdr:rowOff>
    </xdr:to>
    <xdr:graphicFrame macro="">
      <xdr:nvGraphicFramePr>
        <xdr:cNvPr id="6" name="Chart 2">
          <a:extLst>
            <a:ext uri="{FF2B5EF4-FFF2-40B4-BE49-F238E27FC236}">
              <a16:creationId xmlns:a16="http://schemas.microsoft.com/office/drawing/2014/main" id="{E767258E-560D-F01D-1D51-FE6B55E48F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329513</xdr:colOff>
      <xdr:row>18</xdr:row>
      <xdr:rowOff>28024</xdr:rowOff>
    </xdr:from>
    <xdr:to>
      <xdr:col>16</xdr:col>
      <xdr:colOff>101916</xdr:colOff>
      <xdr:row>34</xdr:row>
      <xdr:rowOff>40661</xdr:rowOff>
    </xdr:to>
    <xdr:graphicFrame macro="">
      <xdr:nvGraphicFramePr>
        <xdr:cNvPr id="7" name="Chart 2">
          <a:extLst>
            <a:ext uri="{FF2B5EF4-FFF2-40B4-BE49-F238E27FC236}">
              <a16:creationId xmlns:a16="http://schemas.microsoft.com/office/drawing/2014/main" id="{E370EE81-3CC9-2907-9A55-574DA90F3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319216</xdr:colOff>
      <xdr:row>18</xdr:row>
      <xdr:rowOff>76369</xdr:rowOff>
    </xdr:from>
    <xdr:to>
      <xdr:col>25</xdr:col>
      <xdr:colOff>514337</xdr:colOff>
      <xdr:row>34</xdr:row>
      <xdr:rowOff>71554</xdr:rowOff>
    </xdr:to>
    <xdr:graphicFrame macro="">
      <xdr:nvGraphicFramePr>
        <xdr:cNvPr id="12" name="Chart 2">
          <a:extLst>
            <a:ext uri="{FF2B5EF4-FFF2-40B4-BE49-F238E27FC236}">
              <a16:creationId xmlns:a16="http://schemas.microsoft.com/office/drawing/2014/main" id="{F13546B1-BB65-0FF1-DA0B-DB600FD43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72081</xdr:colOff>
      <xdr:row>1</xdr:row>
      <xdr:rowOff>113948</xdr:rowOff>
    </xdr:from>
    <xdr:to>
      <xdr:col>21</xdr:col>
      <xdr:colOff>547339</xdr:colOff>
      <xdr:row>17</xdr:row>
      <xdr:rowOff>49373</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1C123C46-61F1-DEFC-5462-D6EF16220E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996881" y="578768"/>
              <a:ext cx="5352058" cy="286150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133864</xdr:colOff>
      <xdr:row>1</xdr:row>
      <xdr:rowOff>154459</xdr:rowOff>
    </xdr:from>
    <xdr:to>
      <xdr:col>4</xdr:col>
      <xdr:colOff>20594</xdr:colOff>
      <xdr:row>34</xdr:row>
      <xdr:rowOff>10298</xdr:rowOff>
    </xdr:to>
    <mc:AlternateContent xmlns:mc="http://schemas.openxmlformats.org/markup-compatibility/2006" xmlns:a14="http://schemas.microsoft.com/office/drawing/2010/main">
      <mc:Choice Requires="a14">
        <xdr:graphicFrame macro="">
          <xdr:nvGraphicFramePr>
            <xdr:cNvPr id="4" name="States/UTs">
              <a:extLst>
                <a:ext uri="{FF2B5EF4-FFF2-40B4-BE49-F238E27FC236}">
                  <a16:creationId xmlns:a16="http://schemas.microsoft.com/office/drawing/2014/main" id="{60248C94-AD91-4B60-9C68-3B2CCD671B4C}"/>
                </a:ext>
              </a:extLst>
            </xdr:cNvPr>
            <xdr:cNvGraphicFramePr/>
          </xdr:nvGraphicFramePr>
          <xdr:xfrm>
            <a:off x="0" y="0"/>
            <a:ext cx="0" cy="0"/>
          </xdr:xfrm>
          <a:graphic>
            <a:graphicData uri="http://schemas.microsoft.com/office/drawing/2010/slicer">
              <sle:slicer xmlns:sle="http://schemas.microsoft.com/office/drawing/2010/slicer" name="States/UTs"/>
            </a:graphicData>
          </a:graphic>
        </xdr:graphicFrame>
      </mc:Choice>
      <mc:Fallback xmlns="">
        <xdr:sp macro="" textlink="">
          <xdr:nvSpPr>
            <xdr:cNvPr id="0" name=""/>
            <xdr:cNvSpPr>
              <a:spLocks noTextEdit="1"/>
            </xdr:cNvSpPr>
          </xdr:nvSpPr>
          <xdr:spPr>
            <a:xfrm>
              <a:off x="133864" y="617837"/>
              <a:ext cx="2316892" cy="59724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30892</xdr:colOff>
      <xdr:row>22</xdr:row>
      <xdr:rowOff>82379</xdr:rowOff>
    </xdr:from>
    <xdr:to>
      <xdr:col>28</xdr:col>
      <xdr:colOff>339810</xdr:colOff>
      <xdr:row>25</xdr:row>
      <xdr:rowOff>20595</xdr:rowOff>
    </xdr:to>
    <xdr:sp macro="" textlink="">
      <xdr:nvSpPr>
        <xdr:cNvPr id="8" name="Rectangle: Rounded Corners 7">
          <a:hlinkClick xmlns:r="http://schemas.openxmlformats.org/officeDocument/2006/relationships" r:id="rId6"/>
          <a:extLst>
            <a:ext uri="{FF2B5EF4-FFF2-40B4-BE49-F238E27FC236}">
              <a16:creationId xmlns:a16="http://schemas.microsoft.com/office/drawing/2014/main" id="{D79D5534-8080-D447-A01D-2F2DA4BA4540}"/>
            </a:ext>
          </a:extLst>
        </xdr:cNvPr>
        <xdr:cNvSpPr/>
      </xdr:nvSpPr>
      <xdr:spPr>
        <a:xfrm>
          <a:off x="15826946" y="4438136"/>
          <a:ext cx="1523999" cy="494270"/>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Objective</a:t>
          </a:r>
          <a:r>
            <a:rPr lang="en-IN" sz="2000" baseline="0"/>
            <a:t> 1 </a:t>
          </a:r>
          <a:endParaRPr lang="en-IN" sz="2000"/>
        </a:p>
      </xdr:txBody>
    </xdr:sp>
    <xdr:clientData/>
  </xdr:twoCellAnchor>
  <xdr:twoCellAnchor>
    <xdr:from>
      <xdr:col>28</xdr:col>
      <xdr:colOff>442784</xdr:colOff>
      <xdr:row>22</xdr:row>
      <xdr:rowOff>92675</xdr:rowOff>
    </xdr:from>
    <xdr:to>
      <xdr:col>31</xdr:col>
      <xdr:colOff>154460</xdr:colOff>
      <xdr:row>25</xdr:row>
      <xdr:rowOff>10297</xdr:rowOff>
    </xdr:to>
    <xdr:sp macro="" textlink="">
      <xdr:nvSpPr>
        <xdr:cNvPr id="9" name="Rectangle: Rounded Corners 8">
          <a:hlinkClick xmlns:r="http://schemas.openxmlformats.org/officeDocument/2006/relationships" r:id="rId7"/>
          <a:extLst>
            <a:ext uri="{FF2B5EF4-FFF2-40B4-BE49-F238E27FC236}">
              <a16:creationId xmlns:a16="http://schemas.microsoft.com/office/drawing/2014/main" id="{DFD9C685-3263-98FE-DBA5-19F0413F7C58}"/>
            </a:ext>
          </a:extLst>
        </xdr:cNvPr>
        <xdr:cNvSpPr/>
      </xdr:nvSpPr>
      <xdr:spPr>
        <a:xfrm>
          <a:off x="17453919" y="4448432"/>
          <a:ext cx="1534298" cy="473676"/>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Objective 2</a:t>
          </a:r>
        </a:p>
      </xdr:txBody>
    </xdr:sp>
    <xdr:clientData/>
  </xdr:twoCellAnchor>
  <xdr:twoCellAnchor>
    <xdr:from>
      <xdr:col>26</xdr:col>
      <xdr:colOff>41189</xdr:colOff>
      <xdr:row>26</xdr:row>
      <xdr:rowOff>10299</xdr:rowOff>
    </xdr:from>
    <xdr:to>
      <xdr:col>28</xdr:col>
      <xdr:colOff>381000</xdr:colOff>
      <xdr:row>28</xdr:row>
      <xdr:rowOff>61785</xdr:rowOff>
    </xdr:to>
    <xdr:sp macro="" textlink="">
      <xdr:nvSpPr>
        <xdr:cNvPr id="10" name="Rectangle: Rounded Corners 9">
          <a:hlinkClick xmlns:r="http://schemas.openxmlformats.org/officeDocument/2006/relationships" r:id="rId8"/>
          <a:extLst>
            <a:ext uri="{FF2B5EF4-FFF2-40B4-BE49-F238E27FC236}">
              <a16:creationId xmlns:a16="http://schemas.microsoft.com/office/drawing/2014/main" id="{4F7CFBA1-54EC-0D70-7CF7-403C004FA381}"/>
            </a:ext>
          </a:extLst>
        </xdr:cNvPr>
        <xdr:cNvSpPr/>
      </xdr:nvSpPr>
      <xdr:spPr>
        <a:xfrm>
          <a:off x="15837243" y="5107461"/>
          <a:ext cx="1554892" cy="422189"/>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Objective 3</a:t>
          </a:r>
        </a:p>
      </xdr:txBody>
    </xdr:sp>
    <xdr:clientData/>
  </xdr:twoCellAnchor>
  <xdr:twoCellAnchor>
    <xdr:from>
      <xdr:col>28</xdr:col>
      <xdr:colOff>473675</xdr:colOff>
      <xdr:row>25</xdr:row>
      <xdr:rowOff>175054</xdr:rowOff>
    </xdr:from>
    <xdr:to>
      <xdr:col>31</xdr:col>
      <xdr:colOff>195648</xdr:colOff>
      <xdr:row>28</xdr:row>
      <xdr:rowOff>82378</xdr:rowOff>
    </xdr:to>
    <xdr:sp macro="" textlink="">
      <xdr:nvSpPr>
        <xdr:cNvPr id="11" name="Rectangle: Rounded Corners 10">
          <a:hlinkClick xmlns:r="http://schemas.openxmlformats.org/officeDocument/2006/relationships" r:id="rId9"/>
          <a:extLst>
            <a:ext uri="{FF2B5EF4-FFF2-40B4-BE49-F238E27FC236}">
              <a16:creationId xmlns:a16="http://schemas.microsoft.com/office/drawing/2014/main" id="{6ECB6D5C-5768-6AFD-60FF-7CA73F41DF2C}"/>
            </a:ext>
          </a:extLst>
        </xdr:cNvPr>
        <xdr:cNvSpPr/>
      </xdr:nvSpPr>
      <xdr:spPr>
        <a:xfrm>
          <a:off x="17484810" y="5086865"/>
          <a:ext cx="1544595" cy="463378"/>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Objective</a:t>
          </a:r>
          <a:r>
            <a:rPr lang="en-IN" sz="2000" baseline="0"/>
            <a:t> 4</a:t>
          </a:r>
          <a:endParaRPr lang="en-IN" sz="2000"/>
        </a:p>
      </xdr:txBody>
    </xdr:sp>
    <xdr:clientData/>
  </xdr:twoCellAnchor>
  <xdr:twoCellAnchor>
    <xdr:from>
      <xdr:col>27</xdr:col>
      <xdr:colOff>257433</xdr:colOff>
      <xdr:row>29</xdr:row>
      <xdr:rowOff>30890</xdr:rowOff>
    </xdr:from>
    <xdr:to>
      <xdr:col>30</xdr:col>
      <xdr:colOff>30892</xdr:colOff>
      <xdr:row>31</xdr:row>
      <xdr:rowOff>92674</xdr:rowOff>
    </xdr:to>
    <xdr:sp macro="" textlink="">
      <xdr:nvSpPr>
        <xdr:cNvPr id="13" name="Rectangle: Rounded Corners 12">
          <a:hlinkClick xmlns:r="http://schemas.openxmlformats.org/officeDocument/2006/relationships" r:id="rId10"/>
          <a:extLst>
            <a:ext uri="{FF2B5EF4-FFF2-40B4-BE49-F238E27FC236}">
              <a16:creationId xmlns:a16="http://schemas.microsoft.com/office/drawing/2014/main" id="{986FFBA6-A6DE-9273-AD0E-24D8C03ECEFE}"/>
            </a:ext>
          </a:extLst>
        </xdr:cNvPr>
        <xdr:cNvSpPr/>
      </xdr:nvSpPr>
      <xdr:spPr>
        <a:xfrm>
          <a:off x="16661028" y="5684106"/>
          <a:ext cx="1596080" cy="432487"/>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Objective 5</a:t>
          </a:r>
        </a:p>
      </xdr:txBody>
    </xdr:sp>
    <xdr:clientData/>
  </xdr:twoCellAnchor>
  <xdr:twoCellAnchor>
    <xdr:from>
      <xdr:col>26</xdr:col>
      <xdr:colOff>92676</xdr:colOff>
      <xdr:row>18</xdr:row>
      <xdr:rowOff>72082</xdr:rowOff>
    </xdr:from>
    <xdr:to>
      <xdr:col>31</xdr:col>
      <xdr:colOff>72080</xdr:colOff>
      <xdr:row>21</xdr:row>
      <xdr:rowOff>30892</xdr:rowOff>
    </xdr:to>
    <xdr:sp macro="" textlink="">
      <xdr:nvSpPr>
        <xdr:cNvPr id="15" name="Rectangle: Rounded Corners 14">
          <a:hlinkClick xmlns:r="http://schemas.openxmlformats.org/officeDocument/2006/relationships" r:id="rId11"/>
          <a:extLst>
            <a:ext uri="{FF2B5EF4-FFF2-40B4-BE49-F238E27FC236}">
              <a16:creationId xmlns:a16="http://schemas.microsoft.com/office/drawing/2014/main" id="{FCC6F593-DC5E-649C-0B97-DB561381A576}"/>
            </a:ext>
          </a:extLst>
        </xdr:cNvPr>
        <xdr:cNvSpPr/>
      </xdr:nvSpPr>
      <xdr:spPr>
        <a:xfrm>
          <a:off x="15888730" y="3686433"/>
          <a:ext cx="3017107" cy="514864"/>
        </a:xfrm>
        <a:prstGeom prst="roundRect">
          <a:avLst/>
        </a:prstGeom>
        <a:solidFill>
          <a:srgbClr val="E6AEC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Raw Data of India &amp; States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64.396479976851" createdVersion="8" refreshedVersion="8" minRefreshableVersion="3" recordCount="111" xr:uid="{A23EC63E-64CD-48B8-8AFD-B3C27D96A569}">
  <cacheSource type="worksheet">
    <worksheetSource ref="A1:EF112" sheet="India &amp; States"/>
  </cacheSource>
  <cacheFields count="136">
    <cacheField name="States/UTs" numFmtId="0">
      <sharedItems count="37">
        <s v="India"/>
        <s v="Andaman &amp; Nicobar Islands"/>
        <s v="Andhra Pradesh"/>
        <s v="Arunachal Pradesh"/>
        <s v="Assam"/>
        <s v="Bihar"/>
        <s v="Chandigarh"/>
        <s v="Chhattisgarh"/>
        <s v="Dadra and Nagar Haveli &amp; Daman and Diu"/>
        <s v="Goa"/>
        <s v="Gujarat"/>
        <s v="Haryana"/>
        <s v="Himachal Pradesh"/>
        <s v="Jammu &amp; Kashmir"/>
        <s v="Jharkhand"/>
        <s v="Karnataka"/>
        <s v="Kerala"/>
        <s v="Ladakh"/>
        <s v="Lakshadweep"/>
        <s v="Madhya Pradesh"/>
        <s v="Maharastra"/>
        <s v="Manipur"/>
        <s v="Meghalaya"/>
        <s v="Mizoram"/>
        <s v="Nagaland"/>
        <s v="NCT of Delhi"/>
        <s v="Odisha"/>
        <s v="Puducherry"/>
        <s v="Punjab"/>
        <s v="Rajasthan"/>
        <s v="Sikkim"/>
        <s v="Tamil Nadu"/>
        <s v="Telangana"/>
        <s v="Tripura"/>
        <s v="Uttar Pradesh"/>
        <s v="Uttarakhand"/>
        <s v="West Bengal"/>
      </sharedItems>
    </cacheField>
    <cacheField name="Area" numFmtId="0">
      <sharedItems/>
    </cacheField>
    <cacheField name="Number of Households surveyed" numFmtId="0">
      <sharedItems containsSemiMixedTypes="0" containsString="0" containsNumber="1" containsInteger="1" minValue="21" maxValue="636699"/>
    </cacheField>
    <cacheField name="Number of Women age 15-49 years interviewed" numFmtId="0">
      <sharedItems containsSemiMixedTypes="0" containsString="0" containsNumber="1" containsInteger="1" minValue="26" maxValue="724115"/>
    </cacheField>
    <cacheField name="Number of Men age 15-54 years interviewed" numFmtId="0">
      <sharedItems containsSemiMixedTypes="0" containsString="0" containsNumber="1" containsInteger="1" minValue="0" maxValue="101839"/>
    </cacheField>
    <cacheField name="Female population age 6 years and above who ever attended school (%)" numFmtId="0">
      <sharedItems containsSemiMixedTypes="0" containsString="0" containsNumber="1" minValue="-69.23" maxValue="97.59"/>
    </cacheField>
    <cacheField name="Population below age 15 years (%)" numFmtId="0">
      <sharedItems containsSemiMixedTypes="0" containsString="0" containsNumber="1" minValue="18.09" maxValue="39.21"/>
    </cacheField>
    <cacheField name=" Sex ratio of the total population (females per 1,000 males)" numFmtId="0">
      <sharedItems containsSemiMixedTypes="0" containsString="0" containsNumber="1" minValue="775.2" maxValue="1192.9000000000001"/>
    </cacheField>
    <cacheField name="Sex ratio at birth for children born in the last five years (females per 1,000 males)" numFmtId="0">
      <sharedItems containsMixedTypes="1" containsNumber="1" minValue="-1520.1" maxValue="1267.53"/>
    </cacheField>
    <cacheField name="Children under age 5 years whose birth was registered with the civil authority (%)" numFmtId="0">
      <sharedItems containsMixedTypes="1" containsNumber="1" minValue="70.77" maxValue="100"/>
    </cacheField>
    <cacheField name="Deaths in the last 3 years registered with the civil authority (%)" numFmtId="0">
      <sharedItems containsMixedTypes="1" containsNumber="1" minValue="-94.8" maxValue="100"/>
    </cacheField>
    <cacheField name="Population living in households with electricity (%)" numFmtId="0">
      <sharedItems containsSemiMixedTypes="0" containsString="0" containsNumber="1" minValue="88.92" maxValue="100"/>
    </cacheField>
    <cacheField name="Population living in households with an improved drinking-water source1 (%)" numFmtId="0">
      <sharedItems containsSemiMixedTypes="0" containsString="0" containsNumber="1" minValue="68.91" maxValue="100"/>
    </cacheField>
    <cacheField name="Population living in households that use an improved sanitation facility2 (%)" numFmtId="0">
      <sharedItems containsSemiMixedTypes="0" containsString="0" containsNumber="1" minValue="34.78" maxValue="100"/>
    </cacheField>
    <cacheField name="Households using clean fuel for cooking3 (%)" numFmtId="0">
      <sharedItems containsMixedTypes="1" containsNumber="1" minValue="19.22" maxValue="98.97"/>
    </cacheField>
    <cacheField name="Households using iodized salt (%)" numFmtId="0">
      <sharedItems containsMixedTypes="1" containsNumber="1" minValue="78.44" maxValue="100"/>
    </cacheField>
    <cacheField name="Households with any usual member covered under a health insurance/financing scheme (%)" numFmtId="0">
      <sharedItems containsMixedTypes="1" containsNumber="1" minValue="1.44" maxValue="90.39"/>
    </cacheField>
    <cacheField name="Children age 5 years who attended pre-primary school during the school year 2019-20 (%)" numFmtId="0">
      <sharedItems containsMixedTypes="1" containsNumber="1" minValue="-21.37" maxValue="42.61"/>
    </cacheField>
    <cacheField name="Women (age 15-49) who are literate4 (%)" numFmtId="0">
      <sharedItems containsSemiMixedTypes="0" containsString="0" containsNumber="1" minValue="-69.23" maxValue="99.14"/>
    </cacheField>
    <cacheField name="Men (age 15-49) who are literate4 (%)" numFmtId="0">
      <sharedItems containsMixedTypes="1" containsNumber="1" minValue="-96.32" maxValue="100"/>
    </cacheField>
    <cacheField name="Women (age 15-49)  with 10 or more years of schooling (%)" numFmtId="0">
      <sharedItems containsSemiMixedTypes="0" containsString="0" containsNumber="1" minValue="-30.77" maxValue="79.78"/>
    </cacheField>
    <cacheField name="Men (age 15-49)  with 10 or more years of schooling (%)" numFmtId="0">
      <sharedItems containsMixedTypes="1" containsNumber="1" minValue="-70.099999999999994" maxValue="84.92"/>
    </cacheField>
    <cacheField name="Women (age 15-49)  who have ever used the internet (%)" numFmtId="0">
      <sharedItems containsMixedTypes="1" containsNumber="1" minValue="-69.180000000000007" maxValue="89.99"/>
    </cacheField>
    <cacheField name="Men (age 15-49)  who have ever used the internet (%)" numFmtId="0">
      <sharedItems containsMixedTypes="1" containsNumber="1" minValue="-94.18" maxValue="92.72"/>
    </cacheField>
    <cacheField name="Women age 20-24 years married before age 18 years (%)" numFmtId="0">
      <sharedItems containsMixedTypes="1" containsNumber="1" minValue="-0.01" maxValue="48.13"/>
    </cacheField>
    <cacheField name="Men age 25-29 years married before age 21 years (%)" numFmtId="0">
      <sharedItems containsMixedTypes="1" containsNumber="1" minValue="-21.9" maxValue="35.049999999999997"/>
    </cacheField>
    <cacheField name="Total Fertility Rate (number of children per woman)" numFmtId="0">
      <sharedItems containsMixedTypes="1" containsNumber="1" minValue="0.71" maxValue="3.31"/>
    </cacheField>
    <cacheField name="Women age 15-19 years who were already mothers or pregnant at the time of the survey (%)" numFmtId="0">
      <sharedItems containsMixedTypes="1" containsNumber="1" minValue="-5.09" maxValue="24.32"/>
    </cacheField>
    <cacheField name="Adolescent fertility rate for women age 15-19 years5" numFmtId="0">
      <sharedItems containsSemiMixedTypes="0" containsString="0" containsNumber="1" minValue="0" maxValue="101.91"/>
    </cacheField>
    <cacheField name="Neonatal mortality rate (per 1000 live births)" numFmtId="0">
      <sharedItems containsMixedTypes="1" containsNumber="1" minValue="-22.51" maxValue="37.799999999999997"/>
    </cacheField>
    <cacheField name="Infant mortality rate (per 1000 live births)" numFmtId="0">
      <sharedItems containsMixedTypes="1" containsNumber="1" minValue="-33.33" maxValue="52.55"/>
    </cacheField>
    <cacheField name="Under-five mortality rate (per 1000 live births)" numFmtId="0">
      <sharedItems containsMixedTypes="1" containsNumber="1" minValue="-43.8" maxValue="62.49"/>
    </cacheField>
    <cacheField name="Current Use of Family Planning Methods (Currently Married Women Age 15-49  years) - Any method6 (%)" numFmtId="0">
      <sharedItems containsMixedTypes="1" containsNumber="1" minValue="25.86" maxValue="77.53"/>
    </cacheField>
    <cacheField name="Current Use of Family Planning Methods (Currently Married Women Age 15-49  years) - Any modern method6 (%)" numFmtId="0">
      <sharedItems containsMixedTypes="1" containsNumber="1" minValue="17.53" maxValue="71.09"/>
    </cacheField>
    <cacheField name="Current Use of Family Planning Methods (Currently Married Women Age 15-49  years) - Female sterilization (%)" numFmtId="0">
      <sharedItems containsMixedTypes="1" containsNumber="1" minValue="3.23" maxValue="70.2"/>
    </cacheField>
    <cacheField name="Current Use of Family Planning Methods (Currently Married Women Age 15-49  years) - Male sterilization (%)" numFmtId="0">
      <sharedItems containsMixedTypes="1" containsNumber="1" minValue="0" maxValue="3.45"/>
    </cacheField>
    <cacheField name="Current Use of Family Planning Methods (Currently Married Women Age 15-49  years) - IUD/PPIUD (%)" numFmtId="0">
      <sharedItems containsMixedTypes="1" containsNumber="1" minValue="0" maxValue="20.07"/>
    </cacheField>
    <cacheField name="Current Use of Family Planning Methods (Currently Married Women Age 15-49  years) - Pill (%)" numFmtId="0">
      <sharedItems containsMixedTypes="1" containsNumber="1" minValue="0.06" maxValue="33.04"/>
    </cacheField>
    <cacheField name="Current Use of Family Planning Methods (Currently Married Women Age 15-49  years) - Condom (%)" numFmtId="0">
      <sharedItems containsMixedTypes="1" containsNumber="1" minValue="0.25" maxValue="35.409999999999997"/>
    </cacheField>
    <cacheField name="Current Use of Family Planning Methods (Currently Married Women Age 15-49  years) - Injectables (%)" numFmtId="0">
      <sharedItems containsMixedTypes="1" containsNumber="1" minValue="0" maxValue="6.18"/>
    </cacheField>
    <cacheField name="Total Unmet need for Family Planning (Currently Married Women Age 15-49  years)7 (%)" numFmtId="0">
      <sharedItems containsMixedTypes="1" containsNumber="1" minValue="4.4400000000000004" maxValue="28.15"/>
    </cacheField>
    <cacheField name="Unmet need for spacing (Currently Married Women Age 15-49  years)7 (%)" numFmtId="0">
      <sharedItems containsMixedTypes="1" containsNumber="1" minValue="1.05" maxValue="19.52"/>
    </cacheField>
    <cacheField name="Health worker ever talked to female non-users about family planning (%)" numFmtId="0">
      <sharedItems containsMixedTypes="1" containsNumber="1" minValue="5.21" maxValue="36.6"/>
    </cacheField>
    <cacheField name="Current users ever told about side effects of current method of family planning8 (%)" numFmtId="0">
      <sharedItems containsMixedTypes="1" containsNumber="1" minValue="-91.68" maxValue="86.36"/>
    </cacheField>
    <cacheField name="Mothers who had an antenatal check-up in the first trimester  (for last birth in the 5 years before the survey) (%)" numFmtId="0">
      <sharedItems containsMixedTypes="1" containsNumber="1" minValue="43.63" maxValue="100"/>
    </cacheField>
    <cacheField name="Mothers who had at least 4 antenatal care visits  (for last birth in the 5 years before the survey) (%)" numFmtId="0">
      <sharedItems containsMixedTypes="1" containsNumber="1" minValue="13.06" maxValue="94.84"/>
    </cacheField>
    <cacheField name="Mothers whose last birth was protected against neonatal tetanus (for last birth in the 5 years before the survey)9 (%)" numFmtId="0">
      <sharedItems containsMixedTypes="1" containsNumber="1" minValue="75.05" maxValue="99.5"/>
    </cacheField>
    <cacheField name="Mothers who consumed iron folic acid for 100 days or more when they were pregnant (for last birth in the 5 years before the survey) (%)" numFmtId="0">
      <sharedItems containsMixedTypes="1" containsNumber="1" minValue="7.68" maxValue="88.43"/>
    </cacheField>
    <cacheField name="Mothers who consumed iron folic acid for 180 days or more when they were pregnant (for last birth in the 5 years before the survey} (%)" numFmtId="0">
      <sharedItems containsMixedTypes="1" containsNumber="1" minValue="3.1" maxValue="73.08"/>
    </cacheField>
    <cacheField name="Registered pregnancies for which the mother received a Mother and Child Protection (MCP) card (for last birth in the 5 years before the survey) (%)" numFmtId="0">
      <sharedItems containsMixedTypes="1" containsNumber="1" minValue="41.57" maxValue="100"/>
    </cacheField>
    <cacheField name="Mothers who received postnatal care from a doctor/nurse/LHV/ANM/midwife/other health personnel within 2 days of delivery (for last birth in the 5 years before the survey) (%)" numFmtId="0">
      <sharedItems containsMixedTypes="1" containsNumber="1" minValue="36.32" maxValue="97.77"/>
    </cacheField>
    <cacheField name="Average out-of-pocket expenditure per delivery in a public health facility (for last birth in the 5 years before the survey) (Rs.)" numFmtId="0">
      <sharedItems containsMixedTypes="1" containsNumber="1" minValue="-9014.67" maxValue="16197.02"/>
    </cacheField>
    <cacheField name="Children born at home who were taken to a health facility for a check-up within 24 hours of birth (for last birth in the 5 years before the survey} (%)" numFmtId="0">
      <sharedItems containsMixedTypes="1" containsNumber="1" minValue="-14.2" maxValue="17.22"/>
    </cacheField>
    <cacheField name="Children who received postnatal care from a doctor/nurse/LHV/ANM/midwife/ other health personnel within 2 days of delivery (for last birth in the 5 years before the survey) (%)" numFmtId="0">
      <sharedItems containsMixedTypes="1" containsNumber="1" minValue="33.89" maxValue="100"/>
    </cacheField>
    <cacheField name="Institutional births (in the 5 years before the survey) (%)" numFmtId="0">
      <sharedItems containsMixedTypes="1" containsNumber="1" minValue="38.799999999999997" maxValue="100"/>
    </cacheField>
    <cacheField name="Institutional births in public facility (in the 5 years before the survey) (%)" numFmtId="0">
      <sharedItems containsMixedTypes="1" containsNumber="1" minValue="30.23" maxValue="98.38"/>
    </cacheField>
    <cacheField name="Home births that were conducted by skilled health personnel  (in the 5 years before the survey)10 (%)" numFmtId="0">
      <sharedItems containsMixedTypes="1" containsNumber="1" minValue="0" maxValue="11.62"/>
    </cacheField>
    <cacheField name="Births attended by skilled health personnel (in the 5 years before the survey)10 (%)" numFmtId="0">
      <sharedItems containsMixedTypes="1" containsNumber="1" minValue="48.16" maxValue="100"/>
    </cacheField>
    <cacheField name="Births delivered by caesarean section (in the 5 years before the survey) (%)" numFmtId="0">
      <sharedItems containsMixedTypes="1" containsNumber="1" minValue="3.58" maxValue="64.34"/>
    </cacheField>
    <cacheField name="Births in a private health facility that were delivered by caesarean section (in the 5 years before the survey) (%)" numFmtId="0">
      <sharedItems containsMixedTypes="1" containsNumber="1" minValue="-95.74" maxValue="90.99"/>
    </cacheField>
    <cacheField name="Births in a public health facility that were delivered by caesarean section (in the 5 years before the survey) (%)" numFmtId="0">
      <sharedItems containsMixedTypes="1" containsNumber="1" minValue="3.5" maxValue="50.91"/>
    </cacheField>
    <cacheField name="Children age 12-23 months fully vaccinated based on information from either vaccination card or mother's recall11 (%)" numFmtId="0">
      <sharedItems containsMixedTypes="1" containsNumber="1" minValue="-94.09" maxValue="100" count="107">
        <n v="75.47"/>
        <n v="76.790000000000006"/>
        <n v="76.44"/>
        <n v="-72.11"/>
        <n v="84.84"/>
        <n v="77.78"/>
        <n v="69.290000000000006"/>
        <n v="74.650000000000006"/>
        <n v="73.02"/>
        <n v="66.760000000000005"/>
        <n v="64.59"/>
        <n v="64.87"/>
        <n v="63.15"/>
        <n v="66.900000000000006"/>
        <n v="66.44"/>
        <n v="66.650000000000006"/>
        <n v="71.599999999999994"/>
        <n v="70.959999999999994"/>
        <n v="-81.66"/>
        <s v="*"/>
        <n v="-80.930000000000007"/>
        <n v="77.33"/>
        <n v="80.400000000000006"/>
        <n v="79.739999999999995"/>
        <n v="90.01"/>
        <n v="100"/>
        <n v="94.88"/>
        <n v="-77.86"/>
        <n v="-88.07"/>
        <n v="81.94"/>
        <n v="77.02"/>
        <n v="75.94"/>
        <n v="76.34"/>
        <n v="74.3"/>
        <n v="77.92"/>
        <n v="76.89"/>
        <n v="-94.09"/>
        <n v="88.51"/>
        <n v="89.25"/>
        <n v="82.99"/>
        <n v="87.23"/>
        <n v="86.22"/>
        <n v="67.77"/>
        <n v="75.099999999999994"/>
        <n v="73.91"/>
        <n v="79.97"/>
        <n v="86.49"/>
        <n v="84.08"/>
        <n v="77.61"/>
        <n v="78.03"/>
        <n v="77.83"/>
        <n v="91.88"/>
        <n v="88.22"/>
        <n v="-86.97"/>
        <n v="-86.14"/>
        <n v="76.52"/>
        <n v="77.260000000000005"/>
        <n v="77.099999999999994"/>
        <n v="71.739999999999995"/>
        <n v="74.709999999999994"/>
        <n v="73.459999999999994"/>
        <n v="75.13"/>
        <n v="65.91"/>
        <n v="68.83"/>
        <n v="58.26"/>
        <n v="64.680000000000007"/>
        <n v="63.8"/>
        <n v="69.59"/>
        <n v="75.180000000000007"/>
        <n v="72.52"/>
        <n v="68.900000000000006"/>
        <n v="53.7"/>
        <n v="57.88"/>
        <n v="76.040000000000006"/>
        <n v="-74.739999999999995"/>
        <n v="75.989999999999995"/>
        <n v="92.02"/>
        <n v="90.19"/>
        <n v="90.46"/>
        <n v="85.51"/>
        <n v="-68.42"/>
        <n v="82"/>
        <n v="73.19"/>
        <n v="77.900000000000006"/>
        <n v="76.2"/>
        <n v="83.23"/>
        <n v="79.69"/>
        <n v="80.41"/>
        <n v="83.22"/>
        <n v="80.569999999999993"/>
        <n v="86.4"/>
        <n v="91.71"/>
        <n v="89.2"/>
        <n v="81.48"/>
        <n v="79.06"/>
        <n v="82.41"/>
        <n v="65.52"/>
        <n v="69.53"/>
        <n v="67.239999999999995"/>
        <n v="70.239999999999995"/>
        <n v="69.62"/>
        <n v="82.01"/>
        <n v="80.180000000000007"/>
        <n v="80.77"/>
        <n v="83.63"/>
        <n v="89.33"/>
        <n v="87.81"/>
      </sharedItems>
    </cacheField>
    <cacheField name="Children age 12-23 months fully vaccinated based on information from vaccination card only12 (%)" numFmtId="0">
      <sharedItems containsMixedTypes="1" containsNumber="1" minValue="-100" maxValue="100" count="103">
        <n v="83.31"/>
        <n v="83.96"/>
        <n v="83.79"/>
        <s v="*"/>
        <n v="96.77"/>
        <n v="95.99"/>
        <n v="89.1"/>
        <n v="87.5"/>
        <n v="87.95"/>
        <n v="73.430000000000007"/>
        <n v="76.849999999999994"/>
        <n v="76.39"/>
        <n v="70.56"/>
        <n v="71.97"/>
        <n v="71.8"/>
        <n v="77.430000000000007"/>
        <n v="83.44"/>
        <n v="82.69"/>
        <n v="-83.57"/>
        <n v="-82.77"/>
        <n v="81.83"/>
        <n v="85.64"/>
        <n v="84.79"/>
        <n v="91.94"/>
        <n v="94.78"/>
        <n v="93.37"/>
        <n v="-87.74"/>
        <n v="90.98"/>
        <n v="82.94"/>
        <n v="86.24"/>
        <n v="84.96"/>
        <n v="81.96"/>
        <n v="80.790000000000006"/>
        <n v="81.11"/>
        <n v="-100"/>
        <n v="95.84"/>
        <n v="96.37"/>
        <n v="99.78"/>
        <n v="95.61"/>
        <n v="96.53"/>
        <n v="74.63"/>
        <n v="80.06"/>
        <n v="79.180000000000007"/>
        <n v="88.32"/>
        <n v="88.34"/>
        <n v="88.33"/>
        <n v="83.26"/>
        <n v="87.13"/>
        <n v="85.22"/>
        <n v="100"/>
        <n v="-92.99"/>
        <n v="-91.67"/>
        <n v="83.5"/>
        <n v="83.19"/>
        <n v="81.599999999999994"/>
        <n v="81.72"/>
        <n v="81.67"/>
        <n v="79.62"/>
        <n v="73.88"/>
        <n v="75.72"/>
        <n v="75.97"/>
        <n v="80.47"/>
        <n v="79.95"/>
        <n v="82.23"/>
        <n v="85.07"/>
        <n v="83.74"/>
        <n v="77.010000000000005"/>
        <n v="68.83"/>
        <n v="71.33"/>
        <n v="79.36"/>
        <n v="-79.88"/>
        <n v="79.38"/>
        <n v="93.38"/>
        <n v="90.24"/>
        <n v="90.68"/>
        <n v="90.22"/>
        <n v="89.66"/>
        <n v="81.73"/>
        <n v="87.06"/>
        <n v="85.17"/>
        <n v="88.25"/>
        <n v="84.48"/>
        <n v="85.25"/>
        <n v="88.67"/>
        <n v="87.64"/>
        <n v="89.35"/>
        <n v="91.29"/>
        <n v="90.39"/>
        <n v="85.69"/>
        <n v="88.29"/>
        <n v="87.38"/>
        <n v="-88.2"/>
        <n v="73.47"/>
        <n v="77.14"/>
        <n v="76.56"/>
        <n v="78.8"/>
        <n v="78.36"/>
        <n v="85.95"/>
        <n v="89.85"/>
        <n v="88.55"/>
        <n v="88.05"/>
        <n v="91.8"/>
        <n v="90.83"/>
      </sharedItems>
    </cacheField>
    <cacheField name="Children age 12-23 months who have received BCG (%)" numFmtId="0">
      <sharedItems containsMixedTypes="1" containsNumber="1" minValue="-100" maxValue="100"/>
    </cacheField>
    <cacheField name="Children age 12-23 months who have received 3 doses of polio vaccine13 (%)" numFmtId="0">
      <sharedItems containsMixedTypes="1" containsNumber="1" minValue="-95.38" maxValue="100"/>
    </cacheField>
    <cacheField name="Children age 12-23 months who have received 3 doses of penta or DPT vaccine (%)" numFmtId="0">
      <sharedItems containsMixedTypes="1" containsNumber="1" minValue="-94.09" maxValue="100"/>
    </cacheField>
    <cacheField name="Children age 12-23 months who have received the first dose of measles-containing vaccine (MCV) (%)" numFmtId="0">
      <sharedItems containsMixedTypes="1" containsNumber="1" minValue="-96.4" maxValue="100"/>
    </cacheField>
    <cacheField name="Children age 24-35 months who have received a second dose of measles-containing vaccine (MCV) (%)" numFmtId="0">
      <sharedItems containsMixedTypes="1" containsNumber="1" minValue="-35.770000000000003" maxValue="55.72"/>
    </cacheField>
    <cacheField name="Children age 12-23 months who have received 3 doses of rotavirus vaccine14 (%)" numFmtId="0">
      <sharedItems containsMixedTypes="1" containsNumber="1" minValue="-85.71" maxValue="90.64"/>
    </cacheField>
    <cacheField name="Children age 12-23 months who have received 3 doses of penta or hepatitis B vaccine (%)" numFmtId="0">
      <sharedItems containsMixedTypes="1" containsNumber="1" minValue="-95.24" maxValue="98.44"/>
    </cacheField>
    <cacheField name="Children age 9-35 months who received a vitamin A dose in the last 6 months (%)" numFmtId="0">
      <sharedItems containsMixedTypes="1" containsNumber="1" minValue="-92.64" maxValue="94.35"/>
    </cacheField>
    <cacheField name="Children age 12-23 months who received most of their vaccinations in a public health facility (%)" numFmtId="0">
      <sharedItems containsMixedTypes="1" containsNumber="1" minValue="-100" maxValue="100"/>
    </cacheField>
    <cacheField name="Children age 12-23 months who received most of their vaccinations in a private health facility (%)" numFmtId="0">
      <sharedItems containsMixedTypes="1" containsNumber="1" minValue="-9.1999999999999993" maxValue="17.95"/>
    </cacheField>
    <cacheField name="Prevalence of diarrhoea in the 2 weeks preceding the survey (Children under age 5 years) (%) " numFmtId="0">
      <sharedItems containsMixedTypes="1" containsNumber="1" minValue="0.96" maxValue="13.86"/>
    </cacheField>
    <cacheField name="Children with diarrhoea in the 2 weeks preceding the survey who received oral rehydration salts (ORS) (Children under age 5 years) (%) " numFmtId="0">
      <sharedItems containsMixedTypes="1" containsNumber="1" minValue="-88.93" maxValue="80.78"/>
    </cacheField>
    <cacheField name="Children with diarrhoea in the 2 weeks preceding the survey who received zinc (Children under age 5 years) (%) " numFmtId="0">
      <sharedItems containsMixedTypes="1" containsNumber="1" minValue="-54.47" maxValue="50.49"/>
    </cacheField>
    <cacheField name="Children swith diarrhoea in the 2 weeks preceding the survey taken to a health facility or health provider (Children under age 5 years) (%) " numFmtId="0">
      <sharedItems containsMixedTypes="1" containsNumber="1" minValue="-91.16" maxValue="86.91"/>
    </cacheField>
    <cacheField name="Children Prevalence of symptoms of acute respiratory infection (ARI) in the 2 weeks preceding the survey (Children under age 5 years) (%) " numFmtId="0">
      <sharedItems containsMixedTypes="1" containsNumber="1" minValue="0" maxValue="10.45"/>
    </cacheField>
    <cacheField name="Children with fever or symptoms of ARI in the 2 weeks preceding the survey taken to a health facility or health provider (Children under age 5 years) (%)  " numFmtId="0">
      <sharedItems containsMixedTypes="1" containsNumber="1" minValue="-94.83" maxValue="90.65"/>
    </cacheField>
    <cacheField name="Children under age 3 years breastfed within one hour of birth15 (%)" numFmtId="0">
      <sharedItems containsMixedTypes="1" containsNumber="1" minValue="-74" maxValue="79.930000000000007"/>
    </cacheField>
    <cacheField name="Children under age 6 months exclusively breastfed16 (%)" numFmtId="0">
      <sharedItems containsMixedTypes="1" containsNumber="1" minValue="-93.29" maxValue="81.52"/>
    </cacheField>
    <cacheField name="Children age 6-8 months receiving solid or semi-solid food and breastmilk16 (%)" numFmtId="0">
      <sharedItems containsMixedTypes="1" containsNumber="1" minValue="-83.53" maxValue="78.900000000000006"/>
    </cacheField>
    <cacheField name="Breastfeeding children age 6-23 months receiving an adequate diet16, 17  (%)" numFmtId="0">
      <sharedItems containsMixedTypes="1" containsNumber="1" minValue="-41.97" maxValue="37.47"/>
    </cacheField>
    <cacheField name="Non-breastfeeding children age 6-23 months receiving an adequate diet16, 17 (%)" numFmtId="0">
      <sharedItems containsMixedTypes="1" containsNumber="1" minValue="-43.69" maxValue="32.47"/>
    </cacheField>
    <cacheField name="Total children age 6-23 months receiving an adequate diet16, 17  (%)" numFmtId="0">
      <sharedItems containsMixedTypes="1" containsNumber="1" minValue="-31.9" maxValue="39.479999999999997"/>
    </cacheField>
    <cacheField name="Children under 5 years who are stunted (height-for-age)18 (%)" numFmtId="0">
      <sharedItems containsMixedTypes="1" containsNumber="1" minValue="15.05" maxValue="48.21" count="108">
        <n v="30.12"/>
        <n v="37.340000000000003"/>
        <n v="35.47"/>
        <n v="18.149999999999999"/>
        <n v="26.42"/>
        <n v="22.47"/>
        <n v="23.14"/>
        <n v="34.24"/>
        <n v="31.16"/>
        <n v="28.42"/>
        <n v="27.91"/>
        <n v="27.98"/>
        <n v="29.76"/>
        <n v="35.96"/>
        <n v="35.29"/>
        <n v="36.78"/>
        <n v="43.85"/>
        <n v="42.94"/>
        <n v="25.2"/>
        <s v="*"/>
        <n v="25.3"/>
        <n v="29.95"/>
        <n v="35.75"/>
        <n v="34.6"/>
        <n v="32.89"/>
        <n v="45.66"/>
        <n v="39.42"/>
        <n v="24.26"/>
        <n v="28.23"/>
        <n v="25.77"/>
        <n v="32.35"/>
        <n v="42.98"/>
        <n v="39.020000000000003"/>
        <n v="26.09"/>
        <n v="28.05"/>
        <n v="27.49"/>
        <n v="27.04"/>
        <n v="31.34"/>
        <n v="30.84"/>
        <n v="30.07"/>
        <n v="25.89"/>
        <n v="26.86"/>
        <n v="26.77"/>
        <n v="42.25"/>
        <n v="39.58"/>
        <n v="32.159999999999997"/>
        <n v="37.22"/>
        <n v="35.43"/>
        <n v="20.05"/>
        <n v="23.41"/>
        <n v="28.18"/>
        <n v="31.14"/>
        <n v="30.53"/>
        <n v="30.74"/>
        <n v="35.590000000000003"/>
        <n v="32.020000000000003"/>
        <n v="37.25"/>
        <n v="35.67"/>
        <n v="34.9"/>
        <n v="35.46"/>
        <n v="35.24"/>
        <n v="20.100000000000001"/>
        <n v="25.07"/>
        <n v="23.43"/>
        <n v="35.06"/>
        <n v="48.21"/>
        <n v="46.54"/>
        <n v="25.51"/>
        <n v="31.9"/>
        <n v="28.86"/>
        <n v="27.07"/>
        <n v="34.71"/>
        <n v="32.71"/>
        <n v="31.04"/>
        <n v="26.33"/>
        <n v="30.87"/>
        <n v="24.88"/>
        <n v="31.98"/>
        <n v="31.01"/>
        <n v="21.72"/>
        <n v="15.62"/>
        <n v="19.98"/>
        <n v="25.73"/>
        <n v="23.86"/>
        <n v="24.49"/>
        <n v="28.25"/>
        <n v="32.64"/>
        <n v="31.78"/>
        <n v="15.05"/>
        <n v="25.59"/>
        <n v="22.33"/>
        <n v="22.24"/>
        <n v="27.18"/>
        <n v="25.04"/>
        <n v="28.13"/>
        <n v="35.729999999999997"/>
        <n v="33.119999999999997"/>
        <n v="27.1"/>
        <n v="33.869999999999997"/>
        <n v="32.299999999999997"/>
        <n v="33.03"/>
        <n v="41.34"/>
        <n v="39.71"/>
        <n v="24.31"/>
        <n v="28.24"/>
        <n v="32.14"/>
        <n v="34.380000000000003"/>
        <n v="33.78"/>
      </sharedItems>
    </cacheField>
    <cacheField name="Children under 5 years who are wasted (weight-for-height)18 (%)" numFmtId="0">
      <sharedItems containsMixedTypes="1" containsNumber="1" minValue="7.55" maxValue="27.33" count="106">
        <n v="18.54"/>
        <n v="19.510000000000002"/>
        <n v="19.260000000000002"/>
        <n v="12.83"/>
        <n v="18.95"/>
        <n v="15.99"/>
        <n v="17.55"/>
        <n v="15.49"/>
        <n v="16.059999999999999"/>
        <n v="10.07"/>
        <n v="13.55"/>
        <n v="13.08"/>
        <n v="19.07"/>
        <n v="22.05"/>
        <n v="21.73"/>
        <n v="21.62"/>
        <n v="23.08"/>
        <n v="22.89"/>
        <n v="8.3000000000000007"/>
        <s v="*"/>
        <n v="8.41"/>
        <n v="18.91"/>
        <n v="18.87"/>
        <n v="18.88"/>
        <n v="22.14"/>
        <n v="21.08"/>
        <n v="21.59"/>
        <n v="17.690000000000001"/>
        <n v="21.52"/>
        <n v="19.12"/>
        <n v="22.36"/>
        <n v="26.73"/>
        <n v="25.1"/>
        <n v="10.76"/>
        <n v="11.83"/>
        <n v="11.53"/>
        <n v="16.16"/>
        <n v="17.39"/>
        <n v="17.61"/>
        <n v="19.399999999999999"/>
        <n v="18.98"/>
        <n v="22.97"/>
        <n v="22.29"/>
        <n v="22.41"/>
        <n v="18.52"/>
        <n v="20.059999999999999"/>
        <n v="19.52"/>
        <n v="16.02"/>
        <n v="15.52"/>
        <n v="15.75"/>
        <n v="14.75"/>
        <n v="18.21"/>
        <n v="17.46"/>
        <n v="18.53"/>
        <n v="14.17"/>
        <n v="17.350000000000001"/>
        <n v="19.87"/>
        <n v="18.690000000000001"/>
        <n v="23.02"/>
        <n v="27.33"/>
        <n v="25.6"/>
        <n v="9.7899999999999991"/>
        <n v="10.01"/>
        <n v="9.94"/>
        <n v="12.98"/>
        <n v="11.97"/>
        <n v="12.1"/>
        <n v="8.26"/>
        <n v="11.17"/>
        <n v="9.7799999999999994"/>
        <n v="21.67"/>
        <n v="18.239999999999998"/>
        <n v="19.14"/>
        <n v="11.38"/>
        <n v="7.55"/>
        <n v="11.24"/>
        <n v="14.86"/>
        <n v="18.57"/>
        <n v="18.059999999999999"/>
        <n v="12.13"/>
        <n v="12.91"/>
        <n v="12.35"/>
        <n v="11.72"/>
        <n v="9.98"/>
        <n v="10.57"/>
        <n v="18.3"/>
        <n v="16.399999999999999"/>
        <n v="16.77"/>
        <n v="13.17"/>
        <n v="13.85"/>
        <n v="13.65"/>
        <n v="13.86"/>
        <n v="15.18"/>
        <n v="14.61"/>
        <n v="19.95"/>
        <n v="22.6"/>
        <n v="21.7"/>
        <n v="17.09"/>
        <n v="18.55"/>
        <n v="16.98"/>
        <n v="17.32"/>
        <n v="11.31"/>
        <n v="13.18"/>
        <n v="20.23"/>
        <n v="20.36"/>
        <n v="20.329999999999998"/>
      </sharedItems>
    </cacheField>
    <cacheField name="Children under 5 years who are severely wasted (weight-for-height)19 (%)" numFmtId="0">
      <sharedItems containsMixedTypes="1" containsNumber="1" minValue="2.34" maxValue="11.91" count="106">
        <n v="7.6"/>
        <n v="7.71"/>
        <n v="7.68"/>
        <n v="5.09"/>
        <n v="4.57"/>
        <n v="4.82"/>
        <n v="6.36"/>
        <n v="5.83"/>
        <n v="5.98"/>
        <n v="4.6500000000000004"/>
        <n v="6.81"/>
        <n v="6.51"/>
        <n v="8.0299999999999994"/>
        <n v="9.17"/>
        <n v="9.0500000000000007"/>
        <n v="7.65"/>
        <n v="9"/>
        <n v="8.83"/>
        <n v="2.37"/>
        <s v="*"/>
        <n v="2.34"/>
        <n v="8.9499999999999993"/>
        <n v="7.19"/>
        <n v="7.54"/>
        <n v="5.12"/>
        <n v="3.49"/>
        <n v="4.28"/>
        <n v="6.44"/>
        <n v="9.39"/>
        <n v="9.74"/>
        <n v="11.06"/>
        <n v="10.57"/>
        <n v="4.32"/>
        <n v="4.37"/>
        <n v="4.3600000000000003"/>
        <n v="6.31"/>
        <n v="6.96"/>
        <n v="6.88"/>
        <n v="9.5500000000000007"/>
        <n v="9.68"/>
        <n v="9.65"/>
        <n v="10.68"/>
        <n v="8.8000000000000007"/>
        <n v="9.1199999999999992"/>
        <n v="8.61"/>
        <n v="8.2799999999999994"/>
        <n v="8.4"/>
        <n v="7.03"/>
        <n v="4.6399999999999997"/>
        <n v="5.77"/>
        <n v="5.84"/>
        <n v="10.01"/>
        <n v="9.1"/>
        <n v="8.69"/>
        <n v="8.8699999999999992"/>
        <n v="8.74"/>
        <n v="7.02"/>
        <n v="6.32"/>
        <n v="6.47"/>
        <n v="9.49"/>
        <n v="11.91"/>
        <n v="10.94"/>
        <n v="2.61"/>
        <n v="3.8"/>
        <n v="3.41"/>
        <n v="4.62"/>
        <n v="4.72"/>
        <n v="4.71"/>
        <n v="3.55"/>
        <n v="6.13"/>
        <n v="4.9000000000000004"/>
        <n v="11.02"/>
        <n v="6.84"/>
        <n v="7.93"/>
        <n v="3.73"/>
        <n v="4.8499999999999996"/>
        <n v="3.89"/>
        <n v="6.43"/>
        <n v="6.08"/>
        <n v="4.21"/>
        <n v="2.46"/>
        <n v="3.7"/>
        <n v="4.33"/>
        <n v="3.3"/>
        <n v="3.65"/>
        <n v="7.98"/>
        <n v="7.46"/>
        <n v="7.56"/>
        <n v="6.41"/>
        <n v="6.72"/>
        <n v="6.63"/>
        <n v="5.25"/>
        <n v="5.64"/>
        <n v="5.47"/>
        <n v="9.15"/>
        <n v="8.15"/>
        <n v="8.49"/>
        <n v="5.24"/>
        <n v="7.96"/>
        <n v="7.33"/>
        <n v="7.1"/>
        <n v="7.31"/>
        <n v="4.68"/>
        <n v="7.86"/>
        <n v="6.89"/>
        <n v="7.14"/>
      </sharedItems>
    </cacheField>
    <cacheField name="Children under 5 years who are underweight (weight-for-age)18 (%)" numFmtId="0">
      <sharedItems containsMixedTypes="1" containsNumber="1" minValue="9.0399999999999991" maxValue="43.52" count="110">
        <n v="27.34"/>
        <n v="33.78"/>
        <n v="32.11"/>
        <n v="15.07"/>
        <n v="31.14"/>
        <n v="23.65"/>
        <n v="25.12"/>
        <n v="31.37"/>
        <n v="29.63"/>
        <n v="13.12"/>
        <n v="15.78"/>
        <n v="15.41"/>
        <n v="25.89"/>
        <n v="33.61"/>
        <n v="32.78"/>
        <n v="35.81"/>
        <n v="41.79"/>
        <n v="41.03"/>
        <n v="20.18"/>
        <s v="*"/>
        <n v="20.56"/>
        <n v="25.82"/>
        <n v="32.71"/>
        <n v="31.33"/>
        <n v="33.630000000000003"/>
        <n v="43.52"/>
        <n v="38.700000000000003"/>
        <n v="22.45"/>
        <n v="26.59"/>
        <n v="24"/>
        <n v="33.28"/>
        <n v="43.51"/>
        <n v="39.68"/>
        <n v="20.49"/>
        <n v="21.84"/>
        <n v="21.45"/>
        <n v="24.64"/>
        <n v="25.62"/>
        <n v="25.5"/>
        <n v="19.38"/>
        <n v="20.97"/>
        <n v="29.96"/>
        <n v="41.36"/>
        <n v="39.4"/>
        <n v="29.43"/>
        <n v="34.85"/>
        <n v="32.94"/>
        <n v="19.440000000000001"/>
        <n v="19.88"/>
        <n v="19.670000000000002"/>
        <n v="16.96"/>
        <n v="21.24"/>
        <n v="20.36"/>
        <n v="28.45"/>
        <n v="18.41"/>
        <n v="25.78"/>
        <n v="28.6"/>
        <n v="34.24"/>
        <n v="33"/>
        <n v="33.29"/>
        <n v="38.01"/>
        <n v="36.119999999999997"/>
        <n v="12.89"/>
        <n v="13.53"/>
        <n v="13.32"/>
        <n v="22.16"/>
        <n v="27.29"/>
        <n v="26.64"/>
        <n v="9.3000000000000007"/>
        <n v="15.76"/>
        <n v="12.66"/>
        <n v="24.49"/>
        <n v="27.74"/>
        <n v="26.88"/>
        <n v="22.22"/>
        <n v="11.25"/>
        <n v="21.82"/>
        <n v="21.54"/>
        <n v="30.98"/>
        <n v="29.69"/>
        <n v="15.94"/>
        <n v="13.69"/>
        <n v="15.29"/>
        <n v="17.87"/>
        <n v="16.43"/>
        <n v="16.920000000000002"/>
        <n v="25.44"/>
        <n v="28.14"/>
        <n v="27.61"/>
        <n v="9.0399999999999991"/>
        <n v="14.86"/>
        <n v="13.13"/>
        <n v="19.95"/>
        <n v="23.52"/>
        <n v="21.96"/>
        <n v="25.81"/>
        <n v="34.96"/>
        <n v="31.82"/>
        <n v="16.39"/>
        <n v="28.34"/>
        <n v="25.6"/>
        <n v="28.17"/>
        <n v="33.11"/>
        <n v="32.14"/>
        <n v="21.02"/>
        <n v="20.92"/>
        <n v="20.95"/>
        <n v="28.74"/>
        <n v="33.479999999999997"/>
        <n v="32.21"/>
      </sharedItems>
    </cacheField>
    <cacheField name="Children under 5 years who are overweight (weight-for-height)20 (%)" numFmtId="0">
      <sharedItems containsMixedTypes="1" containsNumber="1" minValue="1.21" maxValue="17.010000000000002" count="106">
        <n v="4.22"/>
        <n v="3.15"/>
        <n v="3.43"/>
        <n v="5.69"/>
        <n v="5.16"/>
        <n v="5.42"/>
        <n v="2.95"/>
        <n v="2.56"/>
        <n v="2.67"/>
        <n v="9.5500000000000007"/>
        <n v="9.67"/>
        <n v="9.65"/>
        <n v="7.95"/>
        <n v="4.47"/>
        <n v="4.8499999999999996"/>
        <n v="2.2400000000000002"/>
        <n v="2.4300000000000002"/>
        <n v="2.41"/>
        <n v="1.87"/>
        <s v="*"/>
        <n v="1.85"/>
        <n v="5.68"/>
        <n v="3.56"/>
        <n v="3.98"/>
        <n v="1.21"/>
        <n v="2.4500000000000002"/>
        <n v="3.63"/>
        <n v="2.76"/>
        <n v="4.5999999999999996"/>
        <n v="3.54"/>
        <n v="3.93"/>
        <n v="3.27"/>
        <n v="3.33"/>
        <n v="3.31"/>
        <n v="5.38"/>
        <n v="5.7"/>
        <n v="5.66"/>
        <n v="10.78"/>
        <n v="9.25"/>
        <n v="9.61"/>
        <n v="2.78"/>
        <n v="2.82"/>
        <n v="2.81"/>
        <n v="3.76"/>
        <n v="2.86"/>
        <n v="3.18"/>
        <n v="3.78"/>
        <n v="4.2"/>
        <n v="4"/>
        <n v="17.010000000000002"/>
        <n v="12.36"/>
        <n v="13.36"/>
        <n v="10.029999999999999"/>
        <n v="11.75"/>
        <n v="10.49"/>
        <n v="1.84"/>
        <n v="2.09"/>
        <n v="2.0299999999999998"/>
        <n v="5.22"/>
        <n v="3.36"/>
        <n v="4.0999999999999996"/>
        <n v="2.93"/>
        <n v="3.55"/>
        <n v="3.35"/>
        <n v="4.1900000000000004"/>
        <n v="4.0199999999999996"/>
        <n v="12.12"/>
        <n v="8.14"/>
        <n v="10.039999999999999"/>
        <n v="4.83"/>
        <n v="4.9400000000000004"/>
        <n v="4.91"/>
        <n v="4.54"/>
        <n v="4.04"/>
        <n v="5.48"/>
        <n v="3.16"/>
        <n v="3.48"/>
        <n v="2.68"/>
        <n v="6.52"/>
        <n v="3.79"/>
        <n v="4.4400000000000004"/>
        <n v="3.99"/>
        <n v="4.1399999999999997"/>
        <n v="3.9"/>
        <n v="3.1"/>
        <n v="3.26"/>
        <n v="12.17"/>
        <n v="9.6199999999999992"/>
        <n v="5.05"/>
        <n v="3.68"/>
        <n v="4.2699999999999996"/>
        <n v="4.16"/>
        <n v="3.02"/>
        <n v="3.41"/>
        <n v="9.33"/>
        <n v="7.8"/>
        <n v="8.16"/>
        <n v="3.59"/>
        <n v="2.94"/>
        <n v="3.07"/>
        <n v="4.42"/>
        <n v="3.91"/>
        <n v="4.07"/>
        <n v="6.04"/>
        <n v="3.6"/>
        <n v="4.25"/>
      </sharedItems>
    </cacheField>
    <cacheField name="Women (age 15-49 years) whose Body Mass Index (BMI) is below normal (BMI &lt;18.5 kg/m2)21 (%)" numFmtId="0">
      <sharedItems containsMixedTypes="1" containsNumber="1" minValue="3.65" maxValue="30.85"/>
    </cacheField>
    <cacheField name="Men (age 15-49 years) whose Body Mass Index (BMI) is below normal (BMI &lt;18.5 kg/m2) (%)" numFmtId="0">
      <sharedItems containsMixedTypes="1" containsNumber="1" minValue="-14.11" maxValue="24.66"/>
    </cacheField>
    <cacheField name="Women (age 15-49 years) who are overweight or obese (BMI ≥25.0 kg/m2)21 (%)" numFmtId="0">
      <sharedItems containsMixedTypes="1" containsNumber="1" minValue="8.61" maxValue="47.62"/>
    </cacheField>
    <cacheField name="Men (age 15-49 years) who are overweight or obese (BMI ≥25.0 kg/m2) (%)" numFmtId="0">
      <sharedItems containsMixedTypes="1" containsNumber="1" minValue="-43.68" maxValue="50.58"/>
    </cacheField>
    <cacheField name="Women (age 15-49 years) who have high risk waist-to-hip ratio (≥0.85) (%)" numFmtId="0">
      <sharedItems containsMixedTypes="1" containsNumber="1" minValue="38.56" maxValue="89.18"/>
    </cacheField>
    <cacheField name="Men (age 15-49 years) who have high risk waist-to-hip ratio (≥0.90) (%)" numFmtId="0">
      <sharedItems containsMixedTypes="1" containsNumber="1" minValue="-44.22" maxValue="70.36"/>
    </cacheField>
    <cacheField name="Children age 6-59 months who are anaemic (&lt;11.0 g/dl)22 (%)" numFmtId="0">
      <sharedItems containsMixedTypes="1" containsNumber="1" minValue="33.32" maxValue="95.05"/>
    </cacheField>
    <cacheField name="Non-pregnant women age 15-49 years who are anaemic (&lt;12.0 g/dl)22 (%)" numFmtId="0">
      <sharedItems containsMixedTypes="1" containsNumber="1" minValue="24.05" maxValue="94.3"/>
    </cacheField>
    <cacheField name="Pregnant women age 15-49 years who are anaemic (&lt;11.0 g/dl)22 (%)" numFmtId="0">
      <sharedItems containsMixedTypes="1" containsNumber="1" minValue="-67.52" maxValue="80.84"/>
    </cacheField>
    <cacheField name="All women age 15-49 years who are anaemic22 (%)" numFmtId="0">
      <sharedItems containsSemiMixedTypes="0" containsString="0" containsNumber="1" minValue="-64" maxValue="93.53"/>
    </cacheField>
    <cacheField name="All women age 15-19 years who are anaemic22 (%) " numFmtId="0">
      <sharedItems containsMixedTypes="1" containsNumber="1" minValue="-53.02" maxValue="97.82"/>
    </cacheField>
    <cacheField name="Men age 15-49 years who are anaemic (&lt;13.0 g/dl)22 (%)" numFmtId="0">
      <sharedItems containsMixedTypes="1" containsNumber="1" minValue="-20.239999999999998" maxValue="76.41"/>
    </cacheField>
    <cacheField name="Men age 15-19 years who are anaemic (&lt;13.0 g/dl)22 (%)" numFmtId="0">
      <sharedItems containsMixedTypes="1" containsNumber="1" minValue="-95.81" maxValue="60.05"/>
    </cacheField>
    <cacheField name="Women  age 15 years and above with high (141-160 mg/dl) Blood sugar level23 (%)" numFmtId="0">
      <sharedItems containsMixedTypes="1" containsNumber="1" minValue="-3.45" maxValue="9.68"/>
    </cacheField>
    <cacheField name="Women age 15 years and above wih very high (&gt;160 mg/dl) Blood sugar level23 (%)" numFmtId="0">
      <sharedItems containsSemiMixedTypes="0" containsString="0" containsNumber="1" minValue="-13.79" maxValue="13.24"/>
    </cacheField>
    <cacheField name="Women age 15 years and above wih high or very high (&gt;140 mg/dl) Blood sugar level or taking medicine to control blood sugar level23 (%)" numFmtId="0">
      <sharedItems containsSemiMixedTypes="0" containsString="0" containsNumber="1" minValue="-17.239999999999998" maxValue="24.83"/>
    </cacheField>
    <cacheField name="Men age 15 years and above wih high (141-160 mg/dl) Blood sugar level23 (%)" numFmtId="0">
      <sharedItems containsSemiMixedTypes="0" containsString="0" containsNumber="1" minValue="-8" maxValue="11.19"/>
    </cacheField>
    <cacheField name="Men (age 15 years and above wih  very high (&gt;160 mg/dl) Blood sugar level23 (%)" numFmtId="0">
      <sharedItems containsSemiMixedTypes="0" containsString="0" containsNumber="1" minValue="-8" maxValue="14.05"/>
    </cacheField>
    <cacheField name="Men age 15 years and above wih high or very high (&gt;140 mg/dl) Blood sugar level  or taking medicine to control blood sugar level23 (%)" numFmtId="0">
      <sharedItems containsSemiMixedTypes="0" containsString="0" containsNumber="1" minValue="-16" maxValue="27.41"/>
    </cacheField>
    <cacheField name="Women age 15 years and above wih Mildly elevated blood pressure (Systolic 140-159 mm of Hg and/or Diastolic 90-99 mm of Hg) (%)" numFmtId="0">
      <sharedItems containsSemiMixedTypes="0" containsString="0" containsNumber="1" minValue="-20" maxValue="19.53"/>
    </cacheField>
    <cacheField name="Women age 15 years and above wih Moderately or severely elevated blood pressure (Systolic ≥160 mm of Hg and/or Diastolic ≥100 mm of Hg) (%)" numFmtId="0">
      <sharedItems containsSemiMixedTypes="0" containsString="0" containsNumber="1" minValue="-6.67" maxValue="12.43"/>
    </cacheField>
    <cacheField name="Women age 15 years and above wih Elevated blood pressure (Systolic ≥140 mm of Hg and/or Diastolic ≥90 mm of Hg) or taking medicine to control blood pressure (%)" numFmtId="0">
      <sharedItems containsSemiMixedTypes="0" containsString="0" containsNumber="1" minValue="-30" maxValue="35.799999999999997"/>
    </cacheField>
    <cacheField name="Men age 15 years and above wih Mildly elevated blood pressure (Systolic 140-159 mm of Hg and/or Diastolic 90-99 mm of Hg) (%)" numFmtId="0">
      <sharedItems containsSemiMixedTypes="0" containsString="0" containsNumber="1" minValue="-19.23" maxValue="25.19"/>
    </cacheField>
    <cacheField name="Men age 15 years and above wih Moderately or severely elevated blood pressure (Systolic ≥160 mm of Hg and/or Diastolic ≥100 mm of Hg) (%)" numFmtId="0">
      <sharedItems containsSemiMixedTypes="0" containsString="0" containsNumber="1" minValue="-15.38" maxValue="15.2"/>
    </cacheField>
    <cacheField name="Men age 15 years and above wih Elevated blood pressure (Systolic ≥140 mm of Hg and/or Diastolic ≥90 mm of Hg) or taking medicine to control blood pressure (%)" numFmtId="0">
      <sharedItems containsSemiMixedTypes="0" containsString="0" containsNumber="1" minValue="-34.619999999999997" maxValue="43.06"/>
    </cacheField>
    <cacheField name="Women (age 30-49 years) Ever undergone a screening test for cervical cancer (%)" numFmtId="0">
      <sharedItems containsMixedTypes="1" containsNumber="1" minValue="0" maxValue="12.64"/>
    </cacheField>
    <cacheField name="Women (age 30-49 years) Ever undergone a breast examination for breast cancer (%)" numFmtId="0">
      <sharedItems containsMixedTypes="1" containsNumber="1" minValue="0" maxValue="5.92"/>
    </cacheField>
    <cacheField name="Women (age 30-49 years) Ever undergone an oral cavity examination for oral cancer (%)" numFmtId="0">
      <sharedItems containsMixedTypes="1" containsNumber="1" minValue="0" maxValue="10.18"/>
    </cacheField>
    <cacheField name="Men (age 30-49 years)Ever undergone an oral cavity examination for oral cancer (%)" numFmtId="0">
      <sharedItems containsMixedTypes="1" containsNumber="1" minValue="-7.1" maxValue="7.33"/>
    </cacheField>
    <cacheField name="Women (age 15-49 years) who have comprehensive knowledge24 of HIV/AIDS (%)" numFmtId="0">
      <sharedItems containsMixedTypes="1" containsNumber="1" minValue="-38.04" maxValue="70.819999999999993"/>
    </cacheField>
    <cacheField name="Men (age 15-49 years) who have comprehensive knowledge24 of HIV/AIDS (%)" numFmtId="0">
      <sharedItems containsMixedTypes="1" containsNumber="1" minValue="-79.64" maxValue="74.66"/>
    </cacheField>
    <cacheField name="Women (age 15-49 years) who know that consistent condom use can reduce the chance of getting HIV/AIDS (%)" numFmtId="0">
      <sharedItems containsMixedTypes="1" containsNumber="1" minValue="-83.38" maxValue="95.72"/>
    </cacheField>
    <cacheField name="Men (age 15-49 years) who know that consistent condom use can reduce the chance of getting HIV/AIDS (%)" numFmtId="0">
      <sharedItems containsMixedTypes="1" containsNumber="1" minValue="-94.29" maxValue="98.61"/>
    </cacheField>
    <cacheField name="Currently married women (age 15-49 years) who usually participate in three household decisions25 (%)" numFmtId="0">
      <sharedItems containsMixedTypes="1" containsNumber="1" minValue="-94.26" maxValue="99.82"/>
    </cacheField>
    <cacheField name="Women (age 15-49 years) who worked in the last 12 months and were paid in cash (%)" numFmtId="0">
      <sharedItems containsMixedTypes="1" containsNumber="1" minValue="-17.18" maxValue="55.54"/>
    </cacheField>
    <cacheField name="Women (age 15-49 years) owning a house and/or land (alone or jointly with others) (%)" numFmtId="0">
      <sharedItems containsMixedTypes="1" containsNumber="1" minValue="-29.41" maxValue="74.459999999999994"/>
    </cacheField>
    <cacheField name="Women (age 15-49 years) having a bank or savings account that they themselves use (%)" numFmtId="0">
      <sharedItems containsMixedTypes="1" containsNumber="1" minValue="-84.83" maxValue="96.72"/>
    </cacheField>
    <cacheField name="Women (age 15-49 years) having a mobile phone that they themselves use (%)" numFmtId="0">
      <sharedItems containsMixedTypes="1" containsNumber="1" minValue="-80.98" maxValue="96.93"/>
    </cacheField>
    <cacheField name="Women age 15-24 years who use hygienic methods of protection during their menstrual period26 (%)" numFmtId="0">
      <sharedItems containsMixedTypes="1" containsNumber="1" minValue="53.41" maxValue="100"/>
    </cacheField>
    <cacheField name="Ever-married women age 18-49 years who have ever experienced spousal violence27 (%)" numFmtId="0">
      <sharedItems containsMixedTypes="1" containsNumber="1" minValue="-13.13" maxValue="44.54"/>
    </cacheField>
    <cacheField name="Ever-married women age 18-49 years who have experienced physical violence during any pregnancy (%)" numFmtId="0">
      <sharedItems containsMixedTypes="1" containsNumber="1" minValue="-0.38" maxValue="7.8"/>
    </cacheField>
    <cacheField name="Young women age 18-29 years who experienced sexual violence by age 18 (%)" numFmtId="0">
      <sharedItems containsMixedTypes="1" containsNumber="1" minValue="-6.06" maxValue="11.15"/>
    </cacheField>
    <cacheField name="Women age 15 years and above who use any kind of tobacco (%)" numFmtId="0">
      <sharedItems containsSemiMixedTypes="0" containsString="0" containsNumber="1" minValue="-0.01" maxValue="68.52"/>
    </cacheField>
    <cacheField name="Men age 15 years and above who use any kind of tobacco (%)" numFmtId="0">
      <sharedItems containsSemiMixedTypes="0" containsString="0" containsNumber="1" minValue="-23.68" maxValue="77.430000000000007"/>
    </cacheField>
    <cacheField name="Women age 15 years and above who consume alcohol (%)" numFmtId="0">
      <sharedItems containsSemiMixedTypes="0" containsString="0" containsNumber="1" minValue="-0.01" maxValue="25.86"/>
    </cacheField>
    <cacheField name="Men age 15 years and above who consume alcohol (%)" numFmtId="0">
      <sharedItems containsSemiMixedTypes="0" containsString="0" containsNumber="1" minValue="-31.58" maxValue="54.26"/>
    </cacheField>
  </cacheFields>
  <extLst>
    <ext xmlns:x14="http://schemas.microsoft.com/office/spreadsheetml/2009/9/main" uri="{725AE2AE-9491-48be-B2B4-4EB974FC3084}">
      <x14:pivotCacheDefinition pivotCacheId="1410480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x v="0"/>
    <s v="Urban"/>
    <n v="160138"/>
    <n v="179535"/>
    <n v="26420"/>
    <n v="82.51"/>
    <n v="23.14"/>
    <n v="985.28"/>
    <n v="924.35"/>
    <n v="93.3"/>
    <n v="83.2"/>
    <n v="99.05"/>
    <n v="98.67"/>
    <n v="81.47"/>
    <n v="89.65"/>
    <n v="96.92"/>
    <n v="38.08"/>
    <n v="18.059999999999999"/>
    <n v="83.01"/>
    <n v="89.55"/>
    <n v="56.28"/>
    <n v="62.11"/>
    <n v="51.78"/>
    <n v="72.459999999999994"/>
    <n v="14.69"/>
    <n v="11.25"/>
    <n v="1.63"/>
    <n v="3.84"/>
    <n v="27.09"/>
    <n v="17.96"/>
    <n v="26.56"/>
    <n v="31.45"/>
    <n v="69.260000000000005"/>
    <n v="58.51"/>
    <n v="36.31"/>
    <n v="0.24"/>
    <n v="2.72"/>
    <n v="4.3499999999999996"/>
    <n v="13.58"/>
    <n v="0.44"/>
    <n v="8.43"/>
    <n v="3.55"/>
    <n v="23.02"/>
    <n v="64.709999999999994"/>
    <n v="75.459999999999994"/>
    <n v="68.14"/>
    <n v="92.72"/>
    <n v="54"/>
    <n v="34.380000000000003"/>
    <n v="94.91"/>
    <n v="84.61"/>
    <n v="3385.4"/>
    <n v="3.79"/>
    <n v="85.7"/>
    <n v="93.79"/>
    <n v="52.57"/>
    <n v="2.0499999999999998"/>
    <n v="94.02"/>
    <n v="32.26"/>
    <n v="49.28"/>
    <n v="22.71"/>
    <x v="0"/>
    <x v="0"/>
    <n v="94.73"/>
    <n v="79.16"/>
    <n v="85.96"/>
    <n v="87.11"/>
    <n v="30.43"/>
    <n v="34.92"/>
    <n v="83.02"/>
    <n v="71.819999999999993"/>
    <n v="87.7"/>
    <n v="11.13"/>
    <n v="6.16"/>
    <n v="62.5"/>
    <n v="31.49"/>
    <n v="72.22"/>
    <n v="2.2999999999999998"/>
    <n v="72.7"/>
    <n v="44.67"/>
    <n v="59.63"/>
    <n v="51.95"/>
    <n v="11.77"/>
    <n v="14.2"/>
    <n v="12.25"/>
    <x v="0"/>
    <x v="0"/>
    <x v="0"/>
    <x v="0"/>
    <x v="0"/>
    <n v="13.24"/>
    <n v="13"/>
    <n v="33.24"/>
    <n v="29.79"/>
    <n v="59.9"/>
    <n v="50.13"/>
    <n v="64.22"/>
    <n v="54.06"/>
    <n v="45.72"/>
    <n v="53.81"/>
    <n v="56.47"/>
    <n v="20.39"/>
    <n v="25.04"/>
    <s v=" "/>
    <n v="7.97"/>
    <n v="16.27"/>
    <n v="7.81"/>
    <n v="8.5399999999999991"/>
    <n v="17.850000000000001"/>
    <n v="13.57"/>
    <n v="5.22"/>
    <n v="23.62"/>
    <n v="17.14"/>
    <n v="5.94"/>
    <n v="26.61"/>
    <n v="2.2400000000000002"/>
    <n v="1.2"/>
    <n v="1.1499999999999999"/>
    <s v=" "/>
    <s v=" "/>
    <n v="37.479999999999997"/>
    <n v="76.11"/>
    <n v="86.35"/>
    <n v="91.01"/>
    <n v="24.96"/>
    <n v="38.299999999999997"/>
    <n v="80.930000000000007"/>
    <n v="69.36"/>
    <n v="89.37"/>
    <n v="24.19"/>
    <n v="2.5099999999999998"/>
    <n v="1.1000000000000001"/>
    <n v="5.44"/>
    <n v="28.82"/>
    <n v="0.57999999999999996"/>
    <n v="16.53"/>
  </r>
  <r>
    <x v="0"/>
    <s v="Rural"/>
    <n v="476561"/>
    <n v="544580"/>
    <n v="75419"/>
    <n v="66.77"/>
    <n v="28.1"/>
    <n v="1037.29"/>
    <n v="930.94"/>
    <n v="87.53"/>
    <n v="65.819999999999993"/>
    <n v="95.7"/>
    <n v="94.57"/>
    <n v="64.900000000000006"/>
    <n v="43.21"/>
    <n v="92.97"/>
    <n v="42.44"/>
    <n v="11.98"/>
    <n v="65.900000000000006"/>
    <n v="81.540000000000006"/>
    <n v="33.700000000000003"/>
    <n v="43.72"/>
    <n v="24.56"/>
    <n v="48.68"/>
    <n v="27.02"/>
    <n v="21.14"/>
    <n v="2.14"/>
    <n v="7.93"/>
    <n v="49.27"/>
    <n v="27.45"/>
    <n v="38.36"/>
    <n v="45.69"/>
    <n v="65.55"/>
    <n v="55.5"/>
    <n v="38.65"/>
    <n v="0.33"/>
    <n v="1.84"/>
    <n v="5.41"/>
    <n v="7.58"/>
    <n v="0.62"/>
    <n v="9.8800000000000008"/>
    <n v="4.2699999999999996"/>
    <n v="24.26"/>
    <n v="61.47"/>
    <n v="67.91"/>
    <n v="54.2"/>
    <n v="91.65"/>
    <n v="40.17"/>
    <n v="22.74"/>
    <n v="96.31"/>
    <n v="75.42"/>
    <n v="2769.84"/>
    <n v="4.3099999999999996"/>
    <n v="76.45"/>
    <n v="86.71"/>
    <n v="65.31"/>
    <n v="3.67"/>
    <n v="87.76"/>
    <n v="17.59"/>
    <n v="46.03"/>
    <n v="11.86"/>
    <x v="1"/>
    <x v="1"/>
    <n v="95.38"/>
    <n v="80.930000000000007"/>
    <n v="87.02"/>
    <n v="88.13"/>
    <n v="32.409999999999997"/>
    <n v="36.950000000000003"/>
    <n v="84.21"/>
    <n v="70.97"/>
    <n v="97.01"/>
    <n v="1.63"/>
    <n v="7.71"/>
    <n v="60.08"/>
    <n v="30.25"/>
    <n v="67.95"/>
    <n v="2.97"/>
    <n v="67.819999999999993"/>
    <n v="40.68"/>
    <n v="65.06"/>
    <n v="43.89"/>
    <n v="10.8"/>
    <n v="11.95"/>
    <n v="10.96"/>
    <x v="1"/>
    <x v="1"/>
    <x v="1"/>
    <x v="1"/>
    <x v="1"/>
    <n v="21.22"/>
    <n v="17.829999999999998"/>
    <n v="19.68"/>
    <n v="19.329999999999998"/>
    <n v="55.15"/>
    <n v="46.39"/>
    <n v="68.25"/>
    <n v="58.69"/>
    <n v="54.31"/>
    <n v="58.51"/>
    <n v="60.15"/>
    <n v="27.41"/>
    <n v="33.86"/>
    <n v="5.87"/>
    <n v="5.47"/>
    <n v="12.27"/>
    <n v="7.02"/>
    <n v="6.49"/>
    <n v="14.51"/>
    <n v="11.92"/>
    <n v="5.18"/>
    <n v="20.21"/>
    <n v="15.01"/>
    <n v="5.52"/>
    <n v="22.73"/>
    <n v="1.74"/>
    <n v="0.67"/>
    <n v="0.79"/>
    <n v="1.28"/>
    <n v="18.21"/>
    <n v="27.07"/>
    <n v="64.67"/>
    <n v="79.56"/>
    <n v="87.66"/>
    <n v="25.56"/>
    <n v="45.69"/>
    <n v="77.430000000000007"/>
    <n v="46.61"/>
    <n v="72.319999999999993"/>
    <n v="31.63"/>
    <n v="3.41"/>
    <n v="1.64"/>
    <n v="10.49"/>
    <n v="42.69"/>
    <n v="1.61"/>
    <n v="19.920000000000002"/>
  </r>
  <r>
    <x v="0"/>
    <s v="Total"/>
    <n v="636699"/>
    <n v="724115"/>
    <n v="101839"/>
    <n v="71.760000000000005"/>
    <n v="26.52"/>
    <n v="1020.45"/>
    <n v="929.16"/>
    <n v="89.08"/>
    <n v="70.75"/>
    <n v="96.77"/>
    <n v="95.87"/>
    <n v="70.17"/>
    <n v="58.62"/>
    <n v="94.28"/>
    <n v="40.99"/>
    <n v="13.62"/>
    <n v="71.459999999999994"/>
    <n v="84.37"/>
    <n v="41.04"/>
    <n v="50.21"/>
    <n v="33.340000000000003"/>
    <n v="57.14"/>
    <n v="23.25"/>
    <n v="17.670000000000002"/>
    <n v="1.99"/>
    <n v="6.78"/>
    <n v="42.89"/>
    <n v="24.91"/>
    <n v="35.200000000000003"/>
    <n v="41.86"/>
    <n v="66.709999999999994"/>
    <n v="56.45"/>
    <n v="37.909999999999997"/>
    <n v="0.3"/>
    <n v="2.11"/>
    <n v="5.07"/>
    <n v="9.4600000000000009"/>
    <n v="0.56000000000000005"/>
    <n v="9.42"/>
    <n v="4.04"/>
    <n v="23.86"/>
    <n v="62.36"/>
    <n v="70.040000000000006"/>
    <n v="58.13"/>
    <n v="91.95"/>
    <n v="44.07"/>
    <n v="26.02"/>
    <n v="95.91"/>
    <n v="78.010000000000005"/>
    <n v="2915.87"/>
    <n v="4.24"/>
    <n v="79.06"/>
    <n v="88.59"/>
    <n v="61.91"/>
    <n v="3.24"/>
    <n v="89.43"/>
    <n v="21.5"/>
    <n v="47.37"/>
    <n v="14.31"/>
    <x v="2"/>
    <x v="2"/>
    <n v="95.2"/>
    <n v="80.45"/>
    <n v="86.74"/>
    <n v="87.85"/>
    <n v="31.88"/>
    <n v="36.4"/>
    <n v="83.89"/>
    <n v="71.2"/>
    <n v="94.53"/>
    <n v="4.17"/>
    <n v="7.3"/>
    <n v="60.63"/>
    <n v="30.54"/>
    <n v="68.92"/>
    <n v="2.79"/>
    <n v="69.010000000000005"/>
    <n v="41.75"/>
    <n v="63.72"/>
    <n v="45.91"/>
    <n v="11.05"/>
    <n v="12.72"/>
    <n v="11.3"/>
    <x v="2"/>
    <x v="2"/>
    <x v="2"/>
    <x v="2"/>
    <x v="2"/>
    <n v="18.670000000000002"/>
    <n v="16.190000000000001"/>
    <n v="24.02"/>
    <n v="22.88"/>
    <n v="56.66"/>
    <n v="47.66"/>
    <n v="67.12"/>
    <n v="57.22"/>
    <n v="52.15"/>
    <n v="57.03"/>
    <n v="59.14"/>
    <n v="25.04"/>
    <n v="31.13"/>
    <n v="6.12"/>
    <n v="6.25"/>
    <n v="13.51"/>
    <n v="7.27"/>
    <n v="7.15"/>
    <n v="15.58"/>
    <n v="12.44"/>
    <n v="5.19"/>
    <n v="21.28"/>
    <n v="15.69"/>
    <n v="5.66"/>
    <n v="23.98"/>
    <n v="1.91"/>
    <n v="0.85"/>
    <n v="0.92"/>
    <n v="1.18"/>
    <n v="21.58"/>
    <n v="30.74"/>
    <n v="68.36"/>
    <n v="81.95"/>
    <n v="88.7"/>
    <n v="25.37"/>
    <n v="43.3"/>
    <n v="78.56"/>
    <n v="53.95"/>
    <n v="77.33"/>
    <n v="29.31"/>
    <n v="3.13"/>
    <n v="1.48"/>
    <n v="8.85"/>
    <n v="37.99"/>
    <n v="1.28"/>
    <n v="18.77"/>
  </r>
  <r>
    <x v="1"/>
    <s v="Urban"/>
    <n v="527"/>
    <n v="557"/>
    <n v="85"/>
    <n v="86.46"/>
    <n v="22.67"/>
    <n v="1022.74"/>
    <n v="941.04"/>
    <n v="96.86"/>
    <n v="-94.8"/>
    <n v="99.47"/>
    <n v="98.03"/>
    <n v="87.95"/>
    <n v="95.63"/>
    <n v="99.65"/>
    <n v="1.44"/>
    <s v="*"/>
    <n v="86.55"/>
    <n v="89.27"/>
    <n v="59.71"/>
    <n v="59.41"/>
    <n v="44.13"/>
    <n v="54.57"/>
    <n v="17.43"/>
    <s v="*"/>
    <n v="1.44"/>
    <n v="1.54"/>
    <n v="35.659999999999997"/>
    <s v="*"/>
    <s v="*"/>
    <s v="*"/>
    <n v="54.43"/>
    <n v="48.53"/>
    <n v="31.01"/>
    <n v="0"/>
    <n v="2.23"/>
    <n v="2.21"/>
    <n v="12.12"/>
    <n v="0.46"/>
    <n v="18.32"/>
    <n v="8.7799999999999994"/>
    <n v="30.09"/>
    <n v="-88.03"/>
    <n v="81.150000000000006"/>
    <n v="86.03"/>
    <n v="92.82"/>
    <n v="81.209999999999994"/>
    <n v="64.77"/>
    <n v="100"/>
    <n v="89.39"/>
    <n v="4229.5"/>
    <s v="*"/>
    <n v="89.99"/>
    <n v="99.19"/>
    <n v="81.84"/>
    <n v="0"/>
    <n v="96.74"/>
    <n v="40.78"/>
    <s v="*"/>
    <n v="33.590000000000003"/>
    <x v="3"/>
    <x v="3"/>
    <n v="-100"/>
    <n v="-75.680000000000007"/>
    <n v="-93.09"/>
    <n v="-79.290000000000006"/>
    <n v="-34.58"/>
    <n v="-0.01"/>
    <n v="-82.98"/>
    <n v="84.3"/>
    <n v="-90.94"/>
    <n v="-5.7"/>
    <n v="6.23"/>
    <s v="*"/>
    <s v="*"/>
    <s v="*"/>
    <n v="0"/>
    <n v="-80.97"/>
    <n v="45.76"/>
    <s v="*"/>
    <s v="*"/>
    <n v="-24.27"/>
    <s v="*"/>
    <n v="-27.74"/>
    <x v="3"/>
    <x v="3"/>
    <x v="3"/>
    <x v="3"/>
    <x v="3"/>
    <n v="11.32"/>
    <n v="7.77"/>
    <n v="41.72"/>
    <n v="37.04"/>
    <n v="72.2"/>
    <n v="61.32"/>
    <n v="47.83"/>
    <n v="57.36"/>
    <s v="*"/>
    <n v="57.24"/>
    <n v="44.1"/>
    <n v="9.18"/>
    <s v="*"/>
    <n v="8.59"/>
    <n v="9.39"/>
    <n v="19.64"/>
    <n v="9.49"/>
    <n v="8.56"/>
    <n v="19.440000000000001"/>
    <n v="12.58"/>
    <n v="5.01"/>
    <n v="23.43"/>
    <n v="17.63"/>
    <n v="6.5"/>
    <n v="28.17"/>
    <n v="1.74"/>
    <n v="0"/>
    <n v="9.98"/>
    <n v="3.52"/>
    <n v="10.130000000000001"/>
    <n v="36.83"/>
    <n v="81.39"/>
    <n v="67.48"/>
    <n v="93.03"/>
    <n v="34.659999999999997"/>
    <n v="10.87"/>
    <n v="88.48"/>
    <n v="80.790000000000006"/>
    <n v="98.47"/>
    <n v="23.19"/>
    <n v="-0.01"/>
    <n v="1.37"/>
    <n v="14.95"/>
    <n v="44.71"/>
    <n v="0.69"/>
    <n v="33.83"/>
  </r>
  <r>
    <x v="1"/>
    <s v="Rural"/>
    <n v="2097"/>
    <n v="1840"/>
    <n v="282"/>
    <n v="81.75"/>
    <n v="19.690000000000001"/>
    <n v="929.23"/>
    <n v="891.11"/>
    <n v="97.84"/>
    <n v="88.78"/>
    <n v="96.46"/>
    <n v="95.31"/>
    <n v="87.98"/>
    <n v="71.010000000000005"/>
    <n v="99.74"/>
    <n v="1.61"/>
    <n v="33.67"/>
    <n v="85.58"/>
    <n v="94.65"/>
    <n v="47.57"/>
    <n v="47.65"/>
    <n v="27.87"/>
    <n v="41.11"/>
    <n v="15.27"/>
    <n v="-5.75"/>
    <n v="1.17"/>
    <n v="4.01"/>
    <n v="13.19"/>
    <n v="-2.82"/>
    <n v="-8.39"/>
    <n v="-9.4600000000000009"/>
    <n v="73.38"/>
    <n v="63.92"/>
    <n v="44.64"/>
    <n v="0.28999999999999998"/>
    <n v="5.01"/>
    <n v="4.5199999999999996"/>
    <n v="8.24"/>
    <n v="0.14000000000000001"/>
    <n v="10.27"/>
    <n v="4.2699999999999996"/>
    <n v="31.01"/>
    <n v="80.459999999999994"/>
    <n v="73.47"/>
    <n v="81.040000000000006"/>
    <n v="89.03"/>
    <n v="80.709999999999994"/>
    <n v="41.02"/>
    <n v="97.92"/>
    <n v="88.45"/>
    <n v="2089.19"/>
    <s v="*"/>
    <n v="91.82"/>
    <n v="98.73"/>
    <n v="92.08"/>
    <n v="0.41"/>
    <n v="97.83"/>
    <n v="20.2"/>
    <s v="*"/>
    <n v="15.78"/>
    <x v="4"/>
    <x v="4"/>
    <n v="95.88"/>
    <n v="87.35"/>
    <n v="92.08"/>
    <n v="85.5"/>
    <n v="28.59"/>
    <n v="0.65"/>
    <n v="88.44"/>
    <n v="87.22"/>
    <n v="100"/>
    <n v="0"/>
    <n v="5.13"/>
    <s v="*"/>
    <s v="*"/>
    <s v="*"/>
    <n v="3.09"/>
    <n v="64.64"/>
    <n v="47.78"/>
    <s v="*"/>
    <s v="*"/>
    <n v="12.39"/>
    <s v="*"/>
    <n v="10.59"/>
    <x v="4"/>
    <x v="4"/>
    <x v="4"/>
    <x v="4"/>
    <x v="4"/>
    <n v="8.19"/>
    <n v="1.57"/>
    <n v="35.71"/>
    <n v="50.58"/>
    <n v="80.72"/>
    <n v="53.66"/>
    <n v="33.32"/>
    <n v="57.68"/>
    <n v="-55.54"/>
    <n v="57.64"/>
    <n v="45.47"/>
    <n v="20.36"/>
    <n v="-25.59"/>
    <n v="6.7"/>
    <n v="7.32"/>
    <n v="16.190000000000001"/>
    <n v="9.1199999999999992"/>
    <n v="6.55"/>
    <n v="17.12"/>
    <n v="16.850000000000001"/>
    <n v="4.8099999999999996"/>
    <n v="26.4"/>
    <n v="22.14"/>
    <n v="6.43"/>
    <n v="31.24"/>
    <n v="2.83"/>
    <n v="2.56"/>
    <n v="10.18"/>
    <n v="3.97"/>
    <n v="18.420000000000002"/>
    <n v="33.36"/>
    <n v="72.510000000000005"/>
    <n v="62.19"/>
    <n v="95.52"/>
    <n v="17.12"/>
    <n v="19.36"/>
    <n v="89.75"/>
    <n v="80.86"/>
    <n v="99.12"/>
    <n v="13.22"/>
    <n v="0.5"/>
    <n v="2.16"/>
    <n v="41.06"/>
    <n v="66.39"/>
    <n v="7.6"/>
    <n v="41.94"/>
  </r>
  <r>
    <x v="1"/>
    <s v="Total"/>
    <n v="2624"/>
    <n v="2397"/>
    <n v="367"/>
    <n v="83.52"/>
    <n v="20.79"/>
    <n v="962.75"/>
    <n v="913.91"/>
    <n v="97.39"/>
    <n v="90.91"/>
    <n v="97.58"/>
    <n v="96.32"/>
    <n v="87.97"/>
    <n v="79.77"/>
    <n v="99.71"/>
    <n v="1.55"/>
    <n v="42.61"/>
    <n v="85.97"/>
    <n v="92.53"/>
    <n v="52.47"/>
    <n v="52.28"/>
    <n v="34.79"/>
    <n v="46.51"/>
    <n v="16.21"/>
    <n v="-7.08"/>
    <n v="1.28"/>
    <n v="3.01"/>
    <n v="22.1"/>
    <n v="-12.32"/>
    <n v="-20.64"/>
    <n v="-24.54"/>
    <n v="65.760000000000005"/>
    <n v="57.73"/>
    <n v="39.159999999999997"/>
    <n v="0.17"/>
    <n v="3.89"/>
    <n v="3.59"/>
    <n v="9.8000000000000007"/>
    <n v="0.27"/>
    <n v="13.51"/>
    <n v="6.09"/>
    <n v="30.57"/>
    <n v="83.42"/>
    <n v="77.06"/>
    <n v="83.37"/>
    <n v="90.8"/>
    <n v="80.94"/>
    <n v="52.12"/>
    <n v="98.9"/>
    <n v="88.89"/>
    <n v="2924.19"/>
    <s v="*"/>
    <n v="90.97"/>
    <n v="98.95"/>
    <n v="87.27"/>
    <n v="0.22"/>
    <n v="97.32"/>
    <n v="29.86"/>
    <n v="-79.17"/>
    <n v="23.63"/>
    <x v="5"/>
    <x v="5"/>
    <n v="98.17"/>
    <n v="80.88"/>
    <n v="92.64"/>
    <n v="82.05"/>
    <n v="31.91"/>
    <n v="0.28999999999999998"/>
    <n v="85.41"/>
    <n v="85.95"/>
    <n v="94.89"/>
    <n v="3.21"/>
    <n v="5.64"/>
    <n v="-64.959999999999994"/>
    <n v="-44.05"/>
    <n v="-83.25"/>
    <n v="1.66"/>
    <n v="72.680000000000007"/>
    <n v="46.86"/>
    <n v="-73.260000000000005"/>
    <s v="*"/>
    <n v="18.489999999999998"/>
    <s v="*"/>
    <n v="19.47"/>
    <x v="5"/>
    <x v="5"/>
    <x v="5"/>
    <x v="5"/>
    <x v="5"/>
    <n v="9.44"/>
    <n v="3.99"/>
    <n v="38.11"/>
    <n v="45.3"/>
    <n v="77.3"/>
    <n v="56.63"/>
    <n v="40.04"/>
    <n v="57.55"/>
    <n v="-53.66"/>
    <n v="57.48"/>
    <n v="44.92"/>
    <n v="16.059999999999999"/>
    <n v="-27.09"/>
    <n v="7.41"/>
    <n v="8.09"/>
    <n v="17.47"/>
    <n v="9.25"/>
    <n v="7.26"/>
    <n v="17.93"/>
    <n v="15.25"/>
    <n v="4.8899999999999997"/>
    <n v="25.29"/>
    <n v="20.55"/>
    <n v="6.46"/>
    <n v="30.16"/>
    <n v="2.41"/>
    <n v="1.56"/>
    <n v="10.1"/>
    <n v="3.78"/>
    <n v="14.89"/>
    <n v="34.71"/>
    <n v="76.290000000000006"/>
    <n v="64.260000000000005"/>
    <n v="94.48"/>
    <n v="24.58"/>
    <n v="15.75"/>
    <n v="89.21"/>
    <n v="80.83"/>
    <n v="98.85"/>
    <n v="17.21"/>
    <n v="0.3"/>
    <n v="1.84"/>
    <n v="31.26"/>
    <n v="58.71"/>
    <n v="5.01"/>
    <n v="39.07"/>
  </r>
  <r>
    <x v="2"/>
    <s v="Urban"/>
    <n v="3192"/>
    <n v="3161"/>
    <n v="433"/>
    <n v="75.47"/>
    <n v="21.33"/>
    <n v="1024.18"/>
    <n v="876.99"/>
    <n v="93.83"/>
    <n v="89.35"/>
    <n v="99.56"/>
    <n v="99.43"/>
    <n v="89.1"/>
    <n v="96.57"/>
    <n v="89.28"/>
    <n v="62.16"/>
    <n v="10.15"/>
    <n v="79.010000000000005"/>
    <n v="86.4"/>
    <n v="51.2"/>
    <n v="59.54"/>
    <n v="33.93"/>
    <n v="65.099999999999994"/>
    <n v="21.69"/>
    <n v="13.07"/>
    <n v="1.47"/>
    <n v="9.34"/>
    <n v="40.049999999999997"/>
    <n v="14.35"/>
    <n v="29.75"/>
    <n v="33.67"/>
    <n v="70.83"/>
    <n v="70.27"/>
    <n v="68.260000000000005"/>
    <n v="0.63"/>
    <n v="0.17"/>
    <n v="0.1"/>
    <n v="0.93"/>
    <n v="0"/>
    <n v="5.24"/>
    <n v="2.31"/>
    <n v="18.62"/>
    <n v="33.56"/>
    <n v="82.68"/>
    <n v="67.16"/>
    <n v="92.51"/>
    <n v="76.739999999999995"/>
    <n v="45.61"/>
    <n v="94.15"/>
    <n v="92.19"/>
    <n v="2658.69"/>
    <s v="*"/>
    <n v="92.91"/>
    <n v="98.64"/>
    <n v="41.81"/>
    <n v="0.97"/>
    <n v="98.31"/>
    <n v="50.47"/>
    <n v="66.11"/>
    <n v="30.85"/>
    <x v="6"/>
    <x v="6"/>
    <n v="92.37"/>
    <n v="70.58"/>
    <n v="84.79"/>
    <n v="83.69"/>
    <n v="27.06"/>
    <n v="71.959999999999994"/>
    <n v="82.96"/>
    <n v="81.680000000000007"/>
    <n v="86.4"/>
    <n v="11.45"/>
    <n v="6.24"/>
    <n v="-64.2"/>
    <n v="-32.770000000000003"/>
    <n v="-77.599999999999994"/>
    <n v="2.04"/>
    <n v="69.22"/>
    <n v="51.63"/>
    <n v="61.35"/>
    <n v="-67.28"/>
    <n v="15.18"/>
    <n v="19.46"/>
    <n v="16.7"/>
    <x v="6"/>
    <x v="6"/>
    <x v="6"/>
    <x v="6"/>
    <x v="6"/>
    <n v="11.91"/>
    <n v="14.96"/>
    <n v="44.37"/>
    <n v="37.74"/>
    <n v="52.72"/>
    <n v="53.76"/>
    <n v="58.73"/>
    <n v="57.82"/>
    <n v="56.19"/>
    <n v="57.77"/>
    <n v="62.32"/>
    <n v="13.79"/>
    <n v="12.78"/>
    <n v="7.81"/>
    <n v="13.24"/>
    <n v="23.24"/>
    <n v="9.15"/>
    <n v="13.68"/>
    <n v="24.88"/>
    <n v="14.4"/>
    <n v="6.22"/>
    <n v="27.54"/>
    <n v="19.2"/>
    <n v="7.42"/>
    <n v="32.159999999999997"/>
    <n v="4.25"/>
    <n v="0.69"/>
    <n v="8.3000000000000007"/>
    <n v="7.33"/>
    <n v="29.1"/>
    <n v="47.11"/>
    <n v="70.75"/>
    <n v="88.43"/>
    <n v="83.42"/>
    <n v="36.47"/>
    <n v="41.39"/>
    <n v="86.74"/>
    <n v="67.41"/>
    <n v="90.61"/>
    <n v="28.78"/>
    <n v="3.46"/>
    <n v="3.8"/>
    <n v="1.91"/>
    <n v="15.76"/>
    <n v="0.33"/>
    <n v="20.45"/>
  </r>
  <r>
    <x v="2"/>
    <s v="Rural"/>
    <n v="8154"/>
    <n v="7814"/>
    <n v="1125"/>
    <n v="61.21"/>
    <n v="22.57"/>
    <n v="1054.52"/>
    <n v="956.93"/>
    <n v="91.56"/>
    <n v="76.64"/>
    <n v="99.4"/>
    <n v="95.44"/>
    <n v="72.09"/>
    <n v="77.91"/>
    <n v="80.38"/>
    <n v="73.73"/>
    <n v="9.83"/>
    <n v="63.84"/>
    <n v="76.28"/>
    <n v="34.28"/>
    <n v="42.54"/>
    <n v="15.35"/>
    <n v="41.47"/>
    <n v="32.9"/>
    <n v="15.18"/>
    <n v="1.78"/>
    <n v="14.09"/>
    <n v="80.319999999999993"/>
    <n v="22.11"/>
    <n v="30.43"/>
    <n v="35.81"/>
    <n v="71.23"/>
    <n v="71.09"/>
    <n v="70.2"/>
    <n v="0.35"/>
    <n v="0.14000000000000001"/>
    <n v="0.06"/>
    <n v="0.25"/>
    <n v="0.04"/>
    <n v="4.4400000000000004"/>
    <n v="2.78"/>
    <n v="18.64"/>
    <n v="27.11"/>
    <n v="81.34"/>
    <n v="67.58"/>
    <n v="92.87"/>
    <n v="67.64"/>
    <n v="39.25"/>
    <n v="97.46"/>
    <n v="90.08"/>
    <n v="3248.46"/>
    <n v="-14.2"/>
    <n v="92.08"/>
    <n v="95.67"/>
    <n v="53.74"/>
    <n v="1.42"/>
    <n v="95.23"/>
    <n v="39.28"/>
    <n v="61.35"/>
    <n v="25.23"/>
    <x v="7"/>
    <x v="7"/>
    <n v="95.57"/>
    <n v="76.88"/>
    <n v="89.94"/>
    <n v="88.55"/>
    <n v="31.3"/>
    <n v="77"/>
    <n v="86.35"/>
    <n v="79.73"/>
    <n v="97.38"/>
    <n v="1.28"/>
    <n v="7.61"/>
    <n v="61.93"/>
    <n v="44.71"/>
    <n v="73.27"/>
    <n v="2.5299999999999998"/>
    <n v="70.56"/>
    <n v="52.21"/>
    <n v="70.41"/>
    <n v="45.36"/>
    <n v="5.78"/>
    <n v="7.81"/>
    <n v="6.29"/>
    <x v="7"/>
    <x v="7"/>
    <x v="7"/>
    <x v="7"/>
    <x v="7"/>
    <n v="16.149999999999999"/>
    <n v="17.190000000000001"/>
    <n v="32.57"/>
    <n v="27.99"/>
    <n v="47.22"/>
    <n v="52.62"/>
    <n v="65.03"/>
    <n v="59.52"/>
    <n v="52.7"/>
    <n v="59.31"/>
    <n v="59.05"/>
    <n v="17.32"/>
    <n v="21.35"/>
    <n v="7.02"/>
    <n v="9.23"/>
    <n v="17.899999999999999"/>
    <n v="8.1300000000000008"/>
    <n v="10.43"/>
    <n v="20.49"/>
    <n v="13.2"/>
    <n v="5.78"/>
    <n v="24.28"/>
    <n v="16.850000000000001"/>
    <n v="6.91"/>
    <n v="27.64"/>
    <n v="4.83"/>
    <n v="0.81"/>
    <n v="6.79"/>
    <n v="5.89"/>
    <n v="22.59"/>
    <n v="34.74"/>
    <n v="59.65"/>
    <n v="79.989999999999995"/>
    <n v="84.3"/>
    <n v="44.5"/>
    <n v="50.63"/>
    <n v="79.63"/>
    <n v="40.93"/>
    <n v="82.49"/>
    <n v="30.53"/>
    <n v="3.87"/>
    <n v="3.66"/>
    <n v="4.68"/>
    <n v="25.6"/>
    <n v="0.55000000000000004"/>
    <n v="24.53"/>
  </r>
  <r>
    <x v="2"/>
    <s v="Total"/>
    <n v="11346"/>
    <n v="10975"/>
    <n v="1558"/>
    <n v="65.569999999999993"/>
    <n v="22.19"/>
    <n v="1045.1300000000001"/>
    <n v="933.63"/>
    <n v="92.17"/>
    <n v="80.209999999999994"/>
    <n v="99.45"/>
    <n v="96.65"/>
    <n v="77.260000000000005"/>
    <n v="83.62"/>
    <n v="83.1"/>
    <n v="70.19"/>
    <n v="9.92"/>
    <n v="68.64"/>
    <n v="79.48"/>
    <n v="39.630000000000003"/>
    <n v="47.91"/>
    <n v="20.97"/>
    <n v="48.79"/>
    <n v="29.34"/>
    <n v="14.52"/>
    <n v="1.68"/>
    <n v="12.57"/>
    <n v="67.25"/>
    <n v="19.91"/>
    <n v="30.25"/>
    <n v="35.19"/>
    <n v="71.11"/>
    <n v="70.84"/>
    <n v="69.61"/>
    <n v="0.44"/>
    <n v="0.15"/>
    <n v="7.0000000000000007E-2"/>
    <n v="0.45"/>
    <n v="0.03"/>
    <n v="4.68"/>
    <n v="2.64"/>
    <n v="18.64"/>
    <n v="28.92"/>
    <n v="81.73"/>
    <n v="67.459999999999994"/>
    <n v="92.77"/>
    <n v="70.290000000000006"/>
    <n v="41.1"/>
    <n v="96.53"/>
    <n v="90.69"/>
    <n v="3105.47"/>
    <n v="17.22"/>
    <n v="92.32"/>
    <n v="96.51"/>
    <n v="50.37"/>
    <n v="1.29"/>
    <n v="96.1"/>
    <n v="42.44"/>
    <n v="63.01"/>
    <n v="26.55"/>
    <x v="8"/>
    <x v="8"/>
    <n v="94.59"/>
    <n v="74.959999999999994"/>
    <n v="88.37"/>
    <n v="87.07"/>
    <n v="30.01"/>
    <n v="75.459999999999994"/>
    <n v="85.32"/>
    <n v="80.28"/>
    <n v="94.15"/>
    <n v="4.28"/>
    <n v="7.22"/>
    <n v="62.48"/>
    <n v="41.8"/>
    <n v="74.33"/>
    <n v="2.39"/>
    <n v="70.239999999999995"/>
    <n v="52.04"/>
    <n v="68.040000000000006"/>
    <n v="50.77"/>
    <n v="8.2200000000000006"/>
    <n v="12.08"/>
    <n v="9.31"/>
    <x v="8"/>
    <x v="8"/>
    <x v="8"/>
    <x v="8"/>
    <x v="8"/>
    <n v="14.83"/>
    <n v="16.48"/>
    <n v="36.25"/>
    <n v="31.08"/>
    <n v="48.93"/>
    <n v="52.98"/>
    <n v="63.19"/>
    <n v="58.99"/>
    <n v="53.71"/>
    <n v="58.83"/>
    <n v="60.07"/>
    <n v="16.2"/>
    <n v="18.670000000000002"/>
    <n v="7.26"/>
    <n v="10.43"/>
    <n v="19.5"/>
    <n v="8.43"/>
    <n v="11.4"/>
    <n v="21.81"/>
    <n v="13.56"/>
    <n v="5.91"/>
    <n v="25.26"/>
    <n v="17.559999999999999"/>
    <n v="7.06"/>
    <n v="29"/>
    <n v="4.6500000000000004"/>
    <n v="0.77"/>
    <n v="7.27"/>
    <n v="6.33"/>
    <n v="24.56"/>
    <n v="38.630000000000003"/>
    <n v="63.01"/>
    <n v="82.64"/>
    <n v="84.05"/>
    <n v="42.07"/>
    <n v="47.83"/>
    <n v="81.78"/>
    <n v="48.94"/>
    <n v="85.08"/>
    <n v="30.01"/>
    <n v="3.75"/>
    <n v="3.7"/>
    <n v="3.83"/>
    <n v="22.56"/>
    <n v="0.48"/>
    <n v="23.27"/>
  </r>
  <r>
    <x v="3"/>
    <s v="Urban"/>
    <n v="3714"/>
    <n v="4211"/>
    <n v="621"/>
    <n v="83.23"/>
    <n v="26.17"/>
    <n v="989.14"/>
    <n v="912.26"/>
    <n v="89.71"/>
    <n v="41.34"/>
    <n v="99.5"/>
    <n v="98.13"/>
    <n v="79.87"/>
    <n v="90.15"/>
    <n v="99.43"/>
    <n v="33.6"/>
    <n v="8.0299999999999994"/>
    <n v="84.65"/>
    <n v="92.13"/>
    <n v="55.39"/>
    <n v="64.12"/>
    <n v="70"/>
    <n v="86.93"/>
    <n v="16.690000000000001"/>
    <n v="17.649999999999999"/>
    <n v="1.44"/>
    <n v="3.23"/>
    <n v="27.35"/>
    <n v="12.51"/>
    <n v="16.7"/>
    <n v="22.17"/>
    <n v="56.95"/>
    <n v="44.84"/>
    <n v="15.66"/>
    <n v="0.02"/>
    <n v="6.28"/>
    <n v="13.34"/>
    <n v="7.46"/>
    <n v="0.66"/>
    <n v="13.4"/>
    <n v="7.66"/>
    <n v="21.08"/>
    <n v="71.849999999999994"/>
    <n v="57.18"/>
    <n v="47.81"/>
    <n v="82.11"/>
    <n v="29.39"/>
    <n v="13.03"/>
    <n v="97.73"/>
    <n v="67.03"/>
    <n v="10177.81"/>
    <n v="7.79"/>
    <n v="66.59"/>
    <n v="90.62"/>
    <n v="82.14"/>
    <n v="3.21"/>
    <n v="93.02"/>
    <n v="17.059999999999999"/>
    <n v="56.26"/>
    <n v="14.97"/>
    <x v="9"/>
    <x v="9"/>
    <n v="93.38"/>
    <n v="70.45"/>
    <n v="83.19"/>
    <n v="85.1"/>
    <n v="29.61"/>
    <n v="28.75"/>
    <n v="80.930000000000007"/>
    <n v="75.680000000000007"/>
    <n v="99.28"/>
    <n v="0.72"/>
    <n v="4.2699999999999996"/>
    <n v="59.59"/>
    <n v="35.86"/>
    <n v="59.54"/>
    <n v="2.4500000000000002"/>
    <n v="53.95"/>
    <n v="53.97"/>
    <n v="66.19"/>
    <n v="-42.25"/>
    <n v="26.52"/>
    <n v="-16.84"/>
    <n v="25.72"/>
    <x v="9"/>
    <x v="9"/>
    <x v="9"/>
    <x v="9"/>
    <x v="9"/>
    <n v="5.62"/>
    <n v="6.43"/>
    <n v="28.91"/>
    <n v="32.44"/>
    <n v="66.599999999999994"/>
    <n v="47.93"/>
    <n v="52.84"/>
    <n v="37"/>
    <n v="23.39"/>
    <n v="36.479999999999997"/>
    <n v="43.45"/>
    <n v="21.41"/>
    <n v="21.94"/>
    <n v="4.7300000000000004"/>
    <n v="3.66"/>
    <n v="9.56"/>
    <n v="6.35"/>
    <n v="4.6399999999999997"/>
    <n v="12.03"/>
    <n v="16.13"/>
    <n v="6.76"/>
    <n v="25.31"/>
    <n v="23.13"/>
    <n v="8.4499999999999993"/>
    <n v="33.19"/>
    <n v="1.39"/>
    <n v="0.69"/>
    <n v="0.99"/>
    <n v="1.17"/>
    <n v="11.1"/>
    <n v="30.36"/>
    <n v="58.64"/>
    <n v="70.58"/>
    <n v="89.2"/>
    <n v="22.99"/>
    <n v="69.78"/>
    <n v="85.98"/>
    <n v="81.91"/>
    <n v="93.53"/>
    <n v="18.54"/>
    <n v="1.05"/>
    <n v="0.1"/>
    <n v="14.01"/>
    <n v="44.45"/>
    <n v="14.85"/>
    <n v="44.29"/>
  </r>
  <r>
    <x v="3"/>
    <s v="Rural"/>
    <n v="14554"/>
    <n v="15554"/>
    <n v="2260"/>
    <n v="69.02"/>
    <n v="27.2"/>
    <n v="998.17"/>
    <n v="989.95"/>
    <n v="87.36"/>
    <n v="33.43"/>
    <n v="93.97"/>
    <n v="92.93"/>
    <n v="83.41"/>
    <n v="46.25"/>
    <n v="99.21"/>
    <n v="28.5"/>
    <n v="5.54"/>
    <n v="71.63"/>
    <n v="85.6"/>
    <n v="36.19"/>
    <n v="44.97"/>
    <n v="49.61"/>
    <n v="68.48"/>
    <n v="19.329999999999998"/>
    <n v="21.48"/>
    <n v="1.88"/>
    <n v="6.63"/>
    <n v="39.69"/>
    <n v="6.93"/>
    <n v="12.25"/>
    <n v="18.27"/>
    <n v="59.51"/>
    <n v="47.57"/>
    <n v="18.71"/>
    <n v="0"/>
    <n v="6.21"/>
    <n v="15.87"/>
    <n v="4.17"/>
    <n v="1.04"/>
    <n v="12.27"/>
    <n v="6.9"/>
    <n v="19.04"/>
    <n v="73.92"/>
    <n v="52.4"/>
    <n v="34.61"/>
    <n v="76.05"/>
    <n v="22.85"/>
    <n v="7.85"/>
    <n v="95.18"/>
    <n v="54.61"/>
    <n v="9648.7999999999993"/>
    <n v="1.89"/>
    <n v="54.78"/>
    <n v="77.3"/>
    <n v="73.64"/>
    <n v="4.1100000000000003"/>
    <n v="80.3"/>
    <n v="14.39"/>
    <n v="43.84"/>
    <n v="17.36"/>
    <x v="10"/>
    <x v="10"/>
    <n v="87.13"/>
    <n v="68.819999999999993"/>
    <n v="76.83"/>
    <n v="80.08"/>
    <n v="27.06"/>
    <n v="32.44"/>
    <n v="71.83"/>
    <n v="68.819999999999993"/>
    <n v="97.31"/>
    <n v="0.65"/>
    <n v="5.26"/>
    <n v="63.11"/>
    <n v="26.87"/>
    <n v="52.55"/>
    <n v="2.04"/>
    <n v="45.85"/>
    <n v="51.68"/>
    <n v="62.93"/>
    <n v="49.48"/>
    <n v="23.35"/>
    <n v="12.81"/>
    <n v="21.42"/>
    <x v="10"/>
    <x v="10"/>
    <x v="10"/>
    <x v="10"/>
    <x v="10"/>
    <n v="5.71"/>
    <n v="4.5599999999999996"/>
    <n v="22.87"/>
    <n v="26.6"/>
    <n v="69.41"/>
    <n v="45.71"/>
    <n v="57.13"/>
    <n v="41.57"/>
    <n v="28.64"/>
    <n v="41.01"/>
    <n v="49.56"/>
    <n v="21.45"/>
    <n v="25.59"/>
    <n v="4.62"/>
    <n v="3.04"/>
    <n v="8.19"/>
    <n v="6.78"/>
    <n v="4.29"/>
    <n v="11.85"/>
    <n v="16.45"/>
    <n v="6.68"/>
    <n v="24.81"/>
    <n v="22.75"/>
    <n v="9.0500000000000007"/>
    <n v="33.049999999999997"/>
    <n v="0.74"/>
    <n v="0.27"/>
    <n v="0.47"/>
    <n v="0.68"/>
    <n v="12.51"/>
    <n v="33.979999999999997"/>
    <n v="62.92"/>
    <n v="79.08"/>
    <n v="86.64"/>
    <n v="23.55"/>
    <n v="70.25"/>
    <n v="76.739999999999995"/>
    <n v="75.28"/>
    <n v="91.38"/>
    <n v="25.95"/>
    <n v="3.34"/>
    <n v="0.81"/>
    <n v="19.670000000000002"/>
    <n v="51.4"/>
    <n v="25.86"/>
    <n v="54.26"/>
  </r>
  <r>
    <x v="3"/>
    <s v="Total"/>
    <n v="18268"/>
    <n v="19765"/>
    <n v="2881"/>
    <n v="71.16"/>
    <n v="27.05"/>
    <n v="996.81"/>
    <n v="978.73"/>
    <n v="87.69"/>
    <n v="34.46"/>
    <n v="94.8"/>
    <n v="93.71"/>
    <n v="82.88"/>
    <n v="53.19"/>
    <n v="99.24"/>
    <n v="29.31"/>
    <n v="5.9"/>
    <n v="73.78"/>
    <n v="86.69"/>
    <n v="39.36"/>
    <n v="48.18"/>
    <n v="52.92"/>
    <n v="71.58"/>
    <n v="18.88"/>
    <n v="20.84"/>
    <n v="1.8"/>
    <n v="6.03"/>
    <n v="37.51"/>
    <n v="7.72"/>
    <n v="12.87"/>
    <n v="18.82"/>
    <n v="59.11"/>
    <n v="47.15"/>
    <n v="18.239999999999998"/>
    <n v="0"/>
    <n v="6.22"/>
    <n v="15.48"/>
    <n v="4.68"/>
    <n v="0.98"/>
    <n v="12.45"/>
    <n v="7.01"/>
    <n v="19.399999999999999"/>
    <n v="73.650000000000006"/>
    <n v="53.09"/>
    <n v="36.51"/>
    <n v="76.92"/>
    <n v="23.8"/>
    <n v="8.6"/>
    <n v="95.58"/>
    <n v="56.41"/>
    <n v="9731.31"/>
    <n v="2.2599999999999998"/>
    <n v="56.49"/>
    <n v="79.180000000000007"/>
    <n v="74.84"/>
    <n v="3.98"/>
    <n v="82.09"/>
    <n v="14.76"/>
    <n v="47.27"/>
    <n v="16.989999999999998"/>
    <x v="11"/>
    <x v="11"/>
    <n v="87.93"/>
    <n v="69.02"/>
    <n v="77.650000000000006"/>
    <n v="80.72"/>
    <n v="27.39"/>
    <n v="31.97"/>
    <n v="72.989999999999995"/>
    <n v="69.739999999999995"/>
    <n v="97.58"/>
    <n v="0.66"/>
    <n v="5.12"/>
    <n v="62.7"/>
    <n v="27.92"/>
    <n v="53.37"/>
    <n v="2.1"/>
    <n v="47.1"/>
    <n v="52.01"/>
    <n v="63.43"/>
    <n v="48.35"/>
    <n v="23.82"/>
    <n v="13.07"/>
    <n v="21.99"/>
    <x v="11"/>
    <x v="11"/>
    <x v="11"/>
    <x v="11"/>
    <x v="11"/>
    <n v="5.69"/>
    <n v="4.87"/>
    <n v="23.87"/>
    <n v="27.57"/>
    <n v="68.94"/>
    <n v="46.08"/>
    <n v="56.56"/>
    <n v="40.82"/>
    <n v="27.86"/>
    <n v="40.270000000000003"/>
    <n v="48.48"/>
    <n v="21.44"/>
    <n v="24.94"/>
    <n v="4.6399999999999997"/>
    <n v="3.14"/>
    <n v="8.39"/>
    <n v="6.71"/>
    <n v="4.34"/>
    <n v="11.87"/>
    <n v="16.41"/>
    <n v="6.69"/>
    <n v="24.88"/>
    <n v="22.81"/>
    <n v="8.9600000000000009"/>
    <n v="33.07"/>
    <n v="0.84"/>
    <n v="0.33"/>
    <n v="0.55000000000000004"/>
    <n v="0.76"/>
    <n v="12.28"/>
    <n v="33.380000000000003"/>
    <n v="62.22"/>
    <n v="77.66"/>
    <n v="87.03"/>
    <n v="23.46"/>
    <n v="70.180000000000007"/>
    <n v="78.239999999999995"/>
    <n v="76.36"/>
    <n v="91.76"/>
    <n v="24.78"/>
    <n v="3"/>
    <n v="0.68"/>
    <n v="18.809999999999999"/>
    <n v="50.33"/>
    <n v="24.19"/>
    <n v="52.72"/>
  </r>
  <r>
    <x v="4"/>
    <s v="Urban"/>
    <n v="3988"/>
    <n v="4291"/>
    <n v="681"/>
    <n v="87.87"/>
    <n v="21.29"/>
    <n v="982.21"/>
    <n v="916.34"/>
    <n v="96.99"/>
    <n v="80.47"/>
    <n v="99"/>
    <n v="92.31"/>
    <n v="69.72"/>
    <n v="85.49"/>
    <n v="99.57"/>
    <n v="50.11"/>
    <n v="4.13"/>
    <n v="87.47"/>
    <n v="92.62"/>
    <n v="49.02"/>
    <n v="53.24"/>
    <n v="49.02"/>
    <n v="67.400000000000006"/>
    <n v="22.32"/>
    <n v="18.3"/>
    <n v="1.5"/>
    <n v="5.82"/>
    <n v="40.93"/>
    <n v="15.18"/>
    <n v="22.73"/>
    <n v="33"/>
    <n v="61.38"/>
    <n v="42.31"/>
    <n v="9.2799999999999994"/>
    <n v="0.1"/>
    <n v="3.35"/>
    <n v="21.22"/>
    <n v="7.59"/>
    <n v="0.28000000000000003"/>
    <n v="9.91"/>
    <n v="3.07"/>
    <n v="18"/>
    <n v="67.39"/>
    <n v="72.7"/>
    <n v="62.55"/>
    <n v="96.16"/>
    <n v="54.44"/>
    <n v="22.62"/>
    <n v="98.87"/>
    <n v="76.8"/>
    <n v="6651.14"/>
    <n v="2.84"/>
    <n v="80.650000000000006"/>
    <n v="93.51"/>
    <n v="66.28"/>
    <n v="2.2200000000000002"/>
    <n v="94.85"/>
    <n v="39.15"/>
    <n v="78.84"/>
    <n v="26.68"/>
    <x v="12"/>
    <x v="12"/>
    <n v="92.63"/>
    <n v="69.27"/>
    <n v="79.73"/>
    <n v="77.25"/>
    <n v="12.54"/>
    <n v="44.8"/>
    <n v="72.680000000000007"/>
    <n v="63.99"/>
    <n v="88.39"/>
    <n v="9.18"/>
    <n v="2.74"/>
    <n v="-80.989999999999995"/>
    <n v="-27"/>
    <n v="-61.83"/>
    <n v="2.4700000000000002"/>
    <n v="55.04"/>
    <n v="48.46"/>
    <n v="67.33"/>
    <n v="-57.55"/>
    <n v="8.27"/>
    <s v="*"/>
    <n v="7.94"/>
    <x v="12"/>
    <x v="12"/>
    <x v="12"/>
    <x v="12"/>
    <x v="12"/>
    <n v="13.91"/>
    <n v="11.27"/>
    <n v="23.83"/>
    <n v="25.39"/>
    <n v="66.569999999999993"/>
    <n v="54.23"/>
    <n v="66.349999999999994"/>
    <n v="66.03"/>
    <n v="41.44"/>
    <n v="65.23"/>
    <n v="67.36"/>
    <n v="27.56"/>
    <n v="34.590000000000003"/>
    <n v="8.42"/>
    <n v="6.97"/>
    <n v="16.64"/>
    <n v="8.81"/>
    <n v="9.49"/>
    <n v="20.39"/>
    <n v="12"/>
    <n v="5.0999999999999996"/>
    <n v="22.45"/>
    <n v="13.83"/>
    <n v="5.32"/>
    <n v="23.83"/>
    <n v="0.59"/>
    <n v="0.37"/>
    <n v="0.44"/>
    <n v="0"/>
    <n v="24.12"/>
    <n v="28.95"/>
    <n v="76.25"/>
    <n v="86.94"/>
    <n v="93.85"/>
    <n v="17.22"/>
    <n v="36.270000000000003"/>
    <n v="81.849999999999994"/>
    <n v="75.44"/>
    <n v="82.93"/>
    <n v="26.61"/>
    <n v="2.19"/>
    <n v="7.37"/>
    <n v="16.22"/>
    <n v="43.89"/>
    <n v="2.56"/>
    <n v="21.33"/>
  </r>
  <r>
    <x v="4"/>
    <s v="Rural"/>
    <n v="26131"/>
    <n v="30688"/>
    <n v="4292"/>
    <n v="76.540000000000006"/>
    <n v="29.49"/>
    <n v="1016.88"/>
    <n v="970.34"/>
    <n v="96.19"/>
    <n v="62.84"/>
    <n v="91.49"/>
    <n v="84.99"/>
    <n v="68.349999999999994"/>
    <n v="33.67"/>
    <n v="98.63"/>
    <n v="61.91"/>
    <n v="4.42"/>
    <n v="75.39"/>
    <n v="82.76"/>
    <n v="26.15"/>
    <n v="32.15"/>
    <n v="24.36"/>
    <n v="37.82"/>
    <n v="33.35"/>
    <n v="22.52"/>
    <n v="1.93"/>
    <n v="12.53"/>
    <n v="63.79"/>
    <n v="23.38"/>
    <n v="33.06"/>
    <n v="39.89"/>
    <n v="60.7"/>
    <n v="45.8"/>
    <n v="8.91"/>
    <n v="0.1"/>
    <n v="2.87"/>
    <n v="28.55"/>
    <n v="4.41"/>
    <n v="0.57999999999999996"/>
    <n v="11.12"/>
    <n v="4.3"/>
    <n v="22.08"/>
    <n v="70.27"/>
    <n v="62.67"/>
    <n v="49.16"/>
    <n v="94.31"/>
    <n v="46.57"/>
    <n v="17.98"/>
    <n v="98.69"/>
    <n v="63.83"/>
    <n v="5269.29"/>
    <n v="1.93"/>
    <n v="68.47"/>
    <n v="82.92"/>
    <n v="75.41"/>
    <n v="2.62"/>
    <n v="85.07"/>
    <n v="15.55"/>
    <n v="66.94"/>
    <n v="13.94"/>
    <x v="13"/>
    <x v="13"/>
    <n v="92.49"/>
    <n v="73.989999999999995"/>
    <n v="81.96"/>
    <n v="83.57"/>
    <n v="20.329999999999998"/>
    <n v="45.49"/>
    <n v="75.39"/>
    <n v="57.41"/>
    <n v="96.59"/>
    <n v="1.32"/>
    <n v="5.8"/>
    <n v="68.36"/>
    <n v="28.02"/>
    <n v="52.99"/>
    <n v="2.5"/>
    <n v="50.76"/>
    <n v="49.17"/>
    <n v="63.01"/>
    <n v="51.22"/>
    <n v="8.08"/>
    <n v="5.94"/>
    <n v="7.96"/>
    <x v="13"/>
    <x v="13"/>
    <x v="13"/>
    <x v="13"/>
    <x v="13"/>
    <n v="18.29"/>
    <n v="13.8"/>
    <n v="13.63"/>
    <n v="14.54"/>
    <n v="67.260000000000005"/>
    <n v="43.17"/>
    <n v="68.64"/>
    <n v="66.41"/>
    <n v="55.9"/>
    <n v="65.959999999999994"/>
    <n v="66.97"/>
    <n v="37.520000000000003"/>
    <n v="40.44"/>
    <n v="6.62"/>
    <n v="4.54"/>
    <n v="12.12"/>
    <n v="8.33"/>
    <n v="5.6"/>
    <n v="15.2"/>
    <n v="10.76"/>
    <n v="4.68"/>
    <n v="18.510000000000002"/>
    <n v="12.67"/>
    <n v="4.22"/>
    <n v="19.62"/>
    <n v="0.13"/>
    <n v="0.15"/>
    <n v="0.19"/>
    <n v="1.64"/>
    <n v="18.309999999999999"/>
    <n v="24.61"/>
    <n v="70.59"/>
    <n v="84.86"/>
    <n v="91.77"/>
    <n v="19.27"/>
    <n v="43.85"/>
    <n v="77.86"/>
    <n v="53.87"/>
    <n v="63.81"/>
    <n v="32.869999999999997"/>
    <n v="2.2999999999999998"/>
    <n v="8.1"/>
    <n v="23.18"/>
    <n v="53.33"/>
    <n v="8.18"/>
    <n v="25.87"/>
  </r>
  <r>
    <x v="4"/>
    <s v="Total"/>
    <n v="30119"/>
    <n v="34979"/>
    <n v="4973"/>
    <n v="78.19"/>
    <n v="28.31"/>
    <n v="1011.81"/>
    <n v="964.19"/>
    <n v="96.28"/>
    <n v="65.510000000000005"/>
    <n v="92.57"/>
    <n v="86.04"/>
    <n v="68.55"/>
    <n v="42.13"/>
    <n v="98.78"/>
    <n v="59.99"/>
    <n v="4.3899999999999997"/>
    <n v="77.2"/>
    <n v="84.31"/>
    <n v="29.57"/>
    <n v="35.46"/>
    <n v="28.21"/>
    <n v="42.26"/>
    <n v="31.82"/>
    <n v="21.83"/>
    <n v="1.87"/>
    <n v="11.73"/>
    <n v="60.99"/>
    <n v="22.48"/>
    <n v="31.93"/>
    <n v="39.119999999999997"/>
    <n v="60.8"/>
    <n v="45.31"/>
    <n v="8.9700000000000006"/>
    <n v="0.1"/>
    <n v="2.93"/>
    <n v="27.53"/>
    <n v="4.8600000000000003"/>
    <n v="0.54"/>
    <n v="10.95"/>
    <n v="4.13"/>
    <n v="21.42"/>
    <n v="69.959999999999994"/>
    <n v="63.83"/>
    <n v="50.7"/>
    <n v="94.52"/>
    <n v="47.47"/>
    <n v="18.510000000000002"/>
    <n v="98.71"/>
    <n v="65.33"/>
    <n v="5415.26"/>
    <n v="1.97"/>
    <n v="69.88"/>
    <n v="84.09"/>
    <n v="74.41"/>
    <n v="2.58"/>
    <n v="86.14"/>
    <n v="18.14"/>
    <n v="70.62"/>
    <n v="15.19"/>
    <x v="14"/>
    <x v="14"/>
    <n v="92.51"/>
    <n v="73.400000000000006"/>
    <n v="81.680000000000007"/>
    <n v="82.78"/>
    <n v="19.36"/>
    <n v="45.4"/>
    <n v="75.05"/>
    <n v="58.18"/>
    <n v="95.58"/>
    <n v="2.29"/>
    <n v="5.46"/>
    <n v="69.06"/>
    <n v="27.97"/>
    <n v="53.48"/>
    <n v="2.4900000000000002"/>
    <n v="51.21"/>
    <n v="49.09"/>
    <n v="63.56"/>
    <n v="51.7"/>
    <n v="8.1"/>
    <n v="5.43"/>
    <n v="7.96"/>
    <x v="14"/>
    <x v="14"/>
    <x v="14"/>
    <x v="14"/>
    <x v="14"/>
    <n v="17.64"/>
    <n v="13.41"/>
    <n v="15.16"/>
    <n v="16.22"/>
    <n v="67.16"/>
    <n v="44.88"/>
    <n v="68.38"/>
    <n v="66.349999999999994"/>
    <n v="54.21"/>
    <n v="65.86"/>
    <n v="67.010000000000005"/>
    <n v="35.99"/>
    <n v="39.630000000000003"/>
    <n v="6.89"/>
    <n v="4.91"/>
    <n v="12.8"/>
    <n v="8.4"/>
    <n v="6.19"/>
    <n v="15.98"/>
    <n v="10.95"/>
    <n v="4.75"/>
    <n v="19.100000000000001"/>
    <n v="12.85"/>
    <n v="4.3899999999999997"/>
    <n v="20.260000000000002"/>
    <n v="0.21"/>
    <n v="0.19"/>
    <n v="0.23"/>
    <n v="1.37"/>
    <n v="19.22"/>
    <n v="25.29"/>
    <n v="71.48"/>
    <n v="85.19"/>
    <n v="92.08"/>
    <n v="18.95"/>
    <n v="42.66"/>
    <n v="78.489999999999995"/>
    <n v="57.24"/>
    <n v="66.28"/>
    <n v="31.98"/>
    <n v="2.2799999999999998"/>
    <n v="7.99"/>
    <n v="22.1"/>
    <n v="51.82"/>
    <n v="7.31"/>
    <n v="25.14"/>
  </r>
  <r>
    <x v="5"/>
    <s v="Urban"/>
    <n v="3789"/>
    <n v="4601"/>
    <n v="734"/>
    <n v="74.19"/>
    <n v="31.62"/>
    <n v="982.26"/>
    <n v="940.29"/>
    <n v="75.38"/>
    <n v="47.65"/>
    <n v="96.2"/>
    <n v="99.46"/>
    <n v="69.17"/>
    <n v="78.56"/>
    <n v="96.18"/>
    <n v="11.58"/>
    <n v="18.510000000000002"/>
    <n v="74.930000000000007"/>
    <n v="83.95"/>
    <n v="47.99"/>
    <n v="57.11"/>
    <n v="38.43"/>
    <n v="58.39"/>
    <n v="27.87"/>
    <n v="18.28"/>
    <n v="2.35"/>
    <n v="7.37"/>
    <n v="59.79"/>
    <n v="29.49"/>
    <n v="43.05"/>
    <n v="49.95"/>
    <n v="62.28"/>
    <n v="47.04"/>
    <n v="31.82"/>
    <n v="0.21"/>
    <n v="1.27"/>
    <n v="3.6"/>
    <n v="7.33"/>
    <n v="1.08"/>
    <n v="11.51"/>
    <n v="5.0199999999999996"/>
    <n v="17.54"/>
    <n v="49.29"/>
    <n v="59.84"/>
    <n v="32.36"/>
    <n v="90.45"/>
    <n v="26.03"/>
    <n v="15.25"/>
    <n v="84.98"/>
    <n v="62.55"/>
    <n v="3511.09"/>
    <n v="3.13"/>
    <n v="66.11"/>
    <n v="84.05"/>
    <n v="47.36"/>
    <n v="3.59"/>
    <n v="83.11"/>
    <n v="15.67"/>
    <n v="36.68"/>
    <n v="4.66"/>
    <x v="15"/>
    <x v="15"/>
    <n v="95.32"/>
    <n v="71.14"/>
    <n v="82.95"/>
    <n v="84.21"/>
    <n v="35.090000000000003"/>
    <n v="4.9000000000000004"/>
    <n v="80.209999999999994"/>
    <n v="52.53"/>
    <n v="91.12"/>
    <n v="7.35"/>
    <n v="12.64"/>
    <n v="56.73"/>
    <n v="25.29"/>
    <n v="63.19"/>
    <n v="2.96"/>
    <n v="67.84"/>
    <n v="35.090000000000003"/>
    <n v="55.82"/>
    <n v="38.83"/>
    <n v="8.16"/>
    <n v="13.84"/>
    <n v="9.15"/>
    <x v="15"/>
    <x v="15"/>
    <x v="15"/>
    <x v="15"/>
    <x v="15"/>
    <n v="18.66"/>
    <n v="12.92"/>
    <n v="25.16"/>
    <n v="18.71"/>
    <n v="68.38"/>
    <n v="54.77"/>
    <n v="67.89"/>
    <n v="65.989999999999995"/>
    <n v="56.1"/>
    <n v="65.58"/>
    <n v="67.19"/>
    <n v="27.14"/>
    <n v="32.979999999999997"/>
    <n v="7.18"/>
    <n v="7.98"/>
    <n v="16.34"/>
    <n v="10.23"/>
    <n v="9.15"/>
    <n v="20.309999999999999"/>
    <n v="9"/>
    <n v="3.21"/>
    <n v="16.55"/>
    <n v="11.73"/>
    <n v="4.1900000000000004"/>
    <n v="19.5"/>
    <n v="0.61"/>
    <n v="0.44"/>
    <n v="0.35"/>
    <n v="1.28"/>
    <n v="13.53"/>
    <n v="33.14"/>
    <n v="66.56"/>
    <n v="82.72"/>
    <n v="84.04"/>
    <n v="11.66"/>
    <n v="53.43"/>
    <n v="79.14"/>
    <n v="61.75"/>
    <n v="74.66"/>
    <n v="40.61"/>
    <n v="1.91"/>
    <n v="7.12"/>
    <n v="3.58"/>
    <n v="40.33"/>
    <n v="0.5"/>
    <n v="14"/>
  </r>
  <r>
    <x v="5"/>
    <s v="Rural"/>
    <n v="32045"/>
    <n v="37882"/>
    <n v="4163"/>
    <n v="58.73"/>
    <n v="37.24"/>
    <n v="1111.18"/>
    <n v="903.25"/>
    <n v="75.680000000000007"/>
    <n v="35.51"/>
    <n v="96.27"/>
    <n v="99.15"/>
    <n v="45.68"/>
    <n v="30.25"/>
    <n v="92.75"/>
    <n v="15.09"/>
    <n v="10.48"/>
    <n v="54.54"/>
    <n v="77.010000000000005"/>
    <n v="25.21"/>
    <n v="38.9"/>
    <n v="17"/>
    <n v="39.43"/>
    <n v="43.36"/>
    <n v="34.26"/>
    <n v="3.11"/>
    <n v="11.64"/>
    <n v="80.02"/>
    <n v="35.200000000000003"/>
    <n v="47.31"/>
    <n v="57.42"/>
    <n v="54.63"/>
    <n v="43.92"/>
    <n v="35.28"/>
    <n v="0.1"/>
    <n v="0.67"/>
    <n v="1.76"/>
    <n v="3.38"/>
    <n v="1.1299999999999999"/>
    <n v="13.94"/>
    <n v="6.31"/>
    <n v="20.73"/>
    <n v="50.04"/>
    <n v="51.87"/>
    <n v="24.03"/>
    <n v="89.39"/>
    <n v="16.71"/>
    <n v="8.32"/>
    <n v="90.23"/>
    <n v="56.47"/>
    <n v="2771.15"/>
    <n v="2.85"/>
    <n v="58.24"/>
    <n v="75.02"/>
    <n v="58.33"/>
    <n v="6.47"/>
    <n v="78.33"/>
    <n v="8.82"/>
    <n v="40.61"/>
    <n v="3.5"/>
    <x v="16"/>
    <x v="16"/>
    <n v="95.55"/>
    <n v="76.2"/>
    <n v="85.26"/>
    <n v="85.96"/>
    <n v="29.08"/>
    <n v="3.12"/>
    <n v="82.57"/>
    <n v="56.52"/>
    <n v="97.41"/>
    <n v="1.44"/>
    <n v="13.86"/>
    <n v="58.41"/>
    <n v="25.59"/>
    <n v="64.849999999999994"/>
    <n v="3.62"/>
    <n v="69.55"/>
    <n v="30.54"/>
    <n v="59.35"/>
    <n v="39.020000000000003"/>
    <n v="11.18"/>
    <n v="11.08"/>
    <n v="11.17"/>
    <x v="16"/>
    <x v="16"/>
    <x v="16"/>
    <x v="16"/>
    <x v="16"/>
    <n v="26.88"/>
    <n v="23.76"/>
    <n v="14.16"/>
    <n v="13.6"/>
    <n v="58.78"/>
    <n v="45.92"/>
    <n v="69.69"/>
    <n v="63.08"/>
    <n v="63.88"/>
    <n v="63.14"/>
    <n v="65.44"/>
    <n v="30.05"/>
    <n v="35.200000000000003"/>
    <n v="6.29"/>
    <n v="4.93"/>
    <n v="12.03"/>
    <n v="7.83"/>
    <n v="6.53"/>
    <n v="15.36"/>
    <n v="8.6"/>
    <n v="3.72"/>
    <n v="15.8"/>
    <n v="11.02"/>
    <n v="4.33"/>
    <n v="18.11"/>
    <n v="0.86"/>
    <n v="0.31"/>
    <n v="0.25"/>
    <n v="0.84"/>
    <n v="9.69"/>
    <n v="23.03"/>
    <n v="55.57"/>
    <n v="79.8"/>
    <n v="87.02"/>
    <n v="12.8"/>
    <n v="55.67"/>
    <n v="76.209999999999994"/>
    <n v="49.26"/>
    <n v="55.97"/>
    <n v="39.869999999999997"/>
    <n v="2.96"/>
    <n v="8.51"/>
    <n v="5.25"/>
    <n v="50.68"/>
    <n v="0.42"/>
    <n v="15.82"/>
  </r>
  <r>
    <x v="5"/>
    <s v="Total"/>
    <n v="35834"/>
    <n v="42483"/>
    <n v="4897"/>
    <n v="61.1"/>
    <n v="36.35"/>
    <n v="1089.6199999999999"/>
    <n v="907.99"/>
    <n v="75.64"/>
    <n v="37.06"/>
    <n v="96.26"/>
    <n v="99.2"/>
    <n v="49.4"/>
    <n v="37.79"/>
    <n v="93.28"/>
    <n v="14.55"/>
    <n v="11.53"/>
    <n v="57.78"/>
    <n v="78.5"/>
    <n v="28.83"/>
    <n v="42.8"/>
    <n v="20.6"/>
    <n v="43.63"/>
    <n v="40.799999999999997"/>
    <n v="30.47"/>
    <n v="2.98"/>
    <n v="11.03"/>
    <n v="76.95"/>
    <n v="34.46"/>
    <n v="46.76"/>
    <n v="56.44"/>
    <n v="55.77"/>
    <n v="44.38"/>
    <n v="34.76"/>
    <n v="0.12"/>
    <n v="0.76"/>
    <n v="2.0299999999999998"/>
    <n v="3.97"/>
    <n v="1.1200000000000001"/>
    <n v="13.58"/>
    <n v="6.12"/>
    <n v="20.23"/>
    <n v="49.93"/>
    <n v="52.94"/>
    <n v="25.15"/>
    <n v="89.53"/>
    <n v="17.96"/>
    <n v="9.25"/>
    <n v="89.54"/>
    <n v="57.28"/>
    <n v="2848.31"/>
    <n v="2.87"/>
    <n v="59.3"/>
    <n v="76.2"/>
    <n v="56.91"/>
    <n v="6.1"/>
    <n v="78.95"/>
    <n v="9.7100000000000009"/>
    <n v="39.64"/>
    <n v="3.62"/>
    <x v="17"/>
    <x v="17"/>
    <n v="95.52"/>
    <n v="75.540000000000006"/>
    <n v="84.96"/>
    <n v="85.73"/>
    <n v="29.86"/>
    <n v="3.35"/>
    <n v="82.26"/>
    <n v="56.01"/>
    <n v="96.6"/>
    <n v="2.2000000000000002"/>
    <n v="13.7"/>
    <n v="58.21"/>
    <n v="25.56"/>
    <n v="64.650000000000006"/>
    <n v="3.54"/>
    <n v="69.349999999999994"/>
    <n v="31.11"/>
    <n v="58.93"/>
    <n v="39"/>
    <n v="10.81"/>
    <n v="11.54"/>
    <n v="10.91"/>
    <x v="17"/>
    <x v="17"/>
    <x v="17"/>
    <x v="17"/>
    <x v="17"/>
    <n v="25.56"/>
    <n v="21.53"/>
    <n v="15.93"/>
    <n v="14.66"/>
    <n v="60.33"/>
    <n v="47.74"/>
    <n v="69.430000000000007"/>
    <n v="63.55"/>
    <n v="63.08"/>
    <n v="63.52"/>
    <n v="65.680000000000007"/>
    <n v="29.45"/>
    <n v="34.83"/>
    <n v="6.42"/>
    <n v="5.41"/>
    <n v="12.71"/>
    <n v="8.26"/>
    <n v="7"/>
    <n v="16.239999999999998"/>
    <n v="8.67"/>
    <n v="3.64"/>
    <n v="15.92"/>
    <n v="11.15"/>
    <n v="4.3099999999999996"/>
    <n v="18.36"/>
    <n v="0.82"/>
    <n v="0.33"/>
    <n v="0.26"/>
    <n v="0.94"/>
    <n v="10.33"/>
    <n v="25.19"/>
    <n v="57.42"/>
    <n v="80.42"/>
    <n v="86.53"/>
    <n v="12.61"/>
    <n v="55.29"/>
    <n v="76.7"/>
    <n v="51.36"/>
    <n v="58.81"/>
    <n v="39.979999999999997"/>
    <n v="2.8"/>
    <n v="8.3000000000000007"/>
    <n v="4.9800000000000004"/>
    <n v="48.79"/>
    <n v="0.43"/>
    <n v="15.49"/>
  </r>
  <r>
    <x v="6"/>
    <s v="Urban"/>
    <n v="740"/>
    <n v="720"/>
    <n v="104"/>
    <n v="86.82"/>
    <n v="23.2"/>
    <n v="917.97"/>
    <n v="819.84"/>
    <n v="97.96"/>
    <n v="93.56"/>
    <n v="99.85"/>
    <n v="99.11"/>
    <n v="85.37"/>
    <n v="95.81"/>
    <n v="96.78"/>
    <n v="32.31"/>
    <n v="6.4"/>
    <n v="83.1"/>
    <n v="94.8"/>
    <n v="59.91"/>
    <n v="64.48"/>
    <n v="75.2"/>
    <n v="91.91"/>
    <n v="9.84"/>
    <s v="*"/>
    <n v="1.41"/>
    <n v="0.76"/>
    <n v="8.8000000000000007"/>
    <s v="*"/>
    <s v="*"/>
    <s v="*"/>
    <n v="77.53"/>
    <n v="55.77"/>
    <n v="19.02"/>
    <n v="0.32"/>
    <n v="4.29"/>
    <n v="0.4"/>
    <n v="31.23"/>
    <n v="0"/>
    <n v="6.97"/>
    <n v="2.48"/>
    <n v="34.29"/>
    <n v="-91.49"/>
    <n v="82.17"/>
    <n v="79.11"/>
    <n v="93.08"/>
    <n v="73.849999999999994"/>
    <n v="64.33"/>
    <n v="97.42"/>
    <n v="90.52"/>
    <n v="5585.62"/>
    <s v="*"/>
    <n v="89.43"/>
    <n v="97"/>
    <n v="83.37"/>
    <n v="0"/>
    <n v="97"/>
    <n v="31.65"/>
    <n v="-44.81"/>
    <n v="30.64"/>
    <x v="18"/>
    <x v="18"/>
    <n v="-96.73"/>
    <n v="-81.66"/>
    <n v="-88.7"/>
    <n v="-88.7"/>
    <n v="-15.13"/>
    <n v="-85.71"/>
    <n v="-85.71"/>
    <n v="72.349999999999994"/>
    <n v="-92.81"/>
    <n v="-7.19"/>
    <n v="4.37"/>
    <s v="*"/>
    <s v="*"/>
    <s v="*"/>
    <n v="0.33"/>
    <s v="*"/>
    <n v="63.69"/>
    <s v="*"/>
    <s v="*"/>
    <n v="-22.89"/>
    <s v="*"/>
    <n v="-19.100000000000001"/>
    <x v="18"/>
    <x v="18"/>
    <x v="18"/>
    <x v="18"/>
    <x v="18"/>
    <n v="13.06"/>
    <n v="15.06"/>
    <n v="43.91"/>
    <n v="34.44"/>
    <n v="60.42"/>
    <n v="66.900000000000006"/>
    <n v="54.97"/>
    <n v="60.08"/>
    <s v="*"/>
    <n v="60.25"/>
    <n v="57.48"/>
    <n v="8.08"/>
    <s v="*"/>
    <n v="6.01"/>
    <n v="11.96"/>
    <n v="18.97"/>
    <n v="7.11"/>
    <n v="8.7899999999999991"/>
    <n v="16.62"/>
    <n v="14.43"/>
    <n v="5.53"/>
    <n v="24.97"/>
    <n v="18.64"/>
    <n v="8.58"/>
    <n v="30.57"/>
    <n v="1.43"/>
    <n v="0"/>
    <n v="0.39"/>
    <n v="-2.38"/>
    <n v="20.329999999999998"/>
    <n v="53.56"/>
    <n v="72.25"/>
    <n v="85.04"/>
    <n v="94.57"/>
    <n v="22.03"/>
    <n v="30.43"/>
    <n v="87.1"/>
    <n v="70"/>
    <n v="93.32"/>
    <n v="9.67"/>
    <n v="0"/>
    <s v="*"/>
    <n v="0.56999999999999995"/>
    <n v="11.95"/>
    <n v="0.27"/>
    <n v="18.5"/>
  </r>
  <r>
    <x v="6"/>
    <s v="Rural"/>
    <n v="21"/>
    <n v="26"/>
    <n v="0"/>
    <n v="-69.23"/>
    <n v="32.32"/>
    <n v="867.92"/>
    <s v="*"/>
    <s v="*"/>
    <s v="*"/>
    <n v="100"/>
    <n v="100"/>
    <n v="47.57"/>
    <s v="*"/>
    <s v="*"/>
    <s v="*"/>
    <s v="*"/>
    <n v="-69.23"/>
    <s v="*"/>
    <n v="-30.77"/>
    <s v="*"/>
    <s v="*"/>
    <s v="*"/>
    <s v="*"/>
    <s v="*"/>
    <s v="*"/>
    <s v="*"/>
    <n v="0"/>
    <s v="*"/>
    <s v="*"/>
    <s v="*"/>
    <s v="*"/>
    <s v="*"/>
    <s v="*"/>
    <s v="*"/>
    <s v="*"/>
    <s v="*"/>
    <s v="*"/>
    <s v="*"/>
    <s v="*"/>
    <s v="*"/>
    <s v="*"/>
    <s v="*"/>
    <s v="*"/>
    <s v="*"/>
    <s v="*"/>
    <s v="*"/>
    <s v="*"/>
    <s v="*"/>
    <s v="*"/>
    <s v="*"/>
    <s v="*"/>
    <s v="*"/>
    <s v="*"/>
    <s v="*"/>
    <s v="*"/>
    <s v="*"/>
    <s v="*"/>
    <s v="*"/>
    <s v="*"/>
    <x v="19"/>
    <x v="3"/>
    <s v="*"/>
    <s v="*"/>
    <s v="*"/>
    <s v="*"/>
    <s v="*"/>
    <s v="*"/>
    <s v="*"/>
    <s v="*"/>
    <s v="*"/>
    <s v="*"/>
    <s v="*"/>
    <s v="*"/>
    <s v="*"/>
    <s v="*"/>
    <s v="*"/>
    <s v="*"/>
    <s v="*"/>
    <s v="*"/>
    <s v="*"/>
    <s v="*"/>
    <s v="*"/>
    <s v="*"/>
    <x v="19"/>
    <x v="19"/>
    <x v="19"/>
    <x v="19"/>
    <x v="19"/>
    <s v="*"/>
    <s v="*"/>
    <s v="*"/>
    <s v="*"/>
    <s v="*"/>
    <s v="*"/>
    <s v="*"/>
    <s v="*"/>
    <s v="*"/>
    <n v="-64"/>
    <s v="*"/>
    <s v="*"/>
    <s v="*"/>
    <n v="-3.45"/>
    <n v="-13.79"/>
    <n v="-17.239999999999998"/>
    <n v="-8"/>
    <n v="-8"/>
    <n v="-16"/>
    <n v="-20"/>
    <n v="-6.67"/>
    <n v="-30"/>
    <n v="-19.23"/>
    <n v="-15.38"/>
    <n v="-34.619999999999997"/>
    <s v="*"/>
    <s v="*"/>
    <s v="*"/>
    <s v="*"/>
    <s v="*"/>
    <s v="*"/>
    <s v="*"/>
    <s v="*"/>
    <s v="*"/>
    <s v="*"/>
    <s v="*"/>
    <s v="*"/>
    <s v="*"/>
    <s v="*"/>
    <s v="*"/>
    <s v="*"/>
    <s v="*"/>
    <n v="-0.01"/>
    <n v="-23.68"/>
    <n v="-0.01"/>
    <n v="-31.58"/>
  </r>
  <r>
    <x v="6"/>
    <s v="Total"/>
    <n v="761"/>
    <n v="746"/>
    <n v="104"/>
    <n v="86.66"/>
    <n v="23.29"/>
    <n v="917.45"/>
    <n v="837.77"/>
    <n v="97.64"/>
    <n v="93.63"/>
    <n v="99.85"/>
    <n v="99.12"/>
    <n v="84.98"/>
    <n v="95.81"/>
    <n v="96.81"/>
    <n v="32.229999999999997"/>
    <n v="6.32"/>
    <n v="82.96"/>
    <n v="94.8"/>
    <n v="59.61"/>
    <n v="64.48"/>
    <n v="75.2"/>
    <n v="91.91"/>
    <n v="9.7200000000000006"/>
    <s v="*"/>
    <n v="1.4"/>
    <n v="0.76"/>
    <n v="8.7200000000000006"/>
    <s v="*"/>
    <s v="*"/>
    <s v="*"/>
    <n v="77.42"/>
    <n v="55.6"/>
    <n v="18.989999999999998"/>
    <n v="0.31"/>
    <n v="4.24"/>
    <n v="0.45"/>
    <n v="31.07"/>
    <n v="0"/>
    <n v="6.89"/>
    <n v="2.46"/>
    <n v="33.96"/>
    <n v="-91.68"/>
    <n v="82.34"/>
    <n v="78.739999999999995"/>
    <n v="93.15"/>
    <n v="73.91"/>
    <n v="64.48"/>
    <n v="97.24"/>
    <n v="90.61"/>
    <n v="5546.35"/>
    <s v="*"/>
    <n v="89.34"/>
    <n v="96.87"/>
    <n v="83.24"/>
    <n v="0.16"/>
    <n v="97.03"/>
    <n v="31.3"/>
    <n v="-44.28"/>
    <n v="30.35"/>
    <x v="20"/>
    <x v="19"/>
    <n v="-96.76"/>
    <n v="-80.930000000000007"/>
    <n v="-87.9"/>
    <n v="-87.9"/>
    <n v="-14.99"/>
    <n v="-84.94"/>
    <n v="-84.94"/>
    <n v="72.569999999999993"/>
    <n v="-92.88"/>
    <n v="-7.12"/>
    <n v="4.33"/>
    <s v="*"/>
    <s v="*"/>
    <s v="*"/>
    <n v="0.33"/>
    <s v="*"/>
    <n v="63.72"/>
    <s v="*"/>
    <s v="*"/>
    <n v="-22.7"/>
    <s v="*"/>
    <n v="-18.97"/>
    <x v="20"/>
    <x v="20"/>
    <x v="20"/>
    <x v="20"/>
    <x v="20"/>
    <n v="13.01"/>
    <n v="15.06"/>
    <n v="44.02"/>
    <n v="34.44"/>
    <n v="60.71"/>
    <n v="66.900000000000006"/>
    <n v="54.58"/>
    <n v="60.09"/>
    <s v="*"/>
    <n v="60.3"/>
    <n v="57.67"/>
    <n v="8.08"/>
    <s v="*"/>
    <n v="5.98"/>
    <n v="11.98"/>
    <n v="18.95"/>
    <n v="7.12"/>
    <n v="8.7799999999999994"/>
    <n v="16.62"/>
    <n v="14.49"/>
    <n v="5.55"/>
    <n v="25.03"/>
    <n v="18.649999999999999"/>
    <n v="8.67"/>
    <n v="30.62"/>
    <n v="1.41"/>
    <n v="0"/>
    <n v="0.39"/>
    <n v="-2.38"/>
    <n v="20.329999999999998"/>
    <n v="53.56"/>
    <n v="72.25"/>
    <n v="85.04"/>
    <n v="94.57"/>
    <n v="22.03"/>
    <n v="30.43"/>
    <n v="87.1"/>
    <n v="70"/>
    <n v="93.39"/>
    <n v="9.67"/>
    <n v="0"/>
    <s v="*"/>
    <n v="0.56000000000000005"/>
    <n v="12.06"/>
    <n v="0.27"/>
    <n v="18.63"/>
  </r>
  <r>
    <x v="7"/>
    <s v="Urban"/>
    <n v="4518"/>
    <n v="5421"/>
    <n v="794"/>
    <n v="80.3"/>
    <n v="23.2"/>
    <n v="1016.36"/>
    <n v="933.47"/>
    <n v="97.25"/>
    <n v="81.150000000000006"/>
    <n v="99.46"/>
    <n v="98.59"/>
    <n v="88.15"/>
    <n v="80.23"/>
    <n v="99.02"/>
    <n v="68.81"/>
    <n v="6.29"/>
    <n v="85.26"/>
    <n v="90.27"/>
    <n v="52.39"/>
    <n v="52.19"/>
    <n v="44.45"/>
    <n v="75.400000000000006"/>
    <n v="8.1"/>
    <n v="9.76"/>
    <n v="1.42"/>
    <n v="1.72"/>
    <n v="19.37"/>
    <n v="19.3"/>
    <n v="26.23"/>
    <n v="28.94"/>
    <n v="71.319999999999993"/>
    <n v="64.91"/>
    <n v="47.25"/>
    <n v="0.39"/>
    <n v="3.7"/>
    <n v="2.6"/>
    <n v="7.88"/>
    <n v="0.38"/>
    <n v="7.98"/>
    <n v="3.52"/>
    <n v="28.02"/>
    <n v="82.94"/>
    <n v="71.540000000000006"/>
    <n v="62.16"/>
    <n v="92.14"/>
    <n v="41.39"/>
    <n v="23.46"/>
    <n v="98.52"/>
    <n v="90.31"/>
    <n v="2536.02"/>
    <n v="4.8099999999999996"/>
    <n v="87.27"/>
    <n v="93.12"/>
    <n v="58.91"/>
    <n v="3.03"/>
    <n v="95.53"/>
    <n v="31.18"/>
    <n v="60.4"/>
    <n v="17.84"/>
    <x v="21"/>
    <x v="20"/>
    <n v="95.79"/>
    <n v="85.75"/>
    <n v="83.96"/>
    <n v="87.74"/>
    <n v="34.81"/>
    <n v="48.49"/>
    <n v="82.28"/>
    <n v="81.849999999999994"/>
    <n v="88.86"/>
    <n v="10.56"/>
    <n v="3.3"/>
    <n v="-68.760000000000005"/>
    <n v="-33.76"/>
    <n v="-73.290000000000006"/>
    <n v="1.45"/>
    <n v="63.21"/>
    <n v="29.96"/>
    <n v="73.8"/>
    <n v="41.77"/>
    <n v="9.3800000000000008"/>
    <n v="-4.68"/>
    <n v="8.99"/>
    <x v="21"/>
    <x v="21"/>
    <x v="21"/>
    <x v="21"/>
    <x v="21"/>
    <n v="15.97"/>
    <n v="11.08"/>
    <n v="23.14"/>
    <n v="22.4"/>
    <n v="64.52"/>
    <n v="47.92"/>
    <n v="71.08"/>
    <n v="57.08"/>
    <n v="38.76"/>
    <n v="56.54"/>
    <n v="62.18"/>
    <n v="20.81"/>
    <n v="22.48"/>
    <n v="5.39"/>
    <n v="5.38"/>
    <n v="12.12"/>
    <n v="6.46"/>
    <n v="4.84"/>
    <n v="12.76"/>
    <n v="14.56"/>
    <n v="5.65"/>
    <n v="23.53"/>
    <n v="19.5"/>
    <n v="6.32"/>
    <n v="27.84"/>
    <n v="0.38"/>
    <n v="0.42"/>
    <n v="0.44"/>
    <n v="1.39"/>
    <n v="23.86"/>
    <n v="37.380000000000003"/>
    <n v="86.28"/>
    <n v="90.24"/>
    <n v="96.54"/>
    <n v="28.41"/>
    <n v="46.14"/>
    <n v="77.930000000000007"/>
    <n v="61.17"/>
    <n v="83.17"/>
    <n v="14.02"/>
    <n v="1.23"/>
    <n v="0.53"/>
    <n v="9.39"/>
    <n v="33.42"/>
    <n v="1.26"/>
    <n v="28.55"/>
  </r>
  <r>
    <x v="7"/>
    <s v="Rural"/>
    <n v="20032"/>
    <n v="23047"/>
    <n v="3380"/>
    <n v="66.06"/>
    <n v="26.04"/>
    <n v="1014.28"/>
    <n v="966.98"/>
    <n v="96.42"/>
    <n v="75.650000000000006"/>
    <n v="98.6"/>
    <n v="94.67"/>
    <n v="73.5"/>
    <n v="19.22"/>
    <n v="98.32"/>
    <n v="72.09"/>
    <n v="4.18"/>
    <n v="71.3"/>
    <n v="86.33"/>
    <n v="32.049999999999997"/>
    <n v="38.14"/>
    <n v="20.78"/>
    <n v="50.42"/>
    <n v="13.2"/>
    <n v="18.25"/>
    <n v="1.94"/>
    <n v="3.41"/>
    <n v="25.15"/>
    <n v="35.58"/>
    <n v="48.7"/>
    <n v="55.79"/>
    <n v="66.77"/>
    <n v="60.76"/>
    <n v="47.62"/>
    <n v="0.89"/>
    <n v="2.59"/>
    <n v="2.33"/>
    <n v="3.01"/>
    <n v="0.36"/>
    <n v="8.33"/>
    <n v="3.39"/>
    <n v="30.69"/>
    <n v="83.52"/>
    <n v="64.069999999999993"/>
    <n v="59.57"/>
    <n v="91.87"/>
    <n v="45.89"/>
    <n v="27.05"/>
    <n v="97.17"/>
    <n v="82.28"/>
    <n v="1681.66"/>
    <n v="10.26"/>
    <n v="80.16"/>
    <n v="83.9"/>
    <n v="72.739999999999995"/>
    <n v="6.47"/>
    <n v="87.15"/>
    <n v="11.27"/>
    <n v="54.46"/>
    <n v="7.13"/>
    <x v="22"/>
    <x v="21"/>
    <n v="96.63"/>
    <n v="83.8"/>
    <n v="88.42"/>
    <n v="90.93"/>
    <n v="29.13"/>
    <n v="50.93"/>
    <n v="86.96"/>
    <n v="85.18"/>
    <n v="98.74"/>
    <n v="1.05"/>
    <n v="3.71"/>
    <n v="67.010000000000005"/>
    <n v="41.39"/>
    <n v="73.88"/>
    <n v="1.49"/>
    <n v="63.73"/>
    <n v="32.770000000000003"/>
    <n v="81.52"/>
    <n v="41.22"/>
    <n v="9.74"/>
    <n v="1.6"/>
    <n v="9.35"/>
    <x v="22"/>
    <x v="22"/>
    <x v="22"/>
    <x v="22"/>
    <x v="22"/>
    <n v="25.33"/>
    <n v="19.350000000000001"/>
    <n v="11.25"/>
    <n v="12.66"/>
    <n v="52.55"/>
    <n v="43.22"/>
    <n v="66.16"/>
    <n v="62.46"/>
    <n v="54.75"/>
    <n v="62.15"/>
    <n v="61.24"/>
    <n v="28.87"/>
    <n v="34.35"/>
    <n v="4.25"/>
    <n v="3.28"/>
    <n v="8.07"/>
    <n v="5.13"/>
    <n v="4.24"/>
    <n v="10.25"/>
    <n v="14.91"/>
    <n v="7.09"/>
    <n v="23.59"/>
    <n v="18.899999999999999"/>
    <n v="7.79"/>
    <n v="27.66"/>
    <n v="0.25"/>
    <n v="0.14000000000000001"/>
    <n v="0.17"/>
    <n v="1.1299999999999999"/>
    <n v="22.78"/>
    <n v="28.67"/>
    <n v="72.06"/>
    <n v="83.3"/>
    <n v="91.54"/>
    <n v="42.62"/>
    <n v="45.45"/>
    <n v="81.14"/>
    <n v="33.94"/>
    <n v="64.81"/>
    <n v="22.19"/>
    <n v="0.85"/>
    <n v="0.86"/>
    <n v="19.63"/>
    <n v="45.98"/>
    <n v="6.05"/>
    <n v="36.69"/>
  </r>
  <r>
    <x v="7"/>
    <s v="Total"/>
    <n v="24550"/>
    <n v="28468"/>
    <n v="4174"/>
    <n v="69.28"/>
    <n v="25.41"/>
    <n v="1014.74"/>
    <n v="960.16"/>
    <n v="96.58"/>
    <n v="76.97"/>
    <n v="98.79"/>
    <n v="95.54"/>
    <n v="76.760000000000005"/>
    <n v="33"/>
    <n v="98.48"/>
    <n v="71.349999999999994"/>
    <n v="4.62"/>
    <n v="74.62"/>
    <n v="87.26"/>
    <n v="36.89"/>
    <n v="41.45"/>
    <n v="26.69"/>
    <n v="56.32"/>
    <n v="12.04"/>
    <n v="16.170000000000002"/>
    <n v="1.82"/>
    <n v="3.06"/>
    <n v="23.9"/>
    <n v="32.369999999999997"/>
    <n v="44.24"/>
    <n v="50.4"/>
    <n v="67.81"/>
    <n v="61.71"/>
    <n v="47.53"/>
    <n v="0.78"/>
    <n v="2.84"/>
    <n v="2.4"/>
    <n v="4.12"/>
    <n v="0.36"/>
    <n v="8.25"/>
    <n v="3.42"/>
    <n v="30.06"/>
    <n v="83.38"/>
    <n v="65.66"/>
    <n v="60.12"/>
    <n v="91.93"/>
    <n v="44.94"/>
    <n v="26.29"/>
    <n v="97.45"/>
    <n v="83.99"/>
    <n v="1833.49"/>
    <n v="9.76"/>
    <n v="81.67"/>
    <n v="85.72"/>
    <n v="70.010000000000005"/>
    <n v="5.79"/>
    <n v="88.81"/>
    <n v="15.2"/>
    <n v="57.01"/>
    <n v="8.91"/>
    <x v="23"/>
    <x v="22"/>
    <n v="96.44"/>
    <n v="84.22"/>
    <n v="87.45"/>
    <n v="90.24"/>
    <n v="30.36"/>
    <n v="50.4"/>
    <n v="85.95"/>
    <n v="84.52"/>
    <n v="96.63"/>
    <n v="3.09"/>
    <n v="3.63"/>
    <n v="67.319999999999993"/>
    <n v="40"/>
    <n v="73.77"/>
    <n v="1.48"/>
    <n v="63.62"/>
    <n v="32.24"/>
    <n v="80.349999999999994"/>
    <n v="41.31"/>
    <n v="9.67"/>
    <n v="2.5499999999999998"/>
    <n v="9.2799999999999994"/>
    <x v="23"/>
    <x v="23"/>
    <x v="23"/>
    <x v="23"/>
    <x v="23"/>
    <n v="23.08"/>
    <n v="17.41"/>
    <n v="14.11"/>
    <n v="14.94"/>
    <n v="55.42"/>
    <n v="44.32"/>
    <n v="67.239999999999995"/>
    <n v="61.17"/>
    <n v="51.79"/>
    <n v="60.82"/>
    <n v="61.44"/>
    <n v="26.99"/>
    <n v="31.45"/>
    <n v="4.5199999999999996"/>
    <n v="3.76"/>
    <n v="9.01"/>
    <n v="5.43"/>
    <n v="4.38"/>
    <n v="10.83"/>
    <n v="14.83"/>
    <n v="6.76"/>
    <n v="23.58"/>
    <n v="19.04"/>
    <n v="7.45"/>
    <n v="27.7"/>
    <n v="0.28000000000000003"/>
    <n v="0.21"/>
    <n v="0.24"/>
    <n v="1.19"/>
    <n v="23.05"/>
    <n v="30.72"/>
    <n v="75.61"/>
    <n v="84.94"/>
    <n v="92.66"/>
    <n v="39.07"/>
    <n v="45.63"/>
    <n v="80.34"/>
    <n v="40.74"/>
    <n v="68.819999999999993"/>
    <n v="20.23"/>
    <n v="0.94"/>
    <n v="0.79"/>
    <n v="17.27"/>
    <n v="43.11"/>
    <n v="4.95"/>
    <n v="34.83"/>
  </r>
  <r>
    <x v="8"/>
    <s v="Urban"/>
    <n v="1542"/>
    <n v="1455"/>
    <n v="260"/>
    <n v="85.76"/>
    <n v="24.36"/>
    <n v="775.2"/>
    <n v="704.76"/>
    <n v="96.57"/>
    <n v="91.45"/>
    <n v="99.86"/>
    <n v="97.88"/>
    <n v="68.5"/>
    <n v="95.16"/>
    <n v="98.09"/>
    <n v="39.5"/>
    <n v="6.15"/>
    <n v="87.69"/>
    <n v="95.44"/>
    <n v="48.6"/>
    <n v="58.77"/>
    <n v="49.42"/>
    <n v="76.209999999999994"/>
    <n v="26.69"/>
    <n v="-20.61"/>
    <n v="1.72"/>
    <n v="1.88"/>
    <n v="32.03"/>
    <n v="-20.32"/>
    <n v="-33.33"/>
    <n v="-43.8"/>
    <n v="63.53"/>
    <n v="53.63"/>
    <n v="30.88"/>
    <n v="0"/>
    <n v="2.96"/>
    <n v="3.45"/>
    <n v="15.62"/>
    <n v="0.68"/>
    <n v="15.37"/>
    <n v="7.35"/>
    <n v="27.6"/>
    <n v="66.930000000000007"/>
    <n v="71.77"/>
    <n v="77.930000000000007"/>
    <n v="78.709999999999994"/>
    <n v="56.01"/>
    <n v="35.24"/>
    <n v="97.82"/>
    <n v="91.52"/>
    <n v="1132.26"/>
    <s v="*"/>
    <n v="92.05"/>
    <n v="96.38"/>
    <n v="60.38"/>
    <n v="0.85"/>
    <n v="97.03"/>
    <n v="29.89"/>
    <n v="44.52"/>
    <n v="22.96"/>
    <x v="24"/>
    <x v="23"/>
    <n v="96.23"/>
    <n v="92.41"/>
    <n v="94.53"/>
    <n v="92.59"/>
    <n v="35.18"/>
    <n v="5.74"/>
    <n v="89"/>
    <n v="86.04"/>
    <n v="94.76"/>
    <n v="5.24"/>
    <n v="2.31"/>
    <s v="*"/>
    <s v="*"/>
    <s v="*"/>
    <n v="0.6"/>
    <n v="88.93"/>
    <n v="19.43"/>
    <n v="-64.760000000000005"/>
    <s v="*"/>
    <n v="9.76"/>
    <s v="*"/>
    <n v="8.99"/>
    <x v="24"/>
    <x v="24"/>
    <x v="24"/>
    <x v="24"/>
    <x v="24"/>
    <n v="20.74"/>
    <n v="19.16"/>
    <n v="34.04"/>
    <n v="27.57"/>
    <n v="46.2"/>
    <n v="45.66"/>
    <n v="75"/>
    <n v="60.43"/>
    <n v="-61.06"/>
    <n v="60.45"/>
    <n v="60.07"/>
    <n v="17.89"/>
    <n v="-12.07"/>
    <n v="5.49"/>
    <n v="7.27"/>
    <n v="13.96"/>
    <n v="7.58"/>
    <n v="8.51"/>
    <n v="17.170000000000002"/>
    <n v="8.9"/>
    <n v="3.28"/>
    <n v="16.489999999999998"/>
    <n v="11.86"/>
    <n v="3.06"/>
    <n v="17.03"/>
    <n v="0.85"/>
    <n v="0.47"/>
    <n v="0.51"/>
    <n v="2.08"/>
    <n v="31.44"/>
    <n v="35.200000000000003"/>
    <n v="75.8"/>
    <n v="81.31"/>
    <n v="95.73"/>
    <n v="23.5"/>
    <n v="51.93"/>
    <n v="78.02"/>
    <n v="75.38"/>
    <n v="90.95"/>
    <n v="21.78"/>
    <n v="1.32"/>
    <n v="4.41"/>
    <n v="2.39"/>
    <n v="39.619999999999997"/>
    <n v="0.52"/>
    <n v="29.09"/>
  </r>
  <r>
    <x v="8"/>
    <s v="Rural"/>
    <n v="1134"/>
    <n v="1258"/>
    <n v="167"/>
    <n v="64.98"/>
    <n v="26.38"/>
    <n v="875.49"/>
    <n v="939.54"/>
    <n v="99.48"/>
    <n v="99.57"/>
    <n v="99.48"/>
    <n v="93.16"/>
    <n v="63.34"/>
    <n v="62.56"/>
    <n v="78.44"/>
    <n v="66.260000000000005"/>
    <n v="1.33"/>
    <n v="67.900000000000006"/>
    <n v="91.56"/>
    <n v="24.22"/>
    <n v="40.659999999999997"/>
    <n v="23.84"/>
    <n v="61.3"/>
    <n v="26.16"/>
    <n v="-7.42"/>
    <n v="1.94"/>
    <n v="5.75"/>
    <n v="45.14"/>
    <n v="-22.51"/>
    <n v="-30.43"/>
    <n v="-30.43"/>
    <n v="72.430000000000007"/>
    <n v="65.95"/>
    <n v="52.41"/>
    <n v="0.3"/>
    <n v="1.48"/>
    <n v="2.81"/>
    <n v="7.81"/>
    <n v="1.1399999999999999"/>
    <n v="8.48"/>
    <n v="3.19"/>
    <n v="23.22"/>
    <n v="72.17"/>
    <n v="84"/>
    <n v="94.84"/>
    <n v="90.8"/>
    <n v="63.7"/>
    <n v="37.19"/>
    <n v="99.85"/>
    <n v="91.66"/>
    <n v="329.13"/>
    <s v="*"/>
    <n v="89.81"/>
    <n v="96.65"/>
    <n v="82.93"/>
    <n v="1.88"/>
    <n v="98.53"/>
    <n v="16.12"/>
    <n v="37.32"/>
    <n v="13.26"/>
    <x v="25"/>
    <x v="24"/>
    <n v="100"/>
    <n v="100"/>
    <n v="100"/>
    <n v="100"/>
    <n v="53.68"/>
    <n v="1.52"/>
    <n v="97.45"/>
    <n v="86.25"/>
    <n v="100"/>
    <n v="0"/>
    <n v="2.95"/>
    <s v="*"/>
    <s v="*"/>
    <s v="*"/>
    <n v="0.06"/>
    <n v="-94.83"/>
    <n v="31.79"/>
    <n v="-93.29"/>
    <s v="*"/>
    <n v="11.42"/>
    <s v="*"/>
    <n v="11.29"/>
    <x v="25"/>
    <x v="25"/>
    <x v="25"/>
    <x v="25"/>
    <x v="25"/>
    <n v="29"/>
    <n v="17.45"/>
    <n v="20.309999999999999"/>
    <n v="15.95"/>
    <n v="44.68"/>
    <n v="18.399999999999999"/>
    <n v="76.84"/>
    <n v="64.52"/>
    <n v="-60.4"/>
    <n v="64.36"/>
    <n v="66.260000000000005"/>
    <n v="30.34"/>
    <n v="-59.96"/>
    <n v="7.52"/>
    <n v="4.8"/>
    <n v="13.31"/>
    <n v="8.34"/>
    <n v="6.88"/>
    <n v="15.66"/>
    <n v="6.69"/>
    <n v="4.49"/>
    <n v="13.61"/>
    <n v="7.79"/>
    <n v="4.32"/>
    <n v="13.85"/>
    <n v="0"/>
    <n v="0"/>
    <n v="0"/>
    <n v="0"/>
    <n v="19.03"/>
    <n v="21.49"/>
    <n v="51.69"/>
    <n v="77.08"/>
    <n v="87.43"/>
    <n v="39.47"/>
    <n v="59.74"/>
    <n v="89.28"/>
    <n v="45.53"/>
    <n v="95.57"/>
    <n v="10.83"/>
    <n v="7.8"/>
    <n v="4.13"/>
    <n v="3.32"/>
    <n v="37.53"/>
    <n v="1.61"/>
    <n v="26.54"/>
  </r>
  <r>
    <x v="8"/>
    <s v="Total"/>
    <n v="2676"/>
    <n v="2713"/>
    <n v="427"/>
    <n v="74.400000000000006"/>
    <n v="25.43"/>
    <n v="827.03"/>
    <n v="817.27"/>
    <n v="98.09"/>
    <n v="95.4"/>
    <n v="99.66"/>
    <n v="95.37"/>
    <n v="65.760000000000005"/>
    <n v="79.94"/>
    <n v="89.12"/>
    <n v="51.99"/>
    <n v="3.73"/>
    <n v="77.260000000000005"/>
    <n v="93.43"/>
    <n v="35.75"/>
    <n v="49.4"/>
    <n v="36.700000000000003"/>
    <n v="68.34"/>
    <n v="26.41"/>
    <n v="12.58"/>
    <n v="1.84"/>
    <n v="4.26"/>
    <n v="40.01"/>
    <n v="21.43"/>
    <n v="31.84"/>
    <n v="36.99"/>
    <n v="67.98"/>
    <n v="59.78"/>
    <n v="41.64"/>
    <n v="0.15"/>
    <n v="2.2200000000000002"/>
    <n v="3.13"/>
    <n v="11.72"/>
    <n v="0.91"/>
    <n v="11.92"/>
    <n v="5.27"/>
    <n v="25.3"/>
    <n v="69.91"/>
    <n v="77.739999999999995"/>
    <n v="86.18"/>
    <n v="84.61"/>
    <n v="59.76"/>
    <n v="36.19"/>
    <n v="98.83"/>
    <n v="91.59"/>
    <n v="676.99"/>
    <s v="*"/>
    <n v="90.95"/>
    <n v="96.52"/>
    <n v="71.900000000000006"/>
    <n v="1.38"/>
    <n v="97.79"/>
    <n v="22.86"/>
    <n v="42.47"/>
    <n v="17.25"/>
    <x v="26"/>
    <x v="25"/>
    <n v="98.07"/>
    <n v="96.11"/>
    <n v="97.2"/>
    <n v="96.2"/>
    <n v="44.19"/>
    <n v="3.69"/>
    <n v="93.12"/>
    <n v="86.16"/>
    <n v="97.33"/>
    <n v="2.67"/>
    <n v="2.64"/>
    <s v="*"/>
    <s v="*"/>
    <s v="*"/>
    <n v="0.32"/>
    <n v="90.65"/>
    <n v="25.93"/>
    <n v="79.36"/>
    <n v="-43.3"/>
    <n v="10.7"/>
    <n v="-3.97"/>
    <n v="10.220000000000001"/>
    <x v="26"/>
    <x v="26"/>
    <x v="26"/>
    <x v="26"/>
    <x v="20"/>
    <n v="25.07"/>
    <n v="18.25"/>
    <n v="26.84"/>
    <n v="21.37"/>
    <n v="45.4"/>
    <n v="31.13"/>
    <n v="75.8"/>
    <n v="62.58"/>
    <n v="60.66"/>
    <n v="62.51"/>
    <n v="63.9"/>
    <n v="24.62"/>
    <n v="36.99"/>
    <n v="6.61"/>
    <n v="5.91"/>
    <n v="13.6"/>
    <n v="7.97"/>
    <n v="7.67"/>
    <n v="16.39"/>
    <n v="7.68"/>
    <n v="3.95"/>
    <n v="14.91"/>
    <n v="9.76"/>
    <n v="3.71"/>
    <n v="15.39"/>
    <n v="0.41"/>
    <n v="0.23"/>
    <n v="0.25"/>
    <n v="1.07"/>
    <n v="25.26"/>
    <n v="28.1"/>
    <n v="63.81"/>
    <n v="79.12"/>
    <n v="91.85"/>
    <n v="31.45"/>
    <n v="55.82"/>
    <n v="83.62"/>
    <n v="60.54"/>
    <n v="93.59"/>
    <n v="16.809999999999999"/>
    <n v="4.29"/>
    <n v="4.28"/>
    <n v="2.9"/>
    <n v="38.56"/>
    <n v="1.1100000000000001"/>
    <n v="27.8"/>
  </r>
  <r>
    <x v="9"/>
    <s v="Urban"/>
    <n v="1143"/>
    <n v="1240"/>
    <n v="200"/>
    <n v="90.24"/>
    <n v="19.78"/>
    <n v="985.19"/>
    <n v="822.24"/>
    <n v="100"/>
    <n v="100"/>
    <n v="100"/>
    <n v="98.96"/>
    <n v="88.99"/>
    <n v="98.8"/>
    <n v="97.74"/>
    <n v="65.069999999999993"/>
    <n v="19.46"/>
    <n v="92.64"/>
    <n v="94.93"/>
    <n v="73.010000000000005"/>
    <n v="74.959999999999994"/>
    <n v="78.05"/>
    <n v="86.1"/>
    <n v="7.67"/>
    <n v="-12.14"/>
    <n v="1.26"/>
    <n v="2.81"/>
    <n v="16.98"/>
    <s v="*"/>
    <s v="*"/>
    <s v="*"/>
    <n v="72.260000000000005"/>
    <n v="64.98"/>
    <n v="33.17"/>
    <n v="0"/>
    <n v="2.5"/>
    <n v="3.42"/>
    <n v="24.58"/>
    <n v="0"/>
    <n v="7.29"/>
    <n v="3.52"/>
    <n v="27.16"/>
    <n v="86.36"/>
    <n v="66.510000000000005"/>
    <n v="92.94"/>
    <n v="98.01"/>
    <n v="87.03"/>
    <n v="61.44"/>
    <n v="99.66"/>
    <n v="96.52"/>
    <n v="3875.33"/>
    <s v="*"/>
    <n v="97.35"/>
    <n v="99.56"/>
    <n v="53.09"/>
    <n v="0"/>
    <n v="98.56"/>
    <n v="39.08"/>
    <n v="46.55"/>
    <n v="32.86"/>
    <x v="27"/>
    <x v="26"/>
    <n v="-96.48"/>
    <n v="-83.82"/>
    <n v="-89.34"/>
    <n v="-92.89"/>
    <n v="-23.18"/>
    <n v="-2.34"/>
    <n v="-95.24"/>
    <n v="94.35"/>
    <n v="-90.8"/>
    <n v="-9.1999999999999993"/>
    <n v="2.1"/>
    <s v="*"/>
    <s v="*"/>
    <s v="*"/>
    <n v="0"/>
    <n v="-82.2"/>
    <n v="60.72"/>
    <s v="*"/>
    <s v="*"/>
    <n v="18.920000000000002"/>
    <s v="*"/>
    <n v="21.08"/>
    <x v="27"/>
    <x v="27"/>
    <x v="27"/>
    <x v="27"/>
    <x v="15"/>
    <n v="13.05"/>
    <n v="9.33"/>
    <n v="38.11"/>
    <n v="32.46"/>
    <n v="51.13"/>
    <n v="34.17"/>
    <n v="53.28"/>
    <n v="39.89"/>
    <n v="-46.1"/>
    <n v="40.03"/>
    <n v="43.54"/>
    <n v="13.31"/>
    <n v="-11.91"/>
    <n v="8.2200000000000006"/>
    <n v="9.74"/>
    <n v="20.6"/>
    <n v="10.3"/>
    <n v="10.75"/>
    <n v="23.01"/>
    <n v="12.61"/>
    <n v="3.48"/>
    <n v="27.55"/>
    <n v="14.37"/>
    <n v="4.74"/>
    <n v="25.93"/>
    <n v="1.58"/>
    <n v="1.31"/>
    <n v="0.76"/>
    <n v="0.57999999999999996"/>
    <n v="47.67"/>
    <n v="62.77"/>
    <n v="89.44"/>
    <n v="98"/>
    <n v="89.26"/>
    <n v="35.15"/>
    <n v="22.42"/>
    <n v="85.09"/>
    <n v="94.51"/>
    <n v="96.21"/>
    <n v="6.04"/>
    <n v="0.94"/>
    <n v="1.62"/>
    <n v="2.42"/>
    <n v="19.45"/>
    <n v="5.62"/>
    <n v="38.229999999999997"/>
  </r>
  <r>
    <x v="9"/>
    <s v="Rural"/>
    <n v="713"/>
    <n v="790"/>
    <n v="113"/>
    <n v="87.17"/>
    <n v="18.09"/>
    <n v="1091.52"/>
    <n v="864.08"/>
    <n v="100"/>
    <n v="100"/>
    <n v="100"/>
    <n v="97.81"/>
    <n v="86.35"/>
    <n v="93.12"/>
    <n v="97.4"/>
    <n v="67.459999999999994"/>
    <n v="-18.149999999999999"/>
    <n v="93.43"/>
    <n v="98.5"/>
    <n v="69.31"/>
    <n v="79.39"/>
    <n v="68.28"/>
    <n v="76.599999999999994"/>
    <n v="3.18"/>
    <s v="*"/>
    <n v="1.36"/>
    <n v="2.67"/>
    <n v="11.31"/>
    <s v="*"/>
    <s v="*"/>
    <s v="*"/>
    <n v="61.1"/>
    <n v="52.39"/>
    <n v="24.88"/>
    <n v="0"/>
    <n v="2.1800000000000002"/>
    <n v="1.66"/>
    <n v="21.13"/>
    <n v="0"/>
    <n v="10.1"/>
    <n v="4.74"/>
    <n v="28.37"/>
    <n v="-83.09"/>
    <n v="76.150000000000006"/>
    <n v="93.1"/>
    <n v="94.17"/>
    <n v="88.19"/>
    <n v="70.48"/>
    <n v="100"/>
    <n v="93.71"/>
    <n v="3705.89"/>
    <s v="*"/>
    <n v="95.68"/>
    <n v="100"/>
    <n v="61.14"/>
    <n v="0"/>
    <n v="100"/>
    <n v="40.08"/>
    <n v="56.62"/>
    <n v="29.56"/>
    <x v="28"/>
    <x v="3"/>
    <n v="-100"/>
    <n v="-95.14"/>
    <n v="-92.92"/>
    <n v="-92.92"/>
    <n v="-19.510000000000002"/>
    <n v="-12.25"/>
    <n v="-89.24"/>
    <n v="88.06"/>
    <n v="-95.55"/>
    <n v="-4.45"/>
    <n v="5.01"/>
    <s v="*"/>
    <s v="*"/>
    <s v="*"/>
    <n v="2.4"/>
    <s v="*"/>
    <n v="62.93"/>
    <s v="*"/>
    <s v="*"/>
    <n v="-21.79"/>
    <s v="*"/>
    <n v="-22.17"/>
    <x v="28"/>
    <x v="28"/>
    <x v="28"/>
    <x v="28"/>
    <x v="26"/>
    <n v="14.99"/>
    <n v="18.39"/>
    <n v="33.119999999999997"/>
    <n v="32.75"/>
    <n v="50.95"/>
    <n v="37.78"/>
    <n v="53.09"/>
    <n v="37.46"/>
    <s v="*"/>
    <n v="37.36"/>
    <n v="45.67"/>
    <n v="9.48"/>
    <s v="*"/>
    <n v="9.09"/>
    <n v="9.4700000000000006"/>
    <n v="21.13"/>
    <n v="10.31"/>
    <n v="12.89"/>
    <n v="25.93"/>
    <n v="11.46"/>
    <n v="3.82"/>
    <n v="27.36"/>
    <n v="15.5"/>
    <n v="4.74"/>
    <n v="28.24"/>
    <n v="0.59"/>
    <n v="1.19"/>
    <n v="0.35"/>
    <n v="2.08"/>
    <n v="50.62"/>
    <n v="74.66"/>
    <n v="90.84"/>
    <n v="97.49"/>
    <n v="98.6"/>
    <n v="27.86"/>
    <n v="24.07"/>
    <n v="92.38"/>
    <n v="87.06"/>
    <n v="97.58"/>
    <n v="11.4"/>
    <n v="2.68"/>
    <n v="8.77"/>
    <n v="2.83"/>
    <n v="16.34"/>
    <n v="5.3"/>
    <n v="34.92"/>
  </r>
  <r>
    <x v="9"/>
    <s v="Total"/>
    <n v="1856"/>
    <n v="2030"/>
    <n v="313"/>
    <n v="88.95"/>
    <n v="19.09"/>
    <n v="1026.92"/>
    <n v="838.11"/>
    <n v="100"/>
    <n v="100"/>
    <n v="100"/>
    <n v="98.49"/>
    <n v="87.92"/>
    <n v="96.5"/>
    <n v="97.6"/>
    <n v="66.040000000000006"/>
    <n v="19.02"/>
    <n v="92.96"/>
    <n v="96.25"/>
    <n v="71.5"/>
    <n v="76.59"/>
    <n v="73.69"/>
    <n v="82.88"/>
    <n v="5.83"/>
    <n v="-8.92"/>
    <n v="1.3"/>
    <n v="2.75"/>
    <n v="14.49"/>
    <n v="-5.63"/>
    <n v="-5.63"/>
    <n v="-10.6"/>
    <n v="67.91"/>
    <n v="60.07"/>
    <n v="29.94"/>
    <n v="0"/>
    <n v="2.38"/>
    <n v="2.73"/>
    <n v="23.24"/>
    <n v="0"/>
    <n v="8.3800000000000008"/>
    <n v="3.99"/>
    <n v="27.73"/>
    <n v="85.51"/>
    <n v="70.319999999999993"/>
    <n v="93"/>
    <n v="96.49"/>
    <n v="87.49"/>
    <n v="65.02"/>
    <n v="99.8"/>
    <n v="95.4"/>
    <n v="3803.57"/>
    <s v="*"/>
    <n v="96.69"/>
    <n v="99.73"/>
    <n v="56.18"/>
    <n v="0"/>
    <n v="99.11"/>
    <n v="39.46"/>
    <n v="50"/>
    <n v="31.48"/>
    <x v="29"/>
    <x v="27"/>
    <n v="97.89"/>
    <n v="88.35"/>
    <n v="90.77"/>
    <n v="92.9"/>
    <n v="21.72"/>
    <n v="6.3"/>
    <n v="92.84"/>
    <n v="91.94"/>
    <n v="92.74"/>
    <n v="7.26"/>
    <n v="3.22"/>
    <s v="*"/>
    <s v="*"/>
    <s v="*"/>
    <n v="0.92"/>
    <n v="86.56"/>
    <n v="61.63"/>
    <n v="-61.37"/>
    <s v="*"/>
    <n v="20.239999999999998"/>
    <s v="*"/>
    <n v="21.54"/>
    <x v="29"/>
    <x v="29"/>
    <x v="23"/>
    <x v="29"/>
    <x v="27"/>
    <n v="13.83"/>
    <n v="12.51"/>
    <n v="36.090000000000003"/>
    <n v="32.56"/>
    <n v="51.06"/>
    <n v="35.44"/>
    <n v="53.2"/>
    <n v="38.9"/>
    <n v="-40.99"/>
    <n v="38.950000000000003"/>
    <n v="44.49"/>
    <n v="12"/>
    <n v="-15.77"/>
    <n v="8.59"/>
    <n v="9.6300000000000008"/>
    <n v="20.82"/>
    <n v="10.3"/>
    <n v="11.57"/>
    <n v="24.13"/>
    <n v="12.13"/>
    <n v="3.63"/>
    <n v="27.47"/>
    <n v="14.8"/>
    <n v="4.74"/>
    <n v="26.82"/>
    <n v="1.18"/>
    <n v="1.26"/>
    <n v="0.59"/>
    <n v="1.1100000000000001"/>
    <n v="48.98"/>
    <n v="67.150000000000006"/>
    <n v="90.06"/>
    <n v="97.81"/>
    <n v="93.13"/>
    <n v="31.9"/>
    <n v="23.16"/>
    <n v="88.34"/>
    <n v="91.18"/>
    <n v="96.79"/>
    <n v="8.26"/>
    <n v="1.64"/>
    <n v="4.59"/>
    <n v="2.59"/>
    <n v="18.22"/>
    <n v="5.48"/>
    <n v="36.92"/>
  </r>
  <r>
    <x v="10"/>
    <s v="Urban"/>
    <n v="9232"/>
    <n v="10163"/>
    <n v="1683"/>
    <n v="83.65"/>
    <n v="22.23"/>
    <n v="929.16"/>
    <n v="931.06"/>
    <n v="98.7"/>
    <n v="95.73"/>
    <n v="99.44"/>
    <n v="99.35"/>
    <n v="89.26"/>
    <n v="94.33"/>
    <n v="97.44"/>
    <n v="36.270000000000003"/>
    <n v="8.65"/>
    <n v="86.83"/>
    <n v="95.4"/>
    <n v="47.91"/>
    <n v="56.93"/>
    <n v="48.87"/>
    <n v="72.930000000000007"/>
    <n v="14.16"/>
    <n v="18.72"/>
    <n v="1.65"/>
    <n v="2.64"/>
    <n v="24.33"/>
    <n v="16.809999999999999"/>
    <n v="24.09"/>
    <n v="26.7"/>
    <n v="69.510000000000005"/>
    <n v="53.98"/>
    <n v="29.09"/>
    <n v="7.0000000000000007E-2"/>
    <n v="4.1900000000000004"/>
    <n v="3.08"/>
    <n v="16.77"/>
    <n v="0.14000000000000001"/>
    <n v="9.6999999999999993"/>
    <n v="3.96"/>
    <n v="31.46"/>
    <n v="78.069999999999993"/>
    <n v="83.71"/>
    <n v="82.43"/>
    <n v="91.43"/>
    <n v="62.04"/>
    <n v="45.45"/>
    <n v="96.65"/>
    <n v="93.1"/>
    <n v="2026.91"/>
    <n v="-2.41"/>
    <n v="91.83"/>
    <n v="97.79"/>
    <n v="36.590000000000003"/>
    <n v="1.06"/>
    <n v="96.75"/>
    <n v="30.69"/>
    <n v="38.03"/>
    <n v="20.27"/>
    <x v="30"/>
    <x v="28"/>
    <n v="95.61"/>
    <n v="79.66"/>
    <n v="85.2"/>
    <n v="88.49"/>
    <n v="24.32"/>
    <n v="2.9"/>
    <n v="85.03"/>
    <n v="86.76"/>
    <n v="83.42"/>
    <n v="16.41"/>
    <n v="5.67"/>
    <n v="69.84"/>
    <n v="31.71"/>
    <n v="70.459999999999994"/>
    <n v="0.91"/>
    <n v="76.010000000000005"/>
    <n v="34.39"/>
    <n v="70.260000000000005"/>
    <n v="40.81"/>
    <n v="6.51"/>
    <n v="7.19"/>
    <n v="6.63"/>
    <x v="30"/>
    <x v="30"/>
    <x v="29"/>
    <x v="30"/>
    <x v="28"/>
    <n v="17.239999999999998"/>
    <n v="15.95"/>
    <n v="30.44"/>
    <n v="25.63"/>
    <n v="47.21"/>
    <n v="43.29"/>
    <n v="77.58"/>
    <n v="61.44"/>
    <n v="55.59"/>
    <n v="61.26"/>
    <n v="63"/>
    <n v="23.3"/>
    <n v="31.51"/>
    <n v="8.43"/>
    <n v="7.61"/>
    <n v="17.55"/>
    <n v="9.49"/>
    <n v="7.3"/>
    <n v="17.8"/>
    <n v="11.4"/>
    <n v="3.84"/>
    <n v="21.14"/>
    <n v="12.67"/>
    <n v="3.91"/>
    <n v="20.309999999999999"/>
    <n v="0.32"/>
    <n v="0.14000000000000001"/>
    <n v="0.2"/>
    <n v="0.5"/>
    <n v="36.25"/>
    <n v="40.74"/>
    <n v="79.14"/>
    <n v="89.12"/>
    <n v="94.37"/>
    <n v="26.35"/>
    <n v="41.58"/>
    <n v="73.489999999999995"/>
    <n v="66.040000000000006"/>
    <n v="77.63"/>
    <n v="10.02"/>
    <n v="2.19"/>
    <n v="2.95"/>
    <n v="5.39"/>
    <n v="33.64"/>
    <n v="0.31"/>
    <n v="4.58"/>
  </r>
  <r>
    <x v="10"/>
    <s v="Rural"/>
    <n v="20136"/>
    <n v="23180"/>
    <n v="3668"/>
    <n v="65.41"/>
    <n v="25.26"/>
    <n v="990.9"/>
    <n v="969.09"/>
    <n v="96.74"/>
    <n v="91.62"/>
    <n v="96.22"/>
    <n v="95.65"/>
    <n v="63.27"/>
    <n v="46.09"/>
    <n v="94.26"/>
    <n v="41.08"/>
    <n v="5.8"/>
    <n v="69.03"/>
    <n v="87.49"/>
    <n v="23.63"/>
    <n v="36.909999999999997"/>
    <n v="17.53"/>
    <n v="47.99"/>
    <n v="26.91"/>
    <n v="33.880000000000003"/>
    <n v="2"/>
    <n v="6.67"/>
    <n v="40.29"/>
    <n v="24.76"/>
    <n v="35.46"/>
    <n v="44.22"/>
    <n v="62.24"/>
    <n v="53.26"/>
    <n v="40.75"/>
    <n v="0.21"/>
    <n v="2.36"/>
    <n v="1.79"/>
    <n v="7.54"/>
    <n v="0.14000000000000001"/>
    <n v="10.77"/>
    <n v="4.82"/>
    <n v="28.83"/>
    <n v="71.790000000000006"/>
    <n v="76.39"/>
    <n v="73.28"/>
    <n v="87.56"/>
    <n v="58.68"/>
    <n v="41.8"/>
    <n v="98.29"/>
    <n v="87.49"/>
    <n v="1534.9"/>
    <n v="7.66"/>
    <n v="86.63"/>
    <n v="92.16"/>
    <n v="47.25"/>
    <n v="1.86"/>
    <n v="91.05"/>
    <n v="15.34"/>
    <n v="24.95"/>
    <n v="8.75"/>
    <x v="31"/>
    <x v="29"/>
    <n v="94.16"/>
    <n v="79.53"/>
    <n v="86.62"/>
    <n v="85.81"/>
    <n v="29.04"/>
    <n v="1.75"/>
    <n v="84.85"/>
    <n v="84.78"/>
    <n v="97.35"/>
    <n v="2.34"/>
    <n v="9.74"/>
    <n v="65.36"/>
    <n v="36.75"/>
    <n v="69.31"/>
    <n v="1.08"/>
    <n v="74.790000000000006"/>
    <n v="39.85"/>
    <n v="62.4"/>
    <n v="42.58"/>
    <n v="5.57"/>
    <n v="5.12"/>
    <n v="5.5"/>
    <x v="31"/>
    <x v="31"/>
    <x v="30"/>
    <x v="31"/>
    <x v="29"/>
    <n v="30.85"/>
    <n v="24.66"/>
    <n v="17.010000000000002"/>
    <n v="15.59"/>
    <n v="41.17"/>
    <n v="38.99"/>
    <n v="81.180000000000007"/>
    <n v="67.680000000000007"/>
    <n v="66.44"/>
    <n v="67.63"/>
    <n v="72.34"/>
    <n v="29.11"/>
    <n v="39.200000000000003"/>
    <n v="7.89"/>
    <n v="6.08"/>
    <n v="14.64"/>
    <n v="8.5399999999999991"/>
    <n v="6.89"/>
    <n v="16.21"/>
    <n v="11.98"/>
    <n v="5.08"/>
    <n v="20.12"/>
    <n v="13.34"/>
    <n v="4.8"/>
    <n v="20.309999999999999"/>
    <n v="0.18"/>
    <n v="0.13"/>
    <n v="0.19"/>
    <n v="0.86"/>
    <n v="22.81"/>
    <n v="31.9"/>
    <n v="57.58"/>
    <n v="77.5"/>
    <n v="90.67"/>
    <n v="34.049999999999997"/>
    <n v="43.27"/>
    <n v="67.48"/>
    <n v="36.18"/>
    <n v="58.56"/>
    <n v="16.84"/>
    <n v="1.21"/>
    <n v="4.04"/>
    <n v="10.96"/>
    <n v="46.73"/>
    <n v="0.77"/>
    <n v="6.76"/>
  </r>
  <r>
    <x v="10"/>
    <s v="Total"/>
    <n v="29368"/>
    <n v="33343"/>
    <n v="5351"/>
    <n v="72.88"/>
    <n v="24.01"/>
    <n v="964.86"/>
    <n v="954.66"/>
    <n v="97.47"/>
    <n v="93.01"/>
    <n v="97.55"/>
    <n v="97.18"/>
    <n v="74.02"/>
    <n v="66.849999999999994"/>
    <n v="95.63"/>
    <n v="39.01"/>
    <n v="6.9"/>
    <n v="76.45"/>
    <n v="90.91"/>
    <n v="33.76"/>
    <n v="45.57"/>
    <n v="30.8"/>
    <n v="58.89"/>
    <n v="21.78"/>
    <n v="27.69"/>
    <n v="1.86"/>
    <n v="5.22"/>
    <n v="34.380000000000003"/>
    <n v="21.8"/>
    <n v="31.22"/>
    <n v="37.64"/>
    <n v="65.260000000000005"/>
    <n v="53.56"/>
    <n v="35.909999999999997"/>
    <n v="0.15"/>
    <n v="3.12"/>
    <n v="2.3199999999999998"/>
    <n v="11.38"/>
    <n v="0.14000000000000001"/>
    <n v="10.33"/>
    <n v="4.47"/>
    <n v="29.84"/>
    <n v="74.09"/>
    <n v="79.27"/>
    <n v="76.89"/>
    <n v="89.08"/>
    <n v="60"/>
    <n v="43.24"/>
    <n v="97.65"/>
    <n v="89.7"/>
    <n v="1697.37"/>
    <n v="6.89"/>
    <n v="88.68"/>
    <n v="94.25"/>
    <n v="43.29"/>
    <n v="1.56"/>
    <n v="93.17"/>
    <n v="21.03"/>
    <n v="30.78"/>
    <n v="12.36"/>
    <x v="32"/>
    <x v="30"/>
    <n v="94.7"/>
    <n v="79.58"/>
    <n v="86.09"/>
    <n v="86.82"/>
    <n v="27.27"/>
    <n v="2.1800000000000002"/>
    <n v="84.92"/>
    <n v="85.55"/>
    <n v="92.1"/>
    <n v="7.64"/>
    <n v="8.2200000000000006"/>
    <n v="66.52"/>
    <n v="35.44"/>
    <n v="69.61"/>
    <n v="1.01"/>
    <n v="75.180000000000007"/>
    <n v="37.78"/>
    <n v="65.010000000000005"/>
    <n v="41.96"/>
    <n v="5.91"/>
    <n v="5.99"/>
    <n v="5.92"/>
    <x v="32"/>
    <x v="32"/>
    <x v="31"/>
    <x v="32"/>
    <x v="30"/>
    <n v="25.15"/>
    <n v="20.88"/>
    <n v="22.64"/>
    <n v="19.940000000000001"/>
    <n v="43.69"/>
    <n v="40.85"/>
    <n v="79.69"/>
    <n v="65.06"/>
    <n v="62.55"/>
    <n v="64.98"/>
    <n v="68.98"/>
    <n v="26.6"/>
    <n v="36.020000000000003"/>
    <n v="8.1199999999999992"/>
    <n v="6.71"/>
    <n v="15.84"/>
    <n v="8.9499999999999993"/>
    <n v="7.06"/>
    <n v="16.899999999999999"/>
    <n v="11.74"/>
    <n v="4.5599999999999996"/>
    <n v="20.55"/>
    <n v="13.05"/>
    <n v="4.41"/>
    <n v="20.309999999999999"/>
    <n v="0.24"/>
    <n v="0.14000000000000001"/>
    <n v="0.2"/>
    <n v="0.7"/>
    <n v="28.5"/>
    <n v="35.729999999999997"/>
    <n v="66.709999999999994"/>
    <n v="82.53"/>
    <n v="92.22"/>
    <n v="30.79"/>
    <n v="42.56"/>
    <n v="70.03"/>
    <n v="48.82"/>
    <n v="65.819999999999993"/>
    <n v="14.02"/>
    <n v="1.61"/>
    <n v="3.59"/>
    <n v="8.65"/>
    <n v="41.09"/>
    <n v="0.57999999999999996"/>
    <n v="5.82"/>
  </r>
  <r>
    <x v="11"/>
    <s v="Urban"/>
    <n v="5745"/>
    <n v="6625"/>
    <n v="946"/>
    <n v="82.34"/>
    <n v="23.18"/>
    <n v="911.46"/>
    <n v="943.42"/>
    <n v="95.74"/>
    <n v="88.81"/>
    <n v="99.8"/>
    <n v="99.32"/>
    <n v="86.01"/>
    <n v="90.54"/>
    <n v="95.11"/>
    <n v="28.33"/>
    <n v="8.0500000000000007"/>
    <n v="87.42"/>
    <n v="94.46"/>
    <n v="60.12"/>
    <n v="65.010000000000005"/>
    <n v="60.16"/>
    <n v="79.72"/>
    <n v="9.91"/>
    <n v="17.55"/>
    <n v="1.65"/>
    <n v="2.97"/>
    <n v="21.32"/>
    <n v="18.95"/>
    <n v="28.6"/>
    <n v="36"/>
    <n v="73.540000000000006"/>
    <n v="58.99"/>
    <n v="24.13"/>
    <n v="0.67"/>
    <n v="4.99"/>
    <n v="2.89"/>
    <n v="24.59"/>
    <n v="0.41"/>
    <n v="7.71"/>
    <n v="2.9"/>
    <n v="21.24"/>
    <n v="71.64"/>
    <n v="85.03"/>
    <n v="63.05"/>
    <n v="88.55"/>
    <n v="50.68"/>
    <n v="31.74"/>
    <n v="94.89"/>
    <n v="92.39"/>
    <n v="1767.91"/>
    <n v="-7.26"/>
    <n v="92.29"/>
    <n v="96.1"/>
    <n v="48.61"/>
    <n v="0.7"/>
    <n v="95.53"/>
    <n v="23.54"/>
    <n v="34.85"/>
    <n v="14.37"/>
    <x v="33"/>
    <x v="31"/>
    <n v="95.9"/>
    <n v="77.819999999999993"/>
    <n v="88.9"/>
    <n v="89.38"/>
    <n v="33.479999999999997"/>
    <n v="79.489999999999995"/>
    <n v="87.82"/>
    <n v="62.19"/>
    <n v="92.06"/>
    <n v="6.46"/>
    <n v="4.83"/>
    <n v="52.24"/>
    <n v="26.02"/>
    <n v="70.75"/>
    <n v="1.83"/>
    <n v="70.650000000000006"/>
    <n v="37.659999999999997"/>
    <n v="70.34"/>
    <n v="51.76"/>
    <n v="9.2799999999999994"/>
    <n v="10.63"/>
    <n v="9.5500000000000007"/>
    <x v="33"/>
    <x v="33"/>
    <x v="32"/>
    <x v="33"/>
    <x v="31"/>
    <n v="11.4"/>
    <n v="15.02"/>
    <n v="37.46"/>
    <n v="30.23"/>
    <n v="64.55"/>
    <n v="59.46"/>
    <n v="68.069999999999993"/>
    <n v="57.49"/>
    <n v="54.64"/>
    <n v="57.39"/>
    <n v="59.34"/>
    <n v="16"/>
    <n v="26.72"/>
    <n v="5.25"/>
    <n v="7.01"/>
    <n v="13.53"/>
    <n v="6.98"/>
    <n v="6.85"/>
    <n v="15.05"/>
    <n v="13.64"/>
    <n v="5.72"/>
    <n v="22.94"/>
    <n v="17.23"/>
    <n v="6.95"/>
    <n v="26.21"/>
    <n v="0.97"/>
    <n v="0.27"/>
    <n v="0.36"/>
    <n v="1.63"/>
    <n v="22.01"/>
    <n v="39.380000000000003"/>
    <n v="71.38"/>
    <n v="86.75"/>
    <n v="90.65"/>
    <n v="22.63"/>
    <n v="35.74"/>
    <n v="76.25"/>
    <n v="65.11"/>
    <n v="96.66"/>
    <n v="17.989999999999998"/>
    <n v="2.5"/>
    <n v="0.19"/>
    <n v="1.66"/>
    <n v="23.29"/>
    <n v="0.34"/>
    <n v="15.73"/>
  </r>
  <r>
    <x v="11"/>
    <s v="Rural"/>
    <n v="12484"/>
    <n v="15284"/>
    <n v="2278"/>
    <n v="69.61"/>
    <n v="26.32"/>
    <n v="932.57"/>
    <n v="872.84"/>
    <n v="94.86"/>
    <n v="85.45"/>
    <n v="99.53"/>
    <n v="98.23"/>
    <n v="84.55"/>
    <n v="42.64"/>
    <n v="96.64"/>
    <n v="24.2"/>
    <n v="7.41"/>
    <n v="78.75"/>
    <n v="93.01"/>
    <n v="44.14"/>
    <n v="60.75"/>
    <n v="42.8"/>
    <n v="68.83"/>
    <n v="13.65"/>
    <n v="15.19"/>
    <n v="2.04"/>
    <n v="4.2699999999999996"/>
    <n v="29.23"/>
    <n v="22.74"/>
    <n v="35.28"/>
    <n v="39.799999999999997"/>
    <n v="72.94"/>
    <n v="61.27"/>
    <n v="36.31"/>
    <n v="1.05"/>
    <n v="4.93"/>
    <n v="2.77"/>
    <n v="14.94"/>
    <n v="0.39"/>
    <n v="7.5"/>
    <n v="3.55"/>
    <n v="26.86"/>
    <n v="68.239999999999995"/>
    <n v="85.32"/>
    <n v="59.21"/>
    <n v="91.7"/>
    <n v="51.46"/>
    <n v="32.04"/>
    <n v="97.62"/>
    <n v="90.78"/>
    <n v="1630.64"/>
    <n v="2.91"/>
    <n v="90.43"/>
    <n v="94.42"/>
    <n v="61.07"/>
    <n v="1.32"/>
    <n v="93.95"/>
    <n v="17.78"/>
    <n v="33.42"/>
    <n v="10.87"/>
    <x v="34"/>
    <x v="32"/>
    <n v="94.58"/>
    <n v="81.63"/>
    <n v="88.28"/>
    <n v="89.39"/>
    <n v="31.35"/>
    <n v="79.97"/>
    <n v="87.28"/>
    <n v="66.010000000000005"/>
    <n v="98.84"/>
    <n v="0.72"/>
    <n v="4.9800000000000004"/>
    <n v="44.41"/>
    <n v="26.29"/>
    <n v="78.25"/>
    <n v="2.44"/>
    <n v="74.569999999999993"/>
    <n v="43.27"/>
    <n v="69.099999999999994"/>
    <n v="39.15"/>
    <n v="13.01"/>
    <n v="11.29"/>
    <n v="12.66"/>
    <x v="34"/>
    <x v="34"/>
    <x v="33"/>
    <x v="34"/>
    <x v="32"/>
    <n v="16.93"/>
    <n v="14.31"/>
    <n v="30.85"/>
    <n v="27.4"/>
    <n v="61.66"/>
    <n v="57.69"/>
    <n v="71.459999999999994"/>
    <n v="62.1"/>
    <n v="57.22"/>
    <n v="61.9"/>
    <n v="63.51"/>
    <n v="20.36"/>
    <n v="31.52"/>
    <n v="5.4"/>
    <n v="5.0599999999999996"/>
    <n v="11.16"/>
    <n v="6.06"/>
    <n v="5.92"/>
    <n v="12.64"/>
    <n v="11.67"/>
    <n v="5.31"/>
    <n v="20.079999999999998"/>
    <n v="16.21"/>
    <n v="6.9"/>
    <n v="24.56"/>
    <n v="0.66"/>
    <n v="0.31"/>
    <n v="0.31"/>
    <n v="1.34"/>
    <n v="18.670000000000002"/>
    <n v="35"/>
    <n v="70.66"/>
    <n v="89.41"/>
    <n v="86.15"/>
    <n v="17.03"/>
    <n v="41.03"/>
    <n v="72.39"/>
    <n v="43.41"/>
    <n v="91.61"/>
    <n v="18.23"/>
    <n v="1.22"/>
    <n v="0.52"/>
    <n v="2.98"/>
    <n v="32.049999999999997"/>
    <n v="0.24"/>
    <n v="16.239999999999998"/>
  </r>
  <r>
    <x v="11"/>
    <s v="Total"/>
    <n v="18229"/>
    <n v="21909"/>
    <n v="3224"/>
    <n v="73.8"/>
    <n v="25.29"/>
    <n v="925.58"/>
    <n v="892.82"/>
    <n v="95.11"/>
    <n v="86.42"/>
    <n v="99.62"/>
    <n v="98.59"/>
    <n v="85.03"/>
    <n v="59.51"/>
    <n v="96.1"/>
    <n v="25.65"/>
    <n v="7.59"/>
    <n v="81.67"/>
    <n v="93.48"/>
    <n v="49.53"/>
    <n v="62.15"/>
    <n v="48.39"/>
    <n v="72.41"/>
    <n v="12.46"/>
    <n v="15.98"/>
    <n v="1.91"/>
    <n v="3.87"/>
    <n v="26.75"/>
    <n v="21.64"/>
    <n v="33.340000000000003"/>
    <n v="38.71"/>
    <n v="73.14"/>
    <n v="60.53"/>
    <n v="32.340000000000003"/>
    <n v="0.93"/>
    <n v="4.95"/>
    <n v="2.81"/>
    <n v="18.079999999999998"/>
    <n v="0.4"/>
    <n v="7.57"/>
    <n v="3.34"/>
    <n v="24.92"/>
    <n v="69.12"/>
    <n v="85.23"/>
    <n v="60.39"/>
    <n v="90.73"/>
    <n v="51.22"/>
    <n v="31.95"/>
    <n v="96.78"/>
    <n v="91.28"/>
    <n v="1666.26"/>
    <n v="3.79"/>
    <n v="91"/>
    <n v="94.91"/>
    <n v="57.46"/>
    <n v="1.1399999999999999"/>
    <n v="94.41"/>
    <n v="19.45"/>
    <n v="33.94"/>
    <n v="11.73"/>
    <x v="35"/>
    <x v="33"/>
    <n v="94.95"/>
    <n v="80.55"/>
    <n v="88.46"/>
    <n v="89.38"/>
    <n v="31.95"/>
    <n v="79.84"/>
    <n v="87.43"/>
    <n v="64.91"/>
    <n v="96.92"/>
    <n v="2.35"/>
    <n v="4.9400000000000004"/>
    <n v="46.64"/>
    <n v="26.21"/>
    <n v="76.12"/>
    <n v="2.27"/>
    <n v="73.510000000000005"/>
    <n v="41.61"/>
    <n v="69.45"/>
    <n v="43.02"/>
    <n v="11.94"/>
    <n v="11.11"/>
    <n v="11.77"/>
    <x v="35"/>
    <x v="35"/>
    <x v="34"/>
    <x v="35"/>
    <x v="33"/>
    <n v="15.09"/>
    <n v="14.54"/>
    <n v="33.049999999999997"/>
    <n v="28.32"/>
    <n v="62.62"/>
    <n v="58.26"/>
    <n v="70.430000000000007"/>
    <n v="60.57"/>
    <n v="56.45"/>
    <n v="60.41"/>
    <n v="62.26"/>
    <n v="18.93"/>
    <n v="29.92"/>
    <n v="5.35"/>
    <n v="5.7"/>
    <n v="11.93"/>
    <n v="6.37"/>
    <n v="6.24"/>
    <n v="13.46"/>
    <n v="12.31"/>
    <n v="5.44"/>
    <n v="21.01"/>
    <n v="16.559999999999999"/>
    <n v="6.92"/>
    <n v="25.12"/>
    <n v="0.77"/>
    <n v="0.28999999999999998"/>
    <n v="0.32"/>
    <n v="1.44"/>
    <n v="19.739999999999998"/>
    <n v="36.44"/>
    <n v="70.89"/>
    <n v="88.53"/>
    <n v="87.53"/>
    <n v="18.829999999999998"/>
    <n v="39.33"/>
    <n v="73.63"/>
    <n v="50.4"/>
    <n v="93.19"/>
    <n v="18.149999999999999"/>
    <n v="1.62"/>
    <n v="0.42"/>
    <n v="2.54"/>
    <n v="29.08"/>
    <n v="0.28000000000000003"/>
    <n v="16.07"/>
  </r>
  <r>
    <x v="12"/>
    <s v="Urban"/>
    <n v="914"/>
    <n v="864"/>
    <n v="133"/>
    <n v="92.43"/>
    <n v="20.73"/>
    <n v="936.15"/>
    <n v="842.55"/>
    <n v="97.89"/>
    <n v="95.8"/>
    <n v="98.95"/>
    <n v="98.37"/>
    <n v="85"/>
    <n v="94.69"/>
    <n v="98.98"/>
    <n v="37.06"/>
    <n v="12.25"/>
    <n v="95.01"/>
    <n v="91.68"/>
    <n v="79.78"/>
    <n v="78.69"/>
    <n v="78.88"/>
    <n v="83.7"/>
    <n v="7.23"/>
    <s v="*"/>
    <n v="1.43"/>
    <n v="4.4800000000000004"/>
    <n v="21.38"/>
    <s v="*"/>
    <s v="*"/>
    <s v="*"/>
    <n v="75.17"/>
    <n v="59.31"/>
    <n v="21.68"/>
    <n v="2.5299999999999998"/>
    <n v="0.87"/>
    <n v="1.95"/>
    <n v="31.92"/>
    <n v="0"/>
    <n v="9.25"/>
    <n v="3.69"/>
    <n v="17.32"/>
    <n v="-67.17"/>
    <n v="81.599999999999994"/>
    <n v="77.31"/>
    <n v="86.67"/>
    <n v="72.930000000000007"/>
    <n v="44.36"/>
    <n v="97.8"/>
    <n v="88.83"/>
    <n v="9411.09"/>
    <s v="*"/>
    <n v="89.54"/>
    <n v="93.09"/>
    <n v="64.23"/>
    <n v="0.75"/>
    <n v="90.31"/>
    <n v="26.15"/>
    <n v="46.65"/>
    <n v="19.75"/>
    <x v="36"/>
    <x v="34"/>
    <n v="-97.69"/>
    <n v="-95.38"/>
    <n v="-94.09"/>
    <n v="-96.4"/>
    <n v="-30.57"/>
    <n v="-73.39"/>
    <n v="-94.09"/>
    <n v="71.599999999999994"/>
    <n v="-93.56"/>
    <n v="-5.14"/>
    <n v="3.55"/>
    <s v="*"/>
    <s v="*"/>
    <s v="*"/>
    <n v="4.0199999999999996"/>
    <n v="-67.3"/>
    <n v="43.75"/>
    <s v="*"/>
    <s v="*"/>
    <n v="-15.08"/>
    <s v="*"/>
    <n v="14.38"/>
    <x v="36"/>
    <x v="36"/>
    <x v="35"/>
    <x v="36"/>
    <x v="34"/>
    <n v="9.75"/>
    <n v="6.55"/>
    <n v="38.31"/>
    <n v="35.74"/>
    <n v="60.27"/>
    <n v="61.24"/>
    <n v="58.17"/>
    <n v="51.62"/>
    <s v="*"/>
    <n v="51.02"/>
    <n v="59.76"/>
    <n v="8.6300000000000008"/>
    <s v="*"/>
    <n v="6.76"/>
    <n v="7.13"/>
    <n v="15.39"/>
    <n v="7.92"/>
    <n v="7.71"/>
    <n v="18.29"/>
    <n v="9.5299999999999994"/>
    <n v="4.8899999999999997"/>
    <n v="22.1"/>
    <n v="18.04"/>
    <n v="5.96"/>
    <n v="29.12"/>
    <n v="3.44"/>
    <n v="1.5"/>
    <n v="0"/>
    <n v="2.5499999999999998"/>
    <n v="46.06"/>
    <n v="46.87"/>
    <n v="92.7"/>
    <n v="90.39"/>
    <n v="93.78"/>
    <n v="36.31"/>
    <n v="21.13"/>
    <n v="88.81"/>
    <n v="90.86"/>
    <n v="96.31"/>
    <n v="6.01"/>
    <n v="0"/>
    <n v="0"/>
    <n v="1.22"/>
    <n v="25.37"/>
    <n v="0.3"/>
    <n v="30.4"/>
  </r>
  <r>
    <x v="12"/>
    <s v="Rural"/>
    <n v="9784"/>
    <n v="9504"/>
    <n v="1344"/>
    <n v="79.33"/>
    <n v="21.96"/>
    <n v="1056.6099999999999"/>
    <n v="879.91"/>
    <n v="97.86"/>
    <n v="93.73"/>
    <n v="99.54"/>
    <n v="95.86"/>
    <n v="81.27"/>
    <n v="44.45"/>
    <n v="99.07"/>
    <n v="34.090000000000003"/>
    <n v="3.37"/>
    <n v="91.23"/>
    <n v="95.44"/>
    <n v="63.78"/>
    <n v="70.09"/>
    <n v="45.23"/>
    <n v="65.069999999999993"/>
    <n v="5.14"/>
    <n v="4.0999999999999996"/>
    <n v="1.69"/>
    <n v="3.3"/>
    <n v="21.92"/>
    <n v="21.28"/>
    <n v="27.08"/>
    <n v="30.9"/>
    <n v="74.069999999999993"/>
    <n v="64.040000000000006"/>
    <n v="40.15"/>
    <n v="3.45"/>
    <n v="1.18"/>
    <n v="1.39"/>
    <n v="17.29"/>
    <n v="0.11"/>
    <n v="7.65"/>
    <n v="2.64"/>
    <n v="19.53"/>
    <n v="57.11"/>
    <n v="71.17"/>
    <n v="69.34"/>
    <n v="90.49"/>
    <n v="66.430000000000007"/>
    <n v="42.8"/>
    <n v="98.81"/>
    <n v="85.95"/>
    <n v="3138.34"/>
    <n v="8.1999999999999993"/>
    <n v="85.48"/>
    <n v="87.55"/>
    <n v="72.72"/>
    <n v="1.8"/>
    <n v="86.63"/>
    <n v="20.27"/>
    <n v="52.59"/>
    <n v="17.149999999999999"/>
    <x v="37"/>
    <x v="35"/>
    <n v="98.23"/>
    <n v="89.31"/>
    <n v="96.42"/>
    <n v="95.86"/>
    <n v="44.23"/>
    <n v="90.04"/>
    <n v="96.62"/>
    <n v="78.06"/>
    <n v="98.06"/>
    <n v="1.27"/>
    <n v="4.8499999999999996"/>
    <n v="74.63"/>
    <n v="19.75"/>
    <n v="69.53"/>
    <n v="1.1100000000000001"/>
    <n v="77.88"/>
    <n v="45.28"/>
    <n v="71.28"/>
    <n v="69.52"/>
    <n v="18.47"/>
    <n v="23.17"/>
    <n v="19.72"/>
    <x v="37"/>
    <x v="6"/>
    <x v="36"/>
    <x v="37"/>
    <x v="35"/>
    <n v="14.54"/>
    <n v="12.69"/>
    <n v="29.24"/>
    <n v="29.75"/>
    <n v="62.11"/>
    <n v="50.81"/>
    <n v="54.97"/>
    <n v="53.61"/>
    <n v="43.93"/>
    <n v="53.33"/>
    <n v="52.31"/>
    <n v="20.260000000000002"/>
    <n v="22.43"/>
    <n v="6.34"/>
    <n v="6.26"/>
    <n v="13.67"/>
    <n v="6.61"/>
    <n v="6.49"/>
    <n v="14.16"/>
    <n v="12.2"/>
    <n v="5.14"/>
    <n v="22.23"/>
    <n v="16.21"/>
    <n v="4.7"/>
    <n v="23.61"/>
    <n v="0.47"/>
    <n v="0.26"/>
    <n v="0.33"/>
    <n v="0.84"/>
    <n v="34.659999999999997"/>
    <n v="39.83"/>
    <n v="74.099999999999994"/>
    <n v="84.64"/>
    <n v="93.9"/>
    <n v="17.71"/>
    <n v="23.38"/>
    <n v="82.23"/>
    <n v="77.77"/>
    <n v="90.8"/>
    <n v="8.66"/>
    <n v="0.7"/>
    <n v="2.84"/>
    <n v="1.72"/>
    <n v="33.44"/>
    <n v="0.68"/>
    <n v="32.130000000000003"/>
  </r>
  <r>
    <x v="12"/>
    <s v="Total"/>
    <n v="10698"/>
    <n v="10368"/>
    <n v="1477"/>
    <n v="80.95"/>
    <n v="21.8"/>
    <n v="1040.08"/>
    <n v="875.39"/>
    <n v="97.86"/>
    <n v="93.98"/>
    <n v="99.47"/>
    <n v="96.19"/>
    <n v="81.75"/>
    <n v="51.73"/>
    <n v="99.05"/>
    <n v="34.520000000000003"/>
    <n v="4.5999999999999996"/>
    <n v="91.73"/>
    <n v="94.91"/>
    <n v="65.89"/>
    <n v="71.31"/>
    <n v="49.67"/>
    <n v="67.900000000000006"/>
    <n v="5.4"/>
    <n v="4.62"/>
    <n v="1.66"/>
    <n v="3.44"/>
    <n v="21.86"/>
    <n v="20.54"/>
    <n v="25.63"/>
    <n v="28.94"/>
    <n v="74.209999999999994"/>
    <n v="63.42"/>
    <n v="37.74"/>
    <n v="3.33"/>
    <n v="1.1399999999999999"/>
    <n v="1.46"/>
    <n v="19.190000000000001"/>
    <n v="0.1"/>
    <n v="7.86"/>
    <n v="2.78"/>
    <n v="19.27"/>
    <n v="58.05"/>
    <n v="72.44"/>
    <n v="70.31"/>
    <n v="90.02"/>
    <n v="67.22"/>
    <n v="42.99"/>
    <n v="98.69"/>
    <n v="86.3"/>
    <n v="3760.48"/>
    <n v="7.56"/>
    <n v="85.98"/>
    <n v="88.2"/>
    <n v="71.72"/>
    <n v="1.68"/>
    <n v="87.06"/>
    <n v="20.96"/>
    <n v="51.37"/>
    <n v="17.43"/>
    <x v="38"/>
    <x v="36"/>
    <n v="98.16"/>
    <n v="90.11"/>
    <n v="96.11"/>
    <n v="95.93"/>
    <n v="42.43"/>
    <n v="87.85"/>
    <n v="96.29"/>
    <n v="77.28"/>
    <n v="97.47"/>
    <n v="1.77"/>
    <n v="4.6900000000000004"/>
    <n v="73.680000000000007"/>
    <n v="19.510000000000002"/>
    <n v="67.88"/>
    <n v="1.45"/>
    <n v="76.19"/>
    <n v="45.09"/>
    <n v="69.849999999999994"/>
    <n v="68.3"/>
    <n v="18.04"/>
    <n v="21.56"/>
    <n v="19"/>
    <x v="38"/>
    <x v="37"/>
    <x v="37"/>
    <x v="38"/>
    <x v="36"/>
    <n v="13.91"/>
    <n v="11.82"/>
    <n v="30.43"/>
    <n v="30.6"/>
    <n v="61.87"/>
    <n v="52.29"/>
    <n v="55.35"/>
    <n v="53.35"/>
    <n v="42.19"/>
    <n v="53.02"/>
    <n v="53.2"/>
    <n v="18.62"/>
    <n v="22.08"/>
    <n v="6.4"/>
    <n v="6.36"/>
    <n v="13.88"/>
    <n v="6.79"/>
    <n v="6.66"/>
    <n v="14.72"/>
    <n v="11.88"/>
    <n v="5.1100000000000003"/>
    <n v="22.21"/>
    <n v="16.46"/>
    <n v="4.87"/>
    <n v="24.36"/>
    <n v="0.88"/>
    <n v="0.43"/>
    <n v="0.28000000000000003"/>
    <n v="1.0900000000000001"/>
    <n v="36.17"/>
    <n v="40.83"/>
    <n v="76.56"/>
    <n v="85.45"/>
    <n v="93.88"/>
    <n v="20.170000000000002"/>
    <n v="23.08"/>
    <n v="83.09"/>
    <n v="79.5"/>
    <n v="91.48"/>
    <n v="8.31"/>
    <n v="0.61"/>
    <n v="2.46"/>
    <n v="1.66"/>
    <n v="32.31"/>
    <n v="0.64"/>
    <n v="31.89"/>
  </r>
  <r>
    <x v="13"/>
    <s v="Urban"/>
    <n v="3423"/>
    <n v="4152"/>
    <n v="563"/>
    <n v="75.98"/>
    <n v="21.13"/>
    <n v="960.6"/>
    <n v="978.06"/>
    <n v="97.82"/>
    <n v="83.36"/>
    <n v="99.94"/>
    <n v="98.33"/>
    <n v="85.64"/>
    <n v="95.75"/>
    <n v="98.96"/>
    <n v="19.2"/>
    <n v="4.01"/>
    <n v="84.32"/>
    <n v="91.77"/>
    <n v="65.11"/>
    <n v="73.84"/>
    <n v="55.02"/>
    <n v="79.37"/>
    <n v="2"/>
    <n v="9.64"/>
    <n v="1.22"/>
    <n v="0.52"/>
    <n v="4.63"/>
    <n v="7.52"/>
    <n v="14.67"/>
    <n v="15.71"/>
    <n v="59.24"/>
    <n v="53.47"/>
    <n v="21.59"/>
    <n v="0.37"/>
    <n v="7.22"/>
    <n v="7.7"/>
    <n v="11.59"/>
    <n v="3.97"/>
    <n v="6.08"/>
    <n v="3.17"/>
    <n v="11.56"/>
    <n v="71.540000000000006"/>
    <n v="89.99"/>
    <n v="83.08"/>
    <n v="94.39"/>
    <n v="34.020000000000003"/>
    <n v="21.57"/>
    <n v="97.29"/>
    <n v="89.42"/>
    <n v="5680.44"/>
    <s v="*"/>
    <n v="85.59"/>
    <n v="98.56"/>
    <n v="87.35"/>
    <n v="0.63"/>
    <n v="98.75"/>
    <n v="54.67"/>
    <n v="90.99"/>
    <n v="50.91"/>
    <x v="39"/>
    <x v="37"/>
    <n v="90.98"/>
    <n v="82.99"/>
    <n v="89.96"/>
    <n v="88.72"/>
    <n v="36.479999999999997"/>
    <n v="3.98"/>
    <n v="87.98"/>
    <n v="85.98"/>
    <n v="98.84"/>
    <n v="1.1599999999999999"/>
    <n v="3.35"/>
    <n v="-81.19"/>
    <n v="-50.52"/>
    <n v="-76.069999999999993"/>
    <n v="2.87"/>
    <n v="63.66"/>
    <n v="54.89"/>
    <n v="68.13"/>
    <n v="-44.32"/>
    <n v="11.87"/>
    <n v="-15.04"/>
    <n v="12.29"/>
    <x v="39"/>
    <x v="38"/>
    <x v="38"/>
    <x v="39"/>
    <x v="37"/>
    <n v="3.65"/>
    <n v="2.5"/>
    <n v="33.36"/>
    <n v="40.83"/>
    <n v="89.18"/>
    <n v="65.95"/>
    <n v="70.06"/>
    <n v="62.5"/>
    <n v="44.07"/>
    <n v="61.41"/>
    <n v="71.540000000000006"/>
    <n v="28.02"/>
    <n v="37.93"/>
    <n v="3.91"/>
    <n v="3.43"/>
    <n v="9.1999999999999993"/>
    <n v="4.01"/>
    <n v="2.94"/>
    <n v="8.0500000000000007"/>
    <n v="11.37"/>
    <n v="2.96"/>
    <n v="21.16"/>
    <n v="12.5"/>
    <n v="2.83"/>
    <n v="20.100000000000001"/>
    <n v="0.26"/>
    <n v="0.05"/>
    <n v="0.09"/>
    <n v="7.0000000000000007E-2"/>
    <n v="17.36"/>
    <n v="27.3"/>
    <n v="72.02"/>
    <n v="65.5"/>
    <n v="81.31"/>
    <n v="18.12"/>
    <n v="48.22"/>
    <n v="88.5"/>
    <n v="80.36"/>
    <n v="85.76"/>
    <n v="5.87"/>
    <n v="0.33"/>
    <n v="1.36"/>
    <n v="1.81"/>
    <n v="31.96"/>
    <n v="0.14000000000000001"/>
    <n v="7.66"/>
  </r>
  <r>
    <x v="13"/>
    <s v="Rural"/>
    <n v="14663"/>
    <n v="18885"/>
    <n v="2524"/>
    <n v="67.94"/>
    <n v="25.17"/>
    <n v="943.88"/>
    <n v="975.93"/>
    <n v="94.56"/>
    <n v="73.849999999999994"/>
    <n v="99.02"/>
    <n v="89.64"/>
    <n v="72.260000000000005"/>
    <n v="58.89"/>
    <n v="97.73"/>
    <n v="10.15"/>
    <n v="0.87"/>
    <n v="74.709999999999994"/>
    <n v="91.42"/>
    <n v="46.22"/>
    <n v="66.040000000000006"/>
    <n v="38.9"/>
    <n v="68.78"/>
    <n v="5.26"/>
    <n v="8.2200000000000006"/>
    <n v="1.48"/>
    <n v="1.1000000000000001"/>
    <n v="9.7200000000000006"/>
    <n v="10.48"/>
    <n v="16.739999999999998"/>
    <n v="19.36"/>
    <n v="59.96"/>
    <n v="52.14"/>
    <n v="20.93"/>
    <n v="0.32"/>
    <n v="5.37"/>
    <n v="9.4499999999999993"/>
    <n v="11.7"/>
    <n v="3.42"/>
    <n v="8.4"/>
    <n v="4.1399999999999997"/>
    <n v="10.87"/>
    <n v="61.47"/>
    <n v="85.46"/>
    <n v="80.2"/>
    <n v="91.08"/>
    <n v="28.48"/>
    <n v="14.12"/>
    <n v="97.31"/>
    <n v="82.57"/>
    <n v="4971.43"/>
    <n v="3.46"/>
    <n v="80.150000000000006"/>
    <n v="90.52"/>
    <n v="86.61"/>
    <n v="3.76"/>
    <n v="93.98"/>
    <n v="37.770000000000003"/>
    <n v="74.430000000000007"/>
    <n v="40.24"/>
    <x v="40"/>
    <x v="38"/>
    <n v="96.41"/>
    <n v="88.98"/>
    <n v="93.64"/>
    <n v="92.63"/>
    <n v="32"/>
    <n v="5.67"/>
    <n v="92.42"/>
    <n v="81.17"/>
    <n v="99.23"/>
    <n v="0.23"/>
    <n v="6.29"/>
    <n v="80.72"/>
    <n v="50.49"/>
    <n v="74.66"/>
    <n v="4.1399999999999997"/>
    <n v="62.08"/>
    <n v="55.86"/>
    <n v="59.93"/>
    <n v="40.96"/>
    <n v="12.49"/>
    <n v="24.49"/>
    <n v="14"/>
    <x v="40"/>
    <x v="39"/>
    <x v="39"/>
    <x v="35"/>
    <x v="38"/>
    <n v="5.79"/>
    <n v="5"/>
    <n v="27.88"/>
    <n v="28.18"/>
    <n v="87.26"/>
    <n v="58.73"/>
    <n v="73.53"/>
    <n v="68.959999999999994"/>
    <n v="44.12"/>
    <n v="67.510000000000005"/>
    <n v="77.459999999999994"/>
    <n v="39.97"/>
    <n v="60.05"/>
    <n v="4.3099999999999996"/>
    <n v="2.99"/>
    <n v="8.56"/>
    <n v="4.37"/>
    <n v="2.66"/>
    <n v="8.01"/>
    <n v="11.82"/>
    <n v="3.06"/>
    <n v="19.559999999999999"/>
    <n v="12.17"/>
    <n v="2.73"/>
    <n v="18.54"/>
    <n v="0.55000000000000004"/>
    <n v="0.37"/>
    <n v="0.91"/>
    <n v="1.58"/>
    <n v="15.22"/>
    <n v="35.97"/>
    <n v="62.68"/>
    <n v="78.09"/>
    <n v="81.66"/>
    <n v="18.5"/>
    <n v="60.77"/>
    <n v="83.52"/>
    <n v="73.25"/>
    <n v="69.62"/>
    <n v="11"/>
    <n v="1.57"/>
    <n v="5"/>
    <n v="4.2300000000000004"/>
    <n v="40.619999999999997"/>
    <n v="0.24"/>
    <n v="9.1999999999999993"/>
  </r>
  <r>
    <x v="13"/>
    <s v="Total"/>
    <n v="18086"/>
    <n v="23037"/>
    <n v="3087"/>
    <n v="70.069999999999993"/>
    <n v="24.12"/>
    <n v="948.2"/>
    <n v="976.43"/>
    <n v="95.32"/>
    <n v="76.239999999999995"/>
    <n v="99.26"/>
    <n v="91.89"/>
    <n v="75.73"/>
    <n v="69.19"/>
    <n v="98.08"/>
    <n v="12.68"/>
    <n v="1.57"/>
    <n v="77.27"/>
    <n v="91.52"/>
    <n v="51.25"/>
    <n v="68.209999999999994"/>
    <n v="43.34"/>
    <n v="71.95"/>
    <n v="4.46"/>
    <n v="8.5399999999999991"/>
    <n v="1.41"/>
    <n v="0.97"/>
    <n v="8.58"/>
    <n v="9.7899999999999991"/>
    <n v="16.260000000000002"/>
    <n v="18.53"/>
    <n v="59.77"/>
    <n v="52.49"/>
    <n v="21.11"/>
    <n v="0.33"/>
    <n v="5.86"/>
    <n v="8.98"/>
    <n v="11.67"/>
    <n v="3.57"/>
    <n v="7.78"/>
    <n v="3.88"/>
    <n v="11.06"/>
    <n v="64.010000000000005"/>
    <n v="86.55"/>
    <n v="80.900000000000006"/>
    <n v="91.88"/>
    <n v="29.82"/>
    <n v="15.93"/>
    <n v="97.31"/>
    <n v="84.23"/>
    <n v="5145.1099999999997"/>
    <n v="3.34"/>
    <n v="81.47"/>
    <n v="92.39"/>
    <n v="86.79"/>
    <n v="3.03"/>
    <n v="95.09"/>
    <n v="41.7"/>
    <n v="82.14"/>
    <n v="42.74"/>
    <x v="41"/>
    <x v="39"/>
    <n v="95.12"/>
    <n v="87.56"/>
    <n v="92.76"/>
    <n v="91.7"/>
    <n v="33.06"/>
    <n v="5.27"/>
    <n v="91.37"/>
    <n v="82.3"/>
    <n v="99.14"/>
    <n v="0.44"/>
    <n v="5.6"/>
    <n v="80.78"/>
    <n v="50.49"/>
    <n v="74.86"/>
    <n v="3.85"/>
    <n v="62.34"/>
    <n v="55.63"/>
    <n v="61.97"/>
    <n v="41.78"/>
    <n v="12.35"/>
    <n v="22.2"/>
    <n v="13.6"/>
    <x v="41"/>
    <x v="40"/>
    <x v="40"/>
    <x v="40"/>
    <x v="39"/>
    <n v="5.23"/>
    <n v="4.32"/>
    <n v="29.33"/>
    <n v="31.63"/>
    <n v="87.77"/>
    <n v="60.7"/>
    <n v="72.69"/>
    <n v="67.25"/>
    <n v="44.11"/>
    <n v="65.89"/>
    <n v="76.19"/>
    <n v="36.700000000000003"/>
    <n v="53.46"/>
    <n v="4.2"/>
    <n v="3.11"/>
    <n v="8.73"/>
    <n v="4.28"/>
    <n v="2.73"/>
    <n v="8.02"/>
    <n v="11.7"/>
    <n v="3.03"/>
    <n v="19.989999999999998"/>
    <n v="12.26"/>
    <n v="2.76"/>
    <n v="18.940000000000001"/>
    <n v="0.47"/>
    <n v="0.28000000000000003"/>
    <n v="0.67"/>
    <n v="1.1200000000000001"/>
    <n v="15.81"/>
    <n v="33.56"/>
    <n v="65.25"/>
    <n v="74.59"/>
    <n v="81.569999999999993"/>
    <n v="18.399999999999999"/>
    <n v="57.31"/>
    <n v="84.89"/>
    <n v="75.209999999999994"/>
    <n v="73.38"/>
    <n v="9.6"/>
    <n v="1.23"/>
    <n v="4.01"/>
    <n v="3.57"/>
    <n v="38.299999999999997"/>
    <n v="0.21"/>
    <n v="8.7899999999999991"/>
  </r>
  <r>
    <x v="14"/>
    <s v="Urban"/>
    <n v="4301"/>
    <n v="5145"/>
    <n v="735"/>
    <n v="78.680000000000007"/>
    <n v="25.23"/>
    <n v="988.68"/>
    <n v="780.67"/>
    <n v="83.76"/>
    <n v="56.19"/>
    <n v="99.02"/>
    <n v="94.63"/>
    <n v="75.88"/>
    <n v="70.97"/>
    <n v="98.4"/>
    <n v="41.57"/>
    <n v="15.15"/>
    <n v="82.37"/>
    <n v="94.12"/>
    <n v="54.4"/>
    <n v="66.150000000000006"/>
    <n v="57.78"/>
    <n v="70.84"/>
    <n v="19.420000000000002"/>
    <n v="10.19"/>
    <n v="1.56"/>
    <n v="5.2"/>
    <n v="33.92"/>
    <n v="17.649999999999999"/>
    <n v="22.24"/>
    <n v="27.33"/>
    <n v="66"/>
    <n v="51.36"/>
    <n v="37.26"/>
    <n v="0.38"/>
    <n v="2.0499999999999998"/>
    <n v="3.1"/>
    <n v="6.04"/>
    <n v="0.54"/>
    <n v="11.24"/>
    <n v="4.68"/>
    <n v="27.88"/>
    <n v="52.84"/>
    <n v="76.16"/>
    <n v="48.48"/>
    <n v="90.77"/>
    <n v="37.67"/>
    <n v="22.28"/>
    <n v="87.73"/>
    <n v="79.84"/>
    <n v="2583.7600000000002"/>
    <n v="2.23"/>
    <n v="80.62"/>
    <n v="89.08"/>
    <n v="47.27"/>
    <n v="4.2300000000000004"/>
    <n v="92.55"/>
    <n v="25.79"/>
    <n v="47.68"/>
    <n v="12.38"/>
    <x v="42"/>
    <x v="40"/>
    <n v="92.98"/>
    <n v="71.239999999999995"/>
    <n v="79.819999999999993"/>
    <n v="80.95"/>
    <n v="29.71"/>
    <n v="65.239999999999995"/>
    <n v="80.58"/>
    <n v="72.5"/>
    <n v="89.12"/>
    <n v="10.88"/>
    <n v="6.51"/>
    <n v="55.24"/>
    <n v="42.21"/>
    <n v="66.94"/>
    <n v="1.56"/>
    <n v="68.37"/>
    <n v="22.47"/>
    <n v="61.64"/>
    <n v="33.51"/>
    <n v="10.59"/>
    <n v="-7.31"/>
    <n v="10.31"/>
    <x v="42"/>
    <x v="41"/>
    <x v="41"/>
    <x v="41"/>
    <x v="40"/>
    <n v="17.28"/>
    <n v="12.14"/>
    <n v="21.59"/>
    <n v="21.7"/>
    <n v="66.42"/>
    <n v="53.61"/>
    <n v="65.459999999999994"/>
    <n v="61.56"/>
    <n v="45.47"/>
    <n v="61.08"/>
    <n v="63.21"/>
    <n v="27.07"/>
    <n v="38.99"/>
    <n v="5.79"/>
    <n v="5.57"/>
    <n v="12.46"/>
    <n v="6.88"/>
    <n v="7.89"/>
    <n v="15.83"/>
    <n v="13.01"/>
    <n v="4.66"/>
    <n v="20.13"/>
    <n v="16.34"/>
    <n v="6.53"/>
    <n v="25.28"/>
    <n v="0.4"/>
    <n v="0.11"/>
    <n v="0.19"/>
    <n v="0.13"/>
    <n v="21.65"/>
    <n v="39.36"/>
    <n v="76.06"/>
    <n v="90.74"/>
    <n v="94.56"/>
    <n v="18.78"/>
    <n v="57.37"/>
    <n v="79.22"/>
    <n v="65.2"/>
    <n v="88.22"/>
    <n v="25.3"/>
    <n v="2.11"/>
    <n v="0.45"/>
    <n v="4.8099999999999996"/>
    <n v="37.24"/>
    <n v="1.97"/>
    <n v="24.58"/>
  </r>
  <r>
    <x v="14"/>
    <s v="Rural"/>
    <n v="18562"/>
    <n v="21350"/>
    <n v="2679"/>
    <n v="60.18"/>
    <n v="33.19"/>
    <n v="1070.02"/>
    <n v="925.92"/>
    <n v="71.349999999999994"/>
    <n v="36.1"/>
    <n v="92.92"/>
    <n v="84.12"/>
    <n v="50.81"/>
    <n v="19.489999999999998"/>
    <n v="97.42"/>
    <n v="53.08"/>
    <n v="7.62"/>
    <n v="59.34"/>
    <n v="80.260000000000005"/>
    <n v="26.29"/>
    <n v="39.39"/>
    <n v="22.69"/>
    <n v="53.19"/>
    <n v="36.090000000000003"/>
    <n v="26.89"/>
    <n v="2.48"/>
    <n v="11.19"/>
    <n v="72.900000000000006"/>
    <n v="30.39"/>
    <n v="41.13"/>
    <n v="49.21"/>
    <n v="60.4"/>
    <n v="48.94"/>
    <n v="37.43"/>
    <n v="0.24"/>
    <n v="1.6"/>
    <n v="3.05"/>
    <n v="3.5"/>
    <n v="0.53"/>
    <n v="11.57"/>
    <n v="4.78"/>
    <n v="29.48"/>
    <n v="50.64"/>
    <n v="66.2"/>
    <n v="36.42"/>
    <n v="90.77"/>
    <n v="26.13"/>
    <n v="13.19"/>
    <n v="92.28"/>
    <n v="66.7"/>
    <n v="1980.08"/>
    <n v="3.48"/>
    <n v="66.06"/>
    <n v="73.06"/>
    <n v="58.77"/>
    <n v="9.2799999999999994"/>
    <n v="80.489999999999995"/>
    <n v="10.15"/>
    <n v="46.06"/>
    <n v="6.07"/>
    <x v="43"/>
    <x v="41"/>
    <n v="95.36"/>
    <n v="77.819999999999993"/>
    <n v="86.68"/>
    <n v="87.78"/>
    <n v="32.799999999999997"/>
    <n v="76.430000000000007"/>
    <n v="85.15"/>
    <n v="70.62"/>
    <n v="97.96"/>
    <n v="1.42"/>
    <n v="7.33"/>
    <n v="55.7"/>
    <n v="26.44"/>
    <n v="58.32"/>
    <n v="2.2000000000000002"/>
    <n v="58.18"/>
    <n v="21.25"/>
    <n v="78.62"/>
    <n v="39.880000000000003"/>
    <n v="9.9"/>
    <n v="18.62"/>
    <n v="10.47"/>
    <x v="43"/>
    <x v="42"/>
    <x v="42"/>
    <x v="42"/>
    <x v="41"/>
    <n v="29.16"/>
    <n v="18.86"/>
    <n v="8.61"/>
    <n v="12.75"/>
    <n v="56.18"/>
    <n v="43.99"/>
    <n v="67.91"/>
    <n v="67.010000000000005"/>
    <n v="59.19"/>
    <n v="66.66"/>
    <n v="66.510000000000005"/>
    <n v="30.45"/>
    <n v="39.85"/>
    <n v="5.24"/>
    <n v="3.74"/>
    <n v="9.4600000000000009"/>
    <n v="6.92"/>
    <n v="5.85"/>
    <n v="13.43"/>
    <n v="10.47"/>
    <n v="5.08"/>
    <n v="17.03"/>
    <n v="14.62"/>
    <n v="5.96"/>
    <n v="21.63"/>
    <n v="0.49"/>
    <n v="0.11"/>
    <n v="0.21"/>
    <n v="0.46"/>
    <n v="11.17"/>
    <n v="28.12"/>
    <n v="62.49"/>
    <n v="76.83"/>
    <n v="89.84"/>
    <n v="17.739999999999998"/>
    <n v="66.47"/>
    <n v="79.75"/>
    <n v="43.67"/>
    <n v="70.83"/>
    <n v="33.42"/>
    <n v="3.35"/>
    <n v="1.51"/>
    <n v="9.58"/>
    <n v="51.01"/>
    <n v="7.42"/>
    <n v="38.68"/>
  </r>
  <r>
    <x v="14"/>
    <s v="Total"/>
    <n v="22863"/>
    <n v="26495"/>
    <n v="3414"/>
    <n v="64.5"/>
    <n v="31.33"/>
    <n v="1050.46"/>
    <n v="899.38"/>
    <n v="73.48"/>
    <n v="40.35"/>
    <n v="94.34"/>
    <n v="86.57"/>
    <n v="56.65"/>
    <n v="31.89"/>
    <n v="97.66"/>
    <n v="50.31"/>
    <n v="9.0399999999999991"/>
    <n v="65.010000000000005"/>
    <n v="84"/>
    <n v="33.22"/>
    <n v="46.6"/>
    <n v="31.44"/>
    <n v="57.95"/>
    <n v="32.21"/>
    <n v="22.69"/>
    <n v="2.2599999999999998"/>
    <n v="9.8000000000000007"/>
    <n v="63.68"/>
    <n v="28.21"/>
    <n v="37.880000000000003"/>
    <n v="45.44"/>
    <n v="61.68"/>
    <n v="49.49"/>
    <n v="37.39"/>
    <n v="0.27"/>
    <n v="1.7"/>
    <n v="3.06"/>
    <n v="4.08"/>
    <n v="0.54"/>
    <n v="11.49"/>
    <n v="4.76"/>
    <n v="29.08"/>
    <n v="51.05"/>
    <n v="68.02"/>
    <n v="38.619999999999997"/>
    <n v="90.77"/>
    <n v="28.23"/>
    <n v="14.85"/>
    <n v="91.46"/>
    <n v="69.099999999999994"/>
    <n v="2069.1999999999998"/>
    <n v="3.37"/>
    <n v="68.709999999999994"/>
    <n v="75.760000000000005"/>
    <n v="56.83"/>
    <n v="8.43"/>
    <n v="82.53"/>
    <n v="12.79"/>
    <n v="46.66"/>
    <n v="6.96"/>
    <x v="44"/>
    <x v="42"/>
    <n v="94.97"/>
    <n v="76.75"/>
    <n v="85.57"/>
    <n v="86.67"/>
    <n v="32.29"/>
    <n v="74.599999999999994"/>
    <n v="84.4"/>
    <n v="70.930000000000007"/>
    <n v="96.54"/>
    <n v="2.94"/>
    <n v="7.19"/>
    <n v="55.63"/>
    <n v="28.88"/>
    <n v="59.65"/>
    <n v="2.09"/>
    <n v="59.8"/>
    <n v="21.45"/>
    <n v="76.06"/>
    <n v="38.78"/>
    <n v="10.01"/>
    <n v="16.329999999999998"/>
    <n v="10.45"/>
    <x v="44"/>
    <x v="43"/>
    <x v="43"/>
    <x v="43"/>
    <x v="42"/>
    <n v="26.2"/>
    <n v="17.079999999999998"/>
    <n v="11.85"/>
    <n v="15.12"/>
    <n v="58.72"/>
    <n v="46.54"/>
    <n v="67.45"/>
    <n v="65.67"/>
    <n v="56.81"/>
    <n v="65.3"/>
    <n v="65.75"/>
    <n v="29.55"/>
    <n v="39.65"/>
    <n v="5.37"/>
    <n v="4.1900000000000004"/>
    <n v="10.19"/>
    <n v="6.91"/>
    <n v="6.39"/>
    <n v="14.07"/>
    <n v="11.09"/>
    <n v="4.97"/>
    <n v="17.78"/>
    <n v="15.08"/>
    <n v="6.11"/>
    <n v="22.6"/>
    <n v="0.46"/>
    <n v="0.11"/>
    <n v="0.2"/>
    <n v="0.37"/>
    <n v="13.78"/>
    <n v="31.15"/>
    <n v="65.87"/>
    <n v="80.59"/>
    <n v="90.95"/>
    <n v="18"/>
    <n v="64.2"/>
    <n v="79.62"/>
    <n v="49.03"/>
    <n v="74.89"/>
    <n v="31.47"/>
    <n v="3.06"/>
    <n v="1.28"/>
    <n v="8.42"/>
    <n v="47.39"/>
    <n v="6.09"/>
    <n v="34.96"/>
  </r>
  <r>
    <x v="15"/>
    <s v="Urban"/>
    <n v="7727"/>
    <n v="8962"/>
    <n v="1308"/>
    <n v="81.96"/>
    <n v="22.41"/>
    <n v="1033.73"/>
    <n v="1062.5899999999999"/>
    <n v="98.75"/>
    <n v="88.68"/>
    <n v="99.26"/>
    <n v="97.26"/>
    <n v="84.39"/>
    <n v="94.51"/>
    <n v="97.74"/>
    <n v="28.23"/>
    <n v="18.920000000000002"/>
    <n v="85.09"/>
    <n v="90.48"/>
    <n v="62.3"/>
    <n v="64.790000000000006"/>
    <n v="50.11"/>
    <n v="71.459999999999994"/>
    <n v="16.12"/>
    <n v="4.4800000000000004"/>
    <n v="1.5"/>
    <n v="3.42"/>
    <n v="27.47"/>
    <n v="15.07"/>
    <n v="21.39"/>
    <n v="24.51"/>
    <n v="69.63"/>
    <n v="68.819999999999993"/>
    <n v="55.21"/>
    <n v="0.01"/>
    <n v="3.42"/>
    <n v="2.1"/>
    <n v="6.02"/>
    <n v="0.65"/>
    <n v="7.28"/>
    <n v="4.24"/>
    <n v="36.6"/>
    <n v="79.69"/>
    <n v="73.650000000000006"/>
    <n v="71.23"/>
    <n v="94.9"/>
    <n v="50.67"/>
    <n v="31.53"/>
    <n v="96.75"/>
    <n v="87.37"/>
    <n v="5042.17"/>
    <n v="-2.4500000000000002"/>
    <n v="86.35"/>
    <n v="98.34"/>
    <n v="55.96"/>
    <n v="1.05"/>
    <n v="96.15"/>
    <n v="35.21"/>
    <n v="52.33"/>
    <n v="23.3"/>
    <x v="45"/>
    <x v="43"/>
    <n v="96.59"/>
    <n v="82.51"/>
    <n v="91.33"/>
    <n v="88.97"/>
    <n v="34.43"/>
    <n v="7.62"/>
    <n v="86.62"/>
    <n v="86.65"/>
    <n v="81.91"/>
    <n v="17.95"/>
    <n v="4.5999999999999996"/>
    <n v="79.05"/>
    <n v="47.21"/>
    <n v="74.400000000000006"/>
    <n v="1.1599999999999999"/>
    <n v="60.84"/>
    <n v="51.79"/>
    <n v="56.71"/>
    <n v="50.39"/>
    <n v="8.9700000000000006"/>
    <n v="19.64"/>
    <n v="11.44"/>
    <x v="45"/>
    <x v="44"/>
    <x v="44"/>
    <x v="44"/>
    <x v="43"/>
    <n v="12.94"/>
    <n v="11.48"/>
    <n v="37.049999999999997"/>
    <n v="39.42"/>
    <n v="46.8"/>
    <n v="41.21"/>
    <n v="62.81"/>
    <n v="44.12"/>
    <n v="37.33"/>
    <n v="43.91"/>
    <n v="48.02"/>
    <n v="17.34"/>
    <n v="26.42"/>
    <n v="6.37"/>
    <n v="8.0399999999999991"/>
    <n v="16.149999999999999"/>
    <n v="7.73"/>
    <n v="8.6300000000000008"/>
    <n v="18"/>
    <n v="16.25"/>
    <n v="6.05"/>
    <n v="27.43"/>
    <n v="18.46"/>
    <n v="6.82"/>
    <n v="29.24"/>
    <n v="0.56000000000000005"/>
    <n v="0.43"/>
    <n v="0.48"/>
    <n v="0.26"/>
    <n v="29.96"/>
    <n v="28.03"/>
    <n v="84.18"/>
    <n v="88.63"/>
    <n v="86.2"/>
    <n v="30.48"/>
    <n v="64.47"/>
    <n v="90.2"/>
    <n v="74.2"/>
    <n v="90.9"/>
    <n v="44.54"/>
    <n v="4.87"/>
    <n v="10.85"/>
    <n v="4.58"/>
    <n v="21.47"/>
    <n v="0.88"/>
    <n v="15.27"/>
  </r>
  <r>
    <x v="15"/>
    <s v="Rural"/>
    <n v="18847"/>
    <n v="21493"/>
    <n v="3208"/>
    <n v="67.02"/>
    <n v="23.23"/>
    <n v="1034.5"/>
    <n v="931.24"/>
    <n v="96.79"/>
    <n v="85.52"/>
    <n v="99.03"/>
    <n v="94.07"/>
    <n v="68.5"/>
    <n v="69.33"/>
    <n v="89.37"/>
    <n v="28.02"/>
    <n v="16.32"/>
    <n v="70.95"/>
    <n v="87.03"/>
    <n v="41.97"/>
    <n v="50.64"/>
    <n v="24.76"/>
    <n v="55.57"/>
    <n v="24.66"/>
    <n v="7.17"/>
    <n v="1.79"/>
    <n v="6.62"/>
    <n v="47.35"/>
    <n v="16.239999999999998"/>
    <n v="27.79"/>
    <n v="32.51"/>
    <n v="68.150000000000006"/>
    <n v="67.73"/>
    <n v="58.88"/>
    <n v="0.02"/>
    <n v="2.5099999999999998"/>
    <n v="2.14"/>
    <n v="2.85"/>
    <n v="0.41"/>
    <n v="5.9"/>
    <n v="3.44"/>
    <n v="35.229999999999997"/>
    <n v="68.67"/>
    <n v="69.260000000000005"/>
    <n v="70.61"/>
    <n v="92.82"/>
    <n v="40.92"/>
    <n v="23.68"/>
    <n v="98.16"/>
    <n v="87.42"/>
    <n v="4910.67"/>
    <n v="15.33"/>
    <n v="84.92"/>
    <n v="96.15"/>
    <n v="69.97"/>
    <n v="1.96"/>
    <n v="92.46"/>
    <n v="29.36"/>
    <n v="52.75"/>
    <n v="22.21"/>
    <x v="46"/>
    <x v="44"/>
    <n v="97.47"/>
    <n v="90.5"/>
    <n v="92.49"/>
    <n v="92.54"/>
    <n v="32.86"/>
    <n v="4.87"/>
    <n v="90.13"/>
    <n v="85.98"/>
    <n v="97.36"/>
    <n v="2.02"/>
    <n v="5.63"/>
    <n v="67.489999999999995"/>
    <n v="44.66"/>
    <n v="72.91"/>
    <n v="1.73"/>
    <n v="67.790000000000006"/>
    <n v="47.51"/>
    <n v="62.95"/>
    <n v="43.6"/>
    <n v="12.13"/>
    <n v="19.37"/>
    <n v="13.65"/>
    <x v="46"/>
    <x v="45"/>
    <x v="45"/>
    <x v="45"/>
    <x v="44"/>
    <n v="19.93"/>
    <n v="16.23"/>
    <n v="25.59"/>
    <n v="25.04"/>
    <n v="43.93"/>
    <n v="37.380000000000003"/>
    <n v="67.11"/>
    <n v="50.25"/>
    <n v="50.62"/>
    <n v="50.26"/>
    <n v="50.19"/>
    <n v="21.17"/>
    <n v="26.49"/>
    <n v="5.33"/>
    <n v="6.06"/>
    <n v="12.58"/>
    <n v="5.97"/>
    <n v="7"/>
    <n v="14.06"/>
    <n v="13.83"/>
    <n v="6.23"/>
    <n v="23.43"/>
    <n v="16.46"/>
    <n v="6.62"/>
    <n v="25.46"/>
    <n v="0.5"/>
    <n v="0.3"/>
    <n v="0.44"/>
    <n v="0.38"/>
    <n v="20.75"/>
    <n v="25.55"/>
    <n v="76.09"/>
    <n v="87.25"/>
    <n v="80.52"/>
    <n v="41.36"/>
    <n v="69.650000000000006"/>
    <n v="87.68"/>
    <n v="53.42"/>
    <n v="79.819999999999993"/>
    <n v="44.38"/>
    <n v="6.4"/>
    <n v="11.15"/>
    <n v="11.1"/>
    <n v="30.76"/>
    <n v="0.97"/>
    <n v="17.350000000000001"/>
  </r>
  <r>
    <x v="15"/>
    <s v="Total"/>
    <n v="26574"/>
    <n v="30455"/>
    <n v="4516"/>
    <n v="72.95"/>
    <n v="22.9"/>
    <n v="1034.2"/>
    <n v="978.32"/>
    <n v="97.52"/>
    <n v="86.61"/>
    <n v="99.12"/>
    <n v="95.33"/>
    <n v="74.78"/>
    <n v="79.73"/>
    <n v="92.83"/>
    <n v="28.11"/>
    <n v="17.260000000000002"/>
    <n v="76.69"/>
    <n v="88.47"/>
    <n v="50.22"/>
    <n v="56.54"/>
    <n v="34.979999999999997"/>
    <n v="62.4"/>
    <n v="21.25"/>
    <n v="6.12"/>
    <n v="1.67"/>
    <n v="5.4"/>
    <n v="39.56"/>
    <n v="15.81"/>
    <n v="25.4"/>
    <n v="29.51"/>
    <n v="68.739999999999995"/>
    <n v="68.16"/>
    <n v="57.43"/>
    <n v="0.02"/>
    <n v="2.87"/>
    <n v="2.13"/>
    <n v="4.1100000000000003"/>
    <n v="0.5"/>
    <n v="6.45"/>
    <n v="3.76"/>
    <n v="35.770000000000003"/>
    <n v="72.94"/>
    <n v="70.95"/>
    <n v="70.849999999999994"/>
    <n v="93.62"/>
    <n v="44.67"/>
    <n v="26.7"/>
    <n v="97.62"/>
    <n v="87.4"/>
    <n v="4953.92"/>
    <n v="12.33"/>
    <n v="85.47"/>
    <n v="96.96"/>
    <n v="64.760000000000005"/>
    <n v="1.62"/>
    <n v="93.83"/>
    <n v="31.54"/>
    <n v="52.54"/>
    <n v="22.56"/>
    <x v="47"/>
    <x v="45"/>
    <n v="97.15"/>
    <n v="87.55"/>
    <n v="92.06"/>
    <n v="91.22"/>
    <n v="33.44"/>
    <n v="5.89"/>
    <n v="88.83"/>
    <n v="86.24"/>
    <n v="91.65"/>
    <n v="7.9"/>
    <n v="5.25"/>
    <n v="71.27"/>
    <n v="45.49"/>
    <n v="73.400000000000006"/>
    <n v="1.52"/>
    <n v="65.650000000000006"/>
    <n v="49.1"/>
    <n v="60.95"/>
    <n v="45.84"/>
    <n v="10.98"/>
    <n v="19.48"/>
    <n v="12.83"/>
    <x v="47"/>
    <x v="46"/>
    <x v="46"/>
    <x v="46"/>
    <x v="45"/>
    <n v="17.149999999999999"/>
    <n v="14.31"/>
    <n v="30.14"/>
    <n v="30.85"/>
    <n v="45.07"/>
    <n v="38.93"/>
    <n v="65.52"/>
    <n v="47.83"/>
    <n v="45.73"/>
    <n v="47.76"/>
    <n v="49.39"/>
    <n v="19.63"/>
    <n v="26.46"/>
    <n v="5.73"/>
    <n v="6.83"/>
    <n v="13.95"/>
    <n v="6.64"/>
    <n v="7.61"/>
    <n v="15.55"/>
    <n v="14.76"/>
    <n v="6.16"/>
    <n v="24.97"/>
    <n v="17.22"/>
    <n v="6.69"/>
    <n v="26.88"/>
    <n v="0.53"/>
    <n v="0.35"/>
    <n v="0.46"/>
    <n v="0.33"/>
    <n v="24.46"/>
    <n v="26.58"/>
    <n v="79.349999999999994"/>
    <n v="87.83"/>
    <n v="82.7"/>
    <n v="36.979999999999997"/>
    <n v="67.569999999999993"/>
    <n v="88.69"/>
    <n v="61.79"/>
    <n v="84.15"/>
    <n v="44.44"/>
    <n v="5.82"/>
    <n v="11.03"/>
    <n v="8.5299999999999994"/>
    <n v="27.06"/>
    <n v="0.94"/>
    <n v="16.52"/>
  </r>
  <r>
    <x v="16"/>
    <s v="Urban"/>
    <n v="5047"/>
    <n v="4564"/>
    <n v="572"/>
    <n v="96.98"/>
    <n v="20.67"/>
    <n v="1137.94"/>
    <n v="983.2"/>
    <n v="99.5"/>
    <n v="97.98"/>
    <n v="99.9"/>
    <n v="96.38"/>
    <n v="98.95"/>
    <n v="78.489999999999995"/>
    <n v="99.55"/>
    <n v="47.18"/>
    <n v="33.119999999999997"/>
    <n v="99.13"/>
    <n v="99.17"/>
    <n v="78.78"/>
    <n v="76.83"/>
    <n v="64.91"/>
    <n v="78.31"/>
    <n v="4.0999999999999996"/>
    <n v="0"/>
    <n v="1.82"/>
    <n v="1.76"/>
    <n v="14.78"/>
    <n v="2.62"/>
    <n v="3.52"/>
    <n v="3.87"/>
    <n v="61.42"/>
    <n v="50.64"/>
    <n v="43.58"/>
    <n v="0.04"/>
    <n v="1.6"/>
    <n v="0.45"/>
    <n v="3.98"/>
    <n v="0"/>
    <n v="13.01"/>
    <n v="7.23"/>
    <n v="13.67"/>
    <n v="62.22"/>
    <n v="93.91"/>
    <n v="79.319999999999993"/>
    <n v="94.73"/>
    <n v="80.53"/>
    <n v="66.19"/>
    <n v="89.85"/>
    <n v="93.09"/>
    <n v="6602.48"/>
    <s v="*"/>
    <n v="90.36"/>
    <n v="99.73"/>
    <n v="30.23"/>
    <n v="0.13"/>
    <n v="99.94"/>
    <n v="39.07"/>
    <n v="39.36"/>
    <n v="38.75"/>
    <x v="48"/>
    <x v="46"/>
    <n v="98.24"/>
    <n v="85.81"/>
    <n v="86.11"/>
    <n v="86.41"/>
    <n v="16.88"/>
    <n v="10"/>
    <n v="85.33"/>
    <n v="85.28"/>
    <n v="83.88"/>
    <n v="16.12"/>
    <n v="4.1900000000000004"/>
    <n v="-65.92"/>
    <n v="-35.44"/>
    <n v="-90.02"/>
    <n v="1.94"/>
    <n v="85.66"/>
    <n v="66.8"/>
    <n v="50.33"/>
    <n v="73.099999999999994"/>
    <n v="22.15"/>
    <n v="-14.34"/>
    <n v="21.5"/>
    <x v="48"/>
    <x v="47"/>
    <x v="47"/>
    <x v="47"/>
    <x v="46"/>
    <n v="9.74"/>
    <n v="6.9"/>
    <n v="40.409999999999997"/>
    <n v="40.049999999999997"/>
    <n v="71.11"/>
    <n v="57.15"/>
    <n v="38.92"/>
    <n v="37.01"/>
    <n v="35.44"/>
    <n v="36.950000000000003"/>
    <n v="33.549999999999997"/>
    <n v="19.53"/>
    <n v="23.97"/>
    <n v="8.18"/>
    <n v="13.02"/>
    <n v="24.83"/>
    <n v="10.07"/>
    <n v="14.05"/>
    <n v="27.41"/>
    <n v="15.44"/>
    <n v="6.2"/>
    <n v="30.74"/>
    <n v="19.05"/>
    <n v="6.03"/>
    <n v="32.619999999999997"/>
    <n v="3.8"/>
    <n v="2.8"/>
    <n v="0.78"/>
    <n v="0"/>
    <n v="35.5"/>
    <n v="44.2"/>
    <n v="73.47"/>
    <n v="82.15"/>
    <n v="93.58"/>
    <n v="25.75"/>
    <n v="25.34"/>
    <n v="78.849999999999994"/>
    <n v="86.2"/>
    <n v="94.85"/>
    <n v="9.8800000000000008"/>
    <n v="0.49"/>
    <n v="1.8"/>
    <n v="1.3"/>
    <n v="13.96"/>
    <n v="0.18"/>
    <n v="18.670000000000002"/>
  </r>
  <r>
    <x v="16"/>
    <s v="Rural"/>
    <n v="7283"/>
    <n v="6405"/>
    <n v="901"/>
    <n v="94.11"/>
    <n v="20.52"/>
    <n v="1105.04"/>
    <n v="921.88"/>
    <n v="98.48"/>
    <n v="96.91"/>
    <n v="99.34"/>
    <n v="93.58"/>
    <n v="98.48"/>
    <n v="66.3"/>
    <n v="99.15"/>
    <n v="55.41"/>
    <n v="25.61"/>
    <n v="97.47"/>
    <n v="97.39"/>
    <n v="75.290000000000006"/>
    <n v="70.180000000000007"/>
    <n v="57.54"/>
    <n v="74.23"/>
    <n v="8.2200000000000006"/>
    <n v="2.5299999999999998"/>
    <n v="1.76"/>
    <n v="3.04"/>
    <n v="20.72"/>
    <n v="4.17"/>
    <n v="5.24"/>
    <n v="6.39"/>
    <n v="60.06"/>
    <n v="54.84"/>
    <n v="49.42"/>
    <n v="0.06"/>
    <n v="1.49"/>
    <n v="0.28000000000000003"/>
    <n v="2.91"/>
    <n v="0.03"/>
    <n v="11.96"/>
    <n v="6.79"/>
    <n v="16.09"/>
    <n v="62.09"/>
    <n v="93.33"/>
    <n v="77.989999999999995"/>
    <n v="95.67"/>
    <n v="79.459999999999994"/>
    <n v="67.69"/>
    <n v="92.48"/>
    <n v="93.39"/>
    <n v="6789.03"/>
    <s v="*"/>
    <n v="92.02"/>
    <n v="99.78"/>
    <n v="37.68"/>
    <n v="0.18"/>
    <n v="99.96"/>
    <n v="38.71"/>
    <n v="40.44"/>
    <n v="36.090000000000003"/>
    <x v="49"/>
    <x v="47"/>
    <n v="96.98"/>
    <n v="82.46"/>
    <n v="84.32"/>
    <n v="90.13"/>
    <n v="14.17"/>
    <n v="9.08"/>
    <n v="80.92"/>
    <n v="83.01"/>
    <n v="90.42"/>
    <n v="8.67"/>
    <n v="4.32"/>
    <n v="56.8"/>
    <n v="10.62"/>
    <n v="84.11"/>
    <n v="2.83"/>
    <n v="86.72"/>
    <n v="66.59"/>
    <n v="59.48"/>
    <n v="69.45"/>
    <n v="24.97"/>
    <n v="-30"/>
    <n v="25.38"/>
    <x v="4"/>
    <x v="48"/>
    <x v="48"/>
    <x v="48"/>
    <x v="47"/>
    <n v="10.39"/>
    <n v="12.74"/>
    <n v="36.03"/>
    <n v="33.17"/>
    <n v="70.22"/>
    <n v="56.51"/>
    <n v="39.83"/>
    <n v="36.06"/>
    <n v="27.14"/>
    <n v="35.78"/>
    <n v="31.57"/>
    <n v="16.350000000000001"/>
    <n v="30.65"/>
    <n v="8.36"/>
    <n v="13.1"/>
    <n v="24.81"/>
    <n v="9.59"/>
    <n v="13.64"/>
    <n v="26.67"/>
    <n v="15.49"/>
    <n v="6.97"/>
    <n v="31.01"/>
    <n v="19.3"/>
    <n v="7.33"/>
    <n v="32.89"/>
    <n v="3.15"/>
    <n v="2"/>
    <n v="0.59"/>
    <n v="0.88"/>
    <n v="34.22"/>
    <n v="46.38"/>
    <n v="74.650000000000006"/>
    <n v="86.52"/>
    <n v="94.61"/>
    <n v="25.79"/>
    <n v="29.18"/>
    <n v="78.22"/>
    <n v="86.9"/>
    <n v="91.39"/>
    <n v="9.93"/>
    <n v="0.5"/>
    <n v="1.34"/>
    <n v="2.97"/>
    <n v="19.57"/>
    <n v="0.3"/>
    <n v="20.98"/>
  </r>
  <r>
    <x v="16"/>
    <s v="Total"/>
    <n v="12330"/>
    <n v="10969"/>
    <n v="1473"/>
    <n v="95.5"/>
    <n v="20.59"/>
    <n v="1120.6600000000001"/>
    <n v="950.9"/>
    <n v="98.96"/>
    <n v="97.41"/>
    <n v="99.61"/>
    <n v="94.92"/>
    <n v="98.71"/>
    <n v="72.069999999999993"/>
    <n v="99.34"/>
    <n v="51.51"/>
    <n v="29.04"/>
    <n v="98.27"/>
    <n v="98.21"/>
    <n v="76.97"/>
    <n v="73.25"/>
    <n v="61.11"/>
    <n v="76.05"/>
    <n v="6.29"/>
    <n v="1.41"/>
    <n v="1.79"/>
    <n v="2.42"/>
    <n v="17.829999999999998"/>
    <n v="3.43"/>
    <n v="4.42"/>
    <n v="5.19"/>
    <n v="60.72"/>
    <n v="52.82"/>
    <n v="46.62"/>
    <n v="0.05"/>
    <n v="1.54"/>
    <n v="0.36"/>
    <n v="3.42"/>
    <n v="0.02"/>
    <n v="12.47"/>
    <n v="7"/>
    <n v="14.96"/>
    <n v="62.15"/>
    <n v="93.61"/>
    <n v="78.62"/>
    <n v="95.22"/>
    <n v="79.97"/>
    <n v="66.98"/>
    <n v="91.25"/>
    <n v="93.25"/>
    <n v="6710.02"/>
    <s v="*"/>
    <n v="91.23"/>
    <n v="99.76"/>
    <n v="34.1"/>
    <n v="0.16"/>
    <n v="99.95"/>
    <n v="38.880000000000003"/>
    <n v="39.89"/>
    <n v="37.22"/>
    <x v="50"/>
    <x v="48"/>
    <n v="97.59"/>
    <n v="84.06"/>
    <n v="85.18"/>
    <n v="88.34"/>
    <n v="15.47"/>
    <n v="9.52"/>
    <n v="83.04"/>
    <n v="84.11"/>
    <n v="87.26"/>
    <n v="12.28"/>
    <n v="4.26"/>
    <n v="61.12"/>
    <n v="22.36"/>
    <n v="86.91"/>
    <n v="2.4"/>
    <n v="86.23"/>
    <n v="66.69"/>
    <n v="55.48"/>
    <n v="71.290000000000006"/>
    <n v="23.58"/>
    <n v="22.2"/>
    <n v="23.47"/>
    <x v="49"/>
    <x v="49"/>
    <x v="49"/>
    <x v="49"/>
    <x v="48"/>
    <n v="10.08"/>
    <n v="10.039999999999999"/>
    <n v="38.119999999999997"/>
    <n v="36.35"/>
    <n v="70.650000000000006"/>
    <n v="56.81"/>
    <n v="39.4"/>
    <n v="36.51"/>
    <n v="31.42"/>
    <n v="36.340000000000003"/>
    <n v="32.53"/>
    <n v="17.8"/>
    <n v="27.42"/>
    <n v="8.2799999999999994"/>
    <n v="13.06"/>
    <n v="24.82"/>
    <n v="9.82"/>
    <n v="13.83"/>
    <n v="27.02"/>
    <n v="15.47"/>
    <n v="6.61"/>
    <n v="30.88"/>
    <n v="19.18"/>
    <n v="6.72"/>
    <n v="32.76"/>
    <n v="3.46"/>
    <n v="2.38"/>
    <n v="0.68"/>
    <n v="0.47"/>
    <n v="34.840000000000003"/>
    <n v="45.38"/>
    <n v="74.08"/>
    <n v="84.51"/>
    <n v="94.1"/>
    <n v="25.77"/>
    <n v="27.32"/>
    <n v="78.53"/>
    <n v="86.56"/>
    <n v="93.04"/>
    <n v="9.9"/>
    <n v="0.49"/>
    <n v="1.56"/>
    <n v="2.17"/>
    <n v="16.899999999999999"/>
    <n v="0.24"/>
    <n v="19.88"/>
  </r>
  <r>
    <x v="17"/>
    <s v="Urban"/>
    <n v="408"/>
    <n v="515"/>
    <n v="72"/>
    <n v="68.709999999999994"/>
    <n v="22.86"/>
    <n v="993.96"/>
    <n v="896.61"/>
    <n v="100"/>
    <n v="-82.93"/>
    <n v="99.13"/>
    <n v="97.24"/>
    <n v="74.66"/>
    <n v="97.15"/>
    <n v="99.32"/>
    <n v="26.72"/>
    <s v="*"/>
    <n v="77.650000000000006"/>
    <n v="91.87"/>
    <n v="53.79"/>
    <n v="64.099999999999994"/>
    <n v="66.52"/>
    <n v="-82.94"/>
    <n v="0"/>
    <s v="*"/>
    <n v="1.39"/>
    <n v="0"/>
    <n v="0"/>
    <s v="*"/>
    <s v="*"/>
    <s v="*"/>
    <n v="50.58"/>
    <n v="46.01"/>
    <n v="16.55"/>
    <n v="0.28999999999999998"/>
    <n v="8.06"/>
    <n v="5.26"/>
    <n v="8.15"/>
    <n v="6.18"/>
    <n v="11.52"/>
    <n v="5.03"/>
    <n v="11.77"/>
    <n v="68.81"/>
    <n v="84.53"/>
    <n v="78.180000000000007"/>
    <n v="95.6"/>
    <n v="13.83"/>
    <n v="7.05"/>
    <n v="99.17"/>
    <n v="80.13"/>
    <n v="3910.88"/>
    <s v="*"/>
    <n v="82.92"/>
    <n v="99.08"/>
    <n v="98.38"/>
    <n v="0.92"/>
    <n v="100"/>
    <n v="47.68"/>
    <s v="*"/>
    <n v="47.75"/>
    <x v="19"/>
    <x v="3"/>
    <s v="*"/>
    <s v="*"/>
    <s v="*"/>
    <s v="*"/>
    <s v="*"/>
    <s v="*"/>
    <s v="*"/>
    <n v="94.15"/>
    <s v="*"/>
    <s v="*"/>
    <n v="13.74"/>
    <s v="*"/>
    <s v="*"/>
    <s v="*"/>
    <n v="10.45"/>
    <n v="-53.11"/>
    <n v="59.22"/>
    <s v="*"/>
    <s v="*"/>
    <s v="*"/>
    <s v="*"/>
    <n v="-25.34"/>
    <x v="50"/>
    <x v="50"/>
    <x v="50"/>
    <x v="50"/>
    <x v="49"/>
    <n v="3.73"/>
    <n v="2.65"/>
    <n v="28.48"/>
    <n v="43.4"/>
    <n v="88.64"/>
    <n v="63.28"/>
    <n v="84.05"/>
    <n v="90.96"/>
    <n v="-67.52"/>
    <n v="89.45"/>
    <n v="92.35"/>
    <n v="72.39"/>
    <s v="*"/>
    <n v="3.44"/>
    <n v="1.72"/>
    <n v="6.42"/>
    <n v="3.31"/>
    <n v="0.8"/>
    <n v="5.4"/>
    <n v="8.24"/>
    <n v="1.56"/>
    <n v="13.48"/>
    <n v="8.51"/>
    <n v="1.47"/>
    <n v="14.5"/>
    <n v="0.44"/>
    <n v="0"/>
    <n v="0"/>
    <n v="-0.01"/>
    <n v="15.62"/>
    <n v="54.4"/>
    <n v="80.06"/>
    <n v="87.79"/>
    <n v="-81.2"/>
    <n v="28.55"/>
    <n v="69"/>
    <n v="87.21"/>
    <n v="80.84"/>
    <n v="90.86"/>
    <n v="-11.68"/>
    <n v="-0.01"/>
    <n v="-6.06"/>
    <n v="3.47"/>
    <n v="39.82"/>
    <n v="5.31"/>
    <n v="21.06"/>
  </r>
  <r>
    <x v="17"/>
    <s v="Rural"/>
    <n v="1410"/>
    <n v="1840"/>
    <n v="235"/>
    <n v="67.77"/>
    <n v="22.78"/>
    <n v="965.85"/>
    <n v="1193.42"/>
    <n v="98.17"/>
    <n v="72.430000000000007"/>
    <n v="99.54"/>
    <n v="86.69"/>
    <n v="34.78"/>
    <n v="71.31"/>
    <n v="98.71"/>
    <n v="12.1"/>
    <n v="0"/>
    <n v="76.599999999999994"/>
    <n v="94.17"/>
    <n v="49.16"/>
    <n v="74.760000000000005"/>
    <n v="53.98"/>
    <n v="64.25"/>
    <n v="3.13"/>
    <n v="-21.9"/>
    <n v="1.29"/>
    <n v="0"/>
    <n v="2.35"/>
    <n v="-12.07"/>
    <n v="-17.43"/>
    <n v="-27.42"/>
    <n v="51.52"/>
    <n v="48.49"/>
    <n v="16.77"/>
    <n v="0.39"/>
    <n v="7.86"/>
    <n v="6.93"/>
    <n v="9.14"/>
    <n v="6.14"/>
    <n v="7.04"/>
    <n v="3.79"/>
    <n v="12.35"/>
    <n v="57.28"/>
    <n v="86.06"/>
    <n v="78.47"/>
    <n v="93.88"/>
    <n v="14.47"/>
    <n v="7.34"/>
    <n v="97.4"/>
    <n v="79.47"/>
    <n v="3778.99"/>
    <s v="*"/>
    <n v="75.099999999999994"/>
    <n v="94.02"/>
    <n v="93.74"/>
    <n v="2.62"/>
    <n v="96.17"/>
    <n v="34.97"/>
    <s v="*"/>
    <n v="37"/>
    <x v="51"/>
    <x v="49"/>
    <n v="100"/>
    <n v="91.88"/>
    <n v="94.75"/>
    <n v="94.75"/>
    <n v="41.61"/>
    <n v="9.93"/>
    <n v="94.75"/>
    <n v="85.18"/>
    <n v="100"/>
    <n v="0"/>
    <n v="7.14"/>
    <n v="-88.93"/>
    <n v="-53.07"/>
    <n v="-79.62"/>
    <n v="3.98"/>
    <n v="58.77"/>
    <n v="57.56"/>
    <n v="-66.62"/>
    <s v="*"/>
    <n v="19.93"/>
    <s v="*"/>
    <n v="23.64"/>
    <x v="51"/>
    <x v="51"/>
    <x v="51"/>
    <x v="51"/>
    <x v="50"/>
    <n v="4.51"/>
    <n v="2"/>
    <n v="28.19"/>
    <n v="36.36"/>
    <n v="85.79"/>
    <n v="60.2"/>
    <n v="95.05"/>
    <n v="94.3"/>
    <n v="80.84"/>
    <n v="93.53"/>
    <n v="97.82"/>
    <n v="76.41"/>
    <n v="-95.81"/>
    <n v="3.98"/>
    <n v="1.78"/>
    <n v="6.75"/>
    <n v="4.66"/>
    <n v="2.9"/>
    <n v="8.94"/>
    <n v="10.85"/>
    <n v="1.7"/>
    <n v="16.260000000000002"/>
    <n v="11.87"/>
    <n v="2.5"/>
    <n v="18.11"/>
    <n v="0.24"/>
    <n v="0.21"/>
    <n v="0.21"/>
    <n v="0"/>
    <n v="26.37"/>
    <n v="23.65"/>
    <n v="72.41"/>
    <n v="78.680000000000007"/>
    <n v="80.27"/>
    <n v="28.25"/>
    <n v="72.95"/>
    <n v="88.65"/>
    <n v="81.22"/>
    <n v="75.23"/>
    <n v="19"/>
    <n v="1.21"/>
    <n v="9.0299999999999994"/>
    <n v="3.08"/>
    <n v="34.770000000000003"/>
    <n v="3.39"/>
    <n v="24.16"/>
  </r>
  <r>
    <x v="17"/>
    <s v="Total"/>
    <n v="1818"/>
    <n v="2355"/>
    <n v="307"/>
    <n v="67.95"/>
    <n v="22.79"/>
    <n v="971.07"/>
    <n v="1124.94"/>
    <n v="98.55"/>
    <n v="74.930000000000007"/>
    <n v="99.46"/>
    <n v="88.68"/>
    <n v="42.32"/>
    <n v="76.260000000000005"/>
    <n v="98.83"/>
    <n v="14.9"/>
    <n v="0.69"/>
    <n v="76.8"/>
    <n v="93.73"/>
    <n v="50.04"/>
    <n v="72.709999999999994"/>
    <n v="56.39"/>
    <n v="67.8"/>
    <n v="2.46"/>
    <n v="-20.18"/>
    <n v="1.31"/>
    <n v="0"/>
    <n v="1.9"/>
    <n v="11.36"/>
    <n v="20.010000000000002"/>
    <n v="29.54"/>
    <n v="51.34"/>
    <n v="48.02"/>
    <n v="16.73"/>
    <n v="0.38"/>
    <n v="7.9"/>
    <n v="6.61"/>
    <n v="8.9600000000000009"/>
    <n v="6.15"/>
    <n v="7.89"/>
    <n v="4.03"/>
    <n v="12.24"/>
    <n v="59.42"/>
    <n v="85.75"/>
    <n v="78.41"/>
    <n v="94.23"/>
    <n v="14.34"/>
    <n v="7.28"/>
    <n v="97.76"/>
    <n v="79.61"/>
    <n v="3807.37"/>
    <s v="*"/>
    <n v="76.7"/>
    <n v="95.06"/>
    <n v="94.7"/>
    <n v="2.27"/>
    <n v="96.97"/>
    <n v="37.590000000000003"/>
    <s v="*"/>
    <n v="39.31"/>
    <x v="52"/>
    <x v="49"/>
    <n v="99.06"/>
    <n v="88.22"/>
    <n v="95.02"/>
    <n v="92.86"/>
    <n v="43.15"/>
    <n v="10.62"/>
    <n v="94.08"/>
    <n v="87.12"/>
    <n v="100"/>
    <n v="0"/>
    <n v="8.5"/>
    <n v="-78.319999999999993"/>
    <n v="-54.47"/>
    <n v="-75.03"/>
    <n v="5.31"/>
    <n v="57.33"/>
    <n v="57.9"/>
    <n v="70.92"/>
    <s v="*"/>
    <n v="20.65"/>
    <s v="*"/>
    <n v="23.98"/>
    <x v="52"/>
    <x v="52"/>
    <x v="52"/>
    <x v="52"/>
    <x v="51"/>
    <n v="4.3600000000000003"/>
    <n v="2.13"/>
    <n v="28.25"/>
    <n v="37.75"/>
    <n v="86.33"/>
    <n v="60.81"/>
    <n v="92.46"/>
    <n v="93.67"/>
    <n v="78.069999999999993"/>
    <n v="92.76"/>
    <n v="96.92"/>
    <n v="75.62"/>
    <n v="-93.06"/>
    <n v="3.88"/>
    <n v="1.77"/>
    <n v="6.69"/>
    <n v="4.41"/>
    <n v="2.5"/>
    <n v="8.27"/>
    <n v="10.35"/>
    <n v="1.67"/>
    <n v="15.74"/>
    <n v="11.23"/>
    <n v="2.31"/>
    <n v="17.43"/>
    <n v="0.28000000000000003"/>
    <n v="0.17"/>
    <n v="0.17"/>
    <n v="0"/>
    <n v="24.31"/>
    <n v="29.55"/>
    <n v="73.88"/>
    <n v="80.430000000000007"/>
    <n v="80.42"/>
    <n v="28.31"/>
    <n v="72.19"/>
    <n v="88.38"/>
    <n v="81.150000000000006"/>
    <n v="78.209999999999994"/>
    <n v="18.11"/>
    <n v="1.06"/>
    <n v="8.67"/>
    <n v="3.16"/>
    <n v="35.71"/>
    <n v="3.76"/>
    <n v="23.58"/>
  </r>
  <r>
    <x v="18"/>
    <s v="Urban"/>
    <n v="724"/>
    <n v="954"/>
    <n v="97"/>
    <n v="91.93"/>
    <n v="21.7"/>
    <n v="1192.9000000000001"/>
    <n v="963.55"/>
    <n v="100"/>
    <n v="98.36"/>
    <n v="99.72"/>
    <n v="94.62"/>
    <n v="99.74"/>
    <n v="68.48"/>
    <n v="95.79"/>
    <n v="58.4"/>
    <n v="37.42"/>
    <n v="96.4"/>
    <n v="100"/>
    <n v="68.239999999999995"/>
    <n v="84.92"/>
    <n v="61.79"/>
    <n v="81.45"/>
    <n v="1.91"/>
    <s v="*"/>
    <n v="1.38"/>
    <n v="0"/>
    <n v="2.4"/>
    <s v="*"/>
    <s v="*"/>
    <s v="*"/>
    <n v="51.82"/>
    <n v="31.02"/>
    <n v="21.42"/>
    <n v="0"/>
    <n v="1.25"/>
    <n v="1.38"/>
    <n v="4.66"/>
    <n v="0"/>
    <n v="13.6"/>
    <n v="8.92"/>
    <n v="15.33"/>
    <n v="-88.8"/>
    <n v="99.46"/>
    <n v="86.18"/>
    <n v="99.5"/>
    <n v="83.63"/>
    <n v="62.19"/>
    <n v="90.69"/>
    <n v="90.7"/>
    <n v="3054.25"/>
    <s v="*"/>
    <n v="91.41"/>
    <n v="99.48"/>
    <n v="56.25"/>
    <n v="0.52"/>
    <n v="100"/>
    <n v="30.65"/>
    <n v="36.119999999999997"/>
    <n v="26.73"/>
    <x v="53"/>
    <x v="50"/>
    <n v="-93.86"/>
    <n v="-86.97"/>
    <n v="-93.86"/>
    <n v="-93.86"/>
    <n v="-12.38"/>
    <n v="-13.06"/>
    <n v="-90.82"/>
    <n v="44.7"/>
    <n v="-100"/>
    <n v="-0.01"/>
    <n v="0.96"/>
    <s v="*"/>
    <s v="*"/>
    <s v="*"/>
    <n v="1.89"/>
    <s v="*"/>
    <n v="77.209999999999994"/>
    <n v="-77.33"/>
    <s v="*"/>
    <n v="-23.37"/>
    <s v="*"/>
    <n v="-21.82"/>
    <x v="53"/>
    <x v="53"/>
    <x v="53"/>
    <x v="53"/>
    <x v="52"/>
    <n v="6.72"/>
    <n v="2.41"/>
    <n v="34.229999999999997"/>
    <n v="41.95"/>
    <n v="69.069999999999993"/>
    <n v="57.39"/>
    <n v="45.54"/>
    <n v="26.54"/>
    <n v="-22.3"/>
    <n v="26.42"/>
    <n v="31.22"/>
    <n v="3.49"/>
    <s v="*"/>
    <n v="8.91"/>
    <n v="9.44"/>
    <n v="19.88"/>
    <n v="11.1"/>
    <n v="8.9499999999999993"/>
    <n v="22.91"/>
    <n v="14.43"/>
    <n v="7.24"/>
    <n v="26.47"/>
    <n v="17.54"/>
    <n v="5.37"/>
    <n v="25.86"/>
    <n v="1.8"/>
    <n v="0.52"/>
    <n v="0.33"/>
    <n v="0"/>
    <n v="50.16"/>
    <n v="60.62"/>
    <n v="75.69"/>
    <n v="96.56"/>
    <n v="91.85"/>
    <n v="10.38"/>
    <n v="31.09"/>
    <n v="66.88"/>
    <n v="85.08"/>
    <n v="97.66"/>
    <n v="1.02"/>
    <n v="0"/>
    <n v="1.02"/>
    <n v="16.600000000000001"/>
    <n v="25.9"/>
    <n v="0.28000000000000003"/>
    <n v="0.44"/>
  </r>
  <r>
    <x v="18"/>
    <s v="Rural"/>
    <n v="197"/>
    <n v="280"/>
    <n v="38"/>
    <n v="96.9"/>
    <n v="24.6"/>
    <n v="1166.1500000000001"/>
    <n v="-1360.9"/>
    <n v="100"/>
    <s v="*"/>
    <n v="100"/>
    <n v="86.69"/>
    <n v="100"/>
    <n v="24.7"/>
    <n v="100"/>
    <n v="66.709999999999994"/>
    <s v="*"/>
    <n v="96.82"/>
    <n v="-96.32"/>
    <n v="66.28"/>
    <n v="-69.41"/>
    <n v="-36.01"/>
    <n v="-76.98"/>
    <n v="-0.01"/>
    <s v="*"/>
    <n v="1.6"/>
    <n v="-5.09"/>
    <n v="0"/>
    <s v="*"/>
    <s v="*"/>
    <s v="*"/>
    <n v="55.41"/>
    <n v="27.1"/>
    <n v="18.11"/>
    <n v="0"/>
    <n v="0"/>
    <n v="0.33"/>
    <n v="2.17"/>
    <n v="0"/>
    <n v="7.62"/>
    <n v="4.8899999999999997"/>
    <n v="12.97"/>
    <s v="*"/>
    <n v="100"/>
    <n v="94.16"/>
    <n v="98.98"/>
    <n v="70.430000000000007"/>
    <n v="60.23"/>
    <n v="41.57"/>
    <n v="97.77"/>
    <n v="1769.4"/>
    <s v="*"/>
    <n v="100"/>
    <n v="100"/>
    <n v="91.97"/>
    <n v="0"/>
    <n v="100"/>
    <n v="33.24"/>
    <s v="*"/>
    <n v="30.71"/>
    <x v="19"/>
    <x v="3"/>
    <s v="*"/>
    <s v="*"/>
    <s v="*"/>
    <s v="*"/>
    <s v="*"/>
    <s v="*"/>
    <s v="*"/>
    <n v="-45.02"/>
    <s v="*"/>
    <s v="*"/>
    <n v="6.16"/>
    <s v="*"/>
    <s v="*"/>
    <s v="*"/>
    <n v="0"/>
    <s v="*"/>
    <n v="-74"/>
    <s v="*"/>
    <s v="*"/>
    <s v="*"/>
    <s v="*"/>
    <s v="*"/>
    <x v="54"/>
    <x v="54"/>
    <x v="54"/>
    <x v="54"/>
    <x v="53"/>
    <n v="12.41"/>
    <n v="-14.11"/>
    <n v="31.04"/>
    <n v="-39.35"/>
    <n v="66.180000000000007"/>
    <n v="-43.95"/>
    <n v="36.049999999999997"/>
    <n v="24.05"/>
    <s v="*"/>
    <n v="23.74"/>
    <n v="-31.87"/>
    <n v="-11.42"/>
    <s v="*"/>
    <n v="6.47"/>
    <n v="11.61"/>
    <n v="18.260000000000002"/>
    <n v="6.98"/>
    <n v="5.27"/>
    <n v="12.98"/>
    <n v="11.76"/>
    <n v="3.49"/>
    <n v="18.399999999999999"/>
    <n v="13.42"/>
    <n v="4.08"/>
    <n v="20.73"/>
    <n v="1.1000000000000001"/>
    <n v="0.45"/>
    <n v="0"/>
    <s v="*"/>
    <n v="-34.76"/>
    <n v="-79.64"/>
    <n v="-71.959999999999994"/>
    <n v="-94.29"/>
    <s v="*"/>
    <n v="-12.94"/>
    <n v="-29.41"/>
    <n v="-66.959999999999994"/>
    <n v="-80.09"/>
    <n v="100"/>
    <s v="*"/>
    <s v="*"/>
    <s v="*"/>
    <n v="21.09"/>
    <n v="37.770000000000003"/>
    <n v="0.39"/>
    <n v="0.46"/>
  </r>
  <r>
    <x v="18"/>
    <s v="Total"/>
    <n v="921"/>
    <n v="1234"/>
    <n v="135"/>
    <n v="92.98"/>
    <n v="22.34"/>
    <n v="1187"/>
    <n v="1050.75"/>
    <n v="100"/>
    <n v="96.55"/>
    <n v="99.78"/>
    <n v="92.88"/>
    <n v="99.8"/>
    <n v="59.43"/>
    <n v="96.66"/>
    <n v="60.11"/>
    <n v="32.020000000000003"/>
    <n v="96.5"/>
    <n v="99.05"/>
    <n v="67.790000000000006"/>
    <n v="80.92"/>
    <n v="56.35"/>
    <n v="80.3"/>
    <n v="1.32"/>
    <s v="*"/>
    <n v="1.42"/>
    <n v="1.1299999999999999"/>
    <n v="1.81"/>
    <n v="-0.01"/>
    <n v="-0.01"/>
    <n v="-0.01"/>
    <n v="52.62"/>
    <n v="30.14"/>
    <n v="20.68"/>
    <n v="0"/>
    <n v="0.97"/>
    <n v="1.1499999999999999"/>
    <n v="4.0999999999999996"/>
    <n v="0"/>
    <n v="12.26"/>
    <n v="8.02"/>
    <n v="14.79"/>
    <n v="-85.04"/>
    <n v="99.6"/>
    <n v="88.31"/>
    <n v="99.36"/>
    <n v="80.11"/>
    <n v="61.67"/>
    <n v="77.819999999999993"/>
    <n v="92.58"/>
    <n v="2533.27"/>
    <s v="*"/>
    <n v="93.7"/>
    <n v="99.61"/>
    <n v="65.27"/>
    <n v="0.39"/>
    <n v="100"/>
    <n v="31.3"/>
    <n v="37.659999999999997"/>
    <n v="28.15"/>
    <x v="54"/>
    <x v="51"/>
    <n v="-94.2"/>
    <n v="-86.14"/>
    <n v="-90.98"/>
    <n v="-90.98"/>
    <n v="-11.67"/>
    <n v="-12.69"/>
    <n v="-88.85"/>
    <n v="44.79"/>
    <n v="-100"/>
    <n v="-0.01"/>
    <n v="2.27"/>
    <s v="*"/>
    <s v="*"/>
    <s v="*"/>
    <n v="1.41"/>
    <s v="*"/>
    <n v="76.3"/>
    <n v="-67"/>
    <s v="*"/>
    <n v="20.239999999999998"/>
    <s v="*"/>
    <n v="18.95"/>
    <x v="55"/>
    <x v="55"/>
    <x v="55"/>
    <x v="55"/>
    <x v="54"/>
    <n v="7.98"/>
    <n v="5.48"/>
    <n v="33.520000000000003"/>
    <n v="41.27"/>
    <n v="68.430000000000007"/>
    <n v="53.86"/>
    <n v="43.08"/>
    <n v="25.98"/>
    <n v="-20.9"/>
    <n v="25.8"/>
    <n v="31.36"/>
    <n v="5.57"/>
    <s v="*"/>
    <n v="8.4"/>
    <n v="9.89"/>
    <n v="19.54"/>
    <n v="10.18"/>
    <n v="8.14"/>
    <n v="20.71"/>
    <n v="13.88"/>
    <n v="6.47"/>
    <n v="24.81"/>
    <n v="16.64"/>
    <n v="5.09"/>
    <n v="24.74"/>
    <n v="1.66"/>
    <n v="0.51"/>
    <n v="0.27"/>
    <n v="0"/>
    <n v="46.9"/>
    <n v="65.53"/>
    <n v="74.900000000000006"/>
    <n v="95.98"/>
    <n v="92.2"/>
    <n v="10.92"/>
    <n v="30.73"/>
    <n v="66.900000000000006"/>
    <n v="84.03"/>
    <n v="98.27"/>
    <n v="1.33"/>
    <n v="0"/>
    <n v="0.82"/>
    <n v="17.53"/>
    <n v="28.49"/>
    <n v="0.3"/>
    <n v="0.44"/>
  </r>
  <r>
    <x v="19"/>
    <s v="Urban"/>
    <n v="9004"/>
    <n v="10204"/>
    <n v="1467"/>
    <n v="80.510000000000005"/>
    <n v="23.85"/>
    <n v="953.06"/>
    <n v="947.87"/>
    <n v="95.49"/>
    <n v="85.1"/>
    <n v="99.43"/>
    <n v="97.87"/>
    <n v="81.150000000000006"/>
    <n v="84.28"/>
    <n v="97.54"/>
    <n v="41.41"/>
    <n v="15.24"/>
    <n v="83.32"/>
    <n v="92.34"/>
    <n v="49.06"/>
    <n v="53.12"/>
    <n v="46.47"/>
    <n v="72.709999999999994"/>
    <n v="12.98"/>
    <n v="15.75"/>
    <n v="1.61"/>
    <n v="2.4900000000000002"/>
    <n v="18.690000000000001"/>
    <n v="24.03"/>
    <n v="33.869999999999997"/>
    <n v="38.24"/>
    <n v="71.38"/>
    <n v="63.81"/>
    <n v="41.47"/>
    <n v="0.82"/>
    <n v="1.39"/>
    <n v="2.57"/>
    <n v="15.78"/>
    <n v="0.59"/>
    <n v="8.42"/>
    <n v="3.86"/>
    <n v="26.91"/>
    <n v="77.180000000000007"/>
    <n v="78.44"/>
    <n v="63.33"/>
    <n v="96.37"/>
    <n v="58.59"/>
    <n v="36.64"/>
    <n v="94.5"/>
    <n v="87.64"/>
    <n v="1969.33"/>
    <n v="11.35"/>
    <n v="88.97"/>
    <n v="95.76"/>
    <n v="71.87"/>
    <n v="1.22"/>
    <n v="92.51"/>
    <n v="23.26"/>
    <n v="51.42"/>
    <n v="15.28"/>
    <x v="55"/>
    <x v="52"/>
    <n v="95.25"/>
    <n v="80.95"/>
    <n v="89.25"/>
    <n v="89.11"/>
    <n v="32.67"/>
    <n v="73.48"/>
    <n v="86.19"/>
    <n v="78.430000000000007"/>
    <n v="95.11"/>
    <n v="4.38"/>
    <n v="7.22"/>
    <n v="67.55"/>
    <n v="36.9"/>
    <n v="68.55"/>
    <n v="3.21"/>
    <n v="69.55"/>
    <n v="36.200000000000003"/>
    <n v="68.84"/>
    <n v="42.72"/>
    <n v="11.15"/>
    <n v="7.7"/>
    <n v="10.62"/>
    <x v="39"/>
    <x v="56"/>
    <x v="56"/>
    <x v="56"/>
    <x v="55"/>
    <n v="17.07"/>
    <n v="17.73"/>
    <n v="25.98"/>
    <n v="25.65"/>
    <n v="42.03"/>
    <n v="39.75"/>
    <n v="72.48"/>
    <n v="51.69"/>
    <n v="45.08"/>
    <n v="51.5"/>
    <n v="57.4"/>
    <n v="21"/>
    <n v="31.01"/>
    <n v="5.37"/>
    <n v="4.8600000000000003"/>
    <n v="11.17"/>
    <n v="6.15"/>
    <n v="5.85"/>
    <n v="13.08"/>
    <n v="13.9"/>
    <n v="5.21"/>
    <n v="22.5"/>
    <n v="17.850000000000001"/>
    <n v="5.92"/>
    <n v="25.92"/>
    <n v="1.1000000000000001"/>
    <n v="0.79"/>
    <n v="0.93"/>
    <n v="0.93"/>
    <n v="26.68"/>
    <n v="29.69"/>
    <n v="75.25"/>
    <n v="84.17"/>
    <n v="91.72"/>
    <n v="23.21"/>
    <n v="35.799999999999997"/>
    <n v="78.510000000000005"/>
    <n v="58.8"/>
    <n v="81.900000000000006"/>
    <n v="26.42"/>
    <n v="2.8"/>
    <n v="0.53"/>
    <n v="6.48"/>
    <n v="35.340000000000003"/>
    <n v="0.47"/>
    <n v="13.23"/>
  </r>
  <r>
    <x v="19"/>
    <s v="Rural"/>
    <n v="34548"/>
    <n v="38206"/>
    <n v="5558"/>
    <n v="62.64"/>
    <n v="27.52"/>
    <n v="976.16"/>
    <n v="958.54"/>
    <n v="93.67"/>
    <n v="70.47"/>
    <n v="98.04"/>
    <n v="85.7"/>
    <n v="59.21"/>
    <n v="23.55"/>
    <n v="94.43"/>
    <n v="36.799999999999997"/>
    <n v="9.01"/>
    <n v="63.3"/>
    <n v="82.62"/>
    <n v="21.71"/>
    <n v="34.97"/>
    <n v="20.079999999999998"/>
    <n v="49.34"/>
    <n v="26.55"/>
    <n v="35.049999999999997"/>
    <n v="2.12"/>
    <n v="5.92"/>
    <n v="43.3"/>
    <n v="30.44"/>
    <n v="43.47"/>
    <n v="52.47"/>
    <n v="71.86"/>
    <n v="66.11"/>
    <n v="55.66"/>
    <n v="0.7"/>
    <n v="0.92"/>
    <n v="1.69"/>
    <n v="5.33"/>
    <n v="0.3"/>
    <n v="7.41"/>
    <n v="3.84"/>
    <n v="28.66"/>
    <n v="67.91"/>
    <n v="74.36"/>
    <n v="55.57"/>
    <n v="94.52"/>
    <n v="49.05"/>
    <n v="30.26"/>
    <n v="97.35"/>
    <n v="82.16"/>
    <n v="1523.09"/>
    <n v="9.15"/>
    <n v="82.28"/>
    <n v="89.23"/>
    <n v="82.64"/>
    <n v="2.85"/>
    <n v="88.36"/>
    <n v="8.84"/>
    <n v="53.17"/>
    <n v="6.46"/>
    <x v="56"/>
    <x v="53"/>
    <n v="95.43"/>
    <n v="81.510000000000005"/>
    <n v="86.86"/>
    <n v="87.68"/>
    <n v="35.880000000000003"/>
    <n v="70.12"/>
    <n v="84.7"/>
    <n v="77.94"/>
    <n v="99.31"/>
    <n v="0.28000000000000003"/>
    <n v="6.21"/>
    <n v="64.36"/>
    <n v="35.090000000000003"/>
    <n v="64.64"/>
    <n v="2.48"/>
    <n v="62.38"/>
    <n v="42.79"/>
    <n v="75.180000000000007"/>
    <n v="38.51"/>
    <n v="8.86"/>
    <n v="7.64"/>
    <n v="8.7200000000000006"/>
    <x v="56"/>
    <x v="57"/>
    <x v="57"/>
    <x v="57"/>
    <x v="56"/>
    <n v="25.16"/>
    <n v="21.84"/>
    <n v="13.04"/>
    <n v="12.09"/>
    <n v="39.869999999999997"/>
    <n v="38.840000000000003"/>
    <n v="72.7"/>
    <n v="55.86"/>
    <n v="54.91"/>
    <n v="55.82"/>
    <n v="58.33"/>
    <n v="22.92"/>
    <n v="30.27"/>
    <n v="5.24"/>
    <n v="3.58"/>
    <n v="9.3699999999999992"/>
    <n v="6.7"/>
    <n v="4.59"/>
    <n v="11.9"/>
    <n v="12.93"/>
    <n v="5.2"/>
    <n v="19.86"/>
    <n v="15.34"/>
    <n v="5.0999999999999996"/>
    <n v="21.5"/>
    <n v="0.69"/>
    <n v="0.4"/>
    <n v="0.64"/>
    <n v="0.84"/>
    <n v="15.96"/>
    <n v="25.02"/>
    <n v="61.51"/>
    <n v="76.39"/>
    <n v="84.13"/>
    <n v="28"/>
    <n v="41.27"/>
    <n v="73.34"/>
    <n v="31.44"/>
    <n v="53.41"/>
    <n v="28.68"/>
    <n v="2.1"/>
    <n v="1.22"/>
    <n v="11.63"/>
    <n v="50.75"/>
    <n v="1.21"/>
    <n v="18.63"/>
  </r>
  <r>
    <x v="19"/>
    <s v="Total"/>
    <n v="43552"/>
    <n v="48410"/>
    <n v="7025"/>
    <n v="67.45"/>
    <n v="26.54"/>
    <n v="969.93"/>
    <n v="956.1"/>
    <n v="94.08"/>
    <n v="74.25"/>
    <n v="98.41"/>
    <n v="88.95"/>
    <n v="65.069999999999993"/>
    <n v="40.049999999999997"/>
    <n v="95.27"/>
    <n v="38.049999999999997"/>
    <n v="10.49"/>
    <n v="68.849999999999994"/>
    <n v="85.27"/>
    <n v="29.29"/>
    <n v="39.93"/>
    <n v="26.91"/>
    <n v="55.72"/>
    <n v="23.11"/>
    <n v="30.12"/>
    <n v="1.99"/>
    <n v="5.08"/>
    <n v="37.33"/>
    <n v="28.99"/>
    <n v="41.29"/>
    <n v="49.2"/>
    <n v="71.73"/>
    <n v="65.5"/>
    <n v="51.91"/>
    <n v="0.73"/>
    <n v="1.05"/>
    <n v="1.93"/>
    <n v="8.09"/>
    <n v="0.37"/>
    <n v="7.68"/>
    <n v="3.85"/>
    <n v="28.16"/>
    <n v="69.89"/>
    <n v="75.36"/>
    <n v="57.47"/>
    <n v="94.97"/>
    <n v="51.39"/>
    <n v="31.83"/>
    <n v="96.65"/>
    <n v="83.5"/>
    <n v="1619.02"/>
    <n v="9.3699999999999992"/>
    <n v="83.92"/>
    <n v="90.7"/>
    <n v="80.22"/>
    <n v="2.48"/>
    <n v="89.29"/>
    <n v="12.09"/>
    <n v="52.27"/>
    <n v="8.24"/>
    <x v="57"/>
    <x v="46"/>
    <n v="95.39"/>
    <n v="81.39"/>
    <n v="87.38"/>
    <n v="87.99"/>
    <n v="35.17"/>
    <n v="70.86"/>
    <n v="85.03"/>
    <n v="78.05"/>
    <n v="98.39"/>
    <n v="1.18"/>
    <n v="6.44"/>
    <n v="65.17"/>
    <n v="35.549999999999997"/>
    <n v="65.64"/>
    <n v="2.64"/>
    <n v="64.34"/>
    <n v="41.29"/>
    <n v="73.959999999999994"/>
    <n v="39.5"/>
    <n v="9.36"/>
    <n v="7.66"/>
    <n v="9.15"/>
    <x v="57"/>
    <x v="4"/>
    <x v="58"/>
    <x v="58"/>
    <x v="57"/>
    <n v="22.95"/>
    <n v="20.78"/>
    <n v="16.579999999999998"/>
    <n v="15.57"/>
    <n v="40.46"/>
    <n v="39.07"/>
    <n v="72.650000000000006"/>
    <n v="54.73"/>
    <n v="52.85"/>
    <n v="54.66"/>
    <n v="58.11"/>
    <n v="22.43"/>
    <n v="30.45"/>
    <n v="5.27"/>
    <n v="3.91"/>
    <n v="9.84"/>
    <n v="6.56"/>
    <n v="4.92"/>
    <n v="12.21"/>
    <n v="13.19"/>
    <n v="5.2"/>
    <n v="20.56"/>
    <n v="15.99"/>
    <n v="5.31"/>
    <n v="22.65"/>
    <n v="0.81"/>
    <n v="0.52"/>
    <n v="0.73"/>
    <n v="0.87"/>
    <n v="18.73"/>
    <n v="26.29"/>
    <n v="65.069999999999993"/>
    <n v="78.510000000000005"/>
    <n v="86.04"/>
    <n v="26.76"/>
    <n v="39.86"/>
    <n v="74.680000000000007"/>
    <n v="38.520000000000003"/>
    <n v="60.51"/>
    <n v="28.13"/>
    <n v="2.27"/>
    <n v="1.04"/>
    <n v="10.23"/>
    <n v="46.45"/>
    <n v="1"/>
    <n v="17.12"/>
  </r>
  <r>
    <x v="20"/>
    <s v="Urban"/>
    <n v="10294"/>
    <n v="11197"/>
    <n v="1730"/>
    <n v="87.17"/>
    <n v="21.88"/>
    <n v="954.08"/>
    <n v="877.76"/>
    <n v="96.51"/>
    <n v="92.88"/>
    <n v="99.05"/>
    <n v="99.3"/>
    <n v="75.06"/>
    <n v="95.62"/>
    <n v="98.33"/>
    <n v="20.11"/>
    <n v="29.92"/>
    <n v="90.17"/>
    <n v="94.59"/>
    <n v="61.13"/>
    <n v="68.28"/>
    <n v="54.34"/>
    <n v="76.77"/>
    <n v="15.66"/>
    <n v="9.64"/>
    <n v="1.5"/>
    <n v="3.87"/>
    <n v="28.57"/>
    <n v="15.13"/>
    <n v="22.58"/>
    <n v="28.22"/>
    <n v="65.760000000000005"/>
    <n v="62.67"/>
    <n v="43.98"/>
    <n v="0.09"/>
    <n v="2.2200000000000002"/>
    <n v="1.94"/>
    <n v="14.09"/>
    <n v="0.17"/>
    <n v="9.91"/>
    <n v="3.96"/>
    <n v="21.67"/>
    <n v="51.21"/>
    <n v="69.53"/>
    <n v="72.22"/>
    <n v="91.15"/>
    <n v="51.39"/>
    <n v="33.56"/>
    <n v="93.82"/>
    <n v="87.29"/>
    <n v="3389.84"/>
    <n v="5.56"/>
    <n v="91.21"/>
    <n v="96.72"/>
    <n v="50.83"/>
    <n v="1.1100000000000001"/>
    <n v="95.92"/>
    <n v="30.58"/>
    <n v="40.909999999999997"/>
    <n v="23.22"/>
    <x v="58"/>
    <x v="54"/>
    <n v="91.97"/>
    <n v="76.39"/>
    <n v="81.459999999999994"/>
    <n v="82.68"/>
    <n v="22.45"/>
    <n v="7.2"/>
    <n v="74.27"/>
    <n v="72.349999999999994"/>
    <n v="82.17"/>
    <n v="17.309999999999999"/>
    <n v="6.56"/>
    <n v="64.27"/>
    <n v="25.7"/>
    <n v="73.849999999999994"/>
    <n v="2.37"/>
    <n v="81.23"/>
    <n v="51.79"/>
    <n v="66.94"/>
    <n v="49.89"/>
    <n v="8.4499999999999993"/>
    <n v="11.84"/>
    <n v="9.17"/>
    <x v="58"/>
    <x v="58"/>
    <x v="59"/>
    <x v="59"/>
    <x v="58"/>
    <n v="15.8"/>
    <n v="15.29"/>
    <n v="29.58"/>
    <n v="28.86"/>
    <n v="51.52"/>
    <n v="43.23"/>
    <n v="66.33"/>
    <n v="52.26"/>
    <n v="44.22"/>
    <n v="52.04"/>
    <n v="56.38"/>
    <n v="17.420000000000002"/>
    <n v="19.02"/>
    <n v="6.23"/>
    <n v="6.5"/>
    <n v="14.57"/>
    <n v="7.02"/>
    <n v="6.8"/>
    <n v="15.27"/>
    <n v="14.11"/>
    <n v="4.3600000000000003"/>
    <n v="23.83"/>
    <n v="16.760000000000002"/>
    <n v="4.97"/>
    <n v="25.66"/>
    <n v="2.5299999999999998"/>
    <n v="1.59"/>
    <n v="1.67"/>
    <n v="0.53"/>
    <n v="39.229999999999997"/>
    <n v="50.74"/>
    <n v="76.290000000000006"/>
    <n v="89.64"/>
    <n v="90.7"/>
    <n v="29.12"/>
    <n v="21.07"/>
    <n v="74.97"/>
    <n v="68.150000000000006"/>
    <n v="90.23"/>
    <n v="21.04"/>
    <n v="2.54"/>
    <n v="4.51"/>
    <n v="6.63"/>
    <n v="26.19"/>
    <n v="0.34"/>
    <n v="13.02"/>
  </r>
  <r>
    <x v="20"/>
    <s v="Rural"/>
    <n v="21349"/>
    <n v="22558"/>
    <n v="3767"/>
    <n v="73.14"/>
    <n v="23.57"/>
    <n v="977.08"/>
    <n v="941.17"/>
    <n v="96.08"/>
    <n v="87.63"/>
    <n v="96.74"/>
    <n v="88.48"/>
    <n v="69.39"/>
    <n v="65.36"/>
    <n v="94.24"/>
    <n v="19.850000000000001"/>
    <n v="27.32"/>
    <n v="79.510000000000005"/>
    <n v="91.48"/>
    <n v="40.72"/>
    <n v="54.27"/>
    <n v="23.71"/>
    <n v="47.2"/>
    <n v="27.57"/>
    <n v="11.32"/>
    <n v="1.89"/>
    <n v="10.62"/>
    <n v="62.95"/>
    <n v="17.600000000000001"/>
    <n v="23.71"/>
    <n v="27.88"/>
    <n v="66.52"/>
    <n v="64.67"/>
    <n v="53.32"/>
    <n v="0.62"/>
    <n v="1.62"/>
    <n v="1.74"/>
    <n v="7.05"/>
    <n v="0.16"/>
    <n v="9.27"/>
    <n v="3.76"/>
    <n v="22.1"/>
    <n v="52.78"/>
    <n v="71.959999999999994"/>
    <n v="68.680000000000007"/>
    <n v="89.29"/>
    <n v="45.66"/>
    <n v="28.8"/>
    <n v="96.75"/>
    <n v="83.8"/>
    <n v="2675.49"/>
    <n v="7.22"/>
    <n v="87.36"/>
    <n v="93.12"/>
    <n v="59.52"/>
    <n v="2.62"/>
    <n v="92.22"/>
    <n v="21.5"/>
    <n v="37.28"/>
    <n v="15.08"/>
    <x v="59"/>
    <x v="55"/>
    <n v="95.1"/>
    <n v="80.86"/>
    <n v="84.84"/>
    <n v="86.17"/>
    <n v="29.05"/>
    <n v="8.8800000000000008"/>
    <n v="76.59"/>
    <n v="72.02"/>
    <n v="94.64"/>
    <n v="4.79"/>
    <n v="10.67"/>
    <n v="57.34"/>
    <n v="28.07"/>
    <n v="71.599999999999994"/>
    <n v="3.78"/>
    <n v="75.14"/>
    <n v="54.27"/>
    <n v="74.099999999999994"/>
    <n v="54.75"/>
    <n v="8.36"/>
    <n v="12.12"/>
    <n v="8.9499999999999993"/>
    <x v="59"/>
    <x v="59"/>
    <x v="60"/>
    <x v="60"/>
    <x v="59"/>
    <n v="24.95"/>
    <n v="16.86"/>
    <n v="18.29"/>
    <n v="21.34"/>
    <n v="38.56"/>
    <n v="38.700000000000003"/>
    <n v="70.680000000000007"/>
    <n v="56.42"/>
    <n v="46.54"/>
    <n v="56.06"/>
    <n v="57.73"/>
    <n v="25.4"/>
    <n v="34.18"/>
    <n v="5.24"/>
    <n v="4.4800000000000004"/>
    <n v="10.69"/>
    <n v="6.18"/>
    <n v="5.19"/>
    <n v="12.43"/>
    <n v="13.38"/>
    <n v="5.53"/>
    <n v="22.6"/>
    <n v="15.44"/>
    <n v="5.5"/>
    <n v="23.5"/>
    <n v="2.14"/>
    <n v="1.04"/>
    <n v="0.93"/>
    <n v="0.57999999999999996"/>
    <n v="30.11"/>
    <n v="35.049999999999997"/>
    <n v="68.48"/>
    <n v="79.78"/>
    <n v="89.15"/>
    <n v="39.6"/>
    <n v="24.5"/>
    <n v="70.91"/>
    <n v="43.07"/>
    <n v="80.11"/>
    <n v="28.62"/>
    <n v="3.97"/>
    <n v="7.63"/>
    <n v="14.67"/>
    <n v="40.57"/>
    <n v="0.52"/>
    <n v="14.73"/>
  </r>
  <r>
    <x v="20"/>
    <s v="Total"/>
    <n v="31643"/>
    <n v="33755"/>
    <n v="5497"/>
    <n v="79.61"/>
    <n v="22.79"/>
    <n v="966.4"/>
    <n v="913.37"/>
    <n v="96.27"/>
    <n v="89.69"/>
    <n v="97.81"/>
    <n v="93.49"/>
    <n v="72.02"/>
    <n v="79.72"/>
    <n v="96.17"/>
    <n v="19.97"/>
    <n v="28.42"/>
    <n v="84.58"/>
    <n v="92.97"/>
    <n v="50.44"/>
    <n v="61"/>
    <n v="38.04"/>
    <n v="61.49"/>
    <n v="21.89"/>
    <n v="10.51"/>
    <n v="1.71"/>
    <n v="7.59"/>
    <n v="47.25"/>
    <n v="16.53"/>
    <n v="23.22"/>
    <n v="28.03"/>
    <n v="66.17"/>
    <n v="63.77"/>
    <n v="49.09"/>
    <n v="0.38"/>
    <n v="1.89"/>
    <n v="1.83"/>
    <n v="10.24"/>
    <n v="0.16"/>
    <n v="9.56"/>
    <n v="3.85"/>
    <n v="21.88"/>
    <n v="52.14"/>
    <n v="70.88"/>
    <n v="70.260000000000005"/>
    <n v="90.12"/>
    <n v="48.22"/>
    <n v="30.92"/>
    <n v="95.45"/>
    <n v="85.36"/>
    <n v="2966.19"/>
    <n v="6.75"/>
    <n v="89.08"/>
    <n v="94.67"/>
    <n v="55.77"/>
    <n v="1.97"/>
    <n v="93.81"/>
    <n v="25.41"/>
    <n v="39.130000000000003"/>
    <n v="18.27"/>
    <x v="60"/>
    <x v="56"/>
    <n v="93.78"/>
    <n v="78.98"/>
    <n v="83.42"/>
    <n v="84.7"/>
    <n v="26.28"/>
    <n v="8.17"/>
    <n v="75.61"/>
    <n v="72.16"/>
    <n v="89.49"/>
    <n v="9.9499999999999993"/>
    <n v="8.91"/>
    <n v="59.54"/>
    <n v="27.32"/>
    <n v="72.31"/>
    <n v="3.17"/>
    <n v="77.47"/>
    <n v="53.21"/>
    <n v="71.02"/>
    <n v="52.74"/>
    <n v="8.4"/>
    <n v="11.99"/>
    <n v="9.0399999999999991"/>
    <x v="60"/>
    <x v="60"/>
    <x v="61"/>
    <x v="61"/>
    <x v="60"/>
    <n v="20.78"/>
    <n v="16.16"/>
    <n v="23.43"/>
    <n v="24.66"/>
    <n v="44.46"/>
    <n v="40.700000000000003"/>
    <n v="68.900000000000006"/>
    <n v="54.53"/>
    <n v="45.65"/>
    <n v="54.24"/>
    <n v="57.15"/>
    <n v="21.86"/>
    <n v="27.94"/>
    <n v="5.67"/>
    <n v="5.35"/>
    <n v="12.37"/>
    <n v="6.54"/>
    <n v="5.87"/>
    <n v="13.63"/>
    <n v="13.69"/>
    <n v="5.0199999999999996"/>
    <n v="23.14"/>
    <n v="16"/>
    <n v="5.28"/>
    <n v="24.41"/>
    <n v="2.33"/>
    <n v="1.31"/>
    <n v="1.29"/>
    <n v="0.55000000000000004"/>
    <n v="34.369999999999997"/>
    <n v="42.59"/>
    <n v="72.13"/>
    <n v="84.52"/>
    <n v="89.82"/>
    <n v="34.700000000000003"/>
    <n v="22.89"/>
    <n v="72.81"/>
    <n v="54.8"/>
    <n v="84.8"/>
    <n v="25.22"/>
    <n v="3.32"/>
    <n v="6.23"/>
    <n v="10.94"/>
    <n v="33.799999999999997"/>
    <n v="0.43"/>
    <n v="13.93"/>
  </r>
  <r>
    <x v="21"/>
    <s v="Urban"/>
    <n v="2008"/>
    <n v="2223"/>
    <n v="349"/>
    <n v="88.38"/>
    <n v="25.52"/>
    <n v="1077.31"/>
    <n v="1010.2"/>
    <n v="88.23"/>
    <n v="42.53"/>
    <n v="99.06"/>
    <n v="90.39"/>
    <n v="60.61"/>
    <n v="86.38"/>
    <n v="99.18"/>
    <n v="12.26"/>
    <n v="31.27"/>
    <n v="92.05"/>
    <n v="96.89"/>
    <n v="60.04"/>
    <n v="66.87"/>
    <n v="50.77"/>
    <n v="81.45"/>
    <n v="14.15"/>
    <n v="11.87"/>
    <n v="1.84"/>
    <n v="7.59"/>
    <n v="43.01"/>
    <n v="5.73"/>
    <n v="12.18"/>
    <n v="17.100000000000001"/>
    <n v="61.51"/>
    <n v="19.260000000000002"/>
    <n v="4.4400000000000004"/>
    <n v="0.03"/>
    <n v="5.45"/>
    <n v="2.99"/>
    <n v="6.12"/>
    <n v="0.06"/>
    <n v="12.72"/>
    <n v="5.32"/>
    <n v="7.03"/>
    <n v="45.08"/>
    <n v="84.02"/>
    <n v="88.8"/>
    <n v="91.81"/>
    <n v="63.02"/>
    <n v="35.979999999999997"/>
    <n v="74.900000000000006"/>
    <n v="86.15"/>
    <n v="16197.02"/>
    <n v="0"/>
    <n v="82.56"/>
    <n v="92.45"/>
    <n v="64.45"/>
    <n v="3.05"/>
    <n v="95.58"/>
    <n v="38.020000000000003"/>
    <n v="57.78"/>
    <n v="33.89"/>
    <x v="61"/>
    <x v="57"/>
    <n v="95.24"/>
    <n v="80.650000000000006"/>
    <n v="87.81"/>
    <n v="83.74"/>
    <n v="18.079999999999998"/>
    <n v="9.59"/>
    <n v="87.47"/>
    <n v="48.66"/>
    <n v="88.62"/>
    <n v="11.38"/>
    <n v="5.52"/>
    <n v="-66.69"/>
    <n v="-28.16"/>
    <n v="-45.91"/>
    <n v="2.35"/>
    <n v="44.81"/>
    <n v="48.9"/>
    <n v="65.650000000000006"/>
    <n v="-83.53"/>
    <n v="19.59"/>
    <s v="*"/>
    <n v="20.04"/>
    <x v="61"/>
    <x v="61"/>
    <x v="62"/>
    <x v="62"/>
    <x v="61"/>
    <n v="6.11"/>
    <n v="7.58"/>
    <n v="38.950000000000003"/>
    <n v="33.380000000000003"/>
    <n v="69.72"/>
    <n v="53.41"/>
    <n v="43.95"/>
    <n v="30.46"/>
    <n v="31.65"/>
    <n v="30.5"/>
    <n v="30.41"/>
    <n v="5.27"/>
    <n v="-8.49"/>
    <n v="6.89"/>
    <n v="7.43"/>
    <n v="16.010000000000002"/>
    <n v="7.33"/>
    <n v="10.62"/>
    <n v="19.21"/>
    <n v="15.89"/>
    <n v="5.4"/>
    <n v="25.99"/>
    <n v="22.72"/>
    <n v="10.27"/>
    <n v="37.53"/>
    <n v="2.48"/>
    <n v="2.19"/>
    <n v="1.96"/>
    <n v="1.1100000000000001"/>
    <n v="54.79"/>
    <n v="61.64"/>
    <n v="91.26"/>
    <n v="94.13"/>
    <n v="94.42"/>
    <n v="39.51"/>
    <n v="57.63"/>
    <n v="78.599999999999994"/>
    <n v="77.77"/>
    <n v="88.58"/>
    <n v="34.979999999999997"/>
    <n v="1.61"/>
    <n v="0.97"/>
    <n v="37.74"/>
    <n v="51.42"/>
    <n v="0.98"/>
    <n v="34.64"/>
  </r>
  <r>
    <x v="21"/>
    <s v="Rural"/>
    <n v="5873"/>
    <n v="5819"/>
    <n v="813"/>
    <n v="81.180000000000007"/>
    <n v="29.47"/>
    <n v="1059.8399999999999"/>
    <n v="946.99"/>
    <n v="87.05"/>
    <n v="41.76"/>
    <n v="97.48"/>
    <n v="68.91"/>
    <n v="67.45"/>
    <n v="60.69"/>
    <n v="99.32"/>
    <n v="15.31"/>
    <n v="21.76"/>
    <n v="84.84"/>
    <n v="94.03"/>
    <n v="40.6"/>
    <n v="52.74"/>
    <n v="40.39"/>
    <n v="68.17"/>
    <n v="17.61"/>
    <n v="17.77"/>
    <n v="2.38"/>
    <n v="9.07"/>
    <n v="42.65"/>
    <n v="22.71"/>
    <n v="31.1"/>
    <n v="36.200000000000003"/>
    <n v="61.15"/>
    <n v="17.53"/>
    <n v="3.23"/>
    <n v="0.05"/>
    <n v="4.54"/>
    <n v="5.19"/>
    <n v="3.98"/>
    <n v="0.19"/>
    <n v="11.95"/>
    <n v="4.3899999999999997"/>
    <n v="5.21"/>
    <n v="45.48"/>
    <n v="77.73"/>
    <n v="74.48"/>
    <n v="87.44"/>
    <n v="46.8"/>
    <n v="27.38"/>
    <n v="71.900000000000006"/>
    <n v="66.83"/>
    <n v="13563.63"/>
    <n v="0.59"/>
    <n v="63.88"/>
    <n v="73.89"/>
    <n v="56.93"/>
    <n v="7.09"/>
    <n v="80.83"/>
    <n v="19.649999999999999"/>
    <n v="49.64"/>
    <n v="19.73"/>
    <x v="62"/>
    <x v="58"/>
    <n v="95.49"/>
    <n v="73.290000000000006"/>
    <n v="78.400000000000006"/>
    <n v="73.290000000000006"/>
    <n v="14.08"/>
    <n v="5.47"/>
    <n v="76.48"/>
    <n v="43.03"/>
    <n v="94"/>
    <n v="2.92"/>
    <n v="5.61"/>
    <n v="71.209999999999994"/>
    <n v="25.12"/>
    <n v="49.23"/>
    <n v="1.45"/>
    <n v="39.270000000000003"/>
    <n v="55.98"/>
    <n v="73.41"/>
    <n v="77.430000000000007"/>
    <n v="19.14"/>
    <n v="21.39"/>
    <n v="19.39"/>
    <x v="62"/>
    <x v="62"/>
    <x v="63"/>
    <x v="63"/>
    <x v="62"/>
    <n v="7.93"/>
    <n v="8.31"/>
    <n v="30.98"/>
    <n v="27.91"/>
    <n v="63.13"/>
    <n v="45.18"/>
    <n v="42.2"/>
    <n v="28.58"/>
    <n v="32.69"/>
    <n v="28.79"/>
    <n v="26.67"/>
    <n v="6.51"/>
    <n v="7.39"/>
    <n v="5.68"/>
    <n v="5.51"/>
    <n v="12.06"/>
    <n v="6.81"/>
    <n v="6.75"/>
    <n v="14.74"/>
    <n v="12.06"/>
    <n v="6.13"/>
    <n v="21.11"/>
    <n v="19.61"/>
    <n v="8.6199999999999992"/>
    <n v="30.44"/>
    <n v="1.92"/>
    <n v="1.1399999999999999"/>
    <n v="0.31"/>
    <n v="0.61"/>
    <n v="47.47"/>
    <n v="51.58"/>
    <n v="85.18"/>
    <n v="94.41"/>
    <n v="95"/>
    <n v="44.03"/>
    <n v="58.93"/>
    <n v="70.709999999999994"/>
    <n v="68.19"/>
    <n v="79.84"/>
    <n v="42.76"/>
    <n v="3.76"/>
    <n v="8.3800000000000008"/>
    <n v="46.56"/>
    <n v="62.4"/>
    <n v="0.84"/>
    <n v="39.24"/>
  </r>
  <r>
    <x v="21"/>
    <s v="Total"/>
    <n v="7881"/>
    <n v="8042"/>
    <n v="1162"/>
    <n v="83.96"/>
    <n v="27.97"/>
    <n v="1066.43"/>
    <n v="967.24"/>
    <n v="87.44"/>
    <n v="42.06"/>
    <n v="98.08"/>
    <n v="77.06"/>
    <n v="64.849999999999994"/>
    <n v="70.430000000000007"/>
    <n v="99.27"/>
    <n v="14.15"/>
    <n v="25.03"/>
    <n v="87.62"/>
    <n v="95.24"/>
    <n v="48.08"/>
    <n v="58.74"/>
    <n v="44.76"/>
    <n v="73.87"/>
    <n v="16.32"/>
    <n v="15.34"/>
    <n v="2.17"/>
    <n v="8.57"/>
    <n v="42.77"/>
    <n v="17.23"/>
    <n v="24.99"/>
    <n v="30.03"/>
    <n v="61.29"/>
    <n v="18.170000000000002"/>
    <n v="3.68"/>
    <n v="0.04"/>
    <n v="4.88"/>
    <n v="4.37"/>
    <n v="4.78"/>
    <n v="0.14000000000000001"/>
    <n v="12.23"/>
    <n v="4.74"/>
    <n v="5.95"/>
    <n v="45.35"/>
    <n v="79.88"/>
    <n v="79.36"/>
    <n v="88.93"/>
    <n v="52.34"/>
    <n v="30.31"/>
    <n v="72.930000000000007"/>
    <n v="73.42"/>
    <n v="14518.2"/>
    <n v="0.51"/>
    <n v="70.25"/>
    <n v="79.89"/>
    <n v="59.36"/>
    <n v="5.78"/>
    <n v="85.59"/>
    <n v="25.59"/>
    <n v="53.23"/>
    <n v="24.7"/>
    <x v="63"/>
    <x v="59"/>
    <n v="95.41"/>
    <n v="75.61"/>
    <n v="81.38"/>
    <n v="76.59"/>
    <n v="15.34"/>
    <n v="6.77"/>
    <n v="79.959999999999994"/>
    <n v="44.87"/>
    <n v="92.29"/>
    <n v="5.62"/>
    <n v="5.58"/>
    <n v="69.75"/>
    <n v="26.1"/>
    <n v="48.16"/>
    <n v="1.75"/>
    <n v="41.17"/>
    <n v="53.69"/>
    <n v="70.69"/>
    <n v="78.900000000000006"/>
    <n v="19.28"/>
    <n v="22.43"/>
    <n v="19.59"/>
    <x v="63"/>
    <x v="63"/>
    <x v="64"/>
    <x v="64"/>
    <x v="63"/>
    <n v="7.23"/>
    <n v="8"/>
    <n v="34.06"/>
    <n v="30.25"/>
    <n v="65.67"/>
    <n v="48.7"/>
    <n v="42.77"/>
    <n v="29.3"/>
    <n v="32.369999999999997"/>
    <n v="29.44"/>
    <n v="27.92"/>
    <n v="5.97"/>
    <n v="7.84"/>
    <n v="6.15"/>
    <n v="6.26"/>
    <n v="13.6"/>
    <n v="7.01"/>
    <n v="8.25"/>
    <n v="16.47"/>
    <n v="13.55"/>
    <n v="5.85"/>
    <n v="23.01"/>
    <n v="20.82"/>
    <n v="9.26"/>
    <n v="33.19"/>
    <n v="2.14"/>
    <n v="1.56"/>
    <n v="0.98"/>
    <n v="0.82"/>
    <n v="50.56"/>
    <n v="55.85"/>
    <n v="87.75"/>
    <n v="94.29"/>
    <n v="94.77"/>
    <n v="42.12"/>
    <n v="58.38"/>
    <n v="74.03"/>
    <n v="72.23"/>
    <n v="82.94"/>
    <n v="39.630000000000003"/>
    <n v="2.91"/>
    <n v="5.41"/>
    <n v="43.1"/>
    <n v="58.12"/>
    <n v="0.89"/>
    <n v="37.450000000000003"/>
  </r>
  <r>
    <x v="22"/>
    <s v="Urban"/>
    <n v="1186"/>
    <n v="1598"/>
    <n v="196"/>
    <n v="94.71"/>
    <n v="29.68"/>
    <n v="1118.0899999999999"/>
    <n v="915.39"/>
    <n v="87.5"/>
    <n v="60.91"/>
    <n v="97.25"/>
    <n v="93.58"/>
    <n v="81.3"/>
    <n v="76.73"/>
    <n v="97.52"/>
    <n v="52.81"/>
    <n v="36.31"/>
    <n v="97.05"/>
    <n v="92.9"/>
    <n v="61.38"/>
    <n v="63.94"/>
    <n v="57.77"/>
    <n v="59.15"/>
    <n v="9.08"/>
    <n v="-4.82"/>
    <n v="1.57"/>
    <n v="3.16"/>
    <n v="18.28"/>
    <n v="-14.16"/>
    <n v="-23.38"/>
    <n v="23.38"/>
    <n v="25.86"/>
    <n v="21"/>
    <n v="7.11"/>
    <n v="0"/>
    <n v="2.94"/>
    <n v="5.96"/>
    <n v="3.94"/>
    <n v="0.71"/>
    <n v="21.86"/>
    <n v="13.26"/>
    <n v="18.690000000000001"/>
    <n v="61.37"/>
    <n v="63.19"/>
    <n v="67.5"/>
    <n v="84.76"/>
    <n v="47.47"/>
    <n v="28.69"/>
    <n v="87.49"/>
    <n v="54.8"/>
    <n v="3352.53"/>
    <n v="0"/>
    <n v="59.06"/>
    <n v="82.69"/>
    <n v="57.36"/>
    <n v="2.16"/>
    <n v="82.37"/>
    <n v="21.63"/>
    <n v="50.97"/>
    <n v="15.2"/>
    <x v="64"/>
    <x v="60"/>
    <n v="93.06"/>
    <n v="63.47"/>
    <n v="69.63"/>
    <n v="70.41"/>
    <n v="12.17"/>
    <n v="5.51"/>
    <n v="55.99"/>
    <n v="69.260000000000005"/>
    <n v="78.31"/>
    <n v="16.97"/>
    <n v="11.79"/>
    <n v="60.86"/>
    <n v="42.16"/>
    <n v="69.06"/>
    <n v="5.76"/>
    <n v="66.58"/>
    <n v="70.760000000000005"/>
    <n v="-64.52"/>
    <s v="*"/>
    <n v="37.47"/>
    <n v="-43.69"/>
    <n v="39.479999999999997"/>
    <x v="64"/>
    <x v="64"/>
    <x v="65"/>
    <x v="65"/>
    <x v="64"/>
    <n v="10.18"/>
    <n v="8.61"/>
    <n v="17.850000000000001"/>
    <n v="30.15"/>
    <n v="55.7"/>
    <n v="28.51"/>
    <n v="38.799999999999997"/>
    <n v="52.42"/>
    <n v="40.159999999999997"/>
    <n v="51.78"/>
    <n v="44.6"/>
    <n v="16.100000000000001"/>
    <n v="-7.43"/>
    <n v="2.96"/>
    <n v="4.78"/>
    <n v="10.29"/>
    <n v="6.56"/>
    <n v="7.55"/>
    <n v="15.99"/>
    <n v="13.62"/>
    <n v="4.92"/>
    <n v="24.63"/>
    <n v="17.82"/>
    <n v="5.76"/>
    <n v="28.49"/>
    <n v="0.6"/>
    <n v="1.31"/>
    <n v="0.37"/>
    <n v="2.34"/>
    <n v="23.84"/>
    <n v="32.46"/>
    <n v="60.62"/>
    <n v="70.56"/>
    <n v="93.27"/>
    <n v="43.1"/>
    <n v="47.77"/>
    <n v="77.989999999999995"/>
    <n v="78.239999999999995"/>
    <n v="85.02"/>
    <n v="23.2"/>
    <n v="2.48"/>
    <n v="7.9"/>
    <n v="27.2"/>
    <n v="47"/>
    <n v="0.97"/>
    <n v="28.45"/>
  </r>
  <r>
    <x v="22"/>
    <s v="Rural"/>
    <n v="8962"/>
    <n v="11491"/>
    <n v="1628"/>
    <n v="83.35"/>
    <n v="39.21"/>
    <n v="1020.32"/>
    <n v="1000.87"/>
    <n v="81.209999999999994"/>
    <n v="52.84"/>
    <n v="90.61"/>
    <n v="75.569999999999993"/>
    <n v="83.28"/>
    <n v="21.72"/>
    <n v="88.66"/>
    <n v="66.48"/>
    <n v="30.31"/>
    <n v="85.53"/>
    <n v="81.52"/>
    <n v="27.34"/>
    <n v="27.69"/>
    <n v="27.95"/>
    <n v="38.53"/>
    <n v="19.12"/>
    <n v="20.84"/>
    <n v="3.31"/>
    <n v="8.39"/>
    <n v="57.86"/>
    <n v="20.63"/>
    <n v="33.630000000000003"/>
    <n v="42.62"/>
    <n v="27.75"/>
    <n v="22.85"/>
    <n v="5.19"/>
    <n v="0"/>
    <n v="4.71"/>
    <n v="8.8699999999999992"/>
    <n v="2.4300000000000002"/>
    <n v="1.23"/>
    <n v="28.15"/>
    <n v="19.52"/>
    <n v="30.43"/>
    <n v="68.36"/>
    <n v="52.32"/>
    <n v="49.57"/>
    <n v="81.63"/>
    <n v="42.34"/>
    <n v="19.21"/>
    <n v="94.34"/>
    <n v="42.04"/>
    <n v="3189.71"/>
    <n v="1.64"/>
    <n v="42.45"/>
    <n v="54.28"/>
    <n v="47.85"/>
    <n v="7.27"/>
    <n v="61.18"/>
    <n v="6.09"/>
    <n v="34.61"/>
    <n v="8.08"/>
    <x v="65"/>
    <x v="61"/>
    <n v="88.65"/>
    <n v="69.290000000000006"/>
    <n v="73.680000000000007"/>
    <n v="72.81"/>
    <n v="14.47"/>
    <n v="3.89"/>
    <n v="67.260000000000005"/>
    <n v="59.73"/>
    <n v="96.09"/>
    <n v="1.33"/>
    <n v="10.210000000000001"/>
    <n v="75.47"/>
    <n v="40.200000000000003"/>
    <n v="69.2"/>
    <n v="4.6500000000000004"/>
    <n v="74.03"/>
    <n v="79.930000000000007"/>
    <n v="39.17"/>
    <n v="66.180000000000007"/>
    <n v="27.99"/>
    <n v="30.09"/>
    <n v="28.43"/>
    <x v="65"/>
    <x v="65"/>
    <x v="66"/>
    <x v="66"/>
    <x v="48"/>
    <n v="11.02"/>
    <n v="9.08"/>
    <n v="9.73"/>
    <n v="10.6"/>
    <n v="61.92"/>
    <n v="23.96"/>
    <n v="46.02"/>
    <n v="54.94"/>
    <n v="45.93"/>
    <n v="54.32"/>
    <n v="54.55"/>
    <n v="27.35"/>
    <n v="34.97"/>
    <n v="5.5"/>
    <n v="2.54"/>
    <n v="9.26"/>
    <n v="8.99"/>
    <n v="3.5"/>
    <n v="13.38"/>
    <n v="8.99"/>
    <n v="3.58"/>
    <n v="17.14"/>
    <n v="13.34"/>
    <n v="3.35"/>
    <n v="19.850000000000001"/>
    <n v="0.63"/>
    <n v="0.23"/>
    <n v="0.44"/>
    <n v="0.89"/>
    <n v="11.76"/>
    <n v="11.88"/>
    <n v="52.23"/>
    <n v="60.83"/>
    <n v="91.98"/>
    <n v="39.11"/>
    <n v="70.11"/>
    <n v="68.22"/>
    <n v="64.290000000000006"/>
    <n v="59.07"/>
    <n v="14.21"/>
    <n v="1.41"/>
    <n v="6.43"/>
    <n v="28.52"/>
    <n v="60.64"/>
    <n v="1.63"/>
    <n v="33.450000000000003"/>
  </r>
  <r>
    <x v="22"/>
    <s v="Total"/>
    <n v="10148"/>
    <n v="13089"/>
    <n v="1824"/>
    <n v="85.85"/>
    <n v="37.299999999999997"/>
    <n v="1039.23"/>
    <n v="988.9"/>
    <n v="82.08"/>
    <n v="54.38"/>
    <n v="91.94"/>
    <n v="79.180000000000007"/>
    <n v="82.88"/>
    <n v="33.68"/>
    <n v="90.59"/>
    <n v="63.51"/>
    <n v="31.23"/>
    <n v="88.17"/>
    <n v="83.72"/>
    <n v="35.130000000000003"/>
    <n v="34.700000000000003"/>
    <n v="34.72"/>
    <n v="42.11"/>
    <n v="16.89"/>
    <n v="17.93"/>
    <n v="2.91"/>
    <n v="7.22"/>
    <n v="48.8"/>
    <n v="19.77"/>
    <n v="32.26"/>
    <n v="39.96"/>
    <n v="27.39"/>
    <n v="22.49"/>
    <n v="5.56"/>
    <n v="0"/>
    <n v="4.37"/>
    <n v="8.31"/>
    <n v="2.72"/>
    <n v="1.1299999999999999"/>
    <n v="26.94"/>
    <n v="18.309999999999999"/>
    <n v="27.42"/>
    <n v="67.239999999999995"/>
    <n v="53.93"/>
    <n v="52.21"/>
    <n v="82.09"/>
    <n v="43.09"/>
    <n v="20.6"/>
    <n v="93.3"/>
    <n v="43.92"/>
    <n v="3218.64"/>
    <n v="1.56"/>
    <n v="44.9"/>
    <n v="58.06"/>
    <n v="49.11"/>
    <n v="6.59"/>
    <n v="63.99"/>
    <n v="8.16"/>
    <n v="40.76"/>
    <n v="9.18"/>
    <x v="66"/>
    <x v="62"/>
    <n v="89.25"/>
    <n v="68.5"/>
    <n v="73.13"/>
    <n v="72.48"/>
    <n v="14.16"/>
    <n v="4.1100000000000003"/>
    <n v="65.72"/>
    <n v="60.96"/>
    <n v="93.58"/>
    <n v="3.54"/>
    <n v="10.42"/>
    <n v="73.239999999999995"/>
    <n v="40.5"/>
    <n v="69.180000000000007"/>
    <n v="4.8"/>
    <n v="72.89"/>
    <n v="78.760000000000005"/>
    <n v="42.72"/>
    <n v="66.8"/>
    <n v="28.98"/>
    <n v="32.47"/>
    <n v="29.75"/>
    <x v="66"/>
    <x v="66"/>
    <x v="67"/>
    <x v="67"/>
    <x v="65"/>
    <n v="10.84"/>
    <n v="9"/>
    <n v="11.48"/>
    <n v="13.87"/>
    <n v="60.59"/>
    <n v="24.71"/>
    <n v="45.07"/>
    <n v="54.41"/>
    <n v="44.98"/>
    <n v="53.79"/>
    <n v="52.54"/>
    <n v="25.5"/>
    <n v="30.11"/>
    <n v="4.97"/>
    <n v="3"/>
    <n v="9.48"/>
    <n v="8.56"/>
    <n v="4.21"/>
    <n v="13.85"/>
    <n v="9.9700000000000006"/>
    <n v="3.86"/>
    <n v="18.72"/>
    <n v="14.15"/>
    <n v="3.79"/>
    <n v="21.41"/>
    <n v="0.62"/>
    <n v="0.5"/>
    <n v="0.42"/>
    <n v="1.18"/>
    <n v="14.5"/>
    <n v="15.86"/>
    <n v="54.13"/>
    <n v="62.71"/>
    <n v="92.25"/>
    <n v="40.020000000000003"/>
    <n v="65.040000000000006"/>
    <n v="70.44"/>
    <n v="67.45"/>
    <n v="64.87"/>
    <n v="16"/>
    <n v="1.63"/>
    <n v="6.72"/>
    <n v="28.21"/>
    <n v="57.68"/>
    <n v="1.47"/>
    <n v="32.369999999999997"/>
  </r>
  <r>
    <x v="23"/>
    <s v="Urban"/>
    <n v="3082"/>
    <n v="3229"/>
    <n v="479"/>
    <n v="97.59"/>
    <n v="24.68"/>
    <n v="1042.6500000000001"/>
    <n v="907.08"/>
    <n v="99.38"/>
    <n v="90.39"/>
    <n v="99.56"/>
    <n v="98.42"/>
    <n v="97.06"/>
    <n v="97.85"/>
    <n v="99.08"/>
    <n v="41.23"/>
    <n v="6.9"/>
    <n v="99.14"/>
    <n v="99.24"/>
    <n v="62.33"/>
    <n v="59.08"/>
    <n v="83.75"/>
    <n v="92.72"/>
    <n v="3.22"/>
    <n v="8.85"/>
    <n v="1.63"/>
    <n v="2.11"/>
    <n v="9.34"/>
    <n v="14.42"/>
    <n v="20.64"/>
    <n v="21.84"/>
    <n v="29.13"/>
    <n v="28.6"/>
    <n v="13.65"/>
    <n v="0"/>
    <n v="2.37"/>
    <n v="10.94"/>
    <n v="1.53"/>
    <n v="0"/>
    <n v="21.36"/>
    <n v="14.15"/>
    <n v="11.83"/>
    <n v="48.41"/>
    <n v="81.03"/>
    <n v="70.31"/>
    <n v="84.64"/>
    <n v="64.97"/>
    <n v="13.64"/>
    <n v="95.99"/>
    <n v="75.88"/>
    <n v="8839.65"/>
    <s v="*"/>
    <n v="39.68"/>
    <n v="98.83"/>
    <n v="79.75"/>
    <n v="0.32"/>
    <n v="99.1"/>
    <n v="16.79"/>
    <n v="30.65"/>
    <n v="13.72"/>
    <x v="67"/>
    <x v="63"/>
    <n v="81.47"/>
    <n v="73.94"/>
    <n v="81.56"/>
    <n v="79.91"/>
    <n v="34.979999999999997"/>
    <n v="14.37"/>
    <n v="74.62"/>
    <n v="69.760000000000005"/>
    <n v="94.76"/>
    <n v="5.24"/>
    <n v="4.8099999999999996"/>
    <n v="-59.9"/>
    <n v="-25.96"/>
    <n v="-49.76"/>
    <n v="0.92"/>
    <n v="56.83"/>
    <n v="61.51"/>
    <n v="74.290000000000006"/>
    <n v="-63.56"/>
    <n v="16.170000000000002"/>
    <n v="-13.86"/>
    <n v="15.86"/>
    <x v="67"/>
    <x v="67"/>
    <x v="68"/>
    <x v="68"/>
    <x v="66"/>
    <n v="4.18"/>
    <n v="2.63"/>
    <n v="29.74"/>
    <n v="38.26"/>
    <n v="47.8"/>
    <n v="30.14"/>
    <n v="42.78"/>
    <n v="30.77"/>
    <n v="31.88"/>
    <n v="30.81"/>
    <n v="30.33"/>
    <n v="13.33"/>
    <n v="23.84"/>
    <n v="6.89"/>
    <n v="6.65"/>
    <n v="14.96"/>
    <n v="7.34"/>
    <n v="6.68"/>
    <n v="16.399999999999999"/>
    <n v="12.31"/>
    <n v="3.3"/>
    <n v="20.99"/>
    <n v="17.010000000000002"/>
    <n v="6.39"/>
    <n v="28.73"/>
    <n v="9.4"/>
    <n v="3.62"/>
    <n v="1.38"/>
    <n v="0.16"/>
    <n v="70.819999999999993"/>
    <n v="66.61"/>
    <n v="95.72"/>
    <n v="98.61"/>
    <n v="99.63"/>
    <n v="29.4"/>
    <n v="14.52"/>
    <n v="85.43"/>
    <n v="91.83"/>
    <n v="93.55"/>
    <n v="11.33"/>
    <n v="0.88"/>
    <n v="1.37"/>
    <n v="56.59"/>
    <n v="69.52"/>
    <n v="0.99"/>
    <n v="22.76"/>
  </r>
  <r>
    <x v="23"/>
    <s v="Rural"/>
    <n v="4175"/>
    <n v="4050"/>
    <n v="626"/>
    <n v="87.46"/>
    <n v="30.54"/>
    <n v="988"/>
    <n v="1037.51"/>
    <n v="99.43"/>
    <n v="85.18"/>
    <n v="96.43"/>
    <n v="92.58"/>
    <n v="93.19"/>
    <n v="66.400000000000006"/>
    <n v="98.93"/>
    <n v="52.79"/>
    <n v="3.16"/>
    <n v="87.67"/>
    <n v="94.22"/>
    <n v="32.700000000000003"/>
    <n v="35.85"/>
    <n v="47.98"/>
    <n v="63.88"/>
    <n v="14"/>
    <n v="14.97"/>
    <n v="2.19"/>
    <n v="6.91"/>
    <n v="41.5"/>
    <n v="8.39"/>
    <n v="21.98"/>
    <n v="26.2"/>
    <n v="33.520000000000003"/>
    <n v="33.18"/>
    <n v="12.32"/>
    <n v="0"/>
    <n v="3.21"/>
    <n v="15.19"/>
    <n v="2.29"/>
    <n v="0.17"/>
    <n v="16.079999999999998"/>
    <n v="11.37"/>
    <n v="18.47"/>
    <n v="67.5"/>
    <n v="63.89"/>
    <n v="45"/>
    <n v="75.05"/>
    <n v="58.62"/>
    <n v="7.27"/>
    <n v="96.28"/>
    <n v="59.6"/>
    <n v="4900.8999999999996"/>
    <n v="1.21"/>
    <n v="33.89"/>
    <n v="72.459999999999994"/>
    <n v="67.72"/>
    <n v="6.67"/>
    <n v="76.040000000000006"/>
    <n v="4.78"/>
    <n v="29.4"/>
    <n v="5"/>
    <x v="68"/>
    <x v="64"/>
    <n v="85.21"/>
    <n v="78.209999999999994"/>
    <n v="79.959999999999994"/>
    <n v="81.849999999999994"/>
    <n v="17.399999999999999"/>
    <n v="0.64"/>
    <n v="78.05"/>
    <n v="61.45"/>
    <n v="98.7"/>
    <n v="0"/>
    <n v="3.73"/>
    <n v="-86.51"/>
    <n v="-34.86"/>
    <n v="-37.71"/>
    <n v="0.24"/>
    <n v="45.83"/>
    <n v="58.55"/>
    <n v="62.15"/>
    <n v="46.62"/>
    <n v="8.33"/>
    <n v="22.34"/>
    <n v="10.78"/>
    <x v="68"/>
    <x v="68"/>
    <x v="69"/>
    <x v="69"/>
    <x v="67"/>
    <n v="6.76"/>
    <n v="7.99"/>
    <n v="16.920000000000002"/>
    <n v="24.23"/>
    <n v="47.3"/>
    <n v="25.59"/>
    <n v="49.55"/>
    <n v="40.08"/>
    <n v="35.92"/>
    <n v="39.880000000000003"/>
    <n v="40.840000000000003"/>
    <n v="18.309999999999999"/>
    <n v="18.91"/>
    <n v="6.91"/>
    <n v="4.5999999999999996"/>
    <n v="12.33"/>
    <n v="8.27"/>
    <n v="5.21"/>
    <n v="14.34"/>
    <n v="8.68"/>
    <n v="2.97"/>
    <n v="13.49"/>
    <n v="15.16"/>
    <n v="4.2300000000000004"/>
    <n v="21.11"/>
    <n v="3.27"/>
    <n v="1.29"/>
    <n v="0.26"/>
    <n v="2.37"/>
    <n v="56"/>
    <n v="64.33"/>
    <n v="86.03"/>
    <n v="90.52"/>
    <n v="98.02"/>
    <n v="29"/>
    <n v="28.36"/>
    <n v="74.97"/>
    <n v="70.64"/>
    <n v="84.6"/>
    <n v="10.31"/>
    <n v="0.39"/>
    <n v="2.67"/>
    <n v="68.52"/>
    <n v="77.430000000000007"/>
    <n v="0.82"/>
    <n v="25.19"/>
  </r>
  <r>
    <x v="23"/>
    <s v="Total"/>
    <n v="7257"/>
    <n v="7279"/>
    <n v="1105"/>
    <n v="93.22"/>
    <n v="27.3"/>
    <n v="1017.87"/>
    <n v="969.41"/>
    <n v="99.41"/>
    <n v="88.44"/>
    <n v="98.16"/>
    <n v="95.81"/>
    <n v="95.33"/>
    <n v="83.77"/>
    <n v="99.02"/>
    <n v="46.4"/>
    <n v="4.96"/>
    <n v="94.35"/>
    <n v="97.07"/>
    <n v="49.95"/>
    <n v="49.05"/>
    <n v="67.58"/>
    <n v="79.739999999999995"/>
    <n v="7.95"/>
    <n v="10.98"/>
    <n v="1.87"/>
    <n v="4.0599999999999996"/>
    <n v="22.43"/>
    <n v="11.44"/>
    <n v="21.3"/>
    <n v="24.04"/>
    <n v="31.2"/>
    <n v="30.76"/>
    <n v="13.02"/>
    <n v="0"/>
    <n v="2.77"/>
    <n v="12.94"/>
    <n v="1.89"/>
    <n v="0.08"/>
    <n v="18.88"/>
    <n v="12.84"/>
    <n v="14.46"/>
    <n v="58.36"/>
    <n v="72.7"/>
    <n v="58.01"/>
    <n v="79.98"/>
    <n v="61.88"/>
    <n v="10.54"/>
    <n v="96.13"/>
    <n v="67.97"/>
    <n v="7007.88"/>
    <n v="2.0299999999999998"/>
    <n v="36.869999999999997"/>
    <n v="85.77"/>
    <n v="73.8"/>
    <n v="3.46"/>
    <n v="87.68"/>
    <n v="10.84"/>
    <n v="30.4"/>
    <n v="9.75"/>
    <x v="69"/>
    <x v="65"/>
    <n v="83.43"/>
    <n v="76.17"/>
    <n v="80.72"/>
    <n v="80.92"/>
    <n v="25.78"/>
    <n v="7.18"/>
    <n v="76.41"/>
    <n v="65.69"/>
    <n v="96.87"/>
    <n v="2.44"/>
    <n v="4.2699999999999996"/>
    <n v="71.38"/>
    <n v="29.8"/>
    <n v="44.56"/>
    <n v="0.57999999999999996"/>
    <n v="52.99"/>
    <n v="60.08"/>
    <n v="67.88"/>
    <n v="56.85"/>
    <n v="12.49"/>
    <n v="18.5"/>
    <n v="13.42"/>
    <x v="69"/>
    <x v="69"/>
    <x v="70"/>
    <x v="70"/>
    <x v="68"/>
    <n v="5.29"/>
    <n v="5.07"/>
    <n v="24.22"/>
    <n v="31.88"/>
    <n v="47.58"/>
    <n v="28.07"/>
    <n v="46.39"/>
    <n v="34.799999999999997"/>
    <n v="34"/>
    <n v="34.770000000000003"/>
    <n v="34.92"/>
    <n v="15.62"/>
    <n v="21.51"/>
    <n v="6.9"/>
    <n v="5.74"/>
    <n v="13.8"/>
    <n v="7.77"/>
    <n v="5.99"/>
    <n v="15.44"/>
    <n v="10.71"/>
    <n v="3.15"/>
    <n v="17.690000000000001"/>
    <n v="16.16"/>
    <n v="5.39"/>
    <n v="25.2"/>
    <n v="6.87"/>
    <n v="2.66"/>
    <n v="0.92"/>
    <n v="1.17"/>
    <n v="64.12"/>
    <n v="65.63"/>
    <n v="91.34"/>
    <n v="95.12"/>
    <n v="98.84"/>
    <n v="29.22"/>
    <n v="20.77"/>
    <n v="80.7"/>
    <n v="82.25"/>
    <n v="89.77"/>
    <n v="10.85"/>
    <n v="0.65"/>
    <n v="1.97"/>
    <n v="61.58"/>
    <n v="72.94"/>
    <n v="0.92"/>
    <n v="23.81"/>
  </r>
  <r>
    <x v="24"/>
    <s v="Urban"/>
    <n v="2425"/>
    <n v="2575"/>
    <n v="404"/>
    <n v="92.08"/>
    <n v="22.09"/>
    <n v="979.96"/>
    <n v="949.33"/>
    <n v="79.91"/>
    <n v="59.33"/>
    <n v="99.63"/>
    <n v="93.52"/>
    <n v="82.18"/>
    <n v="81.06"/>
    <n v="99.28"/>
    <n v="14.98"/>
    <n v="5.48"/>
    <n v="91.52"/>
    <n v="97.73"/>
    <n v="63.73"/>
    <n v="75.64"/>
    <n v="66.540000000000006"/>
    <n v="80.98"/>
    <n v="2.4300000000000002"/>
    <n v="8.68"/>
    <n v="1.21"/>
    <n v="2.54"/>
    <n v="10.210000000000001"/>
    <n v="8.4"/>
    <n v="16.98"/>
    <n v="22.47"/>
    <n v="60.96"/>
    <n v="48.49"/>
    <n v="13.59"/>
    <n v="0"/>
    <n v="20.07"/>
    <n v="9.1300000000000008"/>
    <n v="4.2300000000000004"/>
    <n v="0.18"/>
    <n v="9.25"/>
    <n v="4.2699999999999996"/>
    <n v="8.93"/>
    <n v="55.32"/>
    <n v="64.459999999999994"/>
    <n v="39.869999999999997"/>
    <n v="89.26"/>
    <n v="16.489999999999998"/>
    <n v="6.69"/>
    <n v="91.84"/>
    <n v="62.91"/>
    <n v="7035.21"/>
    <n v="0.56000000000000005"/>
    <n v="59.21"/>
    <n v="65.010000000000005"/>
    <n v="41.45"/>
    <n v="11.62"/>
    <n v="75.36"/>
    <n v="9.81"/>
    <n v="19.670000000000002"/>
    <n v="12.5"/>
    <x v="70"/>
    <x v="66"/>
    <n v="88.79"/>
    <n v="72"/>
    <n v="80.55"/>
    <n v="83.63"/>
    <n v="25.21"/>
    <n v="11.44"/>
    <n v="76.52"/>
    <n v="57.12"/>
    <n v="89.16"/>
    <n v="10.02"/>
    <n v="1.53"/>
    <s v="*"/>
    <s v="*"/>
    <s v="*"/>
    <n v="0.99"/>
    <n v="45.95"/>
    <n v="54.31"/>
    <n v="-43.17"/>
    <n v="-67.55"/>
    <n v="9.84"/>
    <n v="23.48"/>
    <n v="15.81"/>
    <x v="70"/>
    <x v="70"/>
    <x v="71"/>
    <x v="71"/>
    <x v="69"/>
    <n v="11.56"/>
    <n v="7.43"/>
    <n v="17.13"/>
    <n v="31.01"/>
    <n v="59.61"/>
    <n v="32.68"/>
    <n v="46.44"/>
    <n v="27.51"/>
    <n v="22.27"/>
    <n v="27.27"/>
    <n v="33.99"/>
    <n v="10.8"/>
    <n v="-15.45"/>
    <n v="5.29"/>
    <n v="3.82"/>
    <n v="9.32"/>
    <n v="5.93"/>
    <n v="6.9"/>
    <n v="13.38"/>
    <n v="12.02"/>
    <n v="6.82"/>
    <n v="19.91"/>
    <n v="16.690000000000001"/>
    <n v="7.99"/>
    <n v="25.98"/>
    <n v="0.28000000000000003"/>
    <n v="0.36"/>
    <n v="0.55000000000000004"/>
    <n v="0.11"/>
    <n v="25.53"/>
    <n v="30.65"/>
    <n v="62.93"/>
    <n v="56.09"/>
    <n v="98.07"/>
    <n v="28.62"/>
    <n v="23.38"/>
    <n v="77.930000000000007"/>
    <n v="93.01"/>
    <n v="87.07"/>
    <n v="5.18"/>
    <n v="0"/>
    <n v="2.38"/>
    <n v="16"/>
    <n v="47.37"/>
    <n v="1.49"/>
    <n v="26.77"/>
  </r>
  <r>
    <x v="24"/>
    <s v="Rural"/>
    <n v="7687"/>
    <n v="7119"/>
    <n v="1052"/>
    <n v="81.900000000000006"/>
    <n v="25.88"/>
    <n v="1019.66"/>
    <n v="943.46"/>
    <n v="70.77"/>
    <n v="33.76"/>
    <n v="98.03"/>
    <n v="89.84"/>
    <n v="90.36"/>
    <n v="24.87"/>
    <n v="98.79"/>
    <n v="23.07"/>
    <n v="6.29"/>
    <n v="82.74"/>
    <n v="90.7"/>
    <n v="34.049999999999997"/>
    <n v="39.840000000000003"/>
    <n v="40.26"/>
    <n v="55.17"/>
    <n v="7.25"/>
    <n v="2.81"/>
    <n v="2"/>
    <n v="4.42"/>
    <n v="22.8"/>
    <n v="10.84"/>
    <n v="25.76"/>
    <n v="36.81"/>
    <n v="55.66"/>
    <n v="43.82"/>
    <n v="14.84"/>
    <n v="0"/>
    <n v="19.66"/>
    <n v="5.05"/>
    <n v="2.81"/>
    <n v="0.39"/>
    <n v="9.09"/>
    <n v="4.54"/>
    <n v="10.17"/>
    <n v="62.42"/>
    <n v="43.63"/>
    <n v="13.06"/>
    <n v="78.11"/>
    <n v="7.68"/>
    <n v="3.1"/>
    <n v="92.65"/>
    <n v="36.32"/>
    <n v="5175.18"/>
    <n v="0.55000000000000004"/>
    <n v="34.85"/>
    <n v="38.799999999999997"/>
    <n v="33.729999999999997"/>
    <n v="9.92"/>
    <n v="48.16"/>
    <n v="3.58"/>
    <n v="30.12"/>
    <n v="6.09"/>
    <x v="71"/>
    <x v="67"/>
    <n v="84.29"/>
    <n v="62.96"/>
    <n v="68.13"/>
    <n v="70.069999999999993"/>
    <n v="18.7"/>
    <n v="4.62"/>
    <n v="62.56"/>
    <n v="41.37"/>
    <n v="94.83"/>
    <n v="1.77"/>
    <n v="4.1100000000000003"/>
    <n v="54.4"/>
    <n v="6.54"/>
    <n v="29.18"/>
    <n v="1.1200000000000001"/>
    <n v="24.39"/>
    <n v="59.19"/>
    <n v="43.2"/>
    <n v="70"/>
    <n v="13.39"/>
    <n v="15.38"/>
    <n v="14.05"/>
    <x v="71"/>
    <x v="71"/>
    <x v="72"/>
    <x v="72"/>
    <x v="70"/>
    <n v="10.77"/>
    <n v="7.49"/>
    <n v="12.97"/>
    <n v="19.75"/>
    <n v="63.35"/>
    <n v="27.48"/>
    <n v="41.44"/>
    <n v="30.26"/>
    <n v="22.11"/>
    <n v="29.76"/>
    <n v="33.880000000000003"/>
    <n v="9.4700000000000006"/>
    <n v="21.61"/>
    <n v="5.22"/>
    <n v="3.74"/>
    <n v="9.23"/>
    <n v="6.9"/>
    <n v="4.74"/>
    <n v="11.94"/>
    <n v="14.68"/>
    <n v="7.92"/>
    <n v="23.56"/>
    <n v="20.32"/>
    <n v="9.3000000000000007"/>
    <n v="30.11"/>
    <n v="0.27"/>
    <n v="0.23"/>
    <n v="0.28000000000000003"/>
    <n v="0.32"/>
    <n v="25.65"/>
    <n v="45.61"/>
    <n v="60.52"/>
    <n v="75.78"/>
    <n v="99.82"/>
    <n v="20.67"/>
    <n v="28.86"/>
    <n v="55.41"/>
    <n v="76.33"/>
    <n v="76.62"/>
    <n v="7"/>
    <n v="0.56999999999999995"/>
    <n v="1.25"/>
    <n v="12.59"/>
    <n v="48.87"/>
    <n v="0.67"/>
    <n v="22.49"/>
  </r>
  <r>
    <x v="24"/>
    <s v="Total"/>
    <n v="10112"/>
    <n v="9694"/>
    <n v="1456"/>
    <n v="85.21"/>
    <n v="24.65"/>
    <n v="1006.64"/>
    <n v="945.01"/>
    <n v="73.19"/>
    <n v="40.25"/>
    <n v="98.55"/>
    <n v="91.03"/>
    <n v="87.72"/>
    <n v="43"/>
    <n v="98.95"/>
    <n v="20.46"/>
    <n v="6.07"/>
    <n v="85.8"/>
    <n v="93.29"/>
    <n v="44.41"/>
    <n v="53.06"/>
    <n v="49.91"/>
    <n v="64.59"/>
    <n v="5.6"/>
    <n v="5.04"/>
    <n v="1.72"/>
    <n v="3.78"/>
    <n v="18.59"/>
    <n v="10.199999999999999"/>
    <n v="23.44"/>
    <n v="33.03"/>
    <n v="57.37"/>
    <n v="45.33"/>
    <n v="14.44"/>
    <n v="0"/>
    <n v="19.79"/>
    <n v="6.37"/>
    <n v="3.27"/>
    <n v="0.32"/>
    <n v="9.14"/>
    <n v="4.46"/>
    <n v="9.73"/>
    <n v="60.16"/>
    <n v="49.54"/>
    <n v="20.66"/>
    <n v="81.27"/>
    <n v="10.18"/>
    <n v="4.12"/>
    <n v="92.39"/>
    <n v="43.87"/>
    <n v="5777.94"/>
    <n v="0.55000000000000004"/>
    <n v="41.76"/>
    <n v="45.67"/>
    <n v="35.75"/>
    <n v="10.37"/>
    <n v="55.29"/>
    <n v="5.22"/>
    <n v="23.61"/>
    <n v="8.0399999999999991"/>
    <x v="72"/>
    <x v="68"/>
    <n v="85.52"/>
    <n v="65.44"/>
    <n v="71.540000000000006"/>
    <n v="73.8"/>
    <n v="20.49"/>
    <n v="6.5"/>
    <n v="66.400000000000006"/>
    <n v="45.6"/>
    <n v="93.24"/>
    <n v="4.08"/>
    <n v="3.43"/>
    <n v="54.48"/>
    <n v="9.1199999999999992"/>
    <n v="31.48"/>
    <n v="1.0900000000000001"/>
    <n v="30.85"/>
    <n v="57.88"/>
    <n v="43.2"/>
    <n v="69.41"/>
    <n v="12.55"/>
    <n v="18.02"/>
    <n v="14.52"/>
    <x v="72"/>
    <x v="72"/>
    <x v="73"/>
    <x v="73"/>
    <x v="71"/>
    <n v="11.05"/>
    <n v="7.47"/>
    <n v="14.44"/>
    <n v="23.92"/>
    <n v="62.03"/>
    <n v="29.4"/>
    <n v="42.74"/>
    <n v="29.29"/>
    <n v="22.15"/>
    <n v="28.88"/>
    <n v="33.92"/>
    <n v="9.9600000000000009"/>
    <n v="19.63"/>
    <n v="5.24"/>
    <n v="3.77"/>
    <n v="9.26"/>
    <n v="6.57"/>
    <n v="5.48"/>
    <n v="12.43"/>
    <n v="13.81"/>
    <n v="7.56"/>
    <n v="22.36"/>
    <n v="19.079999999999998"/>
    <n v="8.85"/>
    <n v="28.7"/>
    <n v="0.27"/>
    <n v="0.28000000000000003"/>
    <n v="0.37"/>
    <n v="0.24"/>
    <n v="25.61"/>
    <n v="40.08"/>
    <n v="61.4"/>
    <n v="68.510000000000005"/>
    <n v="99.22"/>
    <n v="23.59"/>
    <n v="26.85"/>
    <n v="63.68"/>
    <n v="82.46"/>
    <n v="80.180000000000007"/>
    <n v="6.4"/>
    <n v="0.38"/>
    <n v="1.62"/>
    <n v="13.7"/>
    <n v="48.36"/>
    <n v="0.94"/>
    <n v="23.95"/>
  </r>
  <r>
    <x v="25"/>
    <s v="Urban"/>
    <n v="9180"/>
    <n v="10771"/>
    <n v="1659"/>
    <n v="83.8"/>
    <n v="24.3"/>
    <n v="914.01"/>
    <n v="927.31"/>
    <n v="94.21"/>
    <n v="89.1"/>
    <n v="99.87"/>
    <n v="99.47"/>
    <n v="80.97"/>
    <n v="98.97"/>
    <n v="96.79"/>
    <n v="24.98"/>
    <n v="15.98"/>
    <n v="84.92"/>
    <n v="92.24"/>
    <n v="59.52"/>
    <n v="60.74"/>
    <n v="63.72"/>
    <n v="85.14"/>
    <n v="9.83"/>
    <n v="12.1"/>
    <n v="1.6"/>
    <n v="3.15"/>
    <n v="18.34"/>
    <n v="17.010000000000002"/>
    <n v="24.22"/>
    <n v="30.53"/>
    <n v="76.5"/>
    <n v="57.63"/>
    <n v="17.98"/>
    <n v="0.21"/>
    <n v="6.6"/>
    <n v="2.73"/>
    <n v="28.43"/>
    <n v="0.33"/>
    <n v="6.06"/>
    <n v="2"/>
    <n v="16.88"/>
    <n v="70.13"/>
    <n v="76.489999999999995"/>
    <n v="77.05"/>
    <n v="93.53"/>
    <n v="68.87"/>
    <n v="48.79"/>
    <n v="94.12"/>
    <n v="85.56"/>
    <n v="2576.96"/>
    <n v="4.38"/>
    <n v="86.86"/>
    <n v="91.81"/>
    <n v="62.79"/>
    <n v="2.36"/>
    <n v="93.52"/>
    <n v="23.44"/>
    <n v="42.92"/>
    <n v="17.5"/>
    <x v="73"/>
    <x v="69"/>
    <n v="96.61"/>
    <n v="80.14"/>
    <n v="84.88"/>
    <n v="90.13"/>
    <n v="37.619999999999997"/>
    <n v="26.52"/>
    <n v="81.92"/>
    <n v="53.01"/>
    <n v="88.46"/>
    <n v="11.27"/>
    <n v="10.54"/>
    <n v="65.819999999999993"/>
    <n v="33.700000000000003"/>
    <n v="78.56"/>
    <n v="5.57"/>
    <n v="76.45"/>
    <n v="51.26"/>
    <n v="64.31"/>
    <n v="63.24"/>
    <n v="18.27"/>
    <n v="9.59"/>
    <n v="16.39"/>
    <x v="73"/>
    <x v="73"/>
    <x v="70"/>
    <x v="74"/>
    <x v="65"/>
    <n v="10.08"/>
    <n v="9.2200000000000006"/>
    <n v="41.24"/>
    <n v="37.9"/>
    <n v="67.63"/>
    <n v="62.07"/>
    <n v="68.67"/>
    <n v="49.91"/>
    <n v="42.24"/>
    <n v="49.69"/>
    <n v="51.54"/>
    <n v="12.53"/>
    <n v="18.73"/>
    <n v="4.22"/>
    <n v="6.3"/>
    <n v="12.28"/>
    <n v="5.25"/>
    <n v="7.37"/>
    <n v="14.03"/>
    <n v="14.68"/>
    <n v="5.99"/>
    <n v="24.23"/>
    <n v="21.93"/>
    <n v="8.68"/>
    <n v="32.79"/>
    <n v="0.69"/>
    <n v="0.28999999999999998"/>
    <n v="0.91"/>
    <n v="0.54"/>
    <n v="29.39"/>
    <n v="44.09"/>
    <n v="82.28"/>
    <n v="93"/>
    <n v="91.96"/>
    <n v="25.04"/>
    <n v="22.64"/>
    <n v="72.260000000000005"/>
    <n v="73.7"/>
    <n v="96.85"/>
    <n v="22.79"/>
    <n v="3.65"/>
    <n v="1.6"/>
    <n v="2.19"/>
    <n v="26.18"/>
    <n v="0.47"/>
    <n v="21.6"/>
  </r>
  <r>
    <x v="25"/>
    <s v="Rural"/>
    <n v="306"/>
    <n v="388"/>
    <n v="41"/>
    <n v="82.64"/>
    <n v="25.6"/>
    <n v="859.05"/>
    <n v="792.3"/>
    <n v="99.74"/>
    <n v="-83.09"/>
    <n v="99.94"/>
    <n v="97.96"/>
    <n v="87.27"/>
    <n v="97.64"/>
    <n v="98.41"/>
    <n v="27.09"/>
    <n v="-9.36"/>
    <n v="89.02"/>
    <n v="-93.47"/>
    <n v="68.739999999999995"/>
    <n v="-70.099999999999994"/>
    <n v="-69.180000000000007"/>
    <n v="-87.42"/>
    <n v="11.36"/>
    <s v="*"/>
    <n v="2.4700000000000002"/>
    <n v="9.68"/>
    <n v="41.72"/>
    <s v="*"/>
    <s v="*"/>
    <s v="*"/>
    <n v="71.34"/>
    <n v="59.73"/>
    <n v="18.64"/>
    <n v="0.54"/>
    <n v="10.95"/>
    <n v="3.39"/>
    <n v="23.34"/>
    <n v="1.79"/>
    <n v="8.0399999999999991"/>
    <n v="1.05"/>
    <n v="18.29"/>
    <n v="-84.08"/>
    <n v="73.47"/>
    <n v="83.05"/>
    <n v="89.05"/>
    <n v="75.7"/>
    <n v="54.07"/>
    <n v="89.47"/>
    <n v="81.010000000000005"/>
    <n v="1402.17"/>
    <s v="*"/>
    <n v="81.55"/>
    <n v="90.4"/>
    <n v="51.85"/>
    <n v="0.67"/>
    <n v="91.06"/>
    <n v="28.15"/>
    <n v="40.78"/>
    <n v="23.97"/>
    <x v="74"/>
    <x v="70"/>
    <n v="-100"/>
    <n v="-81.319999999999993"/>
    <n v="-87"/>
    <n v="-89.54"/>
    <n v="-27.29"/>
    <n v="-29.45"/>
    <n v="-82.16"/>
    <n v="50.68"/>
    <n v="-93.66"/>
    <n v="-6.34"/>
    <n v="11.94"/>
    <s v="*"/>
    <s v="*"/>
    <s v="*"/>
    <n v="6"/>
    <n v="-81.94"/>
    <n v="49.34"/>
    <s v="*"/>
    <s v="*"/>
    <n v="-29.51"/>
    <s v="*"/>
    <n v="-28.36"/>
    <x v="74"/>
    <x v="74"/>
    <x v="74"/>
    <x v="75"/>
    <x v="72"/>
    <n v="6.77"/>
    <n v="-2.23"/>
    <n v="44.58"/>
    <n v="-43.68"/>
    <n v="68.959999999999994"/>
    <n v="-44.22"/>
    <n v="81.650000000000006"/>
    <n v="59.65"/>
    <s v="*"/>
    <n v="58.62"/>
    <n v="52.28"/>
    <n v="-20.239999999999998"/>
    <s v="*"/>
    <n v="4.87"/>
    <n v="5.25"/>
    <n v="10.75"/>
    <n v="6.56"/>
    <n v="4.97"/>
    <n v="14.8"/>
    <n v="13.53"/>
    <n v="3.4"/>
    <n v="20.239999999999998"/>
    <n v="18.07"/>
    <n v="10.53"/>
    <n v="30.95"/>
    <n v="0.53"/>
    <n v="0.53"/>
    <n v="1.06"/>
    <s v="*"/>
    <n v="-38.04"/>
    <n v="-28.11"/>
    <n v="-83.38"/>
    <n v="-87.25"/>
    <n v="-94.26"/>
    <n v="-17.18"/>
    <n v="-27.44"/>
    <n v="-84.83"/>
    <n v="-80.98"/>
    <n v="98.43"/>
    <n v="-10.34"/>
    <n v="-0.01"/>
    <s v="*"/>
    <n v="3.42"/>
    <n v="32.07"/>
    <n v="0.26"/>
    <n v="22.87"/>
  </r>
  <r>
    <x v="25"/>
    <s v="Total"/>
    <n v="9486"/>
    <n v="11159"/>
    <n v="1700"/>
    <n v="83.77"/>
    <n v="24.33"/>
    <n v="912.69"/>
    <n v="922.54"/>
    <n v="94.38"/>
    <n v="88.98"/>
    <n v="99.87"/>
    <n v="99.44"/>
    <n v="81.12"/>
    <n v="98.94"/>
    <n v="96.83"/>
    <n v="25.02"/>
    <n v="15.82"/>
    <n v="85.02"/>
    <n v="92.26"/>
    <n v="59.73"/>
    <n v="60.87"/>
    <n v="63.8"/>
    <n v="85.17"/>
    <n v="9.8699999999999992"/>
    <n v="12"/>
    <n v="1.62"/>
    <n v="3.28"/>
    <n v="18.88"/>
    <n v="17.45"/>
    <n v="24.47"/>
    <n v="30.64"/>
    <n v="76.37"/>
    <n v="57.68"/>
    <n v="18"/>
    <n v="0.22"/>
    <n v="6.71"/>
    <n v="2.74"/>
    <n v="28.3"/>
    <n v="0.37"/>
    <n v="6.11"/>
    <n v="1.98"/>
    <n v="16.91"/>
    <n v="70.77"/>
    <n v="76.39"/>
    <n v="77.239999999999995"/>
    <n v="93.39"/>
    <n v="69.08"/>
    <n v="48.96"/>
    <n v="93.98"/>
    <n v="85.42"/>
    <n v="2547.71"/>
    <n v="4.54"/>
    <n v="86.69"/>
    <n v="91.77"/>
    <n v="62.43"/>
    <n v="2.31"/>
    <n v="93.44"/>
    <n v="23.6"/>
    <n v="42.83"/>
    <n v="17.68"/>
    <x v="75"/>
    <x v="71"/>
    <n v="96.75"/>
    <n v="80.19"/>
    <n v="84.96"/>
    <n v="90.1"/>
    <n v="37.21"/>
    <n v="26.64"/>
    <n v="81.93"/>
    <n v="52.92"/>
    <n v="88.68"/>
    <n v="11.07"/>
    <n v="10.58"/>
    <n v="64.45"/>
    <n v="32.75"/>
    <n v="78.16"/>
    <n v="5.59"/>
    <n v="76.650000000000006"/>
    <n v="51.19"/>
    <n v="64.260000000000005"/>
    <n v="62.88"/>
    <n v="18.77"/>
    <n v="9.5299999999999994"/>
    <n v="16.829999999999998"/>
    <x v="75"/>
    <x v="75"/>
    <x v="75"/>
    <x v="76"/>
    <x v="73"/>
    <n v="10"/>
    <n v="9.11"/>
    <n v="41.32"/>
    <n v="37.99"/>
    <n v="67.66"/>
    <n v="61.79"/>
    <n v="69.17"/>
    <n v="50.15"/>
    <n v="42.18"/>
    <n v="49.91"/>
    <n v="51.56"/>
    <n v="12.64"/>
    <n v="18.91"/>
    <n v="4.24"/>
    <n v="6.28"/>
    <n v="12.24"/>
    <n v="5.28"/>
    <n v="7.31"/>
    <n v="14.05"/>
    <n v="14.65"/>
    <n v="5.93"/>
    <n v="24.13"/>
    <n v="21.83"/>
    <n v="8.73"/>
    <n v="32.75"/>
    <n v="0.68"/>
    <n v="0.28999999999999998"/>
    <n v="0.91"/>
    <n v="0.54"/>
    <n v="29.53"/>
    <n v="43.87"/>
    <n v="82.3"/>
    <n v="92.92"/>
    <n v="92"/>
    <n v="24.92"/>
    <n v="22.71"/>
    <n v="72.45"/>
    <n v="73.81"/>
    <n v="96.89"/>
    <n v="22.59"/>
    <n v="3.6"/>
    <n v="1.58"/>
    <n v="2.21"/>
    <n v="26.31"/>
    <n v="0.46"/>
    <n v="21.63"/>
  </r>
  <r>
    <x v="26"/>
    <s v="Urban"/>
    <n v="3707"/>
    <n v="4109"/>
    <n v="646"/>
    <n v="83.1"/>
    <n v="22"/>
    <n v="1010.11"/>
    <n v="949.52"/>
    <n v="95.18"/>
    <n v="80.08"/>
    <n v="99.1"/>
    <n v="97.27"/>
    <n v="72.28"/>
    <n v="76.849999999999994"/>
    <n v="99.5"/>
    <n v="29.5"/>
    <n v="8.51"/>
    <n v="83.91"/>
    <n v="90.66"/>
    <n v="47.87"/>
    <n v="46.03"/>
    <n v="39.74"/>
    <n v="64.19"/>
    <n v="14.51"/>
    <n v="7.84"/>
    <n v="1.48"/>
    <n v="6.06"/>
    <n v="26.93"/>
    <n v="24.6"/>
    <n v="31.24"/>
    <n v="31.95"/>
    <n v="76.900000000000006"/>
    <n v="47.2"/>
    <n v="24.38"/>
    <n v="0.21"/>
    <n v="2.34"/>
    <n v="10.28"/>
    <n v="8.75"/>
    <n v="0.44"/>
    <n v="6.57"/>
    <n v="1.94"/>
    <n v="19.850000000000001"/>
    <n v="71.8"/>
    <n v="79.16"/>
    <n v="81.96"/>
    <n v="94.5"/>
    <n v="64.36"/>
    <n v="37.979999999999997"/>
    <n v="99.43"/>
    <n v="91.7"/>
    <n v="5066.05"/>
    <s v="*"/>
    <n v="91.17"/>
    <n v="97.47"/>
    <n v="70.81"/>
    <n v="0.96"/>
    <n v="94.84"/>
    <n v="34.07"/>
    <n v="68.58"/>
    <n v="22.29"/>
    <x v="76"/>
    <x v="72"/>
    <n v="98.24"/>
    <n v="92.58"/>
    <n v="98.44"/>
    <n v="97.7"/>
    <n v="39.19"/>
    <n v="90.64"/>
    <n v="98.44"/>
    <n v="82.53"/>
    <n v="91.84"/>
    <n v="6.83"/>
    <n v="10.210000000000001"/>
    <n v="61.11"/>
    <n v="31.36"/>
    <n v="55.15"/>
    <n v="2.79"/>
    <n v="68.94"/>
    <n v="67.91"/>
    <n v="68.290000000000006"/>
    <n v="-51.08"/>
    <n v="14.02"/>
    <s v="*"/>
    <n v="14.66"/>
    <x v="76"/>
    <x v="76"/>
    <x v="76"/>
    <x v="77"/>
    <x v="74"/>
    <n v="12.62"/>
    <n v="10.87"/>
    <n v="40.090000000000003"/>
    <n v="32.229999999999997"/>
    <n v="70.66"/>
    <n v="59.7"/>
    <n v="56.16"/>
    <n v="61.57"/>
    <n v="59.49"/>
    <n v="61.52"/>
    <n v="61.35"/>
    <n v="24"/>
    <n v="20.350000000000001"/>
    <n v="7.11"/>
    <n v="8.92"/>
    <n v="17.39"/>
    <n v="7.5"/>
    <n v="11.1"/>
    <n v="20.34"/>
    <n v="13.28"/>
    <n v="5.41"/>
    <n v="24.53"/>
    <n v="18.3"/>
    <n v="6.89"/>
    <n v="29.26"/>
    <n v="1.02"/>
    <n v="0.18"/>
    <n v="0.13"/>
    <n v="2.85"/>
    <n v="25.11"/>
    <n v="25.33"/>
    <n v="74.39"/>
    <n v="86.9"/>
    <n v="89.85"/>
    <n v="26.31"/>
    <n v="35.43"/>
    <n v="82.82"/>
    <n v="58.82"/>
    <n v="91.65"/>
    <n v="30.63"/>
    <n v="2.09"/>
    <n v="0.63"/>
    <n v="16.63"/>
    <n v="40.51"/>
    <n v="1.39"/>
    <n v="22.74"/>
  </r>
  <r>
    <x v="26"/>
    <s v="Rural"/>
    <n v="22760"/>
    <n v="23862"/>
    <n v="3219"/>
    <n v="69.09"/>
    <n v="25.55"/>
    <n v="1073.8800000000001"/>
    <n v="885.27"/>
    <n v="90.01"/>
    <n v="67.75"/>
    <n v="96.57"/>
    <n v="89.77"/>
    <n v="58.02"/>
    <n v="26.13"/>
    <n v="97.71"/>
    <n v="51.72"/>
    <n v="11.22"/>
    <n v="69.22"/>
    <n v="86.1"/>
    <n v="29.63"/>
    <n v="36.58"/>
    <n v="21.33"/>
    <n v="47.15"/>
    <n v="21.71"/>
    <n v="14.84"/>
    <n v="1.89"/>
    <n v="7.85"/>
    <n v="43.12"/>
    <n v="27.47"/>
    <n v="37.18"/>
    <n v="42.69"/>
    <n v="73.55"/>
    <n v="49.1"/>
    <n v="28.75"/>
    <n v="0.34"/>
    <n v="2.6"/>
    <n v="10.95"/>
    <n v="4.8600000000000003"/>
    <n v="0.2"/>
    <n v="7.28"/>
    <n v="2.66"/>
    <n v="26.74"/>
    <n v="73.290000000000006"/>
    <n v="76.489999999999995"/>
    <n v="77.349999999999994"/>
    <n v="95.29"/>
    <n v="60.18"/>
    <n v="33.75"/>
    <n v="99.39"/>
    <n v="87.75"/>
    <n v="3998.17"/>
    <n v="10.28"/>
    <n v="87.57"/>
    <n v="91.3"/>
    <n v="80"/>
    <n v="2.0499999999999998"/>
    <n v="91.29"/>
    <n v="19.46"/>
    <n v="71.53"/>
    <n v="14.22"/>
    <x v="77"/>
    <x v="73"/>
    <n v="97.09"/>
    <n v="91.55"/>
    <n v="94.02"/>
    <n v="95.56"/>
    <n v="46.35"/>
    <n v="87.71"/>
    <n v="93.68"/>
    <n v="87.86"/>
    <n v="99.13"/>
    <n v="0.5"/>
    <n v="9.56"/>
    <n v="66.540000000000006"/>
    <n v="37.89"/>
    <n v="56.41"/>
    <n v="3.21"/>
    <n v="64.760000000000005"/>
    <n v="68.55"/>
    <n v="73.650000000000006"/>
    <n v="69.62"/>
    <n v="21.3"/>
    <n v="22.29"/>
    <n v="21.35"/>
    <x v="77"/>
    <x v="77"/>
    <x v="77"/>
    <x v="78"/>
    <x v="75"/>
    <n v="22.63"/>
    <n v="16.45"/>
    <n v="19.2"/>
    <n v="19.73"/>
    <n v="61.28"/>
    <n v="54.57"/>
    <n v="65.61"/>
    <n v="64.97"/>
    <n v="62.16"/>
    <n v="64.87"/>
    <n v="66.260000000000005"/>
    <n v="29.59"/>
    <n v="32.61"/>
    <n v="6.4"/>
    <n v="6.15"/>
    <n v="13.29"/>
    <n v="7.27"/>
    <n v="8.26"/>
    <n v="16.37"/>
    <n v="12.87"/>
    <n v="5.67"/>
    <n v="21.94"/>
    <n v="16.53"/>
    <n v="5.95"/>
    <n v="24.86"/>
    <n v="0.89"/>
    <n v="0.22"/>
    <n v="0.28999999999999998"/>
    <n v="0.75"/>
    <n v="20.45"/>
    <n v="24.46"/>
    <n v="71.239999999999995"/>
    <n v="86.51"/>
    <n v="90.32"/>
    <n v="25.58"/>
    <n v="45.47"/>
    <n v="87.38"/>
    <n v="47.95"/>
    <n v="79.459999999999994"/>
    <n v="30.61"/>
    <n v="3.81"/>
    <n v="0.82"/>
    <n v="27.95"/>
    <n v="54.08"/>
    <n v="4.9400000000000004"/>
    <n v="30.18"/>
  </r>
  <r>
    <x v="26"/>
    <s v="Total"/>
    <n v="26467"/>
    <n v="27971"/>
    <n v="3865"/>
    <n v="71.5"/>
    <n v="24.94"/>
    <n v="1062.5"/>
    <n v="894.44"/>
    <n v="90.75"/>
    <n v="69.8"/>
    <n v="97.01"/>
    <n v="91.06"/>
    <n v="60.47"/>
    <n v="34.74"/>
    <n v="98.01"/>
    <n v="47.94"/>
    <n v="10.83"/>
    <n v="71.92"/>
    <n v="87.06"/>
    <n v="32.979999999999997"/>
    <n v="38.56"/>
    <n v="24.9"/>
    <n v="50.72"/>
    <n v="20.49"/>
    <n v="13.29"/>
    <n v="1.82"/>
    <n v="7.55"/>
    <n v="40.450000000000003"/>
    <n v="27.04"/>
    <n v="36.31"/>
    <n v="41.08"/>
    <n v="74.14"/>
    <n v="48.77"/>
    <n v="27.98"/>
    <n v="0.32"/>
    <n v="2.56"/>
    <n v="10.83"/>
    <n v="5.54"/>
    <n v="0.24"/>
    <n v="7.16"/>
    <n v="2.5299999999999998"/>
    <n v="25.45"/>
    <n v="73.069999999999993"/>
    <n v="76.89"/>
    <n v="78.06"/>
    <n v="95.17"/>
    <n v="60.82"/>
    <n v="34.4"/>
    <n v="99.4"/>
    <n v="88.35"/>
    <n v="4138.79"/>
    <n v="10.49"/>
    <n v="88.12"/>
    <n v="92.2"/>
    <n v="78.66"/>
    <n v="1.89"/>
    <n v="91.81"/>
    <n v="21.59"/>
    <n v="70.680000000000007"/>
    <n v="15.28"/>
    <x v="78"/>
    <x v="74"/>
    <n v="97.26"/>
    <n v="91.7"/>
    <n v="94.66"/>
    <n v="95.87"/>
    <n v="45.31"/>
    <n v="88.14"/>
    <n v="94.37"/>
    <n v="87.05"/>
    <n v="98.06"/>
    <n v="1.43"/>
    <n v="9.66"/>
    <n v="65.69"/>
    <n v="36.880000000000003"/>
    <n v="56.21"/>
    <n v="3.15"/>
    <n v="65.36"/>
    <n v="68.45"/>
    <n v="72.94"/>
    <n v="67.47"/>
    <n v="20.3"/>
    <n v="22.45"/>
    <n v="20.420000000000002"/>
    <x v="78"/>
    <x v="78"/>
    <x v="78"/>
    <x v="79"/>
    <x v="76"/>
    <n v="20.82"/>
    <n v="15.34"/>
    <n v="22.97"/>
    <n v="22.21"/>
    <n v="62.97"/>
    <n v="55.59"/>
    <n v="64.239999999999995"/>
    <n v="64.36"/>
    <n v="61.81"/>
    <n v="64.28"/>
    <n v="65.45"/>
    <n v="28.48"/>
    <n v="29.99"/>
    <n v="6.51"/>
    <n v="6.61"/>
    <n v="13.97"/>
    <n v="7.31"/>
    <n v="8.73"/>
    <n v="17.03"/>
    <n v="12.94"/>
    <n v="5.63"/>
    <n v="22.37"/>
    <n v="16.829999999999998"/>
    <n v="6.11"/>
    <n v="25.61"/>
    <n v="0.91"/>
    <n v="0.21"/>
    <n v="0.26"/>
    <n v="1.19"/>
    <n v="21.36"/>
    <n v="24.64"/>
    <n v="71.849999999999994"/>
    <n v="86.59"/>
    <n v="90.24"/>
    <n v="25.72"/>
    <n v="43.52"/>
    <n v="86.5"/>
    <n v="50.05"/>
    <n v="81.53"/>
    <n v="30.61"/>
    <n v="3.5"/>
    <n v="0.79"/>
    <n v="25.98"/>
    <n v="51.59"/>
    <n v="4.32"/>
    <n v="28.82"/>
  </r>
  <r>
    <x v="27"/>
    <s v="Urban"/>
    <n v="2820"/>
    <n v="2938"/>
    <n v="439"/>
    <n v="87.65"/>
    <n v="20.69"/>
    <n v="1085.98"/>
    <n v="856.8"/>
    <n v="99.03"/>
    <n v="92.24"/>
    <n v="99.95"/>
    <n v="99.91"/>
    <n v="89.81"/>
    <n v="95.75"/>
    <n v="96.21"/>
    <n v="30"/>
    <n v="24.52"/>
    <n v="92.07"/>
    <n v="93.43"/>
    <n v="68.849999999999994"/>
    <n v="77.989999999999995"/>
    <n v="66.900000000000006"/>
    <n v="85.05"/>
    <n v="8.61"/>
    <n v="10.57"/>
    <n v="1.64"/>
    <n v="3.96"/>
    <n v="29.61"/>
    <n v="3.17"/>
    <n v="4.07"/>
    <n v="4.07"/>
    <n v="65.760000000000005"/>
    <n v="61.19"/>
    <n v="51.74"/>
    <n v="0.39"/>
    <n v="2.11"/>
    <n v="0.5"/>
    <n v="5.81"/>
    <n v="0.18"/>
    <n v="10.68"/>
    <n v="3.18"/>
    <n v="23.9"/>
    <n v="61.36"/>
    <n v="87.79"/>
    <n v="90.03"/>
    <n v="92.5"/>
    <n v="82.39"/>
    <n v="61.66"/>
    <n v="98.57"/>
    <n v="91.89"/>
    <n v="2777.63"/>
    <s v="*"/>
    <n v="95.1"/>
    <n v="99.53"/>
    <n v="72.42"/>
    <n v="0.47"/>
    <n v="99.93"/>
    <n v="38.9"/>
    <n v="36.75"/>
    <n v="39.96"/>
    <x v="79"/>
    <x v="75"/>
    <n v="97.75"/>
    <n v="91.77"/>
    <n v="92.55"/>
    <n v="97.17"/>
    <n v="55.72"/>
    <n v="10.039999999999999"/>
    <n v="89.04"/>
    <n v="80.8"/>
    <n v="96.29"/>
    <n v="3.29"/>
    <n v="2.89"/>
    <s v="*"/>
    <s v="*"/>
    <s v="*"/>
    <n v="6.24"/>
    <n v="-56.94"/>
    <n v="51.56"/>
    <n v="71.39"/>
    <n v="-59.68"/>
    <n v="17.64"/>
    <n v="-27.67"/>
    <n v="20.55"/>
    <x v="79"/>
    <x v="79"/>
    <x v="79"/>
    <x v="80"/>
    <x v="77"/>
    <n v="7.55"/>
    <n v="11.21"/>
    <n v="47.62"/>
    <n v="43.6"/>
    <n v="55.38"/>
    <n v="50.16"/>
    <n v="65.3"/>
    <n v="52.95"/>
    <n v="35.200000000000003"/>
    <n v="52.26"/>
    <n v="61.12"/>
    <n v="19.98"/>
    <n v="35.840000000000003"/>
    <n v="7.15"/>
    <n v="10.38"/>
    <n v="21.24"/>
    <n v="6.96"/>
    <n v="13.45"/>
    <n v="23.24"/>
    <n v="12.36"/>
    <n v="4.43"/>
    <n v="24.3"/>
    <n v="20"/>
    <n v="5.96"/>
    <n v="31.05"/>
    <n v="5.03"/>
    <n v="4.05"/>
    <n v="2.04"/>
    <n v="0.11"/>
    <n v="30.23"/>
    <n v="35.24"/>
    <n v="80.819999999999993"/>
    <n v="91.35"/>
    <n v="98.43"/>
    <n v="35.35"/>
    <n v="36.81"/>
    <n v="90.86"/>
    <n v="85.54"/>
    <n v="99.14"/>
    <n v="29.8"/>
    <n v="1.31"/>
    <n v="0"/>
    <n v="1.2"/>
    <n v="13.76"/>
    <n v="0.14000000000000001"/>
    <n v="26.72"/>
  </r>
  <r>
    <x v="27"/>
    <s v="Rural"/>
    <n v="700"/>
    <n v="731"/>
    <n v="95"/>
    <n v="78.040000000000006"/>
    <n v="19.71"/>
    <n v="1172.3"/>
    <n v="1267.53"/>
    <n v="100"/>
    <n v="92.65"/>
    <n v="99.69"/>
    <n v="99.93"/>
    <n v="73.959999999999994"/>
    <n v="84.63"/>
    <n v="86.87"/>
    <n v="30.46"/>
    <n v="-21.37"/>
    <n v="89.07"/>
    <n v="97.47"/>
    <n v="57.77"/>
    <n v="64.48"/>
    <n v="50.37"/>
    <n v="69.41"/>
    <n v="0.97"/>
    <s v="*"/>
    <n v="1.19"/>
    <n v="4.49"/>
    <n v="14.76"/>
    <s v="*"/>
    <s v="*"/>
    <s v="*"/>
    <n v="66.38"/>
    <n v="64.25"/>
    <n v="58.5"/>
    <n v="0"/>
    <n v="1.3"/>
    <n v="0.4"/>
    <n v="3.1"/>
    <n v="0.87"/>
    <n v="10.16"/>
    <n v="3.11"/>
    <n v="29.44"/>
    <n v="66.48"/>
    <n v="68.599999999999994"/>
    <n v="78.88"/>
    <n v="90.5"/>
    <n v="88.43"/>
    <n v="73.08"/>
    <n v="99.46"/>
    <n v="96.19"/>
    <n v="4296.83"/>
    <s v="*"/>
    <n v="97.36"/>
    <n v="99.67"/>
    <n v="86.72"/>
    <n v="0"/>
    <n v="99.67"/>
    <n v="29.86"/>
    <n v="-68.900000000000006"/>
    <n v="24.15"/>
    <x v="80"/>
    <x v="3"/>
    <n v="-91.27"/>
    <n v="-69.87"/>
    <n v="-89.83"/>
    <n v="-89.32"/>
    <n v="-35.770000000000003"/>
    <n v="-0.01"/>
    <n v="-87.87"/>
    <n v="82.5"/>
    <n v="-100"/>
    <n v="-0.01"/>
    <n v="5.67"/>
    <s v="*"/>
    <s v="*"/>
    <s v="*"/>
    <n v="1.49"/>
    <s v="*"/>
    <n v="62.24"/>
    <s v="*"/>
    <s v="*"/>
    <n v="-41.97"/>
    <s v="*"/>
    <n v="-31.9"/>
    <x v="80"/>
    <x v="80"/>
    <x v="80"/>
    <x v="81"/>
    <x v="78"/>
    <n v="11.98"/>
    <n v="10.74"/>
    <n v="43.17"/>
    <n v="42.54"/>
    <n v="51.97"/>
    <n v="63.04"/>
    <n v="60.79"/>
    <n v="61.03"/>
    <s v="*"/>
    <n v="61.39"/>
    <n v="52.96"/>
    <n v="18.43"/>
    <s v="*"/>
    <n v="7.44"/>
    <n v="9.4"/>
    <n v="17.809999999999999"/>
    <n v="6.96"/>
    <n v="9.32"/>
    <n v="18.329999999999998"/>
    <n v="11.66"/>
    <n v="3.01"/>
    <n v="20.190000000000001"/>
    <n v="17.100000000000001"/>
    <n v="7.35"/>
    <n v="27.99"/>
    <n v="12.64"/>
    <n v="4.51"/>
    <n v="0.39"/>
    <n v="-0.01"/>
    <n v="30.22"/>
    <n v="25.42"/>
    <n v="75.87"/>
    <n v="87.49"/>
    <n v="96.55"/>
    <n v="44.84"/>
    <n v="38.299999999999997"/>
    <n v="96.72"/>
    <n v="76.56"/>
    <n v="99.06"/>
    <n v="32.51"/>
    <n v="2.38"/>
    <n v="-0.01"/>
    <n v="5.61"/>
    <n v="17.29"/>
    <n v="0.52"/>
    <n v="30.05"/>
  </r>
  <r>
    <x v="27"/>
    <s v="Total"/>
    <n v="3520"/>
    <n v="3669"/>
    <n v="534"/>
    <n v="84.62"/>
    <n v="20.39"/>
    <n v="1111.77"/>
    <n v="959.16"/>
    <n v="99.29"/>
    <n v="92.37"/>
    <n v="99.87"/>
    <n v="99.92"/>
    <n v="84.93"/>
    <n v="92.34"/>
    <n v="93.35"/>
    <n v="30.14"/>
    <n v="23.61"/>
    <n v="91.14"/>
    <n v="94.55"/>
    <n v="65.41"/>
    <n v="74.239999999999995"/>
    <n v="61.94"/>
    <n v="80.709999999999994"/>
    <n v="6.48"/>
    <n v="6.51"/>
    <n v="1.49"/>
    <n v="4.13"/>
    <n v="24.94"/>
    <n v="2.27"/>
    <n v="2.92"/>
    <n v="3.9"/>
    <n v="65.95"/>
    <n v="62.14"/>
    <n v="53.83"/>
    <n v="0.27"/>
    <n v="1.86"/>
    <n v="0.47"/>
    <n v="4.97"/>
    <n v="0.4"/>
    <n v="10.52"/>
    <n v="3.16"/>
    <n v="25.73"/>
    <n v="63.02"/>
    <n v="82.39"/>
    <n v="86.89"/>
    <n v="91.94"/>
    <n v="84.09"/>
    <n v="64.88"/>
    <n v="98.82"/>
    <n v="93.1"/>
    <n v="3258.67"/>
    <s v="*"/>
    <n v="95.74"/>
    <n v="99.57"/>
    <n v="76.55"/>
    <n v="0.33"/>
    <n v="99.85"/>
    <n v="36.299999999999997"/>
    <n v="41.96"/>
    <n v="34.79"/>
    <x v="81"/>
    <x v="76"/>
    <n v="96.42"/>
    <n v="87.27"/>
    <n v="91.99"/>
    <n v="95.56"/>
    <n v="51.63"/>
    <n v="7.98"/>
    <n v="88.8"/>
    <n v="81.17"/>
    <n v="97.05"/>
    <n v="2.62"/>
    <n v="3.69"/>
    <s v="*"/>
    <s v="*"/>
    <s v="*"/>
    <n v="4.87"/>
    <n v="64.27"/>
    <n v="54.06"/>
    <n v="64.84"/>
    <n v="-65.64"/>
    <n v="22.65"/>
    <n v="-23.63"/>
    <n v="22.94"/>
    <x v="81"/>
    <x v="81"/>
    <x v="81"/>
    <x v="82"/>
    <x v="79"/>
    <n v="8.9700000000000006"/>
    <n v="11.08"/>
    <n v="46.2"/>
    <n v="43.29"/>
    <n v="54.29"/>
    <n v="53.86"/>
    <n v="64.02"/>
    <n v="55.54"/>
    <n v="42.53"/>
    <n v="55.14"/>
    <n v="58.4"/>
    <n v="19.53"/>
    <n v="30.65"/>
    <n v="7.24"/>
    <n v="10.06"/>
    <n v="20.14"/>
    <n v="6.96"/>
    <n v="12.18"/>
    <n v="21.73"/>
    <n v="12.14"/>
    <n v="3.98"/>
    <n v="22.99"/>
    <n v="19.11"/>
    <n v="6.39"/>
    <n v="30.11"/>
    <n v="7.4"/>
    <n v="4.2"/>
    <n v="1.53"/>
    <n v="0.08"/>
    <n v="30.22"/>
    <n v="32.520000000000003"/>
    <n v="79.34"/>
    <n v="90.28"/>
    <n v="97.88"/>
    <n v="38.200000000000003"/>
    <n v="37.26"/>
    <n v="92.62"/>
    <n v="82.85"/>
    <n v="99.11"/>
    <n v="30.51"/>
    <n v="1.57"/>
    <n v="0"/>
    <n v="2.58"/>
    <n v="14.84"/>
    <n v="0.26"/>
    <n v="27.74"/>
  </r>
  <r>
    <x v="28"/>
    <s v="Urban"/>
    <n v="6134"/>
    <n v="6707"/>
    <n v="1101"/>
    <n v="82.66"/>
    <n v="20.98"/>
    <n v="917.82"/>
    <n v="858.09"/>
    <n v="97.05"/>
    <n v="93.14"/>
    <n v="99.75"/>
    <n v="99.44"/>
    <n v="87.77"/>
    <n v="93.76"/>
    <n v="94.08"/>
    <n v="27.52"/>
    <n v="5.29"/>
    <n v="83.65"/>
    <n v="91.26"/>
    <n v="62.37"/>
    <n v="62.92"/>
    <n v="64.12"/>
    <n v="85.55"/>
    <n v="8.7799999999999994"/>
    <n v="10.9"/>
    <n v="1.55"/>
    <n v="2.67"/>
    <n v="16.61"/>
    <n v="16.03"/>
    <n v="20.11"/>
    <n v="24.08"/>
    <n v="68.44"/>
    <n v="49.44"/>
    <n v="17.96"/>
    <n v="0.49"/>
    <n v="2.77"/>
    <n v="1.08"/>
    <n v="26.62"/>
    <n v="0.14000000000000001"/>
    <n v="8.77"/>
    <n v="3.25"/>
    <n v="22.24"/>
    <n v="78.89"/>
    <n v="67.05"/>
    <n v="60.8"/>
    <n v="89.28"/>
    <n v="56.41"/>
    <n v="38.590000000000003"/>
    <n v="95.4"/>
    <n v="82.37"/>
    <n v="4352.0600000000004"/>
    <n v="0"/>
    <n v="79.23"/>
    <n v="92.04"/>
    <n v="47.04"/>
    <n v="2.95"/>
    <n v="93.66"/>
    <n v="38.799999999999997"/>
    <n v="53.35"/>
    <n v="31.44"/>
    <x v="82"/>
    <x v="77"/>
    <n v="95.68"/>
    <n v="75.790000000000006"/>
    <n v="87.53"/>
    <n v="85.94"/>
    <n v="25.29"/>
    <n v="66.66"/>
    <n v="85.33"/>
    <n v="68.08"/>
    <n v="86.28"/>
    <n v="12.07"/>
    <n v="6.01"/>
    <n v="67.53"/>
    <n v="29.74"/>
    <n v="81.89"/>
    <n v="1.34"/>
    <n v="58.45"/>
    <n v="52.25"/>
    <n v="52.62"/>
    <n v="60.67"/>
    <n v="9.76"/>
    <n v="20.21"/>
    <n v="12.19"/>
    <x v="82"/>
    <x v="82"/>
    <x v="82"/>
    <x v="83"/>
    <x v="80"/>
    <n v="11.88"/>
    <n v="11.17"/>
    <n v="44.28"/>
    <n v="35.18"/>
    <n v="72.959999999999994"/>
    <n v="70.36"/>
    <n v="70.97"/>
    <n v="59.28"/>
    <n v="46.15"/>
    <n v="58.97"/>
    <n v="58.55"/>
    <n v="20.18"/>
    <n v="30.24"/>
    <n v="5.77"/>
    <n v="8.57"/>
    <n v="15.53"/>
    <n v="6.67"/>
    <n v="7.97"/>
    <n v="15.87"/>
    <n v="18.32"/>
    <n v="7.47"/>
    <n v="30.77"/>
    <n v="24.44"/>
    <n v="9.2899999999999991"/>
    <n v="36.520000000000003"/>
    <n v="2.4"/>
    <n v="0.35"/>
    <n v="0.56999999999999995"/>
    <n v="0.53"/>
    <n v="24.04"/>
    <n v="42.44"/>
    <n v="72.489999999999995"/>
    <n v="89.32"/>
    <n v="93.27"/>
    <n v="25.57"/>
    <n v="57.95"/>
    <n v="80.89"/>
    <n v="70.959999999999994"/>
    <n v="95.38"/>
    <n v="10.210000000000001"/>
    <n v="1.38"/>
    <n v="0"/>
    <n v="0.5"/>
    <n v="12.04"/>
    <n v="0.28999999999999998"/>
    <n v="19.72"/>
  </r>
  <r>
    <x v="28"/>
    <s v="Rural"/>
    <n v="12690"/>
    <n v="15064"/>
    <n v="2195"/>
    <n v="73.81"/>
    <n v="22.65"/>
    <n v="950.35"/>
    <n v="930.99"/>
    <n v="98.11"/>
    <n v="90.03"/>
    <n v="99.64"/>
    <n v="98.48"/>
    <n v="85.93"/>
    <n v="65.58"/>
    <n v="95.32"/>
    <n v="23.64"/>
    <n v="9.23"/>
    <n v="80.040000000000006"/>
    <n v="88.93"/>
    <n v="52.21"/>
    <n v="55.71"/>
    <n v="48.75"/>
    <n v="73.040000000000006"/>
    <n v="8.68"/>
    <n v="11.7"/>
    <n v="1.68"/>
    <n v="3.39"/>
    <n v="23.19"/>
    <n v="24.91"/>
    <n v="32.39"/>
    <n v="37.520000000000003"/>
    <n v="65.44"/>
    <n v="51.05"/>
    <n v="25.62"/>
    <n v="0.43"/>
    <n v="3.21"/>
    <n v="1.7"/>
    <n v="19.649999999999999"/>
    <n v="7.0000000000000007E-2"/>
    <n v="10.52"/>
    <n v="3.93"/>
    <n v="21.33"/>
    <n v="77.86"/>
    <n v="69.290000000000006"/>
    <n v="58.44"/>
    <n v="89.92"/>
    <n v="54.82"/>
    <n v="41.64"/>
    <n v="97.63"/>
    <n v="88.33"/>
    <n v="3476.18"/>
    <n v="2.7"/>
    <n v="87.83"/>
    <n v="95.53"/>
    <n v="57.6"/>
    <n v="2.34"/>
    <n v="96.6"/>
    <n v="38.4"/>
    <n v="56.97"/>
    <n v="29.14"/>
    <x v="83"/>
    <x v="78"/>
    <n v="95.12"/>
    <n v="81.900000000000006"/>
    <n v="89.01"/>
    <n v="89.38"/>
    <n v="28.1"/>
    <n v="65.510000000000005"/>
    <n v="85.45"/>
    <n v="70.87"/>
    <n v="93.07"/>
    <n v="5.64"/>
    <n v="4.26"/>
    <n v="55.32"/>
    <n v="24.78"/>
    <n v="74.849999999999994"/>
    <n v="3.07"/>
    <n v="56.75"/>
    <n v="53.53"/>
    <n v="57.03"/>
    <n v="38.799999999999997"/>
    <n v="10.91"/>
    <n v="14.41"/>
    <n v="11.79"/>
    <x v="83"/>
    <x v="83"/>
    <x v="83"/>
    <x v="84"/>
    <x v="81"/>
    <n v="13.13"/>
    <n v="13.45"/>
    <n v="38.83"/>
    <n v="30.2"/>
    <n v="72.64"/>
    <n v="58.1"/>
    <n v="71.12"/>
    <n v="58.58"/>
    <n v="54.38"/>
    <n v="58.46"/>
    <n v="61.31"/>
    <n v="24.31"/>
    <n v="34.56"/>
    <n v="5.79"/>
    <n v="7.64"/>
    <n v="14.3"/>
    <n v="6.01"/>
    <n v="6.42"/>
    <n v="13.04"/>
    <n v="18.63"/>
    <n v="9.25"/>
    <n v="31.43"/>
    <n v="24.47"/>
    <n v="11.92"/>
    <n v="38.42"/>
    <n v="2.46"/>
    <n v="0.3"/>
    <n v="0.28000000000000003"/>
    <n v="0.26"/>
    <n v="18.38"/>
    <n v="34.24"/>
    <n v="65.31"/>
    <n v="84.43"/>
    <n v="90.25"/>
    <n v="20.21"/>
    <n v="67.069999999999993"/>
    <n v="82.1"/>
    <n v="54.9"/>
    <n v="91.92"/>
    <n v="12.55"/>
    <n v="1.74"/>
    <n v="0.22"/>
    <n v="0.34"/>
    <n v="13.37"/>
    <n v="0.35"/>
    <n v="24.81"/>
  </r>
  <r>
    <x v="28"/>
    <s v="Total"/>
    <n v="18824"/>
    <n v="21771"/>
    <n v="3296"/>
    <n v="77.150000000000006"/>
    <n v="22.02"/>
    <n v="937.89"/>
    <n v="904.22"/>
    <n v="97.74"/>
    <n v="91.17"/>
    <n v="99.68"/>
    <n v="98.84"/>
    <n v="86.63"/>
    <n v="76.66"/>
    <n v="94.83"/>
    <n v="25.16"/>
    <n v="7.79"/>
    <n v="81.400000000000006"/>
    <n v="89.89"/>
    <n v="56.02"/>
    <n v="58.67"/>
    <n v="54.81"/>
    <n v="78.180000000000007"/>
    <n v="8.7100000000000009"/>
    <n v="11.38"/>
    <n v="1.63"/>
    <n v="3.12"/>
    <n v="20.67"/>
    <n v="21.77"/>
    <n v="28.03"/>
    <n v="32.74"/>
    <n v="66.55"/>
    <n v="50.45"/>
    <n v="22.78"/>
    <n v="0.45"/>
    <n v="3.05"/>
    <n v="1.47"/>
    <n v="22.24"/>
    <n v="0.09"/>
    <n v="9.8699999999999992"/>
    <n v="3.68"/>
    <n v="21.67"/>
    <n v="78.180000000000007"/>
    <n v="68.48"/>
    <n v="59.3"/>
    <n v="89.69"/>
    <n v="55.4"/>
    <n v="40.53"/>
    <n v="96.86"/>
    <n v="86.16"/>
    <n v="3745.31"/>
    <n v="1.28"/>
    <n v="84.7"/>
    <n v="94.3"/>
    <n v="53.86"/>
    <n v="2.5499999999999998"/>
    <n v="95.55"/>
    <n v="38.54"/>
    <n v="55.54"/>
    <n v="29.85"/>
    <x v="84"/>
    <x v="79"/>
    <n v="95.32"/>
    <n v="79.69"/>
    <n v="88.48"/>
    <n v="88.13"/>
    <n v="27.08"/>
    <n v="65.92"/>
    <n v="85.4"/>
    <n v="69.900000000000006"/>
    <n v="90.59"/>
    <n v="7.98"/>
    <n v="4.8899999999999997"/>
    <n v="60.7"/>
    <n v="26.96"/>
    <n v="77.95"/>
    <n v="2.4500000000000002"/>
    <n v="57.26"/>
    <n v="53.08"/>
    <n v="55.45"/>
    <n v="46.23"/>
    <n v="10.5"/>
    <n v="16.32"/>
    <n v="11.93"/>
    <x v="84"/>
    <x v="84"/>
    <x v="84"/>
    <x v="85"/>
    <x v="82"/>
    <n v="12.68"/>
    <n v="12.52"/>
    <n v="40.81"/>
    <n v="32.24"/>
    <n v="72.760000000000005"/>
    <n v="63.13"/>
    <n v="71.069999999999993"/>
    <n v="58.84"/>
    <n v="51.73"/>
    <n v="58.65"/>
    <n v="60.3"/>
    <n v="22.63"/>
    <n v="32.74"/>
    <n v="5.78"/>
    <n v="7.97"/>
    <n v="14.74"/>
    <n v="6.25"/>
    <n v="6.99"/>
    <n v="14.07"/>
    <n v="18.52"/>
    <n v="8.61"/>
    <n v="31.19"/>
    <n v="24.46"/>
    <n v="10.96"/>
    <n v="37.729999999999997"/>
    <n v="2.44"/>
    <n v="0.32"/>
    <n v="0.39"/>
    <n v="0.37"/>
    <n v="20.61"/>
    <n v="37.6"/>
    <n v="68.14"/>
    <n v="86.44"/>
    <n v="91.42"/>
    <n v="22.32"/>
    <n v="63.48"/>
    <n v="81.62"/>
    <n v="61.23"/>
    <n v="93.18"/>
    <n v="11.64"/>
    <n v="1.6"/>
    <n v="0.14000000000000001"/>
    <n v="0.4"/>
    <n v="12.85"/>
    <n v="0.33"/>
    <n v="22.84"/>
  </r>
  <r>
    <x v="29"/>
    <s v="Urban"/>
    <n v="6823"/>
    <n v="9133"/>
    <n v="1474"/>
    <n v="76.88"/>
    <n v="24.86"/>
    <n v="968.18"/>
    <n v="939.78"/>
    <n v="95.31"/>
    <n v="85.1"/>
    <n v="99.68"/>
    <n v="99.06"/>
    <n v="87.23"/>
    <n v="87.84"/>
    <n v="97.43"/>
    <n v="80.040000000000006"/>
    <n v="12.28"/>
    <n v="81.319999999999993"/>
    <n v="92.52"/>
    <n v="51.24"/>
    <n v="62.16"/>
    <n v="56.12"/>
    <n v="81.69"/>
    <n v="15.06"/>
    <n v="16.14"/>
    <n v="1.67"/>
    <n v="1.83"/>
    <n v="17.48"/>
    <n v="13.34"/>
    <n v="22.17"/>
    <n v="32.33"/>
    <n v="74.209999999999994"/>
    <n v="63.23"/>
    <n v="35.49"/>
    <n v="0.21"/>
    <n v="1.94"/>
    <n v="3.35"/>
    <n v="21.29"/>
    <n v="0.37"/>
    <n v="6.94"/>
    <n v="2.92"/>
    <n v="23.38"/>
    <n v="61.58"/>
    <n v="80.489999999999995"/>
    <n v="60.64"/>
    <n v="94.89"/>
    <n v="39.58"/>
    <n v="16.72"/>
    <n v="98.17"/>
    <n v="86.96"/>
    <n v="2383.9499999999998"/>
    <n v="-0.01"/>
    <n v="89.1"/>
    <n v="97.51"/>
    <n v="70.489999999999995"/>
    <n v="0.8"/>
    <n v="97.98"/>
    <n v="19.71"/>
    <n v="32.96"/>
    <n v="15.32"/>
    <x v="85"/>
    <x v="80"/>
    <n v="97.42"/>
    <n v="86"/>
    <n v="91.55"/>
    <n v="93.5"/>
    <n v="27.82"/>
    <n v="65.47"/>
    <n v="90.13"/>
    <n v="64.45"/>
    <n v="95.3"/>
    <n v="4.17"/>
    <n v="5.39"/>
    <n v="65.67"/>
    <n v="27.94"/>
    <n v="82.15"/>
    <n v="2.58"/>
    <n v="68.790000000000006"/>
    <n v="37.119999999999997"/>
    <n v="70.569999999999993"/>
    <n v="51.59"/>
    <n v="9"/>
    <n v="13.49"/>
    <n v="9.65"/>
    <x v="85"/>
    <x v="85"/>
    <x v="85"/>
    <x v="86"/>
    <x v="83"/>
    <n v="14.01"/>
    <n v="10.97"/>
    <n v="20.58"/>
    <n v="19.07"/>
    <n v="62.1"/>
    <n v="42.52"/>
    <n v="68.27"/>
    <n v="50.21"/>
    <n v="41.36"/>
    <n v="49.93"/>
    <n v="56.61"/>
    <n v="19.23"/>
    <n v="28.95"/>
    <n v="3.74"/>
    <n v="3.09"/>
    <n v="7.87"/>
    <n v="4.96"/>
    <n v="3.63"/>
    <n v="9.57"/>
    <n v="10.31"/>
    <n v="3.33"/>
    <n v="16.86"/>
    <n v="13.23"/>
    <n v="3.85"/>
    <n v="19.22"/>
    <n v="0.64"/>
    <n v="0.31"/>
    <n v="0.37"/>
    <n v="1.24"/>
    <n v="32.119999999999997"/>
    <n v="40.729999999999997"/>
    <n v="80.63"/>
    <n v="93.58"/>
    <n v="90.6"/>
    <n v="17"/>
    <n v="26.47"/>
    <n v="81.66"/>
    <n v="65.52"/>
    <n v="92.17"/>
    <n v="22.36"/>
    <n v="1.83"/>
    <n v="0"/>
    <n v="5.92"/>
    <n v="33.25"/>
    <n v="0.31"/>
    <n v="9.2899999999999991"/>
  </r>
  <r>
    <x v="29"/>
    <s v="Rural"/>
    <n v="24994"/>
    <n v="33857"/>
    <n v="4879"/>
    <n v="59.42"/>
    <n v="29.38"/>
    <n v="1021.85"/>
    <n v="879.32"/>
    <n v="90.48"/>
    <n v="74.86"/>
    <n v="97.66"/>
    <n v="95.63"/>
    <n v="66.05"/>
    <n v="26.19"/>
    <n v="93.16"/>
    <n v="90.39"/>
    <n v="7.98"/>
    <n v="61.63"/>
    <n v="90.06"/>
    <n v="27.8"/>
    <n v="48.35"/>
    <n v="30.76"/>
    <n v="59.38"/>
    <n v="28.28"/>
    <n v="33.21"/>
    <n v="2.11"/>
    <n v="4.16"/>
    <n v="34.24"/>
    <n v="21.9"/>
    <n v="32.24"/>
    <n v="38.799999999999997"/>
    <n v="71.72"/>
    <n v="61.75"/>
    <n v="44.49"/>
    <n v="0.26"/>
    <n v="1.28"/>
    <n v="3.03"/>
    <n v="11.37"/>
    <n v="0.68"/>
    <n v="7.8"/>
    <n v="3.97"/>
    <n v="24.36"/>
    <n v="60.88"/>
    <n v="75.12"/>
    <n v="53.87"/>
    <n v="93"/>
    <n v="32.299999999999997"/>
    <n v="13.72"/>
    <n v="98.13"/>
    <n v="84.8"/>
    <n v="2034.02"/>
    <n v="1.4"/>
    <n v="86.28"/>
    <n v="94.24"/>
    <n v="78.62"/>
    <n v="1.56"/>
    <n v="94.96"/>
    <n v="8.1"/>
    <n v="24.39"/>
    <n v="5.46"/>
    <x v="86"/>
    <x v="81"/>
    <n v="95.07"/>
    <n v="84.22"/>
    <n v="88.75"/>
    <n v="90.54"/>
    <n v="26.49"/>
    <n v="60.65"/>
    <n v="87.71"/>
    <n v="64.5"/>
    <n v="98.74"/>
    <n v="0.88"/>
    <n v="6.27"/>
    <n v="64.040000000000006"/>
    <n v="27.06"/>
    <n v="79.209999999999994"/>
    <n v="3.01"/>
    <n v="71.739999999999995"/>
    <n v="41.57"/>
    <n v="70.34"/>
    <n v="34.479999999999997"/>
    <n v="8.2799999999999994"/>
    <n v="5.74"/>
    <n v="7.97"/>
    <x v="86"/>
    <x v="86"/>
    <x v="86"/>
    <x v="87"/>
    <x v="84"/>
    <n v="21.32"/>
    <n v="15.01"/>
    <n v="10.45"/>
    <n v="13.56"/>
    <n v="58.07"/>
    <n v="42.31"/>
    <n v="72.349999999999994"/>
    <n v="56.08"/>
    <n v="47.54"/>
    <n v="55.74"/>
    <n v="60.07"/>
    <n v="24.59"/>
    <n v="35.700000000000003"/>
    <n v="3.89"/>
    <n v="2.69"/>
    <n v="7.03"/>
    <n v="5.03"/>
    <n v="3.24"/>
    <n v="8.73"/>
    <n v="9.68"/>
    <n v="3.22"/>
    <n v="14.88"/>
    <n v="12.56"/>
    <n v="3.57"/>
    <n v="17.420000000000002"/>
    <n v="0.33"/>
    <n v="0.12"/>
    <n v="0.13"/>
    <n v="0.69"/>
    <n v="25.09"/>
    <n v="34.340000000000003"/>
    <n v="73.099999999999994"/>
    <n v="89.59"/>
    <n v="86.79"/>
    <n v="17.52"/>
    <n v="26.61"/>
    <n v="79"/>
    <n v="45.3"/>
    <n v="81.89"/>
    <n v="24.89"/>
    <n v="2.2000000000000002"/>
    <n v="1.18"/>
    <n v="7.2"/>
    <n v="44.93"/>
    <n v="0.34"/>
    <n v="11.62"/>
  </r>
  <r>
    <x v="29"/>
    <s v="Total"/>
    <n v="31817"/>
    <n v="42990"/>
    <n v="6353"/>
    <n v="63.5"/>
    <n v="28.31"/>
    <n v="1008.94"/>
    <n v="891"/>
    <n v="91.44"/>
    <n v="77.11"/>
    <n v="98.14"/>
    <n v="96.45"/>
    <n v="71.069999999999993"/>
    <n v="41.38"/>
    <n v="94.21"/>
    <n v="87.84"/>
    <n v="8.9"/>
    <n v="66.37"/>
    <n v="90.7"/>
    <n v="33.44"/>
    <n v="51.93"/>
    <n v="36.880000000000003"/>
    <n v="65.17"/>
    <n v="25.4"/>
    <n v="28.17"/>
    <n v="2.0099999999999998"/>
    <n v="3.68"/>
    <n v="30.79"/>
    <n v="20.2"/>
    <n v="30.25"/>
    <n v="37.549999999999997"/>
    <n v="72.31"/>
    <n v="62.1"/>
    <n v="42.36"/>
    <n v="0.25"/>
    <n v="1.44"/>
    <n v="3.11"/>
    <n v="13.71"/>
    <n v="0.6"/>
    <n v="7.6"/>
    <n v="3.72"/>
    <n v="24.13"/>
    <n v="61"/>
    <n v="76.27"/>
    <n v="55.32"/>
    <n v="93.4"/>
    <n v="33.86"/>
    <n v="14.36"/>
    <n v="98.14"/>
    <n v="85.26"/>
    <n v="2101.5100000000002"/>
    <n v="1.25"/>
    <n v="86.88"/>
    <n v="94.88"/>
    <n v="77.02"/>
    <n v="1.41"/>
    <n v="95.56"/>
    <n v="10.39"/>
    <n v="26.94"/>
    <n v="7.24"/>
    <x v="87"/>
    <x v="82"/>
    <n v="95.55"/>
    <n v="84.58"/>
    <n v="89.33"/>
    <n v="91.15"/>
    <n v="26.77"/>
    <n v="61.63"/>
    <n v="88.2"/>
    <n v="64.489999999999995"/>
    <n v="98.03"/>
    <n v="1.56"/>
    <n v="6.09"/>
    <n v="64.319999999999993"/>
    <n v="27.21"/>
    <n v="79.72"/>
    <n v="2.93"/>
    <n v="71.099999999999994"/>
    <n v="40.68"/>
    <n v="70.38"/>
    <n v="37.950000000000003"/>
    <n v="8.42"/>
    <n v="7.51"/>
    <n v="8.31"/>
    <x v="87"/>
    <x v="87"/>
    <x v="87"/>
    <x v="88"/>
    <x v="85"/>
    <n v="19.55"/>
    <n v="13.97"/>
    <n v="12.9"/>
    <n v="14.97"/>
    <n v="59.04"/>
    <n v="42.36"/>
    <n v="71.48"/>
    <n v="54.67"/>
    <n v="46.31"/>
    <n v="54.35"/>
    <n v="59.38"/>
    <n v="23.21"/>
    <n v="34.04"/>
    <n v="3.86"/>
    <n v="2.78"/>
    <n v="7.23"/>
    <n v="5.01"/>
    <n v="3.34"/>
    <n v="8.94"/>
    <n v="9.83"/>
    <n v="3.25"/>
    <n v="15.35"/>
    <n v="12.73"/>
    <n v="3.64"/>
    <n v="17.88"/>
    <n v="0.41"/>
    <n v="0.17"/>
    <n v="0.19"/>
    <n v="0.83"/>
    <n v="26.78"/>
    <n v="36"/>
    <n v="74.91"/>
    <n v="90.63"/>
    <n v="87.68"/>
    <n v="17.39"/>
    <n v="26.58"/>
    <n v="79.64"/>
    <n v="50.18"/>
    <n v="84.06"/>
    <n v="24.3"/>
    <n v="2.11"/>
    <n v="0.91"/>
    <n v="6.89"/>
    <n v="41.97"/>
    <n v="0.33"/>
    <n v="11.03"/>
  </r>
  <r>
    <x v="30"/>
    <s v="Urban"/>
    <n v="600"/>
    <n v="520"/>
    <n v="70"/>
    <n v="90.26"/>
    <n v="19.239999999999998"/>
    <n v="1032.76"/>
    <n v="-1520.1"/>
    <n v="95.44"/>
    <n v="-64.62"/>
    <n v="99.52"/>
    <n v="97.55"/>
    <n v="83.97"/>
    <n v="97.54"/>
    <n v="97.93"/>
    <n v="31.22"/>
    <s v="*"/>
    <n v="92.77"/>
    <n v="96.85"/>
    <n v="60.2"/>
    <n v="70.72"/>
    <n v="89.99"/>
    <n v="-94.18"/>
    <n v="8.51"/>
    <s v="*"/>
    <n v="0.71"/>
    <n v="0.88"/>
    <n v="19.21"/>
    <s v="*"/>
    <s v="*"/>
    <s v="*"/>
    <n v="55.51"/>
    <n v="43.56"/>
    <n v="14.31"/>
    <n v="0.43"/>
    <n v="4.62"/>
    <n v="9.66"/>
    <n v="10.68"/>
    <n v="3.87"/>
    <n v="18.18"/>
    <n v="8.35"/>
    <n v="17.23"/>
    <n v="-63.18"/>
    <n v="58.46"/>
    <n v="51.42"/>
    <n v="92.22"/>
    <n v="48.36"/>
    <n v="29.56"/>
    <n v="96.09"/>
    <n v="58.87"/>
    <n v="-9014.67"/>
    <s v="*"/>
    <n v="56.2"/>
    <n v="91.96"/>
    <n v="66.55"/>
    <n v="3.95"/>
    <n v="93.5"/>
    <n v="43.1"/>
    <s v="*"/>
    <n v="40.39"/>
    <x v="19"/>
    <x v="3"/>
    <s v="*"/>
    <s v="*"/>
    <s v="*"/>
    <s v="*"/>
    <s v="*"/>
    <s v="*"/>
    <s v="*"/>
    <n v="-92.64"/>
    <s v="*"/>
    <s v="*"/>
    <n v="9.32"/>
    <s v="*"/>
    <s v="*"/>
    <s v="*"/>
    <n v="0.77"/>
    <s v="*"/>
    <n v="-32.909999999999997"/>
    <s v="*"/>
    <s v="*"/>
    <s v="*"/>
    <s v="*"/>
    <s v="*"/>
    <x v="88"/>
    <x v="88"/>
    <x v="88"/>
    <x v="89"/>
    <x v="76"/>
    <n v="6.05"/>
    <n v="5.81"/>
    <n v="40.97"/>
    <n v="40.11"/>
    <n v="71.86"/>
    <n v="36.64"/>
    <n v="54.76"/>
    <n v="42.17"/>
    <s v="*"/>
    <n v="42.36"/>
    <n v="-53.02"/>
    <n v="15.01"/>
    <s v="*"/>
    <n v="7.62"/>
    <n v="4.9000000000000004"/>
    <n v="14.63"/>
    <n v="6.94"/>
    <n v="8.1"/>
    <n v="16.190000000000001"/>
    <n v="16.68"/>
    <n v="10.67"/>
    <n v="32.32"/>
    <n v="24.48"/>
    <n v="11.13"/>
    <n v="38.57"/>
    <n v="0.73"/>
    <n v="0.04"/>
    <n v="1.4"/>
    <n v="-7.1"/>
    <n v="34.119999999999997"/>
    <n v="23.4"/>
    <n v="80.14"/>
    <n v="80.010000000000005"/>
    <n v="-80.45"/>
    <n v="38.07"/>
    <n v="56.89"/>
    <n v="75.97"/>
    <n v="96.93"/>
    <n v="87.14"/>
    <n v="-13.13"/>
    <n v="-0.38"/>
    <n v="-3.24"/>
    <n v="7.89"/>
    <n v="38.01"/>
    <n v="12.73"/>
    <n v="37.57"/>
  </r>
  <r>
    <x v="30"/>
    <s v="Rural"/>
    <n v="2916"/>
    <n v="2751"/>
    <n v="399"/>
    <n v="79.47"/>
    <n v="19.68"/>
    <n v="963.63"/>
    <n v="745.5"/>
    <n v="97.15"/>
    <n v="79.680000000000007"/>
    <n v="99.14"/>
    <n v="89.86"/>
    <n v="89.33"/>
    <n v="64.38"/>
    <n v="98.48"/>
    <n v="21.64"/>
    <n v="41.57"/>
    <n v="86.24"/>
    <n v="90.34"/>
    <n v="41.24"/>
    <n v="44.24"/>
    <n v="68.08"/>
    <n v="69.48"/>
    <n v="12.54"/>
    <n v="11.67"/>
    <n v="1.32"/>
    <n v="4.29"/>
    <n v="24.04"/>
    <n v="7.84"/>
    <n v="17.84"/>
    <n v="17.84"/>
    <n v="77.319999999999993"/>
    <n v="61.78"/>
    <n v="14.56"/>
    <n v="2.48"/>
    <n v="7.08"/>
    <n v="23.35"/>
    <n v="8.4"/>
    <n v="3.2"/>
    <n v="8.18"/>
    <n v="2.86"/>
    <n v="20.69"/>
    <n v="59.74"/>
    <n v="66.52"/>
    <n v="62.26"/>
    <n v="91.82"/>
    <n v="58.15"/>
    <n v="32.53"/>
    <n v="93.83"/>
    <n v="74.959999999999994"/>
    <n v="8027.68"/>
    <s v="*"/>
    <n v="71.73"/>
    <n v="96.32"/>
    <n v="85.57"/>
    <n v="1.89"/>
    <n v="98.18"/>
    <n v="26.88"/>
    <n v="44.04"/>
    <n v="25.88"/>
    <x v="88"/>
    <x v="83"/>
    <n v="95.27"/>
    <n v="89.9"/>
    <n v="88.04"/>
    <n v="91.87"/>
    <n v="34.18"/>
    <n v="0"/>
    <n v="86.78"/>
    <n v="84.96"/>
    <n v="100"/>
    <n v="0"/>
    <n v="3.33"/>
    <s v="*"/>
    <s v="*"/>
    <s v="*"/>
    <n v="0.69"/>
    <n v="57.44"/>
    <n v="33.049999999999997"/>
    <n v="29.67"/>
    <n v="-58.21"/>
    <n v="29.03"/>
    <s v="*"/>
    <n v="31.94"/>
    <x v="89"/>
    <x v="89"/>
    <x v="89"/>
    <x v="90"/>
    <x v="86"/>
    <n v="5.59"/>
    <n v="4.3899999999999997"/>
    <n v="30.75"/>
    <n v="33.909999999999997"/>
    <n v="78.02"/>
    <n v="69.28"/>
    <n v="57.05"/>
    <n v="42.01"/>
    <n v="34.020000000000003"/>
    <n v="41.86"/>
    <n v="43.71"/>
    <n v="20.96"/>
    <n v="-23.08"/>
    <n v="5.5"/>
    <n v="4.53"/>
    <n v="10.91"/>
    <n v="7.74"/>
    <n v="6.42"/>
    <n v="15.48"/>
    <n v="19.53"/>
    <n v="12.43"/>
    <n v="35.799999999999997"/>
    <n v="25.19"/>
    <n v="15.2"/>
    <n v="43.06"/>
    <n v="0.46"/>
    <n v="0.16"/>
    <n v="0.39"/>
    <n v="2.34"/>
    <n v="17.2"/>
    <n v="15.22"/>
    <n v="67.11"/>
    <n v="86.21"/>
    <n v="93.94"/>
    <n v="29.25"/>
    <n v="50.57"/>
    <n v="76.7"/>
    <n v="83.25"/>
    <n v="85.68"/>
    <n v="11.71"/>
    <n v="2.41"/>
    <n v="3.13"/>
    <n v="14.14"/>
    <n v="43.34"/>
    <n v="18.399999999999999"/>
    <n v="41.09"/>
  </r>
  <r>
    <x v="30"/>
    <s v="Total"/>
    <n v="3516"/>
    <n v="3271"/>
    <n v="469"/>
    <n v="83.73"/>
    <n v="19.510000000000002"/>
    <n v="989.73"/>
    <n v="968.73"/>
    <n v="96.52"/>
    <n v="75.52"/>
    <n v="99.29"/>
    <n v="92.82"/>
    <n v="87.26"/>
    <n v="78.400000000000006"/>
    <n v="98.25"/>
    <n v="25.69"/>
    <n v="41.22"/>
    <n v="88.92"/>
    <n v="92.98"/>
    <n v="49.01"/>
    <n v="54.98"/>
    <n v="76.709999999999994"/>
    <n v="78.22"/>
    <n v="10.75"/>
    <n v="5.0599999999999996"/>
    <n v="1.05"/>
    <n v="3.12"/>
    <n v="22.14"/>
    <n v="4.99"/>
    <n v="11.18"/>
    <n v="11.18"/>
    <n v="69.13"/>
    <n v="54.94"/>
    <n v="14.47"/>
    <n v="1.71"/>
    <n v="6.15"/>
    <n v="18.21"/>
    <n v="9.26"/>
    <n v="3.45"/>
    <n v="11.93"/>
    <n v="4.92"/>
    <n v="18.940000000000001"/>
    <n v="60.77"/>
    <n v="63.66"/>
    <n v="58.41"/>
    <n v="91.96"/>
    <n v="54.68"/>
    <n v="31.48"/>
    <n v="94.62"/>
    <n v="69.25"/>
    <n v="8334"/>
    <s v="*"/>
    <n v="66.22"/>
    <n v="94.73"/>
    <n v="78.63"/>
    <n v="2.64"/>
    <n v="96.47"/>
    <n v="32.79"/>
    <n v="55.42"/>
    <n v="30.36"/>
    <x v="89"/>
    <x v="84"/>
    <n v="96.6"/>
    <n v="89.04"/>
    <n v="91.42"/>
    <n v="90.48"/>
    <n v="29"/>
    <n v="0"/>
    <n v="89.05"/>
    <n v="87.47"/>
    <n v="100"/>
    <n v="0"/>
    <n v="5.54"/>
    <n v="-64.180000000000007"/>
    <n v="-50.01"/>
    <n v="-56.63"/>
    <n v="0.72"/>
    <n v="59.5"/>
    <n v="33.01"/>
    <n v="28.25"/>
    <n v="-57.36"/>
    <n v="22.97"/>
    <n v="-34.979999999999997"/>
    <n v="24.73"/>
    <x v="90"/>
    <x v="90"/>
    <x v="90"/>
    <x v="91"/>
    <x v="87"/>
    <n v="5.77"/>
    <n v="4.9400000000000004"/>
    <n v="34.71"/>
    <n v="36.32"/>
    <n v="75.62"/>
    <n v="56.69"/>
    <n v="56.43"/>
    <n v="42.07"/>
    <n v="40.729999999999997"/>
    <n v="42.05"/>
    <n v="46.68"/>
    <n v="18.72"/>
    <n v="17.55"/>
    <n v="6.24"/>
    <n v="4.66"/>
    <n v="12.2"/>
    <n v="7.48"/>
    <n v="6.96"/>
    <n v="15.7"/>
    <n v="18.489999999999998"/>
    <n v="11.79"/>
    <n v="34.53"/>
    <n v="24.95"/>
    <n v="13.86"/>
    <n v="41.58"/>
    <n v="0.56999999999999995"/>
    <n v="0.11"/>
    <n v="0.79"/>
    <n v="4.0199999999999996"/>
    <n v="23.86"/>
    <n v="18.54"/>
    <n v="72.239999999999995"/>
    <n v="83.7"/>
    <n v="89.73"/>
    <n v="32.72"/>
    <n v="53.06"/>
    <n v="76.41"/>
    <n v="88.64"/>
    <n v="86.26"/>
    <n v="12.14"/>
    <n v="1.85"/>
    <n v="3.16"/>
    <n v="11.67"/>
    <n v="41.31"/>
    <n v="16.16"/>
    <n v="39.75"/>
  </r>
  <r>
    <x v="31"/>
    <s v="Urban"/>
    <n v="11806"/>
    <n v="10879"/>
    <n v="1459"/>
    <n v="86.82"/>
    <n v="20.03"/>
    <n v="1061.6300000000001"/>
    <n v="892.57"/>
    <n v="98.33"/>
    <n v="94.88"/>
    <n v="99.62"/>
    <n v="99.06"/>
    <n v="82.83"/>
    <n v="92.91"/>
    <n v="94.97"/>
    <n v="61.12"/>
    <n v="31.4"/>
    <n v="90.6"/>
    <n v="94.24"/>
    <n v="63.72"/>
    <n v="64.349999999999994"/>
    <n v="55.84"/>
    <n v="76.05"/>
    <n v="10.36"/>
    <n v="6.01"/>
    <n v="1.61"/>
    <n v="4.16"/>
    <n v="23.38"/>
    <n v="8.4700000000000006"/>
    <n v="14.85"/>
    <n v="17.28"/>
    <n v="67.56"/>
    <n v="64.02"/>
    <n v="55.58"/>
    <n v="0.06"/>
    <n v="4.84"/>
    <n v="0.39"/>
    <n v="2.5499999999999998"/>
    <n v="0.11"/>
    <n v="8.1300000000000008"/>
    <n v="3.28"/>
    <n v="27.42"/>
    <n v="82.96"/>
    <n v="76.709999999999994"/>
    <n v="88.8"/>
    <n v="89.45"/>
    <n v="84.2"/>
    <n v="66.400000000000006"/>
    <n v="98.07"/>
    <n v="92.46"/>
    <n v="3647.47"/>
    <s v="*"/>
    <n v="95.08"/>
    <n v="99.79"/>
    <n v="57.99"/>
    <n v="0.17"/>
    <n v="99.96"/>
    <n v="47.46"/>
    <n v="61.51"/>
    <n v="37.5"/>
    <x v="90"/>
    <x v="85"/>
    <n v="96.9"/>
    <n v="89.91"/>
    <n v="93.01"/>
    <n v="94.67"/>
    <n v="40.9"/>
    <n v="65.8"/>
    <n v="90.38"/>
    <n v="68.31"/>
    <n v="83.14"/>
    <n v="16.86"/>
    <n v="3.58"/>
    <n v="50.99"/>
    <n v="26.93"/>
    <n v="61.95"/>
    <n v="1.39"/>
    <n v="68.02"/>
    <n v="60.03"/>
    <n v="45.54"/>
    <n v="70.17"/>
    <n v="14.94"/>
    <n v="23.47"/>
    <n v="17.850000000000001"/>
    <x v="91"/>
    <x v="91"/>
    <x v="91"/>
    <x v="92"/>
    <x v="88"/>
    <n v="9.65"/>
    <n v="11.31"/>
    <n v="46.08"/>
    <n v="43.14"/>
    <n v="58.29"/>
    <n v="55.55"/>
    <n v="53.67"/>
    <n v="51.5"/>
    <n v="42.6"/>
    <n v="51.25"/>
    <n v="50.55"/>
    <n v="14.96"/>
    <n v="24.33"/>
    <n v="8.23"/>
    <n v="13.21"/>
    <n v="23.76"/>
    <n v="8.73"/>
    <n v="12.69"/>
    <n v="23.67"/>
    <n v="14.76"/>
    <n v="6.53"/>
    <n v="26.41"/>
    <n v="20.079999999999998"/>
    <n v="7.61"/>
    <n v="31.47"/>
    <n v="9.9499999999999993"/>
    <n v="5.92"/>
    <n v="1.33"/>
    <n v="0.33"/>
    <n v="24.55"/>
    <n v="31.1"/>
    <n v="80.680000000000007"/>
    <n v="89.65"/>
    <n v="91.76"/>
    <n v="35.4"/>
    <n v="43.15"/>
    <n v="92.68"/>
    <n v="81.2"/>
    <n v="98.64"/>
    <n v="32.909999999999997"/>
    <n v="3.32"/>
    <n v="0"/>
    <n v="2.3199999999999998"/>
    <n v="16.7"/>
    <n v="0.22"/>
    <n v="21.52"/>
  </r>
  <r>
    <x v="31"/>
    <s v="Rural"/>
    <n v="16123"/>
    <n v="14771"/>
    <n v="1913"/>
    <n v="74.510000000000005"/>
    <n v="21.92"/>
    <n v="1112.74"/>
    <n v="867.18"/>
    <n v="98.25"/>
    <n v="91.56"/>
    <n v="99.09"/>
    <n v="98.14"/>
    <n v="63.27"/>
    <n v="73.650000000000006"/>
    <n v="89.28"/>
    <n v="71.41"/>
    <n v="19.91"/>
    <n v="81.5"/>
    <n v="92.55"/>
    <n v="49.92"/>
    <n v="54.3"/>
    <n v="39.200000000000003"/>
    <n v="64.88"/>
    <n v="15.18"/>
    <n v="3.28"/>
    <n v="1.89"/>
    <n v="8.15"/>
    <n v="43.62"/>
    <n v="16.079999999999998"/>
    <n v="21.69"/>
    <n v="26.39"/>
    <n v="69.45"/>
    <n v="66.78"/>
    <n v="59.88"/>
    <n v="0.05"/>
    <n v="4.72"/>
    <n v="0.27"/>
    <n v="1.1599999999999999"/>
    <n v="0.3"/>
    <n v="6.87"/>
    <n v="2.76"/>
    <n v="29.48"/>
    <n v="82.29"/>
    <n v="78"/>
    <n v="90.83"/>
    <n v="89.86"/>
    <n v="81.02"/>
    <n v="60.25"/>
    <n v="99.43"/>
    <n v="93.73"/>
    <n v="3097.21"/>
    <s v="*"/>
    <n v="94.8"/>
    <n v="99.43"/>
    <n v="74.010000000000005"/>
    <n v="0.27"/>
    <n v="99.68"/>
    <n v="42.93"/>
    <n v="66.7"/>
    <n v="35.11"/>
    <x v="91"/>
    <x v="86"/>
    <n v="98.24"/>
    <n v="92.92"/>
    <n v="96.3"/>
    <n v="96.81"/>
    <n v="48.04"/>
    <n v="67"/>
    <n v="94.09"/>
    <n v="68.03"/>
    <n v="95.6"/>
    <n v="4.2"/>
    <n v="3.82"/>
    <n v="55.89"/>
    <n v="30.36"/>
    <n v="58.89"/>
    <n v="0.89"/>
    <n v="66.959999999999994"/>
    <n v="60.35"/>
    <n v="61.91"/>
    <n v="64.03"/>
    <n v="11.15"/>
    <n v="24.63"/>
    <n v="15.01"/>
    <x v="92"/>
    <x v="92"/>
    <x v="92"/>
    <x v="93"/>
    <x v="89"/>
    <n v="15.19"/>
    <n v="12.75"/>
    <n v="35.409999999999997"/>
    <n v="31.6"/>
    <n v="53.82"/>
    <n v="56.77"/>
    <n v="60.37"/>
    <n v="55.38"/>
    <n v="53.12"/>
    <n v="55.32"/>
    <n v="54.9"/>
    <n v="15.45"/>
    <n v="24.89"/>
    <n v="6.87"/>
    <n v="9.3699999999999992"/>
    <n v="18.010000000000002"/>
    <n v="7.59"/>
    <n v="11.18"/>
    <n v="20.61"/>
    <n v="13.83"/>
    <n v="5.93"/>
    <n v="23.4"/>
    <n v="19.02"/>
    <n v="7.14"/>
    <n v="28.97"/>
    <n v="9.6199999999999992"/>
    <n v="5.31"/>
    <n v="1.1100000000000001"/>
    <n v="1.04"/>
    <n v="22.76"/>
    <n v="22.44"/>
    <n v="75.56"/>
    <n v="90.42"/>
    <n v="93.65"/>
    <n v="45.51"/>
    <n v="52.04"/>
    <n v="91.72"/>
    <n v="68.930000000000007"/>
    <n v="98.01"/>
    <n v="42.2"/>
    <n v="3.36"/>
    <n v="0"/>
    <n v="7.31"/>
    <n v="23.31"/>
    <n v="0.4"/>
    <n v="29.16"/>
  </r>
  <r>
    <x v="31"/>
    <s v="Total"/>
    <n v="27929"/>
    <n v="25650"/>
    <n v="3372"/>
    <n v="80.349999999999994"/>
    <n v="21.02"/>
    <n v="1087.97"/>
    <n v="878.41"/>
    <n v="98.29"/>
    <n v="93"/>
    <n v="99.34"/>
    <n v="98.58"/>
    <n v="72.62"/>
    <n v="82.87"/>
    <n v="92"/>
    <n v="66.48"/>
    <n v="25.23"/>
    <n v="85.89"/>
    <n v="93.36"/>
    <n v="56.57"/>
    <n v="59.11"/>
    <n v="46.92"/>
    <n v="70.23"/>
    <n v="12.83"/>
    <n v="4.45"/>
    <n v="1.76"/>
    <n v="6.29"/>
    <n v="34.119999999999997"/>
    <n v="12.69"/>
    <n v="18.64"/>
    <n v="22.31"/>
    <n v="68.56"/>
    <n v="65.48"/>
    <n v="57.84"/>
    <n v="0.06"/>
    <n v="4.78"/>
    <n v="0.33"/>
    <n v="1.82"/>
    <n v="0.21"/>
    <n v="7.47"/>
    <n v="3.01"/>
    <n v="28.46"/>
    <n v="82.58"/>
    <n v="77.41"/>
    <n v="89.91"/>
    <n v="89.67"/>
    <n v="82.47"/>
    <n v="63.05"/>
    <n v="98.81"/>
    <n v="93.15"/>
    <n v="3315.93"/>
    <s v="*"/>
    <n v="94.93"/>
    <n v="99.59"/>
    <n v="66.900000000000006"/>
    <n v="0.23"/>
    <n v="99.81"/>
    <n v="44.94"/>
    <n v="63.75"/>
    <n v="36.03"/>
    <x v="92"/>
    <x v="87"/>
    <n v="97.61"/>
    <n v="91.5"/>
    <n v="94.75"/>
    <n v="95.8"/>
    <n v="44.67"/>
    <n v="66.430000000000007"/>
    <n v="92.34"/>
    <n v="68.150000000000006"/>
    <n v="89.75"/>
    <n v="10.14"/>
    <n v="3.71"/>
    <n v="53.79"/>
    <n v="28.88"/>
    <n v="60.2"/>
    <n v="1.1100000000000001"/>
    <n v="67.400000000000006"/>
    <n v="60.2"/>
    <n v="55.05"/>
    <n v="66.540000000000006"/>
    <n v="12.79"/>
    <n v="24.05"/>
    <n v="16.29"/>
    <x v="93"/>
    <x v="93"/>
    <x v="93"/>
    <x v="94"/>
    <x v="90"/>
    <n v="12.57"/>
    <n v="12.07"/>
    <n v="40.44"/>
    <n v="37.020000000000003"/>
    <n v="55.92"/>
    <n v="56.2"/>
    <n v="57.43"/>
    <n v="53.56"/>
    <n v="48.25"/>
    <n v="53.41"/>
    <n v="52.94"/>
    <n v="15.22"/>
    <n v="24.62"/>
    <n v="7.49"/>
    <n v="11.14"/>
    <n v="20.65"/>
    <n v="8.1300000000000008"/>
    <n v="11.89"/>
    <n v="22.06"/>
    <n v="14.26"/>
    <n v="6.21"/>
    <n v="24.79"/>
    <n v="19.52"/>
    <n v="7.37"/>
    <n v="30.15"/>
    <n v="9.7799999999999994"/>
    <n v="5.61"/>
    <n v="1.22"/>
    <n v="0.7"/>
    <n v="23.59"/>
    <n v="26.58"/>
    <n v="77.94"/>
    <n v="90.05"/>
    <n v="92.8"/>
    <n v="40.82"/>
    <n v="47.92"/>
    <n v="92.17"/>
    <n v="74.62"/>
    <n v="98.31"/>
    <n v="38.049999999999997"/>
    <n v="3.34"/>
    <n v="0"/>
    <n v="4.93"/>
    <n v="20.059999999999999"/>
    <n v="0.32"/>
    <n v="25.4"/>
  </r>
  <r>
    <x v="32"/>
    <s v="Urban"/>
    <n v="7160"/>
    <n v="7509"/>
    <n v="1058"/>
    <n v="75.88"/>
    <n v="23.37"/>
    <n v="1014.53"/>
    <n v="873.33"/>
    <n v="92.9"/>
    <n v="79.02"/>
    <n v="99.84"/>
    <n v="99.36"/>
    <n v="81.84"/>
    <n v="98.22"/>
    <n v="97.78"/>
    <n v="52.87"/>
    <n v="16.68"/>
    <n v="80.959999999999994"/>
    <n v="90.18"/>
    <n v="60.88"/>
    <n v="70.97"/>
    <n v="43.91"/>
    <n v="72.33"/>
    <n v="16.68"/>
    <n v="9.08"/>
    <n v="1.75"/>
    <n v="3.12"/>
    <n v="33.9"/>
    <n v="13.79"/>
    <n v="21.99"/>
    <n v="24.72"/>
    <n v="68.98"/>
    <n v="66.94"/>
    <n v="61.28"/>
    <n v="1.44"/>
    <n v="0.95"/>
    <n v="1.18"/>
    <n v="1.26"/>
    <n v="0.06"/>
    <n v="7.12"/>
    <n v="3.06"/>
    <n v="17.2"/>
    <n v="52.41"/>
    <n v="89.83"/>
    <n v="71.11"/>
    <n v="89.49"/>
    <n v="63.15"/>
    <n v="37.04"/>
    <n v="94.77"/>
    <n v="87.96"/>
    <n v="3593.82"/>
    <s v="*"/>
    <n v="91.54"/>
    <n v="97.71"/>
    <n v="43.43"/>
    <n v="0.69"/>
    <n v="94.59"/>
    <n v="64.34"/>
    <n v="82.7"/>
    <n v="44.79"/>
    <x v="7"/>
    <x v="88"/>
    <n v="90.37"/>
    <n v="77.040000000000006"/>
    <n v="84.25"/>
    <n v="86.74"/>
    <n v="29.67"/>
    <n v="3.86"/>
    <n v="80"/>
    <n v="68.650000000000006"/>
    <n v="88.8"/>
    <n v="8.5"/>
    <n v="5.46"/>
    <n v="61.78"/>
    <n v="39.31"/>
    <n v="71.09"/>
    <n v="1.9"/>
    <n v="76.83"/>
    <n v="38.83"/>
    <n v="59.07"/>
    <n v="53.13"/>
    <n v="8.2799999999999994"/>
    <n v="8.92"/>
    <n v="8.4"/>
    <x v="94"/>
    <x v="94"/>
    <x v="94"/>
    <x v="95"/>
    <x v="91"/>
    <n v="13.48"/>
    <n v="15.24"/>
    <n v="41.7"/>
    <n v="40.19"/>
    <n v="47.53"/>
    <n v="47.62"/>
    <n v="64.739999999999995"/>
    <n v="55.35"/>
    <n v="50.4"/>
    <n v="55.21"/>
    <n v="63.58"/>
    <n v="13.18"/>
    <n v="25.83"/>
    <n v="6.16"/>
    <n v="9.31"/>
    <n v="18.350000000000001"/>
    <n v="7.33"/>
    <n v="11.36"/>
    <n v="21.38"/>
    <n v="14.31"/>
    <n v="6.25"/>
    <n v="29.08"/>
    <n v="20.54"/>
    <n v="9.1"/>
    <n v="36.75"/>
    <n v="2.2799999999999998"/>
    <n v="0.27"/>
    <n v="3.16"/>
    <n v="1.89"/>
    <n v="36.869999999999997"/>
    <n v="32.979999999999997"/>
    <n v="74.67"/>
    <n v="78"/>
    <n v="88.87"/>
    <n v="28.17"/>
    <n v="53.9"/>
    <n v="82.99"/>
    <n v="75.22"/>
    <n v="95.17"/>
    <n v="27.31"/>
    <n v="2.1"/>
    <n v="3.09"/>
    <n v="2.63"/>
    <n v="15.2"/>
    <n v="2.58"/>
    <n v="33.94"/>
  </r>
  <r>
    <x v="32"/>
    <s v="Rural"/>
    <n v="20191"/>
    <n v="20009"/>
    <n v="2805"/>
    <n v="52.35"/>
    <n v="22.01"/>
    <n v="1069.7"/>
    <n v="907.08"/>
    <n v="88.04"/>
    <n v="71.31"/>
    <n v="99.44"/>
    <n v="98.35"/>
    <n v="72.88"/>
    <n v="88.25"/>
    <n v="94.76"/>
    <n v="65.03"/>
    <n v="14.31"/>
    <n v="58.1"/>
    <n v="81.25"/>
    <n v="36.33"/>
    <n v="54.58"/>
    <n v="15.78"/>
    <n v="46.65"/>
    <n v="27.38"/>
    <n v="21.07"/>
    <n v="1.74"/>
    <n v="7.37"/>
    <n v="55.57"/>
    <n v="18.8"/>
    <n v="29.3"/>
    <n v="32.369999999999997"/>
    <n v="67.599999999999994"/>
    <n v="66.5"/>
    <n v="62.22"/>
    <n v="2.25"/>
    <n v="0.18"/>
    <n v="0.51"/>
    <n v="0.54"/>
    <n v="0.11"/>
    <n v="6.05"/>
    <n v="2.64"/>
    <n v="16.850000000000001"/>
    <n v="47.24"/>
    <n v="87.64"/>
    <n v="69.97"/>
    <n v="89.66"/>
    <n v="54.64"/>
    <n v="32.74"/>
    <n v="97.79"/>
    <n v="87.33"/>
    <n v="3965.84"/>
    <n v="14.62"/>
    <n v="88.94"/>
    <n v="96.57"/>
    <n v="53.64"/>
    <n v="1.74"/>
    <n v="92.91"/>
    <n v="58.37"/>
    <n v="80.58"/>
    <n v="44.33"/>
    <x v="93"/>
    <x v="89"/>
    <n v="95.27"/>
    <n v="84.04"/>
    <n v="91.85"/>
    <n v="92.69"/>
    <n v="40.07"/>
    <n v="6.07"/>
    <n v="89.88"/>
    <n v="74.89"/>
    <n v="96.88"/>
    <n v="2.36"/>
    <n v="8.6199999999999992"/>
    <n v="54.07"/>
    <n v="38.19"/>
    <n v="72.17"/>
    <n v="2.4300000000000002"/>
    <n v="73.67"/>
    <n v="36.020000000000003"/>
    <n v="73.41"/>
    <n v="50.14"/>
    <n v="8.32"/>
    <n v="22.13"/>
    <n v="9.67"/>
    <x v="95"/>
    <x v="95"/>
    <x v="95"/>
    <x v="96"/>
    <x v="92"/>
    <n v="21.62"/>
    <n v="16.77"/>
    <n v="23.83"/>
    <n v="28.11"/>
    <n v="42.27"/>
    <n v="45.33"/>
    <n v="72.819999999999993"/>
    <n v="59.05"/>
    <n v="54.38"/>
    <n v="58.9"/>
    <n v="65.17"/>
    <n v="16.48"/>
    <n v="24.71"/>
    <n v="5.66"/>
    <n v="5.97"/>
    <n v="13.02"/>
    <n v="6.68"/>
    <n v="8.44"/>
    <n v="16.63"/>
    <n v="13.21"/>
    <n v="6.31"/>
    <n v="24.67"/>
    <n v="17.510000000000002"/>
    <n v="7.6"/>
    <n v="28.94"/>
    <n v="3.86"/>
    <n v="0.38"/>
    <n v="2.11"/>
    <n v="2.98"/>
    <n v="26.88"/>
    <n v="28.85"/>
    <n v="65.42"/>
    <n v="73.48"/>
    <n v="86.16"/>
    <n v="55.54"/>
    <n v="74.459999999999994"/>
    <n v="85.21"/>
    <n v="50.6"/>
    <n v="90.25"/>
    <n v="42.33"/>
    <n v="5.12"/>
    <n v="6.03"/>
    <n v="7.23"/>
    <n v="26.51"/>
    <n v="9.0299999999999994"/>
    <n v="48.97"/>
  </r>
  <r>
    <x v="32"/>
    <s v="Total"/>
    <n v="27351"/>
    <n v="27518"/>
    <n v="3863"/>
    <n v="60.94"/>
    <n v="22.52"/>
    <n v="1048.73"/>
    <n v="893.72"/>
    <n v="89.97"/>
    <n v="73.53"/>
    <n v="99.59"/>
    <n v="98.73"/>
    <n v="76.239999999999995"/>
    <n v="91.76"/>
    <n v="95.82"/>
    <n v="60.75"/>
    <n v="15.3"/>
    <n v="66.64"/>
    <n v="84.83"/>
    <n v="45.5"/>
    <n v="61.16"/>
    <n v="26.49"/>
    <n v="57.36"/>
    <n v="23.46"/>
    <n v="16.27"/>
    <n v="1.75"/>
    <n v="5.78"/>
    <n v="47.52"/>
    <n v="16.84"/>
    <n v="26.44"/>
    <n v="29.39"/>
    <n v="68.099999999999994"/>
    <n v="66.66"/>
    <n v="61.88"/>
    <n v="1.96"/>
    <n v="0.46"/>
    <n v="0.75"/>
    <n v="0.8"/>
    <n v="0.09"/>
    <n v="6.43"/>
    <n v="2.79"/>
    <n v="16.989999999999998"/>
    <n v="49.23"/>
    <n v="88.49"/>
    <n v="70.41"/>
    <n v="89.59"/>
    <n v="57.94"/>
    <n v="34.4"/>
    <n v="96.7"/>
    <n v="87.57"/>
    <n v="3845.54"/>
    <n v="15.64"/>
    <n v="89.95"/>
    <n v="97.01"/>
    <n v="49.66"/>
    <n v="1.33"/>
    <n v="93.56"/>
    <n v="60.7"/>
    <n v="81.53"/>
    <n v="44.49"/>
    <x v="94"/>
    <x v="90"/>
    <n v="93.53"/>
    <n v="81.56"/>
    <n v="89.15"/>
    <n v="90.58"/>
    <n v="36.39"/>
    <n v="5.29"/>
    <n v="86.37"/>
    <n v="72.44"/>
    <n v="94.08"/>
    <n v="4.49"/>
    <n v="7.38"/>
    <n v="56.3"/>
    <n v="38.51"/>
    <n v="71.86"/>
    <n v="2.2200000000000002"/>
    <n v="74.75"/>
    <n v="37.1"/>
    <n v="68.22"/>
    <n v="51.29"/>
    <n v="8.31"/>
    <n v="15.34"/>
    <n v="9.1999999999999993"/>
    <x v="96"/>
    <x v="96"/>
    <x v="96"/>
    <x v="97"/>
    <x v="93"/>
    <n v="18.77"/>
    <n v="16.23"/>
    <n v="30.09"/>
    <n v="32.33"/>
    <n v="44.11"/>
    <n v="46.13"/>
    <n v="70.02"/>
    <n v="57.77"/>
    <n v="53.17"/>
    <n v="57.62"/>
    <n v="64.650000000000006"/>
    <n v="15.33"/>
    <n v="25.09"/>
    <n v="5.82"/>
    <n v="7.04"/>
    <n v="14.74"/>
    <n v="6.88"/>
    <n v="9.34"/>
    <n v="18.11"/>
    <n v="13.57"/>
    <n v="6.29"/>
    <n v="26.09"/>
    <n v="18.46"/>
    <n v="8.07"/>
    <n v="31.39"/>
    <n v="3.28"/>
    <n v="0.34"/>
    <n v="2.4900000000000002"/>
    <n v="2.56"/>
    <n v="30.68"/>
    <n v="30.51"/>
    <n v="68.94"/>
    <n v="75.290000000000006"/>
    <n v="87.16"/>
    <n v="45.11"/>
    <n v="66.62"/>
    <n v="84.36"/>
    <n v="59.98"/>
    <n v="92.07"/>
    <n v="36.909999999999997"/>
    <n v="4.0199999999999996"/>
    <n v="4.97"/>
    <n v="5.57"/>
    <n v="22.26"/>
    <n v="6.71"/>
    <n v="43.33"/>
  </r>
  <r>
    <x v="33"/>
    <s v="Urban"/>
    <n v="1382"/>
    <n v="1347"/>
    <n v="179"/>
    <n v="89.14"/>
    <n v="19.579999999999998"/>
    <n v="955.98"/>
    <n v="1024.05"/>
    <n v="95.64"/>
    <n v="85.96"/>
    <n v="99.42"/>
    <n v="98.17"/>
    <n v="78.52"/>
    <n v="75.39"/>
    <n v="99.56"/>
    <n v="24.85"/>
    <n v="29.78"/>
    <n v="89.94"/>
    <n v="93.53"/>
    <n v="36.57"/>
    <n v="39.729999999999997"/>
    <n v="36.619999999999997"/>
    <n v="46.98"/>
    <n v="33.71"/>
    <s v="*"/>
    <n v="1.39"/>
    <n v="14.38"/>
    <n v="57.76"/>
    <n v="-13.94"/>
    <n v="-23.2"/>
    <n v="-24.38"/>
    <n v="76.900000000000006"/>
    <n v="53.38"/>
    <n v="14.18"/>
    <n v="0.03"/>
    <n v="0.04"/>
    <n v="33.04"/>
    <n v="5"/>
    <n v="0.17"/>
    <n v="4.67"/>
    <n v="1.1000000000000001"/>
    <n v="9.6999999999999993"/>
    <n v="40.44"/>
    <n v="71.78"/>
    <n v="64.22"/>
    <n v="97.7"/>
    <n v="28.74"/>
    <n v="8.1999999999999993"/>
    <n v="96.08"/>
    <n v="83.56"/>
    <n v="6223.49"/>
    <s v="*"/>
    <n v="82.98"/>
    <n v="94.84"/>
    <n v="78.239999999999995"/>
    <n v="1.58"/>
    <n v="96.77"/>
    <n v="47.51"/>
    <n v="-95.74"/>
    <n v="40.4"/>
    <x v="95"/>
    <x v="91"/>
    <n v="97.93"/>
    <n v="85.25"/>
    <n v="90.1"/>
    <n v="91.45"/>
    <n v="28.02"/>
    <n v="66"/>
    <n v="88.1"/>
    <n v="78.599999999999994"/>
    <n v="96.78"/>
    <n v="3.22"/>
    <n v="3.93"/>
    <s v="*"/>
    <s v="*"/>
    <s v="*"/>
    <n v="0.75"/>
    <n v="-67.78"/>
    <n v="38.29"/>
    <s v="*"/>
    <s v="*"/>
    <n v="13.45"/>
    <s v="*"/>
    <n v="14.66"/>
    <x v="97"/>
    <x v="97"/>
    <x v="97"/>
    <x v="98"/>
    <x v="94"/>
    <n v="14.6"/>
    <n v="13.23"/>
    <n v="29.16"/>
    <n v="28.27"/>
    <n v="67.66"/>
    <n v="46.32"/>
    <n v="57.31"/>
    <n v="66.17"/>
    <n v="-62.08"/>
    <n v="66.05"/>
    <n v="61.72"/>
    <n v="41.72"/>
    <s v="*"/>
    <n v="8.99"/>
    <n v="10.77"/>
    <n v="21.08"/>
    <n v="8.7799999999999994"/>
    <n v="10.8"/>
    <n v="21.19"/>
    <n v="13.32"/>
    <n v="6.45"/>
    <n v="26.41"/>
    <n v="15.4"/>
    <n v="6.17"/>
    <n v="27.32"/>
    <n v="1.17"/>
    <n v="0.82"/>
    <n v="0.78"/>
    <n v="0"/>
    <n v="19.670000000000002"/>
    <n v="40.590000000000003"/>
    <n v="62.76"/>
    <n v="89.41"/>
    <n v="94.94"/>
    <n v="15.79"/>
    <n v="16.809999999999999"/>
    <n v="74.900000000000006"/>
    <n v="66.2"/>
    <n v="83.38"/>
    <n v="14.02"/>
    <n v="0.09"/>
    <n v="3.54"/>
    <n v="46.1"/>
    <n v="51.56"/>
    <n v="0.84"/>
    <n v="26.87"/>
  </r>
  <r>
    <x v="33"/>
    <s v="Rural"/>
    <n v="5827"/>
    <n v="5967"/>
    <n v="811"/>
    <n v="78.87"/>
    <n v="25.38"/>
    <n v="1033.1099999999999"/>
    <n v="1028.8"/>
    <n v="93.24"/>
    <n v="77.069999999999993"/>
    <n v="97.7"/>
    <n v="83.95"/>
    <n v="71.599999999999994"/>
    <n v="32.58"/>
    <n v="99.42"/>
    <n v="36.479999999999997"/>
    <n v="22.11"/>
    <n v="76.88"/>
    <n v="86.03"/>
    <n v="17.89"/>
    <n v="25.06"/>
    <n v="17.66"/>
    <n v="45.15"/>
    <n v="42.4"/>
    <n v="23.92"/>
    <n v="1.81"/>
    <n v="24.32"/>
    <n v="101.91"/>
    <n v="25.5"/>
    <n v="41.81"/>
    <n v="48.99"/>
    <n v="68.88"/>
    <n v="47.44"/>
    <n v="9.0500000000000007"/>
    <n v="0.03"/>
    <n v="0.56999999999999995"/>
    <n v="32.630000000000003"/>
    <n v="2.64"/>
    <n v="0.32"/>
    <n v="9.5500000000000007"/>
    <n v="3.05"/>
    <n v="10.34"/>
    <n v="42.48"/>
    <n v="60.53"/>
    <n v="49.12"/>
    <n v="93.97"/>
    <n v="25.99"/>
    <n v="9.06"/>
    <n v="91.97"/>
    <n v="68.290000000000006"/>
    <n v="6774.34"/>
    <n v="2.7"/>
    <n v="69.569999999999993"/>
    <n v="87.51"/>
    <n v="78.87"/>
    <n v="1.1100000000000001"/>
    <n v="86.96"/>
    <n v="18.579999999999998"/>
    <n v="54.7"/>
    <n v="17.57"/>
    <x v="96"/>
    <x v="92"/>
    <n v="93.65"/>
    <n v="69.72"/>
    <n v="84.6"/>
    <n v="84.72"/>
    <n v="19.93"/>
    <n v="57.6"/>
    <n v="80.73"/>
    <n v="68.010000000000005"/>
    <n v="97.44"/>
    <n v="0.82"/>
    <n v="6.86"/>
    <n v="63.33"/>
    <n v="15.17"/>
    <n v="61.17"/>
    <n v="1.46"/>
    <n v="63.5"/>
    <n v="35.9"/>
    <n v="64.75"/>
    <n v="45.57"/>
    <n v="13.26"/>
    <s v="*"/>
    <n v="13.14"/>
    <x v="98"/>
    <x v="98"/>
    <x v="98"/>
    <x v="99"/>
    <x v="95"/>
    <n v="16.87"/>
    <n v="12.09"/>
    <n v="18.440000000000001"/>
    <n v="21.39"/>
    <n v="60.41"/>
    <n v="40.200000000000003"/>
    <n v="66.459999999999994"/>
    <n v="67.83"/>
    <n v="61.3"/>
    <n v="67.59"/>
    <n v="69.81"/>
    <n v="34.89"/>
    <n v="24.67"/>
    <n v="8.68"/>
    <n v="6.82"/>
    <n v="16.29"/>
    <n v="9.59"/>
    <n v="8.06"/>
    <n v="18.5"/>
    <n v="10.07"/>
    <n v="4.43"/>
    <n v="18.559999999999999"/>
    <n v="12.51"/>
    <n v="4.76"/>
    <n v="20.58"/>
    <n v="0.43"/>
    <n v="0.15"/>
    <n v="0.45"/>
    <n v="0.25"/>
    <n v="13.73"/>
    <n v="25.58"/>
    <n v="58.28"/>
    <n v="83.59"/>
    <n v="89.47"/>
    <n v="25.93"/>
    <n v="17.28"/>
    <n v="77.67"/>
    <n v="48.03"/>
    <n v="63.79"/>
    <n v="23.36"/>
    <n v="2.92"/>
    <n v="8.44"/>
    <n v="52.16"/>
    <n v="59.28"/>
    <n v="8.41"/>
    <n v="35.85"/>
  </r>
  <r>
    <x v="33"/>
    <s v="Total"/>
    <n v="7209"/>
    <n v="7314"/>
    <n v="990"/>
    <n v="81.760000000000005"/>
    <n v="23.72"/>
    <n v="1010.51"/>
    <n v="1027.72"/>
    <n v="93.79"/>
    <n v="79.489999999999995"/>
    <n v="98.19"/>
    <n v="87.99"/>
    <n v="73.569999999999993"/>
    <n v="45.34"/>
    <n v="99.46"/>
    <n v="33.01"/>
    <n v="24.21"/>
    <n v="80.61"/>
    <n v="88.23"/>
    <n v="23.23"/>
    <n v="29.37"/>
    <n v="22.93"/>
    <n v="45.71"/>
    <n v="40.06"/>
    <n v="20.440000000000001"/>
    <n v="1.7"/>
    <n v="21.92"/>
    <n v="91.2"/>
    <n v="22.87"/>
    <n v="37.56"/>
    <n v="43.28"/>
    <n v="71.16"/>
    <n v="49.13"/>
    <n v="10.51"/>
    <n v="0.03"/>
    <n v="0.42"/>
    <n v="32.75"/>
    <n v="3.32"/>
    <n v="0.28000000000000003"/>
    <n v="8.16"/>
    <n v="2.4900000000000002"/>
    <n v="10.199999999999999"/>
    <n v="41.89"/>
    <n v="63.22"/>
    <n v="52.73"/>
    <n v="94.86"/>
    <n v="26.65"/>
    <n v="8.86"/>
    <n v="92.98"/>
    <n v="71.94"/>
    <n v="6639.87"/>
    <n v="3.6"/>
    <n v="72.78"/>
    <n v="89.15"/>
    <n v="78.73"/>
    <n v="1.22"/>
    <n v="89.16"/>
    <n v="25.06"/>
    <n v="69.34"/>
    <n v="22.65"/>
    <x v="97"/>
    <x v="93"/>
    <n v="94.66"/>
    <n v="73.41"/>
    <n v="85.91"/>
    <n v="86.32"/>
    <n v="21.85"/>
    <n v="59.59"/>
    <n v="82.48"/>
    <n v="70.44"/>
    <n v="97.28"/>
    <n v="1.39"/>
    <n v="6.2"/>
    <n v="67.180000000000007"/>
    <n v="16.649999999999999"/>
    <n v="63.09"/>
    <n v="1.3"/>
    <n v="64.209999999999994"/>
    <n v="36.44"/>
    <n v="62.13"/>
    <n v="53.08"/>
    <n v="13.3"/>
    <n v="-16.27"/>
    <n v="13.49"/>
    <x v="99"/>
    <x v="51"/>
    <x v="99"/>
    <x v="100"/>
    <x v="96"/>
    <n v="16.22"/>
    <n v="12.43"/>
    <n v="21.54"/>
    <n v="23.43"/>
    <n v="62.49"/>
    <n v="42.01"/>
    <n v="64.25"/>
    <n v="67.36"/>
    <n v="61.5"/>
    <n v="67.150000000000006"/>
    <n v="67.88"/>
    <n v="36.869999999999997"/>
    <n v="27.15"/>
    <n v="8.77"/>
    <n v="7.98"/>
    <n v="17.7"/>
    <n v="9.34"/>
    <n v="8.91"/>
    <n v="19.329999999999998"/>
    <n v="11.03"/>
    <n v="5.03"/>
    <n v="20.87"/>
    <n v="13.41"/>
    <n v="5.2"/>
    <n v="22.67"/>
    <n v="0.66"/>
    <n v="0.35"/>
    <n v="0.55000000000000004"/>
    <n v="0.17"/>
    <n v="15.38"/>
    <n v="29.97"/>
    <n v="59.52"/>
    <n v="85.29"/>
    <n v="90.93"/>
    <n v="23.11"/>
    <n v="17.149999999999999"/>
    <n v="76.900000000000006"/>
    <n v="53.08"/>
    <n v="68.790000000000006"/>
    <n v="20.65"/>
    <n v="2.06"/>
    <n v="7.02"/>
    <n v="50.38"/>
    <n v="56.92"/>
    <n v="6.19"/>
    <n v="33.11"/>
  </r>
  <r>
    <x v="34"/>
    <s v="Urban"/>
    <n v="14053"/>
    <n v="18051"/>
    <n v="2431"/>
    <n v="76.17"/>
    <n v="26.71"/>
    <n v="961.3"/>
    <n v="932.62"/>
    <n v="84.36"/>
    <n v="61.81"/>
    <n v="97.56"/>
    <n v="99.42"/>
    <n v="80.89"/>
    <n v="88.3"/>
    <n v="96.98"/>
    <n v="16.82"/>
    <n v="11.94"/>
    <n v="78.599999999999994"/>
    <n v="87.95"/>
    <n v="51.87"/>
    <n v="56.79"/>
    <n v="50.21"/>
    <n v="72.41"/>
    <n v="9.5500000000000007"/>
    <n v="17.13"/>
    <n v="1.88"/>
    <n v="1.46"/>
    <n v="14.29"/>
    <n v="27.66"/>
    <n v="41.97"/>
    <n v="49.71"/>
    <n v="67.62"/>
    <n v="48.58"/>
    <n v="13.48"/>
    <n v="0.11"/>
    <n v="1.97"/>
    <n v="3.97"/>
    <n v="27.13"/>
    <n v="0.87"/>
    <n v="9.2100000000000009"/>
    <n v="3.5"/>
    <n v="23.82"/>
    <n v="71.69"/>
    <n v="70.81"/>
    <n v="52.29"/>
    <n v="93.66"/>
    <n v="29.8"/>
    <n v="14.11"/>
    <n v="95.05"/>
    <n v="79.150000000000006"/>
    <n v="3251.93"/>
    <n v="2.2200000000000002"/>
    <n v="77.92"/>
    <n v="85.47"/>
    <n v="43.14"/>
    <n v="5.15"/>
    <n v="88.41"/>
    <n v="24.23"/>
    <n v="42.57"/>
    <n v="14.39"/>
    <x v="98"/>
    <x v="94"/>
    <n v="91.97"/>
    <n v="71.430000000000007"/>
    <n v="78.39"/>
    <n v="80.989999999999995"/>
    <n v="28.88"/>
    <n v="53.49"/>
    <n v="76.45"/>
    <n v="73.13"/>
    <n v="89.73"/>
    <n v="6.65"/>
    <n v="5.17"/>
    <n v="47.46"/>
    <n v="29.72"/>
    <n v="73.34"/>
    <n v="2.7"/>
    <n v="67.19"/>
    <n v="24.93"/>
    <n v="54.77"/>
    <n v="35.85"/>
    <n v="6.68"/>
    <n v="7.4"/>
    <n v="6.83"/>
    <x v="100"/>
    <x v="57"/>
    <x v="95"/>
    <x v="101"/>
    <x v="97"/>
    <n v="13.62"/>
    <n v="13.44"/>
    <n v="30.59"/>
    <n v="24.87"/>
    <n v="61.71"/>
    <n v="56.16"/>
    <n v="65.260000000000005"/>
    <n v="50.5"/>
    <n v="37.090000000000003"/>
    <n v="50.07"/>
    <n v="53.41"/>
    <n v="18"/>
    <n v="22.48"/>
    <n v="4.95"/>
    <n v="5.56"/>
    <n v="11.32"/>
    <n v="6.09"/>
    <n v="6.11"/>
    <n v="13.16"/>
    <n v="13.17"/>
    <n v="5.48"/>
    <n v="20.89"/>
    <n v="17.329999999999998"/>
    <n v="5.97"/>
    <n v="24.82"/>
    <n v="1.1000000000000001"/>
    <n v="0.4"/>
    <n v="0.62"/>
    <n v="1.03"/>
    <n v="18.25"/>
    <n v="25.47"/>
    <n v="71.42"/>
    <n v="80.739999999999995"/>
    <n v="90.05"/>
    <n v="17.670000000000002"/>
    <n v="46.83"/>
    <n v="79.84"/>
    <n v="59.93"/>
    <n v="86.72"/>
    <n v="32.68"/>
    <n v="3.1"/>
    <n v="0.56000000000000005"/>
    <n v="6.45"/>
    <n v="34.71"/>
    <n v="0.25"/>
    <n v="13.19"/>
  </r>
  <r>
    <x v="34"/>
    <s v="Rural"/>
    <n v="56657"/>
    <n v="75073"/>
    <n v="9612"/>
    <n v="64.599999999999994"/>
    <n v="32.36"/>
    <n v="1035.8599999999999"/>
    <n v="943.31"/>
    <n v="78.180000000000007"/>
    <n v="43.19"/>
    <n v="88.92"/>
    <n v="99.08"/>
    <n v="64.8"/>
    <n v="36.22"/>
    <n v="90.63"/>
    <n v="15.54"/>
    <n v="8.6300000000000008"/>
    <n v="65.55"/>
    <n v="86.25"/>
    <n v="35.04"/>
    <n v="45.58"/>
    <n v="24.48"/>
    <n v="54.17"/>
    <n v="17.850000000000001"/>
    <n v="25.43"/>
    <n v="2.5"/>
    <n v="3.28"/>
    <n v="23.98"/>
    <n v="37.799999999999997"/>
    <n v="52.55"/>
    <n v="62.49"/>
    <n v="60.78"/>
    <n v="43.17"/>
    <n v="17.97"/>
    <n v="0.05"/>
    <n v="1.33"/>
    <n v="4.5"/>
    <n v="16.59"/>
    <n v="1.24"/>
    <n v="14"/>
    <n v="5.17"/>
    <n v="25.58"/>
    <n v="70.39"/>
    <n v="60.17"/>
    <n v="39.619999999999997"/>
    <n v="91.64"/>
    <n v="20.21"/>
    <n v="8.4700000000000006"/>
    <n v="95.84"/>
    <n v="70.03"/>
    <n v="2116.5300000000002"/>
    <n v="2.41"/>
    <n v="68.06"/>
    <n v="82.87"/>
    <n v="61.49"/>
    <n v="4.55"/>
    <n v="83.82"/>
    <n v="10.95"/>
    <n v="37.75"/>
    <n v="4.67"/>
    <x v="99"/>
    <x v="95"/>
    <n v="93.57"/>
    <n v="75.09"/>
    <n v="81.45"/>
    <n v="83.91"/>
    <n v="30.53"/>
    <n v="47.94"/>
    <n v="78.819999999999993"/>
    <n v="74.11"/>
    <n v="95.55"/>
    <n v="1.01"/>
    <n v="5.67"/>
    <n v="51.46"/>
    <n v="28.15"/>
    <n v="69.06"/>
    <n v="3.76"/>
    <n v="62.1"/>
    <n v="23.68"/>
    <n v="60.86"/>
    <n v="29.86"/>
    <n v="5.72"/>
    <n v="6.8"/>
    <n v="5.88"/>
    <x v="101"/>
    <x v="99"/>
    <x v="100"/>
    <x v="102"/>
    <x v="98"/>
    <n v="20.75"/>
    <n v="19.53"/>
    <n v="18.34"/>
    <n v="16.22"/>
    <n v="55.19"/>
    <n v="50.62"/>
    <n v="66.739999999999995"/>
    <n v="50.65"/>
    <n v="47.92"/>
    <n v="50.53"/>
    <n v="52.78"/>
    <n v="22.69"/>
    <n v="29.91"/>
    <n v="4.66"/>
    <n v="4.2300000000000004"/>
    <n v="9.57"/>
    <n v="5.74"/>
    <n v="4.63"/>
    <n v="11.05"/>
    <n v="10.99"/>
    <n v="4.74"/>
    <n v="17.57"/>
    <n v="14.49"/>
    <n v="4.9800000000000004"/>
    <n v="20.68"/>
    <n v="1.7"/>
    <n v="0.35"/>
    <n v="0.56999999999999995"/>
    <n v="1.18"/>
    <n v="11.49"/>
    <n v="20.83"/>
    <n v="62.47"/>
    <n v="77.3"/>
    <n v="86.78"/>
    <n v="14.83"/>
    <n v="53.53"/>
    <n v="74.06"/>
    <n v="42.37"/>
    <n v="68.44"/>
    <n v="35.46"/>
    <n v="3.81"/>
    <n v="0.74"/>
    <n v="9.07"/>
    <n v="47.56"/>
    <n v="0.3"/>
    <n v="15.05"/>
  </r>
  <r>
    <x v="34"/>
    <s v="Total"/>
    <n v="70710"/>
    <n v="93124"/>
    <n v="12043"/>
    <n v="67.41"/>
    <n v="30.98"/>
    <n v="1017.05"/>
    <n v="941.09"/>
    <n v="79.459999999999994"/>
    <n v="47.33"/>
    <n v="91.04"/>
    <n v="99.16"/>
    <n v="68.75"/>
    <n v="49.52"/>
    <n v="92.25"/>
    <n v="15.87"/>
    <n v="9.32"/>
    <n v="68.83"/>
    <n v="86.71"/>
    <n v="39.270000000000003"/>
    <n v="48.62"/>
    <n v="30.58"/>
    <n v="59.12"/>
    <n v="15.84"/>
    <n v="23.03"/>
    <n v="2.35"/>
    <n v="2.89"/>
    <n v="21.88"/>
    <n v="35.71"/>
    <n v="50.36"/>
    <n v="59.84"/>
    <n v="62.43"/>
    <n v="44.48"/>
    <n v="16.88"/>
    <n v="0.06"/>
    <n v="1.49"/>
    <n v="4.37"/>
    <n v="19.13"/>
    <n v="1.1499999999999999"/>
    <n v="12.85"/>
    <n v="4.7699999999999996"/>
    <n v="25.13"/>
    <n v="70.64"/>
    <n v="62.48"/>
    <n v="42.37"/>
    <n v="92.08"/>
    <n v="22.29"/>
    <n v="9.69"/>
    <n v="95.67"/>
    <n v="72.010000000000005"/>
    <n v="2299.56"/>
    <n v="2.37"/>
    <n v="70.2"/>
    <n v="83.4"/>
    <n v="57.72"/>
    <n v="4.67"/>
    <n v="84.76"/>
    <n v="13.67"/>
    <n v="39.380000000000003"/>
    <n v="6.17"/>
    <x v="100"/>
    <x v="96"/>
    <n v="93.24"/>
    <n v="74.34"/>
    <n v="80.819999999999993"/>
    <n v="83.31"/>
    <n v="30.19"/>
    <n v="49.07"/>
    <n v="78.34"/>
    <n v="73.91"/>
    <n v="94.38"/>
    <n v="2.15"/>
    <n v="5.56"/>
    <n v="50.69"/>
    <n v="28.45"/>
    <n v="69.88"/>
    <n v="3.54"/>
    <n v="62.97"/>
    <n v="23.94"/>
    <n v="59.66"/>
    <n v="31.01"/>
    <n v="5.91"/>
    <n v="6.95"/>
    <n v="6.08"/>
    <x v="102"/>
    <x v="100"/>
    <x v="101"/>
    <x v="103"/>
    <x v="99"/>
    <n v="19"/>
    <n v="17.93"/>
    <n v="21.34"/>
    <n v="18.5"/>
    <n v="56.78"/>
    <n v="52.08"/>
    <n v="66.42"/>
    <n v="50.62"/>
    <n v="45.93"/>
    <n v="50.42"/>
    <n v="52.91"/>
    <n v="21.46"/>
    <n v="28.21"/>
    <n v="4.72"/>
    <n v="4.54"/>
    <n v="9.9700000000000006"/>
    <n v="5.83"/>
    <n v="4.99"/>
    <n v="11.56"/>
    <n v="11.5"/>
    <n v="4.91"/>
    <n v="18.350000000000001"/>
    <n v="15.18"/>
    <n v="5.22"/>
    <n v="21.7"/>
    <n v="1.54"/>
    <n v="0.37"/>
    <n v="0.57999999999999996"/>
    <n v="1.1399999999999999"/>
    <n v="13.09"/>
    <n v="22.09"/>
    <n v="64.59"/>
    <n v="78.239999999999995"/>
    <n v="87.55"/>
    <n v="15.5"/>
    <n v="51.94"/>
    <n v="75.430000000000007"/>
    <n v="46.53"/>
    <n v="72.59"/>
    <n v="34.82"/>
    <n v="3.65"/>
    <n v="0.7"/>
    <n v="8.41"/>
    <n v="44.1"/>
    <n v="0.28999999999999998"/>
    <n v="14.55"/>
  </r>
  <r>
    <x v="35"/>
    <s v="Urban"/>
    <n v="2358"/>
    <n v="2586"/>
    <n v="316"/>
    <n v="82.4"/>
    <n v="24.74"/>
    <n v="943.46"/>
    <n v="1094.1300000000001"/>
    <n v="92.18"/>
    <n v="81.430000000000007"/>
    <n v="99.65"/>
    <n v="99.62"/>
    <n v="81.040000000000006"/>
    <n v="92.86"/>
    <n v="95.36"/>
    <n v="61.61"/>
    <n v="35.799999999999997"/>
    <n v="85.27"/>
    <n v="92.4"/>
    <n v="59.38"/>
    <n v="62.19"/>
    <n v="58.42"/>
    <n v="82.12"/>
    <n v="9.98"/>
    <n v="20.95"/>
    <n v="1.84"/>
    <n v="2.1"/>
    <n v="17.329999999999998"/>
    <n v="36.200000000000003"/>
    <n v="38.29"/>
    <n v="46.17"/>
    <n v="73.48"/>
    <n v="59.46"/>
    <n v="17.79"/>
    <n v="0.22"/>
    <n v="1.98"/>
    <n v="2.58"/>
    <n v="35.409999999999997"/>
    <n v="0.6"/>
    <n v="6.49"/>
    <n v="2.25"/>
    <n v="20.29"/>
    <n v="61.95"/>
    <n v="74.56"/>
    <n v="71"/>
    <n v="95.2"/>
    <n v="52.05"/>
    <n v="28.73"/>
    <n v="97.53"/>
    <n v="84.03"/>
    <n v="3124.11"/>
    <n v="7.65"/>
    <n v="84.1"/>
    <n v="89.37"/>
    <n v="52.27"/>
    <n v="1.25"/>
    <n v="86.56"/>
    <n v="28.59"/>
    <n v="46.95"/>
    <n v="21.36"/>
    <x v="101"/>
    <x v="97"/>
    <n v="92.46"/>
    <n v="85.25"/>
    <n v="91.79"/>
    <n v="91.06"/>
    <n v="41.01"/>
    <n v="38.520000000000003"/>
    <n v="88.56"/>
    <n v="58.67"/>
    <n v="93.72"/>
    <n v="5.27"/>
    <n v="5.12"/>
    <n v="-62.6"/>
    <n v="-40.76"/>
    <n v="-91.16"/>
    <n v="3.02"/>
    <n v="70.260000000000005"/>
    <n v="42.78"/>
    <n v="44.97"/>
    <n v="-58.91"/>
    <n v="13.42"/>
    <n v="13.09"/>
    <n v="13.34"/>
    <x v="103"/>
    <x v="37"/>
    <x v="102"/>
    <x v="104"/>
    <x v="100"/>
    <n v="11.57"/>
    <n v="20.66"/>
    <n v="39.090000000000003"/>
    <n v="31.43"/>
    <n v="62.78"/>
    <n v="60.36"/>
    <n v="63.79"/>
    <n v="45.61"/>
    <n v="51.9"/>
    <n v="45.8"/>
    <n v="41.03"/>
    <n v="14.16"/>
    <n v="-31.21"/>
    <n v="4.42"/>
    <n v="7.6"/>
    <n v="14.01"/>
    <n v="5.41"/>
    <n v="9.69"/>
    <n v="16.329999999999998"/>
    <n v="14.26"/>
    <n v="6.09"/>
    <n v="25.35"/>
    <n v="21.2"/>
    <n v="10.220000000000001"/>
    <n v="34.770000000000003"/>
    <n v="0.87"/>
    <n v="0.15"/>
    <n v="0"/>
    <n v="0"/>
    <n v="33.58"/>
    <n v="42.07"/>
    <n v="80.400000000000006"/>
    <n v="91.35"/>
    <n v="91.75"/>
    <n v="20.149999999999999"/>
    <n v="23.31"/>
    <n v="81.28"/>
    <n v="73.12"/>
    <n v="94.5"/>
    <n v="12.51"/>
    <n v="2.44"/>
    <n v="0"/>
    <n v="2.75"/>
    <n v="27.62"/>
    <n v="0.3"/>
    <n v="21.72"/>
  </r>
  <r>
    <x v="35"/>
    <s v="Rural"/>
    <n v="9811"/>
    <n v="10694"/>
    <n v="1270"/>
    <n v="72.03"/>
    <n v="27.05"/>
    <n v="1051.57"/>
    <n v="936.66"/>
    <n v="91.76"/>
    <n v="68.41"/>
    <n v="99.56"/>
    <n v="94.18"/>
    <n v="77.67"/>
    <n v="42.9"/>
    <n v="92.17"/>
    <n v="62.91"/>
    <n v="32.17"/>
    <n v="79.78"/>
    <n v="93.16"/>
    <n v="45.98"/>
    <n v="58.7"/>
    <n v="39.35"/>
    <n v="71.16"/>
    <n v="9.76"/>
    <n v="13.84"/>
    <n v="1.86"/>
    <n v="2.6"/>
    <n v="20.52"/>
    <n v="30.6"/>
    <n v="39.47"/>
    <n v="45.32"/>
    <n v="69.489999999999995"/>
    <n v="57.06"/>
    <n v="29.8"/>
    <n v="0.88"/>
    <n v="1.29"/>
    <n v="2.68"/>
    <n v="21.03"/>
    <n v="0.3"/>
    <n v="9.94"/>
    <n v="3.63"/>
    <n v="20.07"/>
    <n v="60.28"/>
    <n v="65.959999999999994"/>
    <n v="57.33"/>
    <n v="92.83"/>
    <n v="43.84"/>
    <n v="23.22"/>
    <n v="96.91"/>
    <n v="74.989999999999995"/>
    <n v="3446.56"/>
    <n v="1.68"/>
    <n v="76.36"/>
    <n v="80.39"/>
    <n v="53.8"/>
    <n v="4.42"/>
    <n v="82.39"/>
    <n v="16.649999999999999"/>
    <n v="40.94"/>
    <n v="10.71"/>
    <x v="102"/>
    <x v="98"/>
    <n v="96.54"/>
    <n v="83.35"/>
    <n v="88.71"/>
    <n v="90.33"/>
    <n v="33.35"/>
    <n v="29.4"/>
    <n v="85.66"/>
    <n v="51.41"/>
    <n v="96.02"/>
    <n v="1.99"/>
    <n v="4.07"/>
    <n v="52"/>
    <n v="23.77"/>
    <n v="72.81"/>
    <n v="1.94"/>
    <n v="71.37"/>
    <n v="40.619999999999997"/>
    <n v="56.42"/>
    <n v="47.01"/>
    <n v="13.07"/>
    <n v="8.61"/>
    <n v="12.17"/>
    <x v="104"/>
    <x v="101"/>
    <x v="66"/>
    <x v="105"/>
    <x v="101"/>
    <n v="14.91"/>
    <n v="14.12"/>
    <n v="25.41"/>
    <n v="25.03"/>
    <n v="62.98"/>
    <n v="53.9"/>
    <n v="56.62"/>
    <n v="40.98"/>
    <n v="44.3"/>
    <n v="41.1"/>
    <n v="40.89"/>
    <n v="15.58"/>
    <n v="26.33"/>
    <n v="4.09"/>
    <n v="4.83"/>
    <n v="9.56"/>
    <n v="5.73"/>
    <n v="6.63"/>
    <n v="13.34"/>
    <n v="13.42"/>
    <n v="6.33"/>
    <n v="21.95"/>
    <n v="19.59"/>
    <n v="9.1999999999999993"/>
    <n v="30.48"/>
    <n v="0.18"/>
    <n v="0.17"/>
    <n v="0.48"/>
    <n v="0.53"/>
    <n v="20.62"/>
    <n v="33.31"/>
    <n v="70.98"/>
    <n v="91.55"/>
    <n v="90.64"/>
    <n v="22.22"/>
    <n v="25.13"/>
    <n v="79.75"/>
    <n v="55.65"/>
    <n v="89.68"/>
    <n v="16.23"/>
    <n v="1.98"/>
    <n v="0.38"/>
    <n v="5.43"/>
    <n v="36.770000000000003"/>
    <n v="0.35"/>
    <n v="27.49"/>
  </r>
  <r>
    <x v="35"/>
    <s v="Total"/>
    <n v="12169"/>
    <n v="13280"/>
    <n v="1586"/>
    <n v="75.209999999999994"/>
    <n v="26.31"/>
    <n v="1015.68"/>
    <n v="984.15"/>
    <n v="91.89"/>
    <n v="72.34"/>
    <n v="99.59"/>
    <n v="95.92"/>
    <n v="78.75"/>
    <n v="59.17"/>
    <n v="93.2"/>
    <n v="62.49"/>
    <n v="33.21"/>
    <n v="81.569999999999993"/>
    <n v="92.92"/>
    <n v="50.36"/>
    <n v="59.79"/>
    <n v="45.12"/>
    <n v="74.59"/>
    <n v="9.83"/>
    <n v="16.649999999999999"/>
    <n v="1.85"/>
    <n v="2.4500000000000002"/>
    <n v="19.489999999999998"/>
    <n v="32.380000000000003"/>
    <n v="39.1"/>
    <n v="45.55"/>
    <n v="70.77"/>
    <n v="57.83"/>
    <n v="25.96"/>
    <n v="0.67"/>
    <n v="1.51"/>
    <n v="2.65"/>
    <n v="25.63"/>
    <n v="0.4"/>
    <n v="8.84"/>
    <n v="3.19"/>
    <n v="20.149999999999999"/>
    <n v="60.72"/>
    <n v="68.8"/>
    <n v="61.83"/>
    <n v="93.61"/>
    <n v="46.55"/>
    <n v="25.04"/>
    <n v="97.12"/>
    <n v="77.97"/>
    <n v="3343.15"/>
    <n v="3.05"/>
    <n v="78.91"/>
    <n v="83.24"/>
    <n v="53.31"/>
    <n v="3.42"/>
    <n v="83.71"/>
    <n v="20.43"/>
    <n v="43.3"/>
    <n v="14.02"/>
    <x v="103"/>
    <x v="99"/>
    <n v="95.23"/>
    <n v="83.96"/>
    <n v="89.7"/>
    <n v="90.56"/>
    <n v="35.82"/>
    <n v="32.340000000000003"/>
    <n v="86.6"/>
    <n v="53.74"/>
    <n v="95.28"/>
    <n v="3.04"/>
    <n v="4.4000000000000004"/>
    <n v="55.92"/>
    <n v="30.06"/>
    <n v="79.599999999999994"/>
    <n v="2.2799999999999998"/>
    <n v="71.040000000000006"/>
    <n v="41.33"/>
    <n v="52.53"/>
    <n v="50.55"/>
    <n v="13.17"/>
    <n v="10.26"/>
    <n v="12.54"/>
    <x v="36"/>
    <x v="102"/>
    <x v="67"/>
    <x v="106"/>
    <x v="102"/>
    <n v="13.86"/>
    <n v="16.21"/>
    <n v="29.73"/>
    <n v="27.07"/>
    <n v="62.91"/>
    <n v="55.96"/>
    <n v="58.8"/>
    <n v="42.42"/>
    <n v="46.37"/>
    <n v="42.56"/>
    <n v="40.93"/>
    <n v="15.14"/>
    <n v="27.64"/>
    <n v="4.1900000000000004"/>
    <n v="5.63"/>
    <n v="10.84"/>
    <n v="5.64"/>
    <n v="7.55"/>
    <n v="14.25"/>
    <n v="13.67"/>
    <n v="6.26"/>
    <n v="22.94"/>
    <n v="20.09"/>
    <n v="9.52"/>
    <n v="31.8"/>
    <n v="0.41"/>
    <n v="0.17"/>
    <n v="0.32"/>
    <n v="0.36"/>
    <n v="24.54"/>
    <n v="36.049999999999997"/>
    <n v="73.83"/>
    <n v="91.49"/>
    <n v="90.98"/>
    <n v="21.59"/>
    <n v="24.58"/>
    <n v="80.209999999999994"/>
    <n v="60.93"/>
    <n v="91.22"/>
    <n v="15.12"/>
    <n v="2.11"/>
    <n v="0.27"/>
    <n v="4.59"/>
    <n v="33.659999999999997"/>
    <n v="0.33"/>
    <n v="25.53"/>
  </r>
  <r>
    <x v="36"/>
    <s v="Urban"/>
    <n v="5442"/>
    <n v="6358"/>
    <n v="942"/>
    <n v="84.12"/>
    <n v="20.190000000000001"/>
    <n v="1016.19"/>
    <n v="920.57"/>
    <n v="98.09"/>
    <n v="87.96"/>
    <n v="99.28"/>
    <n v="98.62"/>
    <n v="74.959999999999994"/>
    <n v="80.31"/>
    <n v="97.13"/>
    <n v="25.87"/>
    <n v="20.75"/>
    <n v="83.37"/>
    <n v="89.76"/>
    <n v="47.59"/>
    <n v="51.4"/>
    <n v="48.12"/>
    <n v="64.55"/>
    <n v="26.22"/>
    <n v="8.44"/>
    <n v="1.39"/>
    <n v="8.5"/>
    <n v="51.33"/>
    <n v="16.07"/>
    <n v="20.95"/>
    <n v="22.98"/>
    <n v="77.5"/>
    <n v="60.95"/>
    <n v="26.83"/>
    <n v="0.08"/>
    <n v="1.97"/>
    <n v="20.13"/>
    <n v="10.07"/>
    <n v="0.77"/>
    <n v="5.23"/>
    <n v="1.99"/>
    <n v="16.43"/>
    <n v="54.02"/>
    <n v="74.86"/>
    <n v="81.16"/>
    <n v="95.98"/>
    <n v="64.44"/>
    <n v="33.64"/>
    <n v="96.7"/>
    <n v="74.099999999999994"/>
    <n v="2674.65"/>
    <n v="1.63"/>
    <n v="79.099999999999994"/>
    <n v="92.26"/>
    <n v="62.8"/>
    <n v="2.67"/>
    <n v="95.23"/>
    <n v="43.52"/>
    <n v="80.16"/>
    <n v="31.7"/>
    <x v="104"/>
    <x v="100"/>
    <n v="97.46"/>
    <n v="85.34"/>
    <n v="93.07"/>
    <n v="92.44"/>
    <n v="35.83"/>
    <n v="3.03"/>
    <n v="90.33"/>
    <n v="66.03"/>
    <n v="90.17"/>
    <n v="8.66"/>
    <n v="5.87"/>
    <n v="76.91"/>
    <n v="36.01"/>
    <n v="78.06"/>
    <n v="2.0499999999999998"/>
    <n v="77.260000000000005"/>
    <n v="60.69"/>
    <n v="51.15"/>
    <n v="75.63"/>
    <n v="25.41"/>
    <n v="-19.54"/>
    <n v="24.89"/>
    <x v="105"/>
    <x v="103"/>
    <x v="103"/>
    <x v="107"/>
    <x v="103"/>
    <n v="9.4600000000000009"/>
    <n v="11.51"/>
    <n v="27.85"/>
    <n v="20.02"/>
    <n v="80.08"/>
    <n v="60.52"/>
    <n v="62.97"/>
    <n v="65.19"/>
    <n v="60.3"/>
    <n v="65.06"/>
    <n v="64.66"/>
    <n v="30.94"/>
    <n v="27.64"/>
    <n v="9.68"/>
    <n v="8.61"/>
    <n v="19.440000000000001"/>
    <n v="11.19"/>
    <n v="10.64"/>
    <n v="23.11"/>
    <n v="12.34"/>
    <n v="4.9000000000000004"/>
    <n v="21.53"/>
    <n v="14.47"/>
    <n v="4.2300000000000004"/>
    <n v="22.26"/>
    <n v="0.13"/>
    <n v="0.22"/>
    <n v="0.23"/>
    <n v="0.42"/>
    <n v="30.82"/>
    <n v="21.32"/>
    <n v="73.31"/>
    <n v="81.8"/>
    <n v="96.07"/>
    <n v="20.239999999999998"/>
    <n v="24.66"/>
    <n v="82.9"/>
    <n v="71.930000000000007"/>
    <n v="91.17"/>
    <n v="22.91"/>
    <n v="2.29"/>
    <n v="6.73"/>
    <n v="7.99"/>
    <n v="44.66"/>
    <n v="0.78"/>
    <n v="18.88"/>
  </r>
  <r>
    <x v="36"/>
    <s v="Rural"/>
    <n v="12745"/>
    <n v="15050"/>
    <n v="2079"/>
    <n v="73.25"/>
    <n v="25.1"/>
    <n v="1065.3499999999999"/>
    <n v="992.79"/>
    <n v="98.28"/>
    <n v="74.64"/>
    <n v="96.64"/>
    <n v="96.89"/>
    <n v="64.72"/>
    <n v="20.48"/>
    <n v="93.17"/>
    <n v="31.03"/>
    <n v="19.91"/>
    <n v="72.540000000000006"/>
    <n v="77.83"/>
    <n v="25.88"/>
    <n v="26.87"/>
    <n v="13.98"/>
    <n v="38.31"/>
    <n v="48.13"/>
    <n v="25.31"/>
    <n v="1.73"/>
    <n v="19.559999999999999"/>
    <n v="93.43"/>
    <n v="15.33"/>
    <n v="22.36"/>
    <n v="26.22"/>
    <n v="73"/>
    <n v="60.64"/>
    <n v="30.5"/>
    <n v="0.11"/>
    <n v="2.3199999999999998"/>
    <n v="20.440000000000001"/>
    <n v="5.6"/>
    <n v="0.68"/>
    <n v="7.84"/>
    <n v="3.38"/>
    <n v="18.07"/>
    <n v="53.39"/>
    <n v="71.8"/>
    <n v="73.8"/>
    <n v="94.15"/>
    <n v="61.75"/>
    <n v="29.73"/>
    <n v="99.07"/>
    <n v="65.69"/>
    <n v="2686.16"/>
    <n v="10.43"/>
    <n v="75.89"/>
    <n v="91.56"/>
    <n v="75.819999999999993"/>
    <n v="2.57"/>
    <n v="93.71"/>
    <n v="28.64"/>
    <n v="84.41"/>
    <n v="20.25"/>
    <x v="105"/>
    <x v="101"/>
    <n v="98.96"/>
    <n v="92.74"/>
    <n v="95.63"/>
    <n v="95.1"/>
    <n v="47.47"/>
    <n v="1.35"/>
    <n v="92.64"/>
    <n v="69.27"/>
    <n v="98.54"/>
    <n v="0.28999999999999998"/>
    <n v="6.68"/>
    <n v="74.75"/>
    <n v="35.94"/>
    <n v="74.34"/>
    <n v="3.11"/>
    <n v="69.52"/>
    <n v="58.98"/>
    <n v="54.04"/>
    <n v="65.489999999999995"/>
    <n v="23.45"/>
    <n v="16.02"/>
    <n v="22.87"/>
    <x v="106"/>
    <x v="104"/>
    <x v="104"/>
    <x v="108"/>
    <x v="104"/>
    <n v="17.399999999999999"/>
    <n v="16.79"/>
    <n v="20.260000000000002"/>
    <n v="14.45"/>
    <n v="72.099999999999994"/>
    <n v="55.73"/>
    <n v="71.28"/>
    <n v="74.8"/>
    <n v="62.99"/>
    <n v="74.41"/>
    <n v="73.23"/>
    <n v="42.42"/>
    <n v="42.83"/>
    <n v="8.5299999999999994"/>
    <n v="7.22"/>
    <n v="16.53"/>
    <n v="10.56"/>
    <n v="8.99"/>
    <n v="20.399999999999999"/>
    <n v="11.14"/>
    <n v="5.52"/>
    <n v="19.940000000000001"/>
    <n v="12.32"/>
    <n v="4.24"/>
    <n v="19.02"/>
    <n v="0.23"/>
    <n v="0.12"/>
    <n v="0.12"/>
    <n v="0.76"/>
    <n v="12.3"/>
    <n v="12.83"/>
    <n v="53.81"/>
    <n v="68.42"/>
    <n v="85.81"/>
    <n v="20.170000000000002"/>
    <n v="22.46"/>
    <n v="73.239999999999995"/>
    <n v="39.07"/>
    <n v="79.650000000000006"/>
    <n v="28.69"/>
    <n v="3.96"/>
    <n v="10.91"/>
    <n v="12.25"/>
    <n v="49.93"/>
    <n v="1.28"/>
    <n v="17.66"/>
  </r>
  <r>
    <x v="36"/>
    <s v="Total"/>
    <n v="18187"/>
    <n v="21408"/>
    <n v="3021"/>
    <n v="76.790000000000006"/>
    <n v="23.5"/>
    <n v="1049.1099999999999"/>
    <n v="973.07"/>
    <n v="98.23"/>
    <n v="78.63"/>
    <n v="97.49"/>
    <n v="97.45"/>
    <n v="68.03"/>
    <n v="40.22"/>
    <n v="94.48"/>
    <n v="29.33"/>
    <n v="20.13"/>
    <n v="76.06"/>
    <n v="81.62"/>
    <n v="32.94"/>
    <n v="34.65"/>
    <n v="25.46"/>
    <n v="46.71"/>
    <n v="41.64"/>
    <n v="19.96"/>
    <n v="1.64"/>
    <n v="16.43"/>
    <n v="81.349999999999994"/>
    <n v="15.53"/>
    <n v="21.98"/>
    <n v="25.35"/>
    <n v="74.37"/>
    <n v="60.74"/>
    <n v="29.38"/>
    <n v="0.1"/>
    <n v="2.21"/>
    <n v="20.34"/>
    <n v="6.96"/>
    <n v="0.71"/>
    <n v="7.04"/>
    <n v="2.96"/>
    <n v="17.52"/>
    <n v="53.56"/>
    <n v="72.62"/>
    <n v="75.78"/>
    <n v="94.64"/>
    <n v="62.47"/>
    <n v="30.78"/>
    <n v="98.44"/>
    <n v="67.95"/>
    <n v="2683.47"/>
    <n v="8.76"/>
    <n v="76.75"/>
    <n v="91.74"/>
    <n v="72.37"/>
    <n v="2.59"/>
    <n v="94.11"/>
    <n v="32.590000000000003"/>
    <n v="82.69"/>
    <n v="22.89"/>
    <x v="106"/>
    <x v="102"/>
    <n v="98.56"/>
    <n v="90.77"/>
    <n v="94.95"/>
    <n v="94.39"/>
    <n v="44.37"/>
    <n v="1.8"/>
    <n v="92.02"/>
    <n v="68.39"/>
    <n v="96.32"/>
    <n v="2.5099999999999998"/>
    <n v="6.46"/>
    <n v="75.27"/>
    <n v="35.96"/>
    <n v="75.239999999999995"/>
    <n v="2.83"/>
    <n v="71.33"/>
    <n v="59.43"/>
    <n v="53.31"/>
    <n v="67.78"/>
    <n v="23.95"/>
    <n v="17.03"/>
    <n v="23.39"/>
    <x v="107"/>
    <x v="105"/>
    <x v="105"/>
    <x v="109"/>
    <x v="105"/>
    <n v="14.81"/>
    <n v="15.14"/>
    <n v="22.73"/>
    <n v="16.190000000000001"/>
    <n v="74.69"/>
    <n v="57.22"/>
    <n v="68.989999999999995"/>
    <n v="71.680000000000007"/>
    <n v="62.26"/>
    <n v="71.39"/>
    <n v="70.8"/>
    <n v="38.85"/>
    <n v="38.71"/>
    <n v="8.91"/>
    <n v="7.68"/>
    <n v="17.489999999999998"/>
    <n v="10.77"/>
    <n v="9.5399999999999991"/>
    <n v="21.31"/>
    <n v="11.54"/>
    <n v="5.31"/>
    <n v="20.46"/>
    <n v="13.05"/>
    <n v="4.2300000000000004"/>
    <n v="20.12"/>
    <n v="0.2"/>
    <n v="0.16"/>
    <n v="0.16"/>
    <n v="0.65"/>
    <n v="18.52"/>
    <n v="15.53"/>
    <n v="60.37"/>
    <n v="72.69"/>
    <n v="88.93"/>
    <n v="20.190000000000001"/>
    <n v="23.2"/>
    <n v="76.489999999999995"/>
    <n v="50.12"/>
    <n v="82.99"/>
    <n v="26.97"/>
    <n v="3.48"/>
    <n v="9.67"/>
    <n v="10.84"/>
    <n v="48.14"/>
    <n v="1.1100000000000001"/>
    <n v="18.079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EA2CA8-9B4D-4E54-96C7-5B99FC4FF54E}"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3:C5" firstHeaderRow="0" firstDataRow="1" firstDataCol="1"/>
  <pivotFields count="136">
    <pivotField axis="axisRow" showAll="0" sortType="ascending">
      <items count="38">
        <item h="1" x="1"/>
        <item h="1" x="2"/>
        <item h="1" x="3"/>
        <item h="1" x="4"/>
        <item h="1" x="5"/>
        <item h="1" x="6"/>
        <item h="1" x="7"/>
        <item h="1" x="8"/>
        <item h="1" x="9"/>
        <item h="1" x="10"/>
        <item h="1" x="11"/>
        <item h="1" x="12"/>
        <item h="1" x="0"/>
        <item h="1" x="13"/>
        <item h="1" x="14"/>
        <item h="1" x="15"/>
        <item h="1" x="16"/>
        <item h="1" x="17"/>
        <item x="18"/>
        <item h="1" x="19"/>
        <item h="1" x="20"/>
        <item h="1" x="21"/>
        <item h="1" x="22"/>
        <item h="1" x="23"/>
        <item h="1" x="24"/>
        <item h="1" x="25"/>
        <item h="1" x="26"/>
        <item h="1" x="27"/>
        <item h="1" x="28"/>
        <item h="1" x="29"/>
        <item h="1" x="30"/>
        <item h="1" x="31"/>
        <item h="1" x="32"/>
        <item h="1" x="33"/>
        <item h="1" x="34"/>
        <item h="1" x="35"/>
        <item h="1" x="3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08">
        <item x="36"/>
        <item x="28"/>
        <item x="53"/>
        <item x="54"/>
        <item x="18"/>
        <item x="20"/>
        <item x="27"/>
        <item x="74"/>
        <item x="3"/>
        <item x="80"/>
        <item x="71"/>
        <item x="72"/>
        <item x="64"/>
        <item x="12"/>
        <item x="66"/>
        <item x="10"/>
        <item x="65"/>
        <item x="11"/>
        <item x="96"/>
        <item x="62"/>
        <item x="14"/>
        <item x="15"/>
        <item x="9"/>
        <item x="13"/>
        <item x="98"/>
        <item x="42"/>
        <item x="63"/>
        <item x="70"/>
        <item x="6"/>
        <item x="97"/>
        <item x="67"/>
        <item x="100"/>
        <item x="99"/>
        <item x="17"/>
        <item x="16"/>
        <item x="58"/>
        <item x="69"/>
        <item x="8"/>
        <item x="82"/>
        <item x="60"/>
        <item x="44"/>
        <item x="33"/>
        <item x="7"/>
        <item x="59"/>
        <item x="43"/>
        <item x="61"/>
        <item x="68"/>
        <item x="0"/>
        <item x="31"/>
        <item x="75"/>
        <item x="73"/>
        <item x="84"/>
        <item x="32"/>
        <item x="2"/>
        <item x="55"/>
        <item x="1"/>
        <item x="35"/>
        <item x="30"/>
        <item x="57"/>
        <item x="56"/>
        <item x="21"/>
        <item x="48"/>
        <item x="5"/>
        <item x="50"/>
        <item x="83"/>
        <item x="34"/>
        <item x="49"/>
        <item x="94"/>
        <item x="86"/>
        <item x="23"/>
        <item x="45"/>
        <item x="102"/>
        <item x="22"/>
        <item x="87"/>
        <item x="89"/>
        <item x="103"/>
        <item x="93"/>
        <item x="29"/>
        <item x="81"/>
        <item x="101"/>
        <item x="95"/>
        <item x="39"/>
        <item x="88"/>
        <item x="85"/>
        <item x="104"/>
        <item x="47"/>
        <item x="4"/>
        <item x="79"/>
        <item x="41"/>
        <item x="90"/>
        <item x="46"/>
        <item x="40"/>
        <item x="106"/>
        <item x="52"/>
        <item x="37"/>
        <item x="92"/>
        <item x="38"/>
        <item x="105"/>
        <item x="24"/>
        <item x="77"/>
        <item x="78"/>
        <item x="91"/>
        <item x="51"/>
        <item x="76"/>
        <item x="26"/>
        <item x="25"/>
        <item x="19"/>
        <item t="default"/>
      </items>
    </pivotField>
    <pivotField dataField="1" showAll="0">
      <items count="104">
        <item x="34"/>
        <item x="50"/>
        <item x="51"/>
        <item x="91"/>
        <item x="26"/>
        <item x="18"/>
        <item x="19"/>
        <item x="70"/>
        <item x="67"/>
        <item x="12"/>
        <item x="68"/>
        <item x="14"/>
        <item x="13"/>
        <item x="9"/>
        <item x="92"/>
        <item x="58"/>
        <item x="40"/>
        <item x="59"/>
        <item x="60"/>
        <item x="11"/>
        <item x="94"/>
        <item x="10"/>
        <item x="66"/>
        <item x="93"/>
        <item x="15"/>
        <item x="96"/>
        <item x="95"/>
        <item x="42"/>
        <item x="69"/>
        <item x="71"/>
        <item x="57"/>
        <item x="62"/>
        <item x="41"/>
        <item x="61"/>
        <item x="32"/>
        <item x="33"/>
        <item x="54"/>
        <item x="56"/>
        <item x="55"/>
        <item x="77"/>
        <item x="20"/>
        <item x="31"/>
        <item x="63"/>
        <item x="17"/>
        <item x="28"/>
        <item x="53"/>
        <item x="46"/>
        <item x="0"/>
        <item x="16"/>
        <item x="52"/>
        <item x="65"/>
        <item x="2"/>
        <item x="1"/>
        <item x="81"/>
        <item x="22"/>
        <item x="30"/>
        <item x="64"/>
        <item x="79"/>
        <item x="48"/>
        <item x="82"/>
        <item x="21"/>
        <item x="88"/>
        <item x="97"/>
        <item x="29"/>
        <item x="78"/>
        <item x="47"/>
        <item x="90"/>
        <item x="7"/>
        <item x="84"/>
        <item x="8"/>
        <item x="100"/>
        <item x="80"/>
        <item x="89"/>
        <item x="43"/>
        <item x="45"/>
        <item x="44"/>
        <item x="99"/>
        <item x="83"/>
        <item x="6"/>
        <item x="85"/>
        <item x="76"/>
        <item x="98"/>
        <item x="75"/>
        <item x="73"/>
        <item x="87"/>
        <item x="74"/>
        <item x="102"/>
        <item x="27"/>
        <item x="86"/>
        <item x="101"/>
        <item x="23"/>
        <item x="25"/>
        <item x="72"/>
        <item x="24"/>
        <item x="38"/>
        <item x="35"/>
        <item x="5"/>
        <item x="36"/>
        <item x="39"/>
        <item x="4"/>
        <item x="37"/>
        <item x="49"/>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
    <i>
      <x v="18"/>
    </i>
    <i t="grand">
      <x/>
    </i>
  </rowItems>
  <colFields count="1">
    <field x="-2"/>
  </colFields>
  <colItems count="2">
    <i>
      <x/>
    </i>
    <i i="1">
      <x v="1"/>
    </i>
  </colItems>
  <dataFields count="2">
    <dataField name="Average of Children fully vaccinated  vaccination card or mother's recall11 (%)" fld="61" subtotal="average" baseField="0" baseItem="0"/>
    <dataField name="Average of Children fully vaccinated (vaccination card only12 (%))" fld="62" subtotal="average" baseField="0" baseItem="0"/>
  </dataFields>
  <chartFormats count="2">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C84940-A519-4BE0-8932-B0D4AFA73BB0}"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3:F5" firstHeaderRow="0" firstDataRow="1" firstDataCol="1"/>
  <pivotFields count="136">
    <pivotField axis="axisRow" showAll="0">
      <items count="38">
        <item h="1" x="1"/>
        <item h="1" x="2"/>
        <item h="1" x="3"/>
        <item h="1" x="4"/>
        <item h="1" x="5"/>
        <item h="1" x="6"/>
        <item h="1" x="7"/>
        <item h="1" x="8"/>
        <item h="1" x="9"/>
        <item h="1" x="10"/>
        <item h="1" x="11"/>
        <item h="1" x="12"/>
        <item h="1" x="0"/>
        <item h="1" x="13"/>
        <item h="1" x="14"/>
        <item h="1" x="15"/>
        <item h="1" x="16"/>
        <item h="1" x="17"/>
        <item x="18"/>
        <item h="1" x="19"/>
        <item h="1" x="20"/>
        <item h="1" x="21"/>
        <item h="1" x="22"/>
        <item h="1" x="23"/>
        <item h="1" x="24"/>
        <item h="1" x="25"/>
        <item h="1" x="26"/>
        <item h="1" x="27"/>
        <item h="1" x="28"/>
        <item h="1" x="29"/>
        <item h="1" x="30"/>
        <item h="1" x="31"/>
        <item h="1" x="32"/>
        <item h="1" x="33"/>
        <item h="1" x="34"/>
        <item h="1" x="35"/>
        <item h="1" x="3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09">
        <item x="88"/>
        <item x="80"/>
        <item x="3"/>
        <item x="81"/>
        <item x="48"/>
        <item x="61"/>
        <item x="79"/>
        <item x="91"/>
        <item x="90"/>
        <item x="5"/>
        <item x="6"/>
        <item x="49"/>
        <item x="63"/>
        <item x="83"/>
        <item x="27"/>
        <item x="103"/>
        <item x="84"/>
        <item x="76"/>
        <item x="93"/>
        <item x="62"/>
        <item x="18"/>
        <item x="20"/>
        <item x="67"/>
        <item x="89"/>
        <item x="82"/>
        <item x="29"/>
        <item x="40"/>
        <item x="33"/>
        <item x="74"/>
        <item x="4"/>
        <item x="42"/>
        <item x="41"/>
        <item x="36"/>
        <item x="70"/>
        <item x="97"/>
        <item x="92"/>
        <item x="35"/>
        <item x="10"/>
        <item x="11"/>
        <item x="34"/>
        <item x="94"/>
        <item x="50"/>
        <item x="28"/>
        <item x="104"/>
        <item x="85"/>
        <item x="9"/>
        <item x="69"/>
        <item x="12"/>
        <item x="21"/>
        <item x="39"/>
        <item x="0"/>
        <item x="52"/>
        <item x="53"/>
        <item x="38"/>
        <item x="75"/>
        <item x="78"/>
        <item x="73"/>
        <item x="51"/>
        <item x="8"/>
        <item x="37"/>
        <item x="87"/>
        <item x="68"/>
        <item x="77"/>
        <item x="55"/>
        <item x="105"/>
        <item x="45"/>
        <item x="99"/>
        <item x="30"/>
        <item x="86"/>
        <item x="72"/>
        <item x="24"/>
        <item x="100"/>
        <item x="96"/>
        <item x="107"/>
        <item x="98"/>
        <item x="7"/>
        <item x="106"/>
        <item x="23"/>
        <item x="71"/>
        <item x="58"/>
        <item x="64"/>
        <item x="60"/>
        <item x="14"/>
        <item x="47"/>
        <item x="59"/>
        <item x="2"/>
        <item x="54"/>
        <item x="57"/>
        <item x="95"/>
        <item x="22"/>
        <item x="13"/>
        <item x="15"/>
        <item x="46"/>
        <item x="56"/>
        <item x="1"/>
        <item x="32"/>
        <item x="26"/>
        <item x="44"/>
        <item x="102"/>
        <item x="101"/>
        <item x="43"/>
        <item x="17"/>
        <item x="31"/>
        <item x="16"/>
        <item x="25"/>
        <item x="66"/>
        <item x="65"/>
        <item x="19"/>
        <item t="default"/>
      </items>
    </pivotField>
    <pivotField dataField="1" showAll="0">
      <items count="107">
        <item x="74"/>
        <item x="67"/>
        <item x="18"/>
        <item x="20"/>
        <item x="69"/>
        <item x="61"/>
        <item x="63"/>
        <item x="83"/>
        <item x="62"/>
        <item x="9"/>
        <item x="84"/>
        <item x="33"/>
        <item x="68"/>
        <item x="75"/>
        <item x="101"/>
        <item x="73"/>
        <item x="35"/>
        <item x="82"/>
        <item x="34"/>
        <item x="65"/>
        <item x="66"/>
        <item x="79"/>
        <item x="81"/>
        <item x="3"/>
        <item x="80"/>
        <item x="64"/>
        <item x="11"/>
        <item x="88"/>
        <item x="102"/>
        <item x="10"/>
        <item x="90"/>
        <item x="89"/>
        <item x="91"/>
        <item x="54"/>
        <item x="93"/>
        <item x="50"/>
        <item x="76"/>
        <item x="92"/>
        <item x="7"/>
        <item x="48"/>
        <item x="49"/>
        <item x="5"/>
        <item x="47"/>
        <item x="8"/>
        <item x="36"/>
        <item x="86"/>
        <item x="87"/>
        <item x="99"/>
        <item x="97"/>
        <item x="100"/>
        <item x="55"/>
        <item x="37"/>
        <item x="52"/>
        <item x="6"/>
        <item x="38"/>
        <item x="27"/>
        <item x="78"/>
        <item x="51"/>
        <item x="71"/>
        <item x="85"/>
        <item x="44"/>
        <item x="53"/>
        <item x="0"/>
        <item x="98"/>
        <item x="77"/>
        <item x="57"/>
        <item x="22"/>
        <item x="23"/>
        <item x="21"/>
        <item x="4"/>
        <item x="40"/>
        <item x="12"/>
        <item x="29"/>
        <item x="72"/>
        <item x="2"/>
        <item x="39"/>
        <item x="1"/>
        <item x="46"/>
        <item x="56"/>
        <item x="94"/>
        <item x="45"/>
        <item x="103"/>
        <item x="105"/>
        <item x="104"/>
        <item x="25"/>
        <item x="28"/>
        <item x="26"/>
        <item x="15"/>
        <item x="70"/>
        <item x="96"/>
        <item x="14"/>
        <item x="13"/>
        <item x="24"/>
        <item x="42"/>
        <item x="30"/>
        <item x="43"/>
        <item x="95"/>
        <item x="17"/>
        <item x="41"/>
        <item x="58"/>
        <item x="16"/>
        <item x="32"/>
        <item x="60"/>
        <item x="31"/>
        <item x="59"/>
        <item x="19"/>
        <item t="default"/>
      </items>
    </pivotField>
    <pivotField dataField="1" showAll="0">
      <items count="107">
        <item x="20"/>
        <item x="18"/>
        <item x="80"/>
        <item x="62"/>
        <item x="83"/>
        <item x="64"/>
        <item x="25"/>
        <item x="68"/>
        <item x="84"/>
        <item x="81"/>
        <item x="74"/>
        <item x="63"/>
        <item x="76"/>
        <item x="79"/>
        <item x="26"/>
        <item x="32"/>
        <item x="82"/>
        <item x="34"/>
        <item x="33"/>
        <item x="4"/>
        <item x="65"/>
        <item x="48"/>
        <item x="9"/>
        <item x="102"/>
        <item x="67"/>
        <item x="66"/>
        <item x="5"/>
        <item x="75"/>
        <item x="70"/>
        <item x="3"/>
        <item x="24"/>
        <item x="97"/>
        <item x="91"/>
        <item x="93"/>
        <item x="92"/>
        <item x="49"/>
        <item x="7"/>
        <item x="50"/>
        <item x="8"/>
        <item x="78"/>
        <item x="69"/>
        <item x="35"/>
        <item x="57"/>
        <item x="6"/>
        <item x="88"/>
        <item x="77"/>
        <item x="27"/>
        <item x="58"/>
        <item x="11"/>
        <item x="90"/>
        <item x="89"/>
        <item x="10"/>
        <item x="72"/>
        <item x="37"/>
        <item x="104"/>
        <item x="36"/>
        <item x="56"/>
        <item x="47"/>
        <item x="100"/>
        <item x="105"/>
        <item x="22"/>
        <item x="101"/>
        <item x="99"/>
        <item x="86"/>
        <item x="23"/>
        <item x="87"/>
        <item x="0"/>
        <item x="15"/>
        <item x="2"/>
        <item x="1"/>
        <item x="103"/>
        <item x="73"/>
        <item x="98"/>
        <item x="85"/>
        <item x="12"/>
        <item x="95"/>
        <item x="45"/>
        <item x="46"/>
        <item x="96"/>
        <item x="44"/>
        <item x="53"/>
        <item x="55"/>
        <item x="42"/>
        <item x="17"/>
        <item x="54"/>
        <item x="21"/>
        <item x="16"/>
        <item x="14"/>
        <item x="52"/>
        <item x="43"/>
        <item x="94"/>
        <item x="13"/>
        <item x="28"/>
        <item x="59"/>
        <item x="38"/>
        <item x="40"/>
        <item x="39"/>
        <item x="29"/>
        <item x="51"/>
        <item x="31"/>
        <item x="41"/>
        <item x="61"/>
        <item x="71"/>
        <item x="30"/>
        <item x="60"/>
        <item x="19"/>
        <item t="default"/>
      </items>
    </pivotField>
    <pivotField dataField="1" showAll="0">
      <items count="111">
        <item x="89"/>
        <item x="68"/>
        <item x="75"/>
        <item x="70"/>
        <item x="62"/>
        <item x="9"/>
        <item x="91"/>
        <item x="64"/>
        <item x="63"/>
        <item x="81"/>
        <item x="90"/>
        <item x="3"/>
        <item x="82"/>
        <item x="11"/>
        <item x="69"/>
        <item x="10"/>
        <item x="80"/>
        <item x="98"/>
        <item x="84"/>
        <item x="85"/>
        <item x="50"/>
        <item x="83"/>
        <item x="54"/>
        <item x="39"/>
        <item x="47"/>
        <item x="49"/>
        <item x="48"/>
        <item x="92"/>
        <item x="18"/>
        <item x="52"/>
        <item x="33"/>
        <item x="20"/>
        <item x="105"/>
        <item x="106"/>
        <item x="40"/>
        <item x="104"/>
        <item x="51"/>
        <item x="35"/>
        <item x="77"/>
        <item x="76"/>
        <item x="34"/>
        <item x="94"/>
        <item x="65"/>
        <item x="74"/>
        <item x="27"/>
        <item x="93"/>
        <item x="5"/>
        <item x="29"/>
        <item x="71"/>
        <item x="36"/>
        <item x="6"/>
        <item x="86"/>
        <item x="38"/>
        <item x="100"/>
        <item x="37"/>
        <item x="55"/>
        <item x="95"/>
        <item x="21"/>
        <item x="12"/>
        <item x="28"/>
        <item x="67"/>
        <item x="73"/>
        <item x="66"/>
        <item x="0"/>
        <item x="88"/>
        <item x="72"/>
        <item x="87"/>
        <item x="101"/>
        <item x="99"/>
        <item x="53"/>
        <item x="56"/>
        <item x="107"/>
        <item x="44"/>
        <item x="8"/>
        <item x="79"/>
        <item x="41"/>
        <item x="78"/>
        <item x="4"/>
        <item x="23"/>
        <item x="7"/>
        <item x="97"/>
        <item x="2"/>
        <item x="103"/>
        <item x="109"/>
        <item x="22"/>
        <item x="14"/>
        <item x="46"/>
        <item x="58"/>
        <item x="102"/>
        <item x="30"/>
        <item x="59"/>
        <item x="108"/>
        <item x="13"/>
        <item x="24"/>
        <item x="1"/>
        <item x="57"/>
        <item x="45"/>
        <item x="96"/>
        <item x="15"/>
        <item x="61"/>
        <item x="60"/>
        <item x="26"/>
        <item x="43"/>
        <item x="32"/>
        <item x="17"/>
        <item x="42"/>
        <item x="16"/>
        <item x="31"/>
        <item x="25"/>
        <item x="19"/>
        <item t="default"/>
      </items>
    </pivotField>
    <pivotField dataField="1" showAll="0">
      <items count="107">
        <item x="24"/>
        <item x="55"/>
        <item x="20"/>
        <item x="18"/>
        <item x="57"/>
        <item x="56"/>
        <item x="15"/>
        <item x="17"/>
        <item x="16"/>
        <item x="25"/>
        <item x="7"/>
        <item x="8"/>
        <item x="77"/>
        <item x="27"/>
        <item x="40"/>
        <item x="42"/>
        <item x="41"/>
        <item x="44"/>
        <item x="61"/>
        <item x="98"/>
        <item x="6"/>
        <item x="92"/>
        <item x="99"/>
        <item x="84"/>
        <item x="1"/>
        <item x="75"/>
        <item x="45"/>
        <item x="85"/>
        <item x="31"/>
        <item x="33"/>
        <item x="32"/>
        <item x="63"/>
        <item x="59"/>
        <item x="93"/>
        <item x="2"/>
        <item x="76"/>
        <item x="29"/>
        <item x="62"/>
        <item x="22"/>
        <item x="97"/>
        <item x="104"/>
        <item x="26"/>
        <item x="89"/>
        <item x="43"/>
        <item x="46"/>
        <item x="79"/>
        <item x="83"/>
        <item x="101"/>
        <item x="30"/>
        <item x="23"/>
        <item x="81"/>
        <item x="48"/>
        <item x="65"/>
        <item x="73"/>
        <item x="102"/>
        <item x="60"/>
        <item x="82"/>
        <item x="91"/>
        <item x="64"/>
        <item x="47"/>
        <item x="0"/>
        <item x="105"/>
        <item x="90"/>
        <item x="100"/>
        <item x="80"/>
        <item x="13"/>
        <item x="72"/>
        <item x="28"/>
        <item x="69"/>
        <item x="14"/>
        <item x="71"/>
        <item x="70"/>
        <item x="88"/>
        <item x="4"/>
        <item x="58"/>
        <item x="34"/>
        <item x="5"/>
        <item x="74"/>
        <item x="36"/>
        <item x="21"/>
        <item x="3"/>
        <item x="35"/>
        <item x="103"/>
        <item x="78"/>
        <item x="95"/>
        <item x="12"/>
        <item x="67"/>
        <item x="96"/>
        <item x="38"/>
        <item x="94"/>
        <item x="9"/>
        <item x="39"/>
        <item x="87"/>
        <item x="11"/>
        <item x="10"/>
        <item x="52"/>
        <item x="68"/>
        <item x="54"/>
        <item x="37"/>
        <item x="53"/>
        <item x="66"/>
        <item x="86"/>
        <item x="50"/>
        <item x="51"/>
        <item x="49"/>
        <item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
    <i>
      <x v="18"/>
    </i>
    <i t="grand">
      <x/>
    </i>
  </rowItems>
  <colFields count="1">
    <field x="-2"/>
  </colFields>
  <colItems count="5">
    <i>
      <x/>
    </i>
    <i i="1">
      <x v="1"/>
    </i>
    <i i="2">
      <x v="2"/>
    </i>
    <i i="3">
      <x v="3"/>
    </i>
    <i i="4">
      <x v="4"/>
    </i>
  </colItems>
  <dataFields count="5">
    <dataField name="Average of Children under 5 years who are wasted (weight-for-height)18 (%)" fld="86" subtotal="average" baseField="0" baseItem="0"/>
    <dataField name="Average of Children under 5 years who are underweight (weight-for-age)18 (%)" fld="88" subtotal="average" baseField="0" baseItem="0"/>
    <dataField name="Average of Children under 5 years who are stunted (height-for-age)18 (%)" fld="85" subtotal="average" baseField="0" baseItem="0"/>
    <dataField name="Average of Children under 5 years who are severely wasted (weight-for-height)19 (%)" fld="87" subtotal="average" baseField="0" baseItem="0"/>
    <dataField name="Average of Children under 5 years who are overweight (weight-for-height)20 (%)" fld="89" subtotal="average" baseField="0" baseItem="0"/>
  </dataFields>
  <formats count="1">
    <format dxfId="13">
      <pivotArea collapsedLevelsAreSubtotals="1" fieldPosition="0">
        <references count="2">
          <reference field="4294967294" count="1" selected="0">
            <x v="2"/>
          </reference>
          <reference field="0" count="1">
            <x v="0"/>
          </reference>
        </references>
      </pivotArea>
    </format>
  </formats>
  <conditionalFormats count="5">
    <conditionalFormat priority="1">
      <pivotAreas count="1">
        <pivotArea type="data" outline="0" collapsedLevelsAreSubtotals="1" fieldPosition="0"/>
      </pivotAreas>
    </conditionalFormat>
    <conditionalFormat priority="2">
      <pivotAreas count="1">
        <pivotArea type="data" collapsedLevelsAreSubtotals="1" fieldPosition="0">
          <references count="2">
            <reference field="4294967294" count="1" selected="0">
              <x v="2"/>
            </reference>
            <reference field="0" count="1">
              <x v="0"/>
            </reference>
          </references>
        </pivotArea>
      </pivotAreas>
    </conditionalFormat>
    <conditionalFormat priority="3">
      <pivotAreas count="1">
        <pivotArea type="data" outline="0" collapsedLevelsAreSubtotals="1" fieldPosition="0"/>
      </pivotAreas>
    </conditionalFormat>
    <conditionalFormat priority="4">
      <pivotAreas count="1">
        <pivotArea type="data" outline="0" collapsedLevelsAreSubtotals="1" fieldPosition="0"/>
      </pivotAreas>
    </conditionalFormat>
    <conditionalFormat priority="5">
      <pivotAreas count="1">
        <pivotArea type="data" outline="0" collapsedLevelsAreSubtotals="1" fieldPosition="0"/>
      </pivotAreas>
    </conditionalFormat>
  </conditionalFormats>
  <chartFormats count="190">
    <chartFormat chart="5" format="195" series="1">
      <pivotArea type="data" outline="0" fieldPosition="0">
        <references count="1">
          <reference field="4294967294" count="1" selected="0">
            <x v="0"/>
          </reference>
        </references>
      </pivotArea>
    </chartFormat>
    <chartFormat chart="5" format="196">
      <pivotArea type="data" outline="0" fieldPosition="0">
        <references count="2">
          <reference field="4294967294" count="1" selected="0">
            <x v="0"/>
          </reference>
          <reference field="0" count="1" selected="0">
            <x v="0"/>
          </reference>
        </references>
      </pivotArea>
    </chartFormat>
    <chartFormat chart="5" format="197">
      <pivotArea type="data" outline="0" fieldPosition="0">
        <references count="2">
          <reference field="4294967294" count="1" selected="0">
            <x v="0"/>
          </reference>
          <reference field="0" count="1" selected="0">
            <x v="1"/>
          </reference>
        </references>
      </pivotArea>
    </chartFormat>
    <chartFormat chart="5" format="198">
      <pivotArea type="data" outline="0" fieldPosition="0">
        <references count="2">
          <reference field="4294967294" count="1" selected="0">
            <x v="0"/>
          </reference>
          <reference field="0" count="1" selected="0">
            <x v="2"/>
          </reference>
        </references>
      </pivotArea>
    </chartFormat>
    <chartFormat chart="5" format="199">
      <pivotArea type="data" outline="0" fieldPosition="0">
        <references count="2">
          <reference field="4294967294" count="1" selected="0">
            <x v="0"/>
          </reference>
          <reference field="0" count="1" selected="0">
            <x v="3"/>
          </reference>
        </references>
      </pivotArea>
    </chartFormat>
    <chartFormat chart="5" format="200">
      <pivotArea type="data" outline="0" fieldPosition="0">
        <references count="2">
          <reference field="4294967294" count="1" selected="0">
            <x v="0"/>
          </reference>
          <reference field="0" count="1" selected="0">
            <x v="4"/>
          </reference>
        </references>
      </pivotArea>
    </chartFormat>
    <chartFormat chart="5" format="201">
      <pivotArea type="data" outline="0" fieldPosition="0">
        <references count="2">
          <reference field="4294967294" count="1" selected="0">
            <x v="0"/>
          </reference>
          <reference field="0" count="1" selected="0">
            <x v="5"/>
          </reference>
        </references>
      </pivotArea>
    </chartFormat>
    <chartFormat chart="5" format="202">
      <pivotArea type="data" outline="0" fieldPosition="0">
        <references count="2">
          <reference field="4294967294" count="1" selected="0">
            <x v="0"/>
          </reference>
          <reference field="0" count="1" selected="0">
            <x v="6"/>
          </reference>
        </references>
      </pivotArea>
    </chartFormat>
    <chartFormat chart="5" format="203">
      <pivotArea type="data" outline="0" fieldPosition="0">
        <references count="2">
          <reference field="4294967294" count="1" selected="0">
            <x v="0"/>
          </reference>
          <reference field="0" count="1" selected="0">
            <x v="7"/>
          </reference>
        </references>
      </pivotArea>
    </chartFormat>
    <chartFormat chart="5" format="204">
      <pivotArea type="data" outline="0" fieldPosition="0">
        <references count="2">
          <reference field="4294967294" count="1" selected="0">
            <x v="0"/>
          </reference>
          <reference field="0" count="1" selected="0">
            <x v="8"/>
          </reference>
        </references>
      </pivotArea>
    </chartFormat>
    <chartFormat chart="5" format="205">
      <pivotArea type="data" outline="0" fieldPosition="0">
        <references count="2">
          <reference field="4294967294" count="1" selected="0">
            <x v="0"/>
          </reference>
          <reference field="0" count="1" selected="0">
            <x v="9"/>
          </reference>
        </references>
      </pivotArea>
    </chartFormat>
    <chartFormat chart="5" format="206">
      <pivotArea type="data" outline="0" fieldPosition="0">
        <references count="2">
          <reference field="4294967294" count="1" selected="0">
            <x v="0"/>
          </reference>
          <reference field="0" count="1" selected="0">
            <x v="10"/>
          </reference>
        </references>
      </pivotArea>
    </chartFormat>
    <chartFormat chart="5" format="207">
      <pivotArea type="data" outline="0" fieldPosition="0">
        <references count="2">
          <reference field="4294967294" count="1" selected="0">
            <x v="0"/>
          </reference>
          <reference field="0" count="1" selected="0">
            <x v="11"/>
          </reference>
        </references>
      </pivotArea>
    </chartFormat>
    <chartFormat chart="5" format="208">
      <pivotArea type="data" outline="0" fieldPosition="0">
        <references count="2">
          <reference field="4294967294" count="1" selected="0">
            <x v="0"/>
          </reference>
          <reference field="0" count="1" selected="0">
            <x v="12"/>
          </reference>
        </references>
      </pivotArea>
    </chartFormat>
    <chartFormat chart="5" format="209">
      <pivotArea type="data" outline="0" fieldPosition="0">
        <references count="2">
          <reference field="4294967294" count="1" selected="0">
            <x v="0"/>
          </reference>
          <reference field="0" count="1" selected="0">
            <x v="13"/>
          </reference>
        </references>
      </pivotArea>
    </chartFormat>
    <chartFormat chart="5" format="210">
      <pivotArea type="data" outline="0" fieldPosition="0">
        <references count="2">
          <reference field="4294967294" count="1" selected="0">
            <x v="0"/>
          </reference>
          <reference field="0" count="1" selected="0">
            <x v="14"/>
          </reference>
        </references>
      </pivotArea>
    </chartFormat>
    <chartFormat chart="5" format="211">
      <pivotArea type="data" outline="0" fieldPosition="0">
        <references count="2">
          <reference field="4294967294" count="1" selected="0">
            <x v="0"/>
          </reference>
          <reference field="0" count="1" selected="0">
            <x v="15"/>
          </reference>
        </references>
      </pivotArea>
    </chartFormat>
    <chartFormat chart="5" format="212">
      <pivotArea type="data" outline="0" fieldPosition="0">
        <references count="2">
          <reference field="4294967294" count="1" selected="0">
            <x v="0"/>
          </reference>
          <reference field="0" count="1" selected="0">
            <x v="16"/>
          </reference>
        </references>
      </pivotArea>
    </chartFormat>
    <chartFormat chart="5" format="213">
      <pivotArea type="data" outline="0" fieldPosition="0">
        <references count="2">
          <reference field="4294967294" count="1" selected="0">
            <x v="0"/>
          </reference>
          <reference field="0" count="1" selected="0">
            <x v="17"/>
          </reference>
        </references>
      </pivotArea>
    </chartFormat>
    <chartFormat chart="5" format="214">
      <pivotArea type="data" outline="0" fieldPosition="0">
        <references count="2">
          <reference field="4294967294" count="1" selected="0">
            <x v="0"/>
          </reference>
          <reference field="0" count="1" selected="0">
            <x v="18"/>
          </reference>
        </references>
      </pivotArea>
    </chartFormat>
    <chartFormat chart="5" format="215">
      <pivotArea type="data" outline="0" fieldPosition="0">
        <references count="2">
          <reference field="4294967294" count="1" selected="0">
            <x v="0"/>
          </reference>
          <reference field="0" count="1" selected="0">
            <x v="19"/>
          </reference>
        </references>
      </pivotArea>
    </chartFormat>
    <chartFormat chart="5" format="216">
      <pivotArea type="data" outline="0" fieldPosition="0">
        <references count="2">
          <reference field="4294967294" count="1" selected="0">
            <x v="0"/>
          </reference>
          <reference field="0" count="1" selected="0">
            <x v="20"/>
          </reference>
        </references>
      </pivotArea>
    </chartFormat>
    <chartFormat chart="5" format="217">
      <pivotArea type="data" outline="0" fieldPosition="0">
        <references count="2">
          <reference field="4294967294" count="1" selected="0">
            <x v="0"/>
          </reference>
          <reference field="0" count="1" selected="0">
            <x v="21"/>
          </reference>
        </references>
      </pivotArea>
    </chartFormat>
    <chartFormat chart="5" format="218">
      <pivotArea type="data" outline="0" fieldPosition="0">
        <references count="2">
          <reference field="4294967294" count="1" selected="0">
            <x v="0"/>
          </reference>
          <reference field="0" count="1" selected="0">
            <x v="22"/>
          </reference>
        </references>
      </pivotArea>
    </chartFormat>
    <chartFormat chart="5" format="219">
      <pivotArea type="data" outline="0" fieldPosition="0">
        <references count="2">
          <reference field="4294967294" count="1" selected="0">
            <x v="0"/>
          </reference>
          <reference field="0" count="1" selected="0">
            <x v="23"/>
          </reference>
        </references>
      </pivotArea>
    </chartFormat>
    <chartFormat chart="5" format="220">
      <pivotArea type="data" outline="0" fieldPosition="0">
        <references count="2">
          <reference field="4294967294" count="1" selected="0">
            <x v="0"/>
          </reference>
          <reference field="0" count="1" selected="0">
            <x v="24"/>
          </reference>
        </references>
      </pivotArea>
    </chartFormat>
    <chartFormat chart="5" format="221">
      <pivotArea type="data" outline="0" fieldPosition="0">
        <references count="2">
          <reference field="4294967294" count="1" selected="0">
            <x v="0"/>
          </reference>
          <reference field="0" count="1" selected="0">
            <x v="25"/>
          </reference>
        </references>
      </pivotArea>
    </chartFormat>
    <chartFormat chart="5" format="222">
      <pivotArea type="data" outline="0" fieldPosition="0">
        <references count="2">
          <reference field="4294967294" count="1" selected="0">
            <x v="0"/>
          </reference>
          <reference field="0" count="1" selected="0">
            <x v="26"/>
          </reference>
        </references>
      </pivotArea>
    </chartFormat>
    <chartFormat chart="5" format="223">
      <pivotArea type="data" outline="0" fieldPosition="0">
        <references count="2">
          <reference field="4294967294" count="1" selected="0">
            <x v="0"/>
          </reference>
          <reference field="0" count="1" selected="0">
            <x v="27"/>
          </reference>
        </references>
      </pivotArea>
    </chartFormat>
    <chartFormat chart="5" format="224">
      <pivotArea type="data" outline="0" fieldPosition="0">
        <references count="2">
          <reference field="4294967294" count="1" selected="0">
            <x v="0"/>
          </reference>
          <reference field="0" count="1" selected="0">
            <x v="28"/>
          </reference>
        </references>
      </pivotArea>
    </chartFormat>
    <chartFormat chart="5" format="225">
      <pivotArea type="data" outline="0" fieldPosition="0">
        <references count="2">
          <reference field="4294967294" count="1" selected="0">
            <x v="0"/>
          </reference>
          <reference field="0" count="1" selected="0">
            <x v="29"/>
          </reference>
        </references>
      </pivotArea>
    </chartFormat>
    <chartFormat chart="5" format="226">
      <pivotArea type="data" outline="0" fieldPosition="0">
        <references count="2">
          <reference field="4294967294" count="1" selected="0">
            <x v="0"/>
          </reference>
          <reference field="0" count="1" selected="0">
            <x v="30"/>
          </reference>
        </references>
      </pivotArea>
    </chartFormat>
    <chartFormat chart="5" format="227">
      <pivotArea type="data" outline="0" fieldPosition="0">
        <references count="2">
          <reference field="4294967294" count="1" selected="0">
            <x v="0"/>
          </reference>
          <reference field="0" count="1" selected="0">
            <x v="31"/>
          </reference>
        </references>
      </pivotArea>
    </chartFormat>
    <chartFormat chart="5" format="228">
      <pivotArea type="data" outline="0" fieldPosition="0">
        <references count="2">
          <reference field="4294967294" count="1" selected="0">
            <x v="0"/>
          </reference>
          <reference field="0" count="1" selected="0">
            <x v="32"/>
          </reference>
        </references>
      </pivotArea>
    </chartFormat>
    <chartFormat chart="5" format="229">
      <pivotArea type="data" outline="0" fieldPosition="0">
        <references count="2">
          <reference field="4294967294" count="1" selected="0">
            <x v="0"/>
          </reference>
          <reference field="0" count="1" selected="0">
            <x v="33"/>
          </reference>
        </references>
      </pivotArea>
    </chartFormat>
    <chartFormat chart="5" format="230">
      <pivotArea type="data" outline="0" fieldPosition="0">
        <references count="2">
          <reference field="4294967294" count="1" selected="0">
            <x v="0"/>
          </reference>
          <reference field="0" count="1" selected="0">
            <x v="34"/>
          </reference>
        </references>
      </pivotArea>
    </chartFormat>
    <chartFormat chart="5" format="231">
      <pivotArea type="data" outline="0" fieldPosition="0">
        <references count="2">
          <reference field="4294967294" count="1" selected="0">
            <x v="0"/>
          </reference>
          <reference field="0" count="1" selected="0">
            <x v="35"/>
          </reference>
        </references>
      </pivotArea>
    </chartFormat>
    <chartFormat chart="5" format="232">
      <pivotArea type="data" outline="0" fieldPosition="0">
        <references count="2">
          <reference field="4294967294" count="1" selected="0">
            <x v="0"/>
          </reference>
          <reference field="0" count="1" selected="0">
            <x v="36"/>
          </reference>
        </references>
      </pivotArea>
    </chartFormat>
    <chartFormat chart="5" format="233" series="1">
      <pivotArea type="data" outline="0" fieldPosition="0">
        <references count="1">
          <reference field="4294967294" count="1" selected="0">
            <x v="1"/>
          </reference>
        </references>
      </pivotArea>
    </chartFormat>
    <chartFormat chart="5" format="234">
      <pivotArea type="data" outline="0" fieldPosition="0">
        <references count="2">
          <reference field="4294967294" count="1" selected="0">
            <x v="1"/>
          </reference>
          <reference field="0" count="1" selected="0">
            <x v="0"/>
          </reference>
        </references>
      </pivotArea>
    </chartFormat>
    <chartFormat chart="5" format="235">
      <pivotArea type="data" outline="0" fieldPosition="0">
        <references count="2">
          <reference field="4294967294" count="1" selected="0">
            <x v="1"/>
          </reference>
          <reference field="0" count="1" selected="0">
            <x v="1"/>
          </reference>
        </references>
      </pivotArea>
    </chartFormat>
    <chartFormat chart="5" format="236">
      <pivotArea type="data" outline="0" fieldPosition="0">
        <references count="2">
          <reference field="4294967294" count="1" selected="0">
            <x v="1"/>
          </reference>
          <reference field="0" count="1" selected="0">
            <x v="2"/>
          </reference>
        </references>
      </pivotArea>
    </chartFormat>
    <chartFormat chart="5" format="237">
      <pivotArea type="data" outline="0" fieldPosition="0">
        <references count="2">
          <reference field="4294967294" count="1" selected="0">
            <x v="1"/>
          </reference>
          <reference field="0" count="1" selected="0">
            <x v="3"/>
          </reference>
        </references>
      </pivotArea>
    </chartFormat>
    <chartFormat chart="5" format="238">
      <pivotArea type="data" outline="0" fieldPosition="0">
        <references count="2">
          <reference field="4294967294" count="1" selected="0">
            <x v="1"/>
          </reference>
          <reference field="0" count="1" selected="0">
            <x v="4"/>
          </reference>
        </references>
      </pivotArea>
    </chartFormat>
    <chartFormat chart="5" format="239">
      <pivotArea type="data" outline="0" fieldPosition="0">
        <references count="2">
          <reference field="4294967294" count="1" selected="0">
            <x v="1"/>
          </reference>
          <reference field="0" count="1" selected="0">
            <x v="5"/>
          </reference>
        </references>
      </pivotArea>
    </chartFormat>
    <chartFormat chart="5" format="240">
      <pivotArea type="data" outline="0" fieldPosition="0">
        <references count="2">
          <reference field="4294967294" count="1" selected="0">
            <x v="1"/>
          </reference>
          <reference field="0" count="1" selected="0">
            <x v="6"/>
          </reference>
        </references>
      </pivotArea>
    </chartFormat>
    <chartFormat chart="5" format="241">
      <pivotArea type="data" outline="0" fieldPosition="0">
        <references count="2">
          <reference field="4294967294" count="1" selected="0">
            <x v="1"/>
          </reference>
          <reference field="0" count="1" selected="0">
            <x v="7"/>
          </reference>
        </references>
      </pivotArea>
    </chartFormat>
    <chartFormat chart="5" format="242">
      <pivotArea type="data" outline="0" fieldPosition="0">
        <references count="2">
          <reference field="4294967294" count="1" selected="0">
            <x v="1"/>
          </reference>
          <reference field="0" count="1" selected="0">
            <x v="8"/>
          </reference>
        </references>
      </pivotArea>
    </chartFormat>
    <chartFormat chart="5" format="243">
      <pivotArea type="data" outline="0" fieldPosition="0">
        <references count="2">
          <reference field="4294967294" count="1" selected="0">
            <x v="1"/>
          </reference>
          <reference field="0" count="1" selected="0">
            <x v="9"/>
          </reference>
        </references>
      </pivotArea>
    </chartFormat>
    <chartFormat chart="5" format="244">
      <pivotArea type="data" outline="0" fieldPosition="0">
        <references count="2">
          <reference field="4294967294" count="1" selected="0">
            <x v="1"/>
          </reference>
          <reference field="0" count="1" selected="0">
            <x v="10"/>
          </reference>
        </references>
      </pivotArea>
    </chartFormat>
    <chartFormat chart="5" format="245">
      <pivotArea type="data" outline="0" fieldPosition="0">
        <references count="2">
          <reference field="4294967294" count="1" selected="0">
            <x v="1"/>
          </reference>
          <reference field="0" count="1" selected="0">
            <x v="11"/>
          </reference>
        </references>
      </pivotArea>
    </chartFormat>
    <chartFormat chart="5" format="246">
      <pivotArea type="data" outline="0" fieldPosition="0">
        <references count="2">
          <reference field="4294967294" count="1" selected="0">
            <x v="1"/>
          </reference>
          <reference field="0" count="1" selected="0">
            <x v="12"/>
          </reference>
        </references>
      </pivotArea>
    </chartFormat>
    <chartFormat chart="5" format="247">
      <pivotArea type="data" outline="0" fieldPosition="0">
        <references count="2">
          <reference field="4294967294" count="1" selected="0">
            <x v="1"/>
          </reference>
          <reference field="0" count="1" selected="0">
            <x v="13"/>
          </reference>
        </references>
      </pivotArea>
    </chartFormat>
    <chartFormat chart="5" format="248">
      <pivotArea type="data" outline="0" fieldPosition="0">
        <references count="2">
          <reference field="4294967294" count="1" selected="0">
            <x v="1"/>
          </reference>
          <reference field="0" count="1" selected="0">
            <x v="14"/>
          </reference>
        </references>
      </pivotArea>
    </chartFormat>
    <chartFormat chart="5" format="249">
      <pivotArea type="data" outline="0" fieldPosition="0">
        <references count="2">
          <reference field="4294967294" count="1" selected="0">
            <x v="1"/>
          </reference>
          <reference field="0" count="1" selected="0">
            <x v="15"/>
          </reference>
        </references>
      </pivotArea>
    </chartFormat>
    <chartFormat chart="5" format="250">
      <pivotArea type="data" outline="0" fieldPosition="0">
        <references count="2">
          <reference field="4294967294" count="1" selected="0">
            <x v="1"/>
          </reference>
          <reference field="0" count="1" selected="0">
            <x v="16"/>
          </reference>
        </references>
      </pivotArea>
    </chartFormat>
    <chartFormat chart="5" format="251">
      <pivotArea type="data" outline="0" fieldPosition="0">
        <references count="2">
          <reference field="4294967294" count="1" selected="0">
            <x v="1"/>
          </reference>
          <reference field="0" count="1" selected="0">
            <x v="17"/>
          </reference>
        </references>
      </pivotArea>
    </chartFormat>
    <chartFormat chart="5" format="252">
      <pivotArea type="data" outline="0" fieldPosition="0">
        <references count="2">
          <reference field="4294967294" count="1" selected="0">
            <x v="1"/>
          </reference>
          <reference field="0" count="1" selected="0">
            <x v="18"/>
          </reference>
        </references>
      </pivotArea>
    </chartFormat>
    <chartFormat chart="5" format="253">
      <pivotArea type="data" outline="0" fieldPosition="0">
        <references count="2">
          <reference field="4294967294" count="1" selected="0">
            <x v="1"/>
          </reference>
          <reference field="0" count="1" selected="0">
            <x v="19"/>
          </reference>
        </references>
      </pivotArea>
    </chartFormat>
    <chartFormat chart="5" format="254">
      <pivotArea type="data" outline="0" fieldPosition="0">
        <references count="2">
          <reference field="4294967294" count="1" selected="0">
            <x v="1"/>
          </reference>
          <reference field="0" count="1" selected="0">
            <x v="20"/>
          </reference>
        </references>
      </pivotArea>
    </chartFormat>
    <chartFormat chart="5" format="255">
      <pivotArea type="data" outline="0" fieldPosition="0">
        <references count="2">
          <reference field="4294967294" count="1" selected="0">
            <x v="1"/>
          </reference>
          <reference field="0" count="1" selected="0">
            <x v="21"/>
          </reference>
        </references>
      </pivotArea>
    </chartFormat>
    <chartFormat chart="5" format="256">
      <pivotArea type="data" outline="0" fieldPosition="0">
        <references count="2">
          <reference field="4294967294" count="1" selected="0">
            <x v="1"/>
          </reference>
          <reference field="0" count="1" selected="0">
            <x v="22"/>
          </reference>
        </references>
      </pivotArea>
    </chartFormat>
    <chartFormat chart="5" format="257">
      <pivotArea type="data" outline="0" fieldPosition="0">
        <references count="2">
          <reference field="4294967294" count="1" selected="0">
            <x v="1"/>
          </reference>
          <reference field="0" count="1" selected="0">
            <x v="23"/>
          </reference>
        </references>
      </pivotArea>
    </chartFormat>
    <chartFormat chart="5" format="258">
      <pivotArea type="data" outline="0" fieldPosition="0">
        <references count="2">
          <reference field="4294967294" count="1" selected="0">
            <x v="1"/>
          </reference>
          <reference field="0" count="1" selected="0">
            <x v="24"/>
          </reference>
        </references>
      </pivotArea>
    </chartFormat>
    <chartFormat chart="5" format="259">
      <pivotArea type="data" outline="0" fieldPosition="0">
        <references count="2">
          <reference field="4294967294" count="1" selected="0">
            <x v="1"/>
          </reference>
          <reference field="0" count="1" selected="0">
            <x v="25"/>
          </reference>
        </references>
      </pivotArea>
    </chartFormat>
    <chartFormat chart="5" format="260">
      <pivotArea type="data" outline="0" fieldPosition="0">
        <references count="2">
          <reference field="4294967294" count="1" selected="0">
            <x v="1"/>
          </reference>
          <reference field="0" count="1" selected="0">
            <x v="26"/>
          </reference>
        </references>
      </pivotArea>
    </chartFormat>
    <chartFormat chart="5" format="261">
      <pivotArea type="data" outline="0" fieldPosition="0">
        <references count="2">
          <reference field="4294967294" count="1" selected="0">
            <x v="1"/>
          </reference>
          <reference field="0" count="1" selected="0">
            <x v="27"/>
          </reference>
        </references>
      </pivotArea>
    </chartFormat>
    <chartFormat chart="5" format="262">
      <pivotArea type="data" outline="0" fieldPosition="0">
        <references count="2">
          <reference field="4294967294" count="1" selected="0">
            <x v="1"/>
          </reference>
          <reference field="0" count="1" selected="0">
            <x v="28"/>
          </reference>
        </references>
      </pivotArea>
    </chartFormat>
    <chartFormat chart="5" format="263">
      <pivotArea type="data" outline="0" fieldPosition="0">
        <references count="2">
          <reference field="4294967294" count="1" selected="0">
            <x v="1"/>
          </reference>
          <reference field="0" count="1" selected="0">
            <x v="29"/>
          </reference>
        </references>
      </pivotArea>
    </chartFormat>
    <chartFormat chart="5" format="264">
      <pivotArea type="data" outline="0" fieldPosition="0">
        <references count="2">
          <reference field="4294967294" count="1" selected="0">
            <x v="1"/>
          </reference>
          <reference field="0" count="1" selected="0">
            <x v="30"/>
          </reference>
        </references>
      </pivotArea>
    </chartFormat>
    <chartFormat chart="5" format="265">
      <pivotArea type="data" outline="0" fieldPosition="0">
        <references count="2">
          <reference field="4294967294" count="1" selected="0">
            <x v="1"/>
          </reference>
          <reference field="0" count="1" selected="0">
            <x v="31"/>
          </reference>
        </references>
      </pivotArea>
    </chartFormat>
    <chartFormat chart="5" format="266">
      <pivotArea type="data" outline="0" fieldPosition="0">
        <references count="2">
          <reference field="4294967294" count="1" selected="0">
            <x v="1"/>
          </reference>
          <reference field="0" count="1" selected="0">
            <x v="32"/>
          </reference>
        </references>
      </pivotArea>
    </chartFormat>
    <chartFormat chart="5" format="267">
      <pivotArea type="data" outline="0" fieldPosition="0">
        <references count="2">
          <reference field="4294967294" count="1" selected="0">
            <x v="1"/>
          </reference>
          <reference field="0" count="1" selected="0">
            <x v="33"/>
          </reference>
        </references>
      </pivotArea>
    </chartFormat>
    <chartFormat chart="5" format="268">
      <pivotArea type="data" outline="0" fieldPosition="0">
        <references count="2">
          <reference field="4294967294" count="1" selected="0">
            <x v="1"/>
          </reference>
          <reference field="0" count="1" selected="0">
            <x v="34"/>
          </reference>
        </references>
      </pivotArea>
    </chartFormat>
    <chartFormat chart="5" format="269">
      <pivotArea type="data" outline="0" fieldPosition="0">
        <references count="2">
          <reference field="4294967294" count="1" selected="0">
            <x v="1"/>
          </reference>
          <reference field="0" count="1" selected="0">
            <x v="35"/>
          </reference>
        </references>
      </pivotArea>
    </chartFormat>
    <chartFormat chart="5" format="270">
      <pivotArea type="data" outline="0" fieldPosition="0">
        <references count="2">
          <reference field="4294967294" count="1" selected="0">
            <x v="1"/>
          </reference>
          <reference field="0" count="1" selected="0">
            <x v="36"/>
          </reference>
        </references>
      </pivotArea>
    </chartFormat>
    <chartFormat chart="5" format="271" series="1">
      <pivotArea type="data" outline="0" fieldPosition="0">
        <references count="1">
          <reference field="4294967294" count="1" selected="0">
            <x v="2"/>
          </reference>
        </references>
      </pivotArea>
    </chartFormat>
    <chartFormat chart="5" format="272">
      <pivotArea type="data" outline="0" fieldPosition="0">
        <references count="2">
          <reference field="4294967294" count="1" selected="0">
            <x v="2"/>
          </reference>
          <reference field="0" count="1" selected="0">
            <x v="0"/>
          </reference>
        </references>
      </pivotArea>
    </chartFormat>
    <chartFormat chart="5" format="273">
      <pivotArea type="data" outline="0" fieldPosition="0">
        <references count="2">
          <reference field="4294967294" count="1" selected="0">
            <x v="2"/>
          </reference>
          <reference field="0" count="1" selected="0">
            <x v="1"/>
          </reference>
        </references>
      </pivotArea>
    </chartFormat>
    <chartFormat chart="5" format="274">
      <pivotArea type="data" outline="0" fieldPosition="0">
        <references count="2">
          <reference field="4294967294" count="1" selected="0">
            <x v="2"/>
          </reference>
          <reference field="0" count="1" selected="0">
            <x v="2"/>
          </reference>
        </references>
      </pivotArea>
    </chartFormat>
    <chartFormat chart="5" format="275">
      <pivotArea type="data" outline="0" fieldPosition="0">
        <references count="2">
          <reference field="4294967294" count="1" selected="0">
            <x v="2"/>
          </reference>
          <reference field="0" count="1" selected="0">
            <x v="3"/>
          </reference>
        </references>
      </pivotArea>
    </chartFormat>
    <chartFormat chart="5" format="276">
      <pivotArea type="data" outline="0" fieldPosition="0">
        <references count="2">
          <reference field="4294967294" count="1" selected="0">
            <x v="2"/>
          </reference>
          <reference field="0" count="1" selected="0">
            <x v="4"/>
          </reference>
        </references>
      </pivotArea>
    </chartFormat>
    <chartFormat chart="5" format="277">
      <pivotArea type="data" outline="0" fieldPosition="0">
        <references count="2">
          <reference field="4294967294" count="1" selected="0">
            <x v="2"/>
          </reference>
          <reference field="0" count="1" selected="0">
            <x v="5"/>
          </reference>
        </references>
      </pivotArea>
    </chartFormat>
    <chartFormat chart="5" format="278">
      <pivotArea type="data" outline="0" fieldPosition="0">
        <references count="2">
          <reference field="4294967294" count="1" selected="0">
            <x v="2"/>
          </reference>
          <reference field="0" count="1" selected="0">
            <x v="6"/>
          </reference>
        </references>
      </pivotArea>
    </chartFormat>
    <chartFormat chart="5" format="279">
      <pivotArea type="data" outline="0" fieldPosition="0">
        <references count="2">
          <reference field="4294967294" count="1" selected="0">
            <x v="2"/>
          </reference>
          <reference field="0" count="1" selected="0">
            <x v="7"/>
          </reference>
        </references>
      </pivotArea>
    </chartFormat>
    <chartFormat chart="5" format="280">
      <pivotArea type="data" outline="0" fieldPosition="0">
        <references count="2">
          <reference field="4294967294" count="1" selected="0">
            <x v="2"/>
          </reference>
          <reference field="0" count="1" selected="0">
            <x v="8"/>
          </reference>
        </references>
      </pivotArea>
    </chartFormat>
    <chartFormat chart="5" format="281">
      <pivotArea type="data" outline="0" fieldPosition="0">
        <references count="2">
          <reference field="4294967294" count="1" selected="0">
            <x v="2"/>
          </reference>
          <reference field="0" count="1" selected="0">
            <x v="9"/>
          </reference>
        </references>
      </pivotArea>
    </chartFormat>
    <chartFormat chart="5" format="282">
      <pivotArea type="data" outline="0" fieldPosition="0">
        <references count="2">
          <reference field="4294967294" count="1" selected="0">
            <x v="2"/>
          </reference>
          <reference field="0" count="1" selected="0">
            <x v="10"/>
          </reference>
        </references>
      </pivotArea>
    </chartFormat>
    <chartFormat chart="5" format="283">
      <pivotArea type="data" outline="0" fieldPosition="0">
        <references count="2">
          <reference field="4294967294" count="1" selected="0">
            <x v="2"/>
          </reference>
          <reference field="0" count="1" selected="0">
            <x v="11"/>
          </reference>
        </references>
      </pivotArea>
    </chartFormat>
    <chartFormat chart="5" format="284">
      <pivotArea type="data" outline="0" fieldPosition="0">
        <references count="2">
          <reference field="4294967294" count="1" selected="0">
            <x v="2"/>
          </reference>
          <reference field="0" count="1" selected="0">
            <x v="12"/>
          </reference>
        </references>
      </pivotArea>
    </chartFormat>
    <chartFormat chart="5" format="285">
      <pivotArea type="data" outline="0" fieldPosition="0">
        <references count="2">
          <reference field="4294967294" count="1" selected="0">
            <x v="2"/>
          </reference>
          <reference field="0" count="1" selected="0">
            <x v="13"/>
          </reference>
        </references>
      </pivotArea>
    </chartFormat>
    <chartFormat chart="5" format="286">
      <pivotArea type="data" outline="0" fieldPosition="0">
        <references count="2">
          <reference field="4294967294" count="1" selected="0">
            <x v="2"/>
          </reference>
          <reference field="0" count="1" selected="0">
            <x v="14"/>
          </reference>
        </references>
      </pivotArea>
    </chartFormat>
    <chartFormat chart="5" format="287">
      <pivotArea type="data" outline="0" fieldPosition="0">
        <references count="2">
          <reference field="4294967294" count="1" selected="0">
            <x v="2"/>
          </reference>
          <reference field="0" count="1" selected="0">
            <x v="15"/>
          </reference>
        </references>
      </pivotArea>
    </chartFormat>
    <chartFormat chart="5" format="288">
      <pivotArea type="data" outline="0" fieldPosition="0">
        <references count="2">
          <reference field="4294967294" count="1" selected="0">
            <x v="2"/>
          </reference>
          <reference field="0" count="1" selected="0">
            <x v="16"/>
          </reference>
        </references>
      </pivotArea>
    </chartFormat>
    <chartFormat chart="5" format="289">
      <pivotArea type="data" outline="0" fieldPosition="0">
        <references count="2">
          <reference field="4294967294" count="1" selected="0">
            <x v="2"/>
          </reference>
          <reference field="0" count="1" selected="0">
            <x v="17"/>
          </reference>
        </references>
      </pivotArea>
    </chartFormat>
    <chartFormat chart="5" format="290">
      <pivotArea type="data" outline="0" fieldPosition="0">
        <references count="2">
          <reference field="4294967294" count="1" selected="0">
            <x v="2"/>
          </reference>
          <reference field="0" count="1" selected="0">
            <x v="18"/>
          </reference>
        </references>
      </pivotArea>
    </chartFormat>
    <chartFormat chart="5" format="291">
      <pivotArea type="data" outline="0" fieldPosition="0">
        <references count="2">
          <reference field="4294967294" count="1" selected="0">
            <x v="2"/>
          </reference>
          <reference field="0" count="1" selected="0">
            <x v="19"/>
          </reference>
        </references>
      </pivotArea>
    </chartFormat>
    <chartFormat chart="5" format="292">
      <pivotArea type="data" outline="0" fieldPosition="0">
        <references count="2">
          <reference field="4294967294" count="1" selected="0">
            <x v="2"/>
          </reference>
          <reference field="0" count="1" selected="0">
            <x v="20"/>
          </reference>
        </references>
      </pivotArea>
    </chartFormat>
    <chartFormat chart="5" format="293">
      <pivotArea type="data" outline="0" fieldPosition="0">
        <references count="2">
          <reference field="4294967294" count="1" selected="0">
            <x v="2"/>
          </reference>
          <reference field="0" count="1" selected="0">
            <x v="21"/>
          </reference>
        </references>
      </pivotArea>
    </chartFormat>
    <chartFormat chart="5" format="294">
      <pivotArea type="data" outline="0" fieldPosition="0">
        <references count="2">
          <reference field="4294967294" count="1" selected="0">
            <x v="2"/>
          </reference>
          <reference field="0" count="1" selected="0">
            <x v="22"/>
          </reference>
        </references>
      </pivotArea>
    </chartFormat>
    <chartFormat chart="5" format="295">
      <pivotArea type="data" outline="0" fieldPosition="0">
        <references count="2">
          <reference field="4294967294" count="1" selected="0">
            <x v="2"/>
          </reference>
          <reference field="0" count="1" selected="0">
            <x v="23"/>
          </reference>
        </references>
      </pivotArea>
    </chartFormat>
    <chartFormat chart="5" format="296">
      <pivotArea type="data" outline="0" fieldPosition="0">
        <references count="2">
          <reference field="4294967294" count="1" selected="0">
            <x v="2"/>
          </reference>
          <reference field="0" count="1" selected="0">
            <x v="24"/>
          </reference>
        </references>
      </pivotArea>
    </chartFormat>
    <chartFormat chart="5" format="297">
      <pivotArea type="data" outline="0" fieldPosition="0">
        <references count="2">
          <reference field="4294967294" count="1" selected="0">
            <x v="2"/>
          </reference>
          <reference field="0" count="1" selected="0">
            <x v="25"/>
          </reference>
        </references>
      </pivotArea>
    </chartFormat>
    <chartFormat chart="5" format="298">
      <pivotArea type="data" outline="0" fieldPosition="0">
        <references count="2">
          <reference field="4294967294" count="1" selected="0">
            <x v="2"/>
          </reference>
          <reference field="0" count="1" selected="0">
            <x v="26"/>
          </reference>
        </references>
      </pivotArea>
    </chartFormat>
    <chartFormat chart="5" format="299">
      <pivotArea type="data" outline="0" fieldPosition="0">
        <references count="2">
          <reference field="4294967294" count="1" selected="0">
            <x v="2"/>
          </reference>
          <reference field="0" count="1" selected="0">
            <x v="27"/>
          </reference>
        </references>
      </pivotArea>
    </chartFormat>
    <chartFormat chart="5" format="300">
      <pivotArea type="data" outline="0" fieldPosition="0">
        <references count="2">
          <reference field="4294967294" count="1" selected="0">
            <x v="2"/>
          </reference>
          <reference field="0" count="1" selected="0">
            <x v="28"/>
          </reference>
        </references>
      </pivotArea>
    </chartFormat>
    <chartFormat chart="5" format="301">
      <pivotArea type="data" outline="0" fieldPosition="0">
        <references count="2">
          <reference field="4294967294" count="1" selected="0">
            <x v="2"/>
          </reference>
          <reference field="0" count="1" selected="0">
            <x v="29"/>
          </reference>
        </references>
      </pivotArea>
    </chartFormat>
    <chartFormat chart="5" format="302">
      <pivotArea type="data" outline="0" fieldPosition="0">
        <references count="2">
          <reference field="4294967294" count="1" selected="0">
            <x v="2"/>
          </reference>
          <reference field="0" count="1" selected="0">
            <x v="30"/>
          </reference>
        </references>
      </pivotArea>
    </chartFormat>
    <chartFormat chart="5" format="303">
      <pivotArea type="data" outline="0" fieldPosition="0">
        <references count="2">
          <reference field="4294967294" count="1" selected="0">
            <x v="2"/>
          </reference>
          <reference field="0" count="1" selected="0">
            <x v="31"/>
          </reference>
        </references>
      </pivotArea>
    </chartFormat>
    <chartFormat chart="5" format="304">
      <pivotArea type="data" outline="0" fieldPosition="0">
        <references count="2">
          <reference field="4294967294" count="1" selected="0">
            <x v="2"/>
          </reference>
          <reference field="0" count="1" selected="0">
            <x v="32"/>
          </reference>
        </references>
      </pivotArea>
    </chartFormat>
    <chartFormat chart="5" format="305">
      <pivotArea type="data" outline="0" fieldPosition="0">
        <references count="2">
          <reference field="4294967294" count="1" selected="0">
            <x v="2"/>
          </reference>
          <reference field="0" count="1" selected="0">
            <x v="33"/>
          </reference>
        </references>
      </pivotArea>
    </chartFormat>
    <chartFormat chart="5" format="306">
      <pivotArea type="data" outline="0" fieldPosition="0">
        <references count="2">
          <reference field="4294967294" count="1" selected="0">
            <x v="2"/>
          </reference>
          <reference field="0" count="1" selected="0">
            <x v="34"/>
          </reference>
        </references>
      </pivotArea>
    </chartFormat>
    <chartFormat chart="5" format="307">
      <pivotArea type="data" outline="0" fieldPosition="0">
        <references count="2">
          <reference field="4294967294" count="1" selected="0">
            <x v="2"/>
          </reference>
          <reference field="0" count="1" selected="0">
            <x v="35"/>
          </reference>
        </references>
      </pivotArea>
    </chartFormat>
    <chartFormat chart="5" format="308">
      <pivotArea type="data" outline="0" fieldPosition="0">
        <references count="2">
          <reference field="4294967294" count="1" selected="0">
            <x v="2"/>
          </reference>
          <reference field="0" count="1" selected="0">
            <x v="36"/>
          </reference>
        </references>
      </pivotArea>
    </chartFormat>
    <chartFormat chart="5" format="309" series="1">
      <pivotArea type="data" outline="0" fieldPosition="0">
        <references count="1">
          <reference field="4294967294" count="1" selected="0">
            <x v="3"/>
          </reference>
        </references>
      </pivotArea>
    </chartFormat>
    <chartFormat chart="5" format="310">
      <pivotArea type="data" outline="0" fieldPosition="0">
        <references count="2">
          <reference field="4294967294" count="1" selected="0">
            <x v="3"/>
          </reference>
          <reference field="0" count="1" selected="0">
            <x v="0"/>
          </reference>
        </references>
      </pivotArea>
    </chartFormat>
    <chartFormat chart="5" format="311">
      <pivotArea type="data" outline="0" fieldPosition="0">
        <references count="2">
          <reference field="4294967294" count="1" selected="0">
            <x v="3"/>
          </reference>
          <reference field="0" count="1" selected="0">
            <x v="1"/>
          </reference>
        </references>
      </pivotArea>
    </chartFormat>
    <chartFormat chart="5" format="312">
      <pivotArea type="data" outline="0" fieldPosition="0">
        <references count="2">
          <reference field="4294967294" count="1" selected="0">
            <x v="3"/>
          </reference>
          <reference field="0" count="1" selected="0">
            <x v="2"/>
          </reference>
        </references>
      </pivotArea>
    </chartFormat>
    <chartFormat chart="5" format="313">
      <pivotArea type="data" outline="0" fieldPosition="0">
        <references count="2">
          <reference field="4294967294" count="1" selected="0">
            <x v="3"/>
          </reference>
          <reference field="0" count="1" selected="0">
            <x v="3"/>
          </reference>
        </references>
      </pivotArea>
    </chartFormat>
    <chartFormat chart="5" format="314">
      <pivotArea type="data" outline="0" fieldPosition="0">
        <references count="2">
          <reference field="4294967294" count="1" selected="0">
            <x v="3"/>
          </reference>
          <reference field="0" count="1" selected="0">
            <x v="4"/>
          </reference>
        </references>
      </pivotArea>
    </chartFormat>
    <chartFormat chart="5" format="315">
      <pivotArea type="data" outline="0" fieldPosition="0">
        <references count="2">
          <reference field="4294967294" count="1" selected="0">
            <x v="3"/>
          </reference>
          <reference field="0" count="1" selected="0">
            <x v="5"/>
          </reference>
        </references>
      </pivotArea>
    </chartFormat>
    <chartFormat chart="5" format="316">
      <pivotArea type="data" outline="0" fieldPosition="0">
        <references count="2">
          <reference field="4294967294" count="1" selected="0">
            <x v="3"/>
          </reference>
          <reference field="0" count="1" selected="0">
            <x v="6"/>
          </reference>
        </references>
      </pivotArea>
    </chartFormat>
    <chartFormat chart="5" format="317">
      <pivotArea type="data" outline="0" fieldPosition="0">
        <references count="2">
          <reference field="4294967294" count="1" selected="0">
            <x v="3"/>
          </reference>
          <reference field="0" count="1" selected="0">
            <x v="7"/>
          </reference>
        </references>
      </pivotArea>
    </chartFormat>
    <chartFormat chart="5" format="318">
      <pivotArea type="data" outline="0" fieldPosition="0">
        <references count="2">
          <reference field="4294967294" count="1" selected="0">
            <x v="3"/>
          </reference>
          <reference field="0" count="1" selected="0">
            <x v="8"/>
          </reference>
        </references>
      </pivotArea>
    </chartFormat>
    <chartFormat chart="5" format="319">
      <pivotArea type="data" outline="0" fieldPosition="0">
        <references count="2">
          <reference field="4294967294" count="1" selected="0">
            <x v="3"/>
          </reference>
          <reference field="0" count="1" selected="0">
            <x v="9"/>
          </reference>
        </references>
      </pivotArea>
    </chartFormat>
    <chartFormat chart="5" format="320">
      <pivotArea type="data" outline="0" fieldPosition="0">
        <references count="2">
          <reference field="4294967294" count="1" selected="0">
            <x v="3"/>
          </reference>
          <reference field="0" count="1" selected="0">
            <x v="10"/>
          </reference>
        </references>
      </pivotArea>
    </chartFormat>
    <chartFormat chart="5" format="321">
      <pivotArea type="data" outline="0" fieldPosition="0">
        <references count="2">
          <reference field="4294967294" count="1" selected="0">
            <x v="3"/>
          </reference>
          <reference field="0" count="1" selected="0">
            <x v="11"/>
          </reference>
        </references>
      </pivotArea>
    </chartFormat>
    <chartFormat chart="5" format="322">
      <pivotArea type="data" outline="0" fieldPosition="0">
        <references count="2">
          <reference field="4294967294" count="1" selected="0">
            <x v="3"/>
          </reference>
          <reference field="0" count="1" selected="0">
            <x v="12"/>
          </reference>
        </references>
      </pivotArea>
    </chartFormat>
    <chartFormat chart="5" format="323">
      <pivotArea type="data" outline="0" fieldPosition="0">
        <references count="2">
          <reference field="4294967294" count="1" selected="0">
            <x v="3"/>
          </reference>
          <reference field="0" count="1" selected="0">
            <x v="13"/>
          </reference>
        </references>
      </pivotArea>
    </chartFormat>
    <chartFormat chart="5" format="324">
      <pivotArea type="data" outline="0" fieldPosition="0">
        <references count="2">
          <reference field="4294967294" count="1" selected="0">
            <x v="3"/>
          </reference>
          <reference field="0" count="1" selected="0">
            <x v="14"/>
          </reference>
        </references>
      </pivotArea>
    </chartFormat>
    <chartFormat chart="5" format="325">
      <pivotArea type="data" outline="0" fieldPosition="0">
        <references count="2">
          <reference field="4294967294" count="1" selected="0">
            <x v="3"/>
          </reference>
          <reference field="0" count="1" selected="0">
            <x v="15"/>
          </reference>
        </references>
      </pivotArea>
    </chartFormat>
    <chartFormat chart="5" format="326">
      <pivotArea type="data" outline="0" fieldPosition="0">
        <references count="2">
          <reference field="4294967294" count="1" selected="0">
            <x v="3"/>
          </reference>
          <reference field="0" count="1" selected="0">
            <x v="16"/>
          </reference>
        </references>
      </pivotArea>
    </chartFormat>
    <chartFormat chart="5" format="327">
      <pivotArea type="data" outline="0" fieldPosition="0">
        <references count="2">
          <reference field="4294967294" count="1" selected="0">
            <x v="3"/>
          </reference>
          <reference field="0" count="1" selected="0">
            <x v="17"/>
          </reference>
        </references>
      </pivotArea>
    </chartFormat>
    <chartFormat chart="5" format="328">
      <pivotArea type="data" outline="0" fieldPosition="0">
        <references count="2">
          <reference field="4294967294" count="1" selected="0">
            <x v="3"/>
          </reference>
          <reference field="0" count="1" selected="0">
            <x v="18"/>
          </reference>
        </references>
      </pivotArea>
    </chartFormat>
    <chartFormat chart="5" format="329">
      <pivotArea type="data" outline="0" fieldPosition="0">
        <references count="2">
          <reference field="4294967294" count="1" selected="0">
            <x v="3"/>
          </reference>
          <reference field="0" count="1" selected="0">
            <x v="19"/>
          </reference>
        </references>
      </pivotArea>
    </chartFormat>
    <chartFormat chart="5" format="330">
      <pivotArea type="data" outline="0" fieldPosition="0">
        <references count="2">
          <reference field="4294967294" count="1" selected="0">
            <x v="3"/>
          </reference>
          <reference field="0" count="1" selected="0">
            <x v="20"/>
          </reference>
        </references>
      </pivotArea>
    </chartFormat>
    <chartFormat chart="5" format="331">
      <pivotArea type="data" outline="0" fieldPosition="0">
        <references count="2">
          <reference field="4294967294" count="1" selected="0">
            <x v="3"/>
          </reference>
          <reference field="0" count="1" selected="0">
            <x v="21"/>
          </reference>
        </references>
      </pivotArea>
    </chartFormat>
    <chartFormat chart="5" format="332">
      <pivotArea type="data" outline="0" fieldPosition="0">
        <references count="2">
          <reference field="4294967294" count="1" selected="0">
            <x v="3"/>
          </reference>
          <reference field="0" count="1" selected="0">
            <x v="22"/>
          </reference>
        </references>
      </pivotArea>
    </chartFormat>
    <chartFormat chart="5" format="333">
      <pivotArea type="data" outline="0" fieldPosition="0">
        <references count="2">
          <reference field="4294967294" count="1" selected="0">
            <x v="3"/>
          </reference>
          <reference field="0" count="1" selected="0">
            <x v="23"/>
          </reference>
        </references>
      </pivotArea>
    </chartFormat>
    <chartFormat chart="5" format="334">
      <pivotArea type="data" outline="0" fieldPosition="0">
        <references count="2">
          <reference field="4294967294" count="1" selected="0">
            <x v="3"/>
          </reference>
          <reference field="0" count="1" selected="0">
            <x v="24"/>
          </reference>
        </references>
      </pivotArea>
    </chartFormat>
    <chartFormat chart="5" format="335">
      <pivotArea type="data" outline="0" fieldPosition="0">
        <references count="2">
          <reference field="4294967294" count="1" selected="0">
            <x v="3"/>
          </reference>
          <reference field="0" count="1" selected="0">
            <x v="25"/>
          </reference>
        </references>
      </pivotArea>
    </chartFormat>
    <chartFormat chart="5" format="336">
      <pivotArea type="data" outline="0" fieldPosition="0">
        <references count="2">
          <reference field="4294967294" count="1" selected="0">
            <x v="3"/>
          </reference>
          <reference field="0" count="1" selected="0">
            <x v="26"/>
          </reference>
        </references>
      </pivotArea>
    </chartFormat>
    <chartFormat chart="5" format="337">
      <pivotArea type="data" outline="0" fieldPosition="0">
        <references count="2">
          <reference field="4294967294" count="1" selected="0">
            <x v="3"/>
          </reference>
          <reference field="0" count="1" selected="0">
            <x v="27"/>
          </reference>
        </references>
      </pivotArea>
    </chartFormat>
    <chartFormat chart="5" format="338">
      <pivotArea type="data" outline="0" fieldPosition="0">
        <references count="2">
          <reference field="4294967294" count="1" selected="0">
            <x v="3"/>
          </reference>
          <reference field="0" count="1" selected="0">
            <x v="28"/>
          </reference>
        </references>
      </pivotArea>
    </chartFormat>
    <chartFormat chart="5" format="339">
      <pivotArea type="data" outline="0" fieldPosition="0">
        <references count="2">
          <reference field="4294967294" count="1" selected="0">
            <x v="3"/>
          </reference>
          <reference field="0" count="1" selected="0">
            <x v="29"/>
          </reference>
        </references>
      </pivotArea>
    </chartFormat>
    <chartFormat chart="5" format="340">
      <pivotArea type="data" outline="0" fieldPosition="0">
        <references count="2">
          <reference field="4294967294" count="1" selected="0">
            <x v="3"/>
          </reference>
          <reference field="0" count="1" selected="0">
            <x v="30"/>
          </reference>
        </references>
      </pivotArea>
    </chartFormat>
    <chartFormat chart="5" format="341">
      <pivotArea type="data" outline="0" fieldPosition="0">
        <references count="2">
          <reference field="4294967294" count="1" selected="0">
            <x v="3"/>
          </reference>
          <reference field="0" count="1" selected="0">
            <x v="31"/>
          </reference>
        </references>
      </pivotArea>
    </chartFormat>
    <chartFormat chart="5" format="342">
      <pivotArea type="data" outline="0" fieldPosition="0">
        <references count="2">
          <reference field="4294967294" count="1" selected="0">
            <x v="3"/>
          </reference>
          <reference field="0" count="1" selected="0">
            <x v="32"/>
          </reference>
        </references>
      </pivotArea>
    </chartFormat>
    <chartFormat chart="5" format="343">
      <pivotArea type="data" outline="0" fieldPosition="0">
        <references count="2">
          <reference field="4294967294" count="1" selected="0">
            <x v="3"/>
          </reference>
          <reference field="0" count="1" selected="0">
            <x v="33"/>
          </reference>
        </references>
      </pivotArea>
    </chartFormat>
    <chartFormat chart="5" format="344">
      <pivotArea type="data" outline="0" fieldPosition="0">
        <references count="2">
          <reference field="4294967294" count="1" selected="0">
            <x v="3"/>
          </reference>
          <reference field="0" count="1" selected="0">
            <x v="34"/>
          </reference>
        </references>
      </pivotArea>
    </chartFormat>
    <chartFormat chart="5" format="345">
      <pivotArea type="data" outline="0" fieldPosition="0">
        <references count="2">
          <reference field="4294967294" count="1" selected="0">
            <x v="3"/>
          </reference>
          <reference field="0" count="1" selected="0">
            <x v="35"/>
          </reference>
        </references>
      </pivotArea>
    </chartFormat>
    <chartFormat chart="5" format="346">
      <pivotArea type="data" outline="0" fieldPosition="0">
        <references count="2">
          <reference field="4294967294" count="1" selected="0">
            <x v="3"/>
          </reference>
          <reference field="0" count="1" selected="0">
            <x v="36"/>
          </reference>
        </references>
      </pivotArea>
    </chartFormat>
    <chartFormat chart="5" format="347" series="1">
      <pivotArea type="data" outline="0" fieldPosition="0">
        <references count="1">
          <reference field="4294967294" count="1" selected="0">
            <x v="4"/>
          </reference>
        </references>
      </pivotArea>
    </chartFormat>
    <chartFormat chart="5" format="348">
      <pivotArea type="data" outline="0" fieldPosition="0">
        <references count="2">
          <reference field="4294967294" count="1" selected="0">
            <x v="4"/>
          </reference>
          <reference field="0" count="1" selected="0">
            <x v="0"/>
          </reference>
        </references>
      </pivotArea>
    </chartFormat>
    <chartFormat chart="5" format="349">
      <pivotArea type="data" outline="0" fieldPosition="0">
        <references count="2">
          <reference field="4294967294" count="1" selected="0">
            <x v="4"/>
          </reference>
          <reference field="0" count="1" selected="0">
            <x v="1"/>
          </reference>
        </references>
      </pivotArea>
    </chartFormat>
    <chartFormat chart="5" format="350">
      <pivotArea type="data" outline="0" fieldPosition="0">
        <references count="2">
          <reference field="4294967294" count="1" selected="0">
            <x v="4"/>
          </reference>
          <reference field="0" count="1" selected="0">
            <x v="2"/>
          </reference>
        </references>
      </pivotArea>
    </chartFormat>
    <chartFormat chart="5" format="351">
      <pivotArea type="data" outline="0" fieldPosition="0">
        <references count="2">
          <reference field="4294967294" count="1" selected="0">
            <x v="4"/>
          </reference>
          <reference field="0" count="1" selected="0">
            <x v="3"/>
          </reference>
        </references>
      </pivotArea>
    </chartFormat>
    <chartFormat chart="5" format="352">
      <pivotArea type="data" outline="0" fieldPosition="0">
        <references count="2">
          <reference field="4294967294" count="1" selected="0">
            <x v="4"/>
          </reference>
          <reference field="0" count="1" selected="0">
            <x v="4"/>
          </reference>
        </references>
      </pivotArea>
    </chartFormat>
    <chartFormat chart="5" format="353">
      <pivotArea type="data" outline="0" fieldPosition="0">
        <references count="2">
          <reference field="4294967294" count="1" selected="0">
            <x v="4"/>
          </reference>
          <reference field="0" count="1" selected="0">
            <x v="5"/>
          </reference>
        </references>
      </pivotArea>
    </chartFormat>
    <chartFormat chart="5" format="354">
      <pivotArea type="data" outline="0" fieldPosition="0">
        <references count="2">
          <reference field="4294967294" count="1" selected="0">
            <x v="4"/>
          </reference>
          <reference field="0" count="1" selected="0">
            <x v="6"/>
          </reference>
        </references>
      </pivotArea>
    </chartFormat>
    <chartFormat chart="5" format="355">
      <pivotArea type="data" outline="0" fieldPosition="0">
        <references count="2">
          <reference field="4294967294" count="1" selected="0">
            <x v="4"/>
          </reference>
          <reference field="0" count="1" selected="0">
            <x v="7"/>
          </reference>
        </references>
      </pivotArea>
    </chartFormat>
    <chartFormat chart="5" format="356">
      <pivotArea type="data" outline="0" fieldPosition="0">
        <references count="2">
          <reference field="4294967294" count="1" selected="0">
            <x v="4"/>
          </reference>
          <reference field="0" count="1" selected="0">
            <x v="8"/>
          </reference>
        </references>
      </pivotArea>
    </chartFormat>
    <chartFormat chart="5" format="357">
      <pivotArea type="data" outline="0" fieldPosition="0">
        <references count="2">
          <reference field="4294967294" count="1" selected="0">
            <x v="4"/>
          </reference>
          <reference field="0" count="1" selected="0">
            <x v="9"/>
          </reference>
        </references>
      </pivotArea>
    </chartFormat>
    <chartFormat chart="5" format="358">
      <pivotArea type="data" outline="0" fieldPosition="0">
        <references count="2">
          <reference field="4294967294" count="1" selected="0">
            <x v="4"/>
          </reference>
          <reference field="0" count="1" selected="0">
            <x v="10"/>
          </reference>
        </references>
      </pivotArea>
    </chartFormat>
    <chartFormat chart="5" format="359">
      <pivotArea type="data" outline="0" fieldPosition="0">
        <references count="2">
          <reference field="4294967294" count="1" selected="0">
            <x v="4"/>
          </reference>
          <reference field="0" count="1" selected="0">
            <x v="11"/>
          </reference>
        </references>
      </pivotArea>
    </chartFormat>
    <chartFormat chart="5" format="360">
      <pivotArea type="data" outline="0" fieldPosition="0">
        <references count="2">
          <reference field="4294967294" count="1" selected="0">
            <x v="4"/>
          </reference>
          <reference field="0" count="1" selected="0">
            <x v="12"/>
          </reference>
        </references>
      </pivotArea>
    </chartFormat>
    <chartFormat chart="5" format="361">
      <pivotArea type="data" outline="0" fieldPosition="0">
        <references count="2">
          <reference field="4294967294" count="1" selected="0">
            <x v="4"/>
          </reference>
          <reference field="0" count="1" selected="0">
            <x v="13"/>
          </reference>
        </references>
      </pivotArea>
    </chartFormat>
    <chartFormat chart="5" format="362">
      <pivotArea type="data" outline="0" fieldPosition="0">
        <references count="2">
          <reference field="4294967294" count="1" selected="0">
            <x v="4"/>
          </reference>
          <reference field="0" count="1" selected="0">
            <x v="14"/>
          </reference>
        </references>
      </pivotArea>
    </chartFormat>
    <chartFormat chart="5" format="363">
      <pivotArea type="data" outline="0" fieldPosition="0">
        <references count="2">
          <reference field="4294967294" count="1" selected="0">
            <x v="4"/>
          </reference>
          <reference field="0" count="1" selected="0">
            <x v="15"/>
          </reference>
        </references>
      </pivotArea>
    </chartFormat>
    <chartFormat chart="5" format="364">
      <pivotArea type="data" outline="0" fieldPosition="0">
        <references count="2">
          <reference field="4294967294" count="1" selected="0">
            <x v="4"/>
          </reference>
          <reference field="0" count="1" selected="0">
            <x v="16"/>
          </reference>
        </references>
      </pivotArea>
    </chartFormat>
    <chartFormat chart="5" format="365">
      <pivotArea type="data" outline="0" fieldPosition="0">
        <references count="2">
          <reference field="4294967294" count="1" selected="0">
            <x v="4"/>
          </reference>
          <reference field="0" count="1" selected="0">
            <x v="17"/>
          </reference>
        </references>
      </pivotArea>
    </chartFormat>
    <chartFormat chart="5" format="366">
      <pivotArea type="data" outline="0" fieldPosition="0">
        <references count="2">
          <reference field="4294967294" count="1" selected="0">
            <x v="4"/>
          </reference>
          <reference field="0" count="1" selected="0">
            <x v="18"/>
          </reference>
        </references>
      </pivotArea>
    </chartFormat>
    <chartFormat chart="5" format="367">
      <pivotArea type="data" outline="0" fieldPosition="0">
        <references count="2">
          <reference field="4294967294" count="1" selected="0">
            <x v="4"/>
          </reference>
          <reference field="0" count="1" selected="0">
            <x v="19"/>
          </reference>
        </references>
      </pivotArea>
    </chartFormat>
    <chartFormat chart="5" format="368">
      <pivotArea type="data" outline="0" fieldPosition="0">
        <references count="2">
          <reference field="4294967294" count="1" selected="0">
            <x v="4"/>
          </reference>
          <reference field="0" count="1" selected="0">
            <x v="20"/>
          </reference>
        </references>
      </pivotArea>
    </chartFormat>
    <chartFormat chart="5" format="369">
      <pivotArea type="data" outline="0" fieldPosition="0">
        <references count="2">
          <reference field="4294967294" count="1" selected="0">
            <x v="4"/>
          </reference>
          <reference field="0" count="1" selected="0">
            <x v="21"/>
          </reference>
        </references>
      </pivotArea>
    </chartFormat>
    <chartFormat chart="5" format="370">
      <pivotArea type="data" outline="0" fieldPosition="0">
        <references count="2">
          <reference field="4294967294" count="1" selected="0">
            <x v="4"/>
          </reference>
          <reference field="0" count="1" selected="0">
            <x v="22"/>
          </reference>
        </references>
      </pivotArea>
    </chartFormat>
    <chartFormat chart="5" format="371">
      <pivotArea type="data" outline="0" fieldPosition="0">
        <references count="2">
          <reference field="4294967294" count="1" selected="0">
            <x v="4"/>
          </reference>
          <reference field="0" count="1" selected="0">
            <x v="23"/>
          </reference>
        </references>
      </pivotArea>
    </chartFormat>
    <chartFormat chart="5" format="372">
      <pivotArea type="data" outline="0" fieldPosition="0">
        <references count="2">
          <reference field="4294967294" count="1" selected="0">
            <x v="4"/>
          </reference>
          <reference field="0" count="1" selected="0">
            <x v="24"/>
          </reference>
        </references>
      </pivotArea>
    </chartFormat>
    <chartFormat chart="5" format="373">
      <pivotArea type="data" outline="0" fieldPosition="0">
        <references count="2">
          <reference field="4294967294" count="1" selected="0">
            <x v="4"/>
          </reference>
          <reference field="0" count="1" selected="0">
            <x v="25"/>
          </reference>
        </references>
      </pivotArea>
    </chartFormat>
    <chartFormat chart="5" format="374">
      <pivotArea type="data" outline="0" fieldPosition="0">
        <references count="2">
          <reference field="4294967294" count="1" selected="0">
            <x v="4"/>
          </reference>
          <reference field="0" count="1" selected="0">
            <x v="26"/>
          </reference>
        </references>
      </pivotArea>
    </chartFormat>
    <chartFormat chart="5" format="375">
      <pivotArea type="data" outline="0" fieldPosition="0">
        <references count="2">
          <reference field="4294967294" count="1" selected="0">
            <x v="4"/>
          </reference>
          <reference field="0" count="1" selected="0">
            <x v="27"/>
          </reference>
        </references>
      </pivotArea>
    </chartFormat>
    <chartFormat chart="5" format="376">
      <pivotArea type="data" outline="0" fieldPosition="0">
        <references count="2">
          <reference field="4294967294" count="1" selected="0">
            <x v="4"/>
          </reference>
          <reference field="0" count="1" selected="0">
            <x v="28"/>
          </reference>
        </references>
      </pivotArea>
    </chartFormat>
    <chartFormat chart="5" format="377">
      <pivotArea type="data" outline="0" fieldPosition="0">
        <references count="2">
          <reference field="4294967294" count="1" selected="0">
            <x v="4"/>
          </reference>
          <reference field="0" count="1" selected="0">
            <x v="29"/>
          </reference>
        </references>
      </pivotArea>
    </chartFormat>
    <chartFormat chart="5" format="378">
      <pivotArea type="data" outline="0" fieldPosition="0">
        <references count="2">
          <reference field="4294967294" count="1" selected="0">
            <x v="4"/>
          </reference>
          <reference field="0" count="1" selected="0">
            <x v="30"/>
          </reference>
        </references>
      </pivotArea>
    </chartFormat>
    <chartFormat chart="5" format="379">
      <pivotArea type="data" outline="0" fieldPosition="0">
        <references count="2">
          <reference field="4294967294" count="1" selected="0">
            <x v="4"/>
          </reference>
          <reference field="0" count="1" selected="0">
            <x v="31"/>
          </reference>
        </references>
      </pivotArea>
    </chartFormat>
    <chartFormat chart="5" format="380">
      <pivotArea type="data" outline="0" fieldPosition="0">
        <references count="2">
          <reference field="4294967294" count="1" selected="0">
            <x v="4"/>
          </reference>
          <reference field="0" count="1" selected="0">
            <x v="32"/>
          </reference>
        </references>
      </pivotArea>
    </chartFormat>
    <chartFormat chart="5" format="381">
      <pivotArea type="data" outline="0" fieldPosition="0">
        <references count="2">
          <reference field="4294967294" count="1" selected="0">
            <x v="4"/>
          </reference>
          <reference field="0" count="1" selected="0">
            <x v="33"/>
          </reference>
        </references>
      </pivotArea>
    </chartFormat>
    <chartFormat chart="5" format="382">
      <pivotArea type="data" outline="0" fieldPosition="0">
        <references count="2">
          <reference field="4294967294" count="1" selected="0">
            <x v="4"/>
          </reference>
          <reference field="0" count="1" selected="0">
            <x v="34"/>
          </reference>
        </references>
      </pivotArea>
    </chartFormat>
    <chartFormat chart="5" format="383">
      <pivotArea type="data" outline="0" fieldPosition="0">
        <references count="2">
          <reference field="4294967294" count="1" selected="0">
            <x v="4"/>
          </reference>
          <reference field="0" count="1" selected="0">
            <x v="35"/>
          </reference>
        </references>
      </pivotArea>
    </chartFormat>
    <chartFormat chart="5" format="384">
      <pivotArea type="data" outline="0" fieldPosition="0">
        <references count="2">
          <reference field="4294967294" count="1" selected="0">
            <x v="4"/>
          </reference>
          <reference field="0" count="1" selected="0">
            <x v="3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727905-32A1-43B3-A9AF-AAAA04614742}"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D5" firstHeaderRow="0" firstDataRow="1" firstDataCol="1"/>
  <pivotFields count="136">
    <pivotField axis="axisRow" showAll="0">
      <items count="38">
        <item h="1" x="1"/>
        <item h="1" x="2"/>
        <item h="1" x="3"/>
        <item h="1" x="4"/>
        <item h="1" x="5"/>
        <item h="1" x="6"/>
        <item h="1" x="7"/>
        <item h="1" x="8"/>
        <item h="1" x="9"/>
        <item h="1" x="10"/>
        <item h="1" x="11"/>
        <item h="1" x="12"/>
        <item h="1" x="0"/>
        <item h="1" x="13"/>
        <item h="1" x="14"/>
        <item h="1" x="15"/>
        <item h="1" x="16"/>
        <item h="1" x="17"/>
        <item x="18"/>
        <item h="1" x="19"/>
        <item h="1" x="20"/>
        <item h="1" x="21"/>
        <item h="1" x="22"/>
        <item h="1" x="23"/>
        <item h="1" x="24"/>
        <item h="1" x="25"/>
        <item h="1" x="26"/>
        <item h="1" x="27"/>
        <item h="1" x="28"/>
        <item h="1" x="29"/>
        <item h="1" x="30"/>
        <item h="1" x="31"/>
        <item h="1" x="32"/>
        <item h="1" x="33"/>
        <item h="1" x="34"/>
        <item h="1" x="35"/>
        <item h="1" x="3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
    <i>
      <x v="18"/>
    </i>
    <i t="grand">
      <x/>
    </i>
  </rowItems>
  <colFields count="1">
    <field x="-2"/>
  </colFields>
  <colItems count="3">
    <i>
      <x/>
    </i>
    <i i="1">
      <x v="1"/>
    </i>
    <i i="2">
      <x v="2"/>
    </i>
  </colItems>
  <dataFields count="3">
    <dataField name="Average of Children age 6-59 months who are anaemic (&lt;11.0 g/dl)22 (%)" fld="96" subtotal="average" baseField="0" baseItem="0"/>
    <dataField name="Average of Non-pregnant women age 15-49 years who are anaemic (&lt;12.0 g/dl)22 (%)" fld="97" subtotal="average" baseField="0" baseItem="0"/>
    <dataField name="Average of All women age 15-19 years who are anaemic22 (%) " fld="100" subtotal="average" baseField="0" baseItem="0"/>
  </dataFields>
  <chartFormats count="3">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DDC4-5095-4B84-BD45-CA7138B2724F}" autoFormatId="16" applyNumberFormats="0" applyBorderFormats="0" applyFontFormats="0" applyPatternFormats="0" applyAlignmentFormats="0" applyWidthHeightFormats="0">
  <queryTableRefresh nextId="139" unboundColumnsRight="1">
    <queryTableFields count="4">
      <queryTableField id="1" name="States/UTs" tableColumnId="1"/>
      <queryTableField id="19" name="Women (age 15-49) who are literate4 (%)" tableColumnId="19"/>
      <queryTableField id="20" name="Men (age 15-49) who are literate4 (%)" tableColumnId="20"/>
      <queryTableField id="138" dataBound="0" tableColumnId="138"/>
    </queryTableFields>
    <queryTableDeletedFields count="134">
      <deletedField name="Area"/>
      <deletedField name="Number of Households surveyed"/>
      <deletedField name="Number of Women age 15-49 years interviewed"/>
      <deletedField name="Number of Men age 15-54 years interviewed"/>
      <deletedField name="Female population age 6 years and above who ever attended school (%)"/>
      <deletedField name="Population below age 15 years (%)"/>
      <deletedField name=" Sex ratio of the total population (females per 1,000 males)"/>
      <deletedField name="Sex ratio at birth for children born in the last five years (females per 1,000 males)"/>
      <deletedField name="Children under age 5 years whose birth was registered with the civil authority (%)"/>
      <deletedField name="Deaths in the last 3 years registered with the civil authority (%)"/>
      <deletedField name="Population living in households with electricity (%)"/>
      <deletedField name="Population living in households with an improved drinking-water source1 (%)"/>
      <deletedField name="Population living in households that use an improved sanitation facility2 (%)"/>
      <deletedField name="Households using clean fuel for cooking3 (%)"/>
      <deletedField name="Households using iodized salt (%)"/>
      <deletedField name="Households with any usual member covered under a health insurance/financing scheme (%)"/>
      <deletedField name="Children age 5 years who attended pre-primary school during the school year 2019-20 (%)"/>
      <deletedField name="Women (age 15-49)  with 10 or more years of schooling (%)"/>
      <deletedField name="Men (age 15-49)  with 10 or more years of schooling (%)"/>
      <deletedField name="Women (age 15-49)  who have ever used the internet (%)"/>
      <deletedField name="Men (age 15-49)  who have ever used the internet (%)"/>
      <deletedField name="Women age 20-24 years married before age 18 years (%)"/>
      <deletedField name="Men age 25-29 years married before age 21 years (%)"/>
      <deletedField name="Total Fertility Rate (number of children per woman)"/>
      <deletedField name="Women age 15-19 years who were already mothers or pregnant at the time of the survey (%)"/>
      <deletedField name="Adolescent fertility rate for women age 15-19 years5"/>
      <deletedField name="Neonatal mortality rate (per 1000 live births)"/>
      <deletedField name="Infant mortality rate (per 1000 live births)"/>
      <deletedField name="Under-five mortality rate (per 1000 live births)"/>
      <deletedField name="Current Use of Family Planning Methods (Currently Married Women Age 15-49  years) - Any method6 (%)"/>
      <deletedField name="Current Use of Family Planning Methods (Currently Married Women Age 15-49  years) - Any modern method6 (%)"/>
      <deletedField name="Current Use of Family Planning Methods (Currently Married Women Age 15-49  years) - Female sterilization (%)"/>
      <deletedField name="Current Use of Family Planning Methods (Currently Married Women Age 15-49  years) - Male sterilization (%)"/>
      <deletedField name="Current Use of Family Planning Methods (Currently Married Women Age 15-49  years) - IUD/PPIUD (%)"/>
      <deletedField name="Current Use of Family Planning Methods (Currently Married Women Age 15-49  years) - Pill (%)"/>
      <deletedField name="Current Use of Family Planning Methods (Currently Married Women Age 15-49  years) - Condom (%)"/>
      <deletedField name="Current Use of Family Planning Methods (Currently Married Women Age 15-49  years) - Injectables (%)"/>
      <deletedField name="Total Unmet need for Family Planning (Currently Married Women Age 15-49  years)7 (%)"/>
      <deletedField name="Unmet need for spacing (Currently Married Women Age 15-49  years)7 (%)"/>
      <deletedField name="Health worker ever talked to female non-users about family planning (%)"/>
      <deletedField name="Current users ever told about side effects of current method of family planning8 (%)"/>
      <deletedField name="Mothers who had an antenatal check-up in the first trimester  (for last birth in the 5 years before the survey) (%)"/>
      <deletedField name="Mothers who had at least 4 antenatal care visits  (for last birth in the 5 years before the survey) (%)"/>
      <deletedField name="Mothers whose last birth was protected against neonatal tetanus (for last birth in the 5 years before the survey)9 (%)"/>
      <deletedField name="Mothers who consumed iron folic acid for 100 days or more when they were pregnant (for last birth in the 5 years before the survey) (%)"/>
      <deletedField name="Mothers who consumed iron folic acid for 180 days or more when they were pregnant (for last birth in the 5 years before the survey} (%)"/>
      <deletedField name="Registered pregnancies for which the mother received a Mother and Child Protection (MCP) card (for last birth in the 5 years before the survey) (%)"/>
      <deletedField name="Mothers who received postnatal care from a doctor/nurse/LHV/ANM/midwife/other health personnel within 2 days of delivery (for last birth in the 5 years before the survey) (%)"/>
      <deletedField name="Average out-of-pocket expenditure per delivery in a public health facility (for last birth in the 5 years before the survey) (Rs.)"/>
      <deletedField name="Children born at home who were taken to a health facility for a check-up within 24 hours of birth (for last birth in the 5 years before the survey} (%)"/>
      <deletedField name="Children who received postnatal care from a doctor/nurse/LHV/ANM/midwife/ other health personnel within 2 days of delivery (for last birth in the 5 years before the survey) (%)"/>
      <deletedField name="Institutional births (in the 5 years before the survey) (%)"/>
      <deletedField name="Institutional births in public facility (in the 5 years before the survey) (%)"/>
      <deletedField name="Home births that were conducted by skilled health personnel  (in the 5 years before the survey)10 (%)"/>
      <deletedField name="Births attended by skilled health personnel (in the 5 years before the survey)10 (%)"/>
      <deletedField name="Births delivered by caesarean section (in the 5 years before the survey) (%)"/>
      <deletedField name="Births in a private health facility that were delivered by caesarean section (in the 5 years before the survey) (%)"/>
      <deletedField name="Births in a public health facility that were delivered by caesarean section (in the 5 years before the survey) (%)"/>
      <deletedField name="Children age 12-23 months fully vaccinated based on information from either vaccination card or mother's recall11 (%)"/>
      <deletedField name="Children age 12-23 months fully vaccinated based on information from vaccination card only12 (%)"/>
      <deletedField name="Children age 12-23 months who have received BCG (%)"/>
      <deletedField name="Children age 12-23 months who have received 3 doses of polio vaccine13 (%)"/>
      <deletedField name="Children age 12-23 months who have received 3 doses of penta or DPT vaccine (%)"/>
      <deletedField name="Children age 12-23 months who have received the first dose of measles-containing vaccine (MCV) (%)"/>
      <deletedField name="Children age 24-35 months who have received a second dose of measles-containing vaccine (MCV) (%)"/>
      <deletedField name="Children age 12-23 months who have received 3 doses of rotavirus vaccine14 (%)"/>
      <deletedField name="Children age 12-23 months who have received 3 doses of penta or hepatitis B vaccine (%)"/>
      <deletedField name="Children age 9-35 months who received a vitamin A dose in the last 6 months (%)"/>
      <deletedField name="Children age 12-23 months who received most of their vaccinations in a public health facility (%)"/>
      <deletedField name="Children age 12-23 months who received most of their vaccinations in a private health facility (%)"/>
      <deletedField name="Prevalence of diarrhoea in the 2 weeks preceding the survey (Children under age 5 years) (%) "/>
      <deletedField name="Children with diarrhoea in the 2 weeks preceding the survey who received oral rehydration salts (ORS) (Children under age 5 years) (%) "/>
      <deletedField name="Children with diarrhoea in the 2 weeks preceding the survey who received zinc (Children under age 5 years) (%) "/>
      <deletedField name="Children swith diarrhoea in the 2 weeks preceding the survey taken to a health facility or health provider (Children under age 5 years) (%) "/>
      <deletedField name="Children Prevalence of symptoms of acute respiratory infection (ARI) in the 2 weeks preceding the survey (Children under age 5 years) (%) "/>
      <deletedField name="Children with fever or symptoms of ARI in the 2 weeks preceding the survey taken to a health facility or health provider (Children under age 5 years) (%)  "/>
      <deletedField name="Children under age 3 years breastfed within one hour of birth15 (%)"/>
      <deletedField name="Children under age 6 months exclusively breastfed16 (%)"/>
      <deletedField name="Children age 6-8 months receiving solid or semi-solid food and breastmilk16 (%)"/>
      <deletedField name="Breastfeeding children age 6-23 months receiving an adequate diet16, 17  (%)"/>
      <deletedField name="Non-breastfeeding children age 6-23 months receiving an adequate diet16, 17 (%)"/>
      <deletedField name="Total children age 6-23 months receiving an adequate diet16, 17  (%)"/>
      <deletedField name="Children under 5 years who are stunted (height-for-age)18 (%)"/>
      <deletedField name="Children under 5 years who are wasted (weight-for-height)18 (%)"/>
      <deletedField name="Children under 5 years who are severely wasted (weight-for-height)19 (%)"/>
      <deletedField name="Children under 5 years who are underweight (weight-for-age)18 (%)"/>
      <deletedField name="Children under 5 years who are overweight (weight-for-height)20 (%)"/>
      <deletedField name="Women (age 15-49 years) whose Body Mass Index (BMI) is below normal (BMI &lt;18.5 kg/m2)21 (%)"/>
      <deletedField name="Men (age 15-49 years) whose Body Mass Index (BMI) is below normal (BMI &lt;18.5 kg/m2) (%)"/>
      <deletedField name="Women (age 15-49 years) who are overweight or obese (BMI ≥25.0 kg/m2)21 (%)"/>
      <deletedField name="Men (age 15-49 years) who are overweight or obese (BMI ≥25.0 kg/m2) (%)"/>
      <deletedField name="Women (age 15-49 years) who have high risk waist-to-hip ratio (≥0.85) (%)"/>
      <deletedField name="Men (age 15-49 years) who have high risk waist-to-hip ratio (≥0.90) (%)"/>
      <deletedField name="Children age 6-59 months who are anaemic (&lt;11.0 g/dl)22 (%)"/>
      <deletedField name="Non-pregnant women age 15-49 years who are anaemic (&lt;12.0 g/dl)22 (%)"/>
      <deletedField name="Pregnant women age 15-49 years who are anaemic (&lt;11.0 g/dl)22 (%)"/>
      <deletedField name="All women age 15-49 years who are anaemic22 (%)"/>
      <deletedField name="All women age 15-19 years who are anaemic22 (%) "/>
      <deletedField name="Men age 15-49 years who are anaemic (&lt;13.0 g/dl)22 (%)"/>
      <deletedField name="Men age 15-19 years who are anaemic (&lt;13.0 g/dl)22 (%)"/>
      <deletedField name="Women  age 15 years and above with high (141-160 mg/dl) Blood sugar level23 (%)"/>
      <deletedField name="Women age 15 years and above wih very high (&gt;160 mg/dl) Blood sugar level23 (%)"/>
      <deletedField name="Women age 15 years and above wih high or very high (&gt;140 mg/dl) Blood sugar level or taking medicine to control blood sugar level23 (%)"/>
      <deletedField name="Men age 15 years and above wih high (141-160 mg/dl) Blood sugar level23 (%)"/>
      <deletedField name="Men (age 15 years and above wih  very high (&gt;160 mg/dl) Blood sugar level23 (%)"/>
      <deletedField name="Men age 15 years and above wih high or very high (&gt;140 mg/dl) Blood sugar level  or taking medicine to control blood sugar level23 (%)"/>
      <deletedField name="Women age 15 years and above wih Mildly elevated blood pressure (Systolic 140-159 mm of Hg and/or Diastolic 90-99 mm of Hg) (%)"/>
      <deletedField name="Women age 15 years and above wih Moderately or severely elevated blood pressure (Systolic ≥160 mm of Hg and/or Diastolic ≥100 mm of Hg) (%)"/>
      <deletedField name="Women age 15 years and above wih Elevated blood pressure (Systolic ≥140 mm of Hg and/or Diastolic ≥90 mm of Hg) or taking medicine to control blood pressure (%)"/>
      <deletedField name="Men age 15 years and above wih Mildly elevated blood pressure (Systolic 140-159 mm of Hg and/or Diastolic 90-99 mm of Hg) (%)"/>
      <deletedField name="Men age 15 years and above wih Moderately or severely elevated blood pressure (Systolic ≥160 mm of Hg and/or Diastolic ≥100 mm of Hg) (%)"/>
      <deletedField name="Men age 15 years and above wih Elevated blood pressure (Systolic ≥140 mm of Hg and/or Diastolic ≥90 mm of Hg) or taking medicine to control blood pressure (%)"/>
      <deletedField name="Women (age 30-49 years) Ever undergone a screening test for cervical cancer (%)"/>
      <deletedField name="Women (age 30-49 years) Ever undergone a breast examination for breast cancer (%)"/>
      <deletedField name="Women (age 30-49 years) Ever undergone an oral cavity examination for oral cancer (%)"/>
      <deletedField name="Men (age 30-49 years)Ever undergone an oral cavity examination for oral cancer (%)"/>
      <deletedField name="Women (age 15-49 years) who have comprehensive knowledge24 of HIV/AIDS (%)"/>
      <deletedField name="Men (age 15-49 years) who have comprehensive knowledge24 of HIV/AIDS (%)"/>
      <deletedField name="Women (age 15-49 years) who know that consistent condom use can reduce the chance of getting HIV/AIDS (%)"/>
      <deletedField name="Men (age 15-49 years) who know that consistent condom use can reduce the chance of getting HIV/AIDS (%)"/>
      <deletedField name="Currently married women (age 15-49 years) who usually participate in three household decisions25 (%)"/>
      <deletedField name="Women (age 15-49 years) who worked in the last 12 months and were paid in cash (%)"/>
      <deletedField name="Women (age 15-49 years) owning a house and/or land (alone or jointly with others) (%)"/>
      <deletedField name="Women (age 15-49 years) having a bank or savings account that they themselves use (%)"/>
      <deletedField name="Women (age 15-49 years) having a mobile phone that they themselves use (%)"/>
      <deletedField name="Women age 15-24 years who use hygienic methods of protection during their menstrual period26 (%)"/>
      <deletedField name="Ever-married women age 18-49 years who have ever experienced spousal violence27 (%)"/>
      <deletedField name="Ever-married women age 18-49 years who have experienced physical violence during any pregnancy (%)"/>
      <deletedField name="Young women age 18-29 years who experienced sexual violence by age 18 (%)"/>
      <deletedField name="Women age 15 years and above who use any kind of tobacco (%)"/>
      <deletedField name="Men age 15 years and above who use any kind of tobacco (%)"/>
      <deletedField name="Women age 15 years and above who consume alcohol (%)"/>
      <deletedField name="Men age 15 years and above who consume alcohol (%)"/>
      <deletedField name="Column137"/>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508C10D0-6C3C-452C-8BDC-D721AC6CC62F}" autoFormatId="16" applyNumberFormats="0" applyBorderFormats="0" applyFontFormats="0" applyPatternFormats="0" applyAlignmentFormats="0" applyWidthHeightFormats="0">
  <queryTableRefresh nextId="140" unboundColumnsRight="2">
    <queryTableFields count="10">
      <queryTableField id="1" name="States/UTs" tableColumnId="1"/>
      <queryTableField id="45" name="Mothers who had an antenatal check-up in the first trimester  (for last birth in the 5 years before the survey) (%)" tableColumnId="45"/>
      <queryTableField id="46" name="Mothers who had at least 4 antenatal care visits  (for last birth in the 5 years before the survey) (%)" tableColumnId="46"/>
      <queryTableField id="51" name="Mothers who received postnatal care from a doctor/nurse/LHV/ANM/midwife/other health personnel within 2 days of delivery (for last birth in the 5 years before the survey) (%)" tableColumnId="51"/>
      <queryTableField id="54" name="Children who received postnatal care from a doctor/nurse/LHV/ANM/midwife/ other health personnel within 2 days of delivery (for last birth in the 5 years before the survey) (%)" tableColumnId="54"/>
      <queryTableField id="55" name="Institutional births (in the 5 years before the survey) (%)" tableColumnId="55"/>
      <queryTableField id="56" name="Institutional births in public facility (in the 5 years before the survey) (%)" tableColumnId="56"/>
      <queryTableField id="137" name="Column137" tableColumnId="137"/>
      <queryTableField id="138" dataBound="0" tableColumnId="141"/>
      <queryTableField id="139" dataBound="0" tableColumnId="2"/>
    </queryTableFields>
    <queryTableDeletedFields count="129">
      <deletedField name="Area"/>
      <deletedField name="Number of Households surveyed"/>
      <deletedField name="Number of Women age 15-49 years interviewed"/>
      <deletedField name="Number of Men age 15-54 years interviewed"/>
      <deletedField name="Female population age 6 years and above who ever attended school (%)"/>
      <deletedField name="Population below age 15 years (%)"/>
      <deletedField name=" Sex ratio of the total population (females per 1,000 males)"/>
      <deletedField name="Sex ratio at birth for children born in the last five years (females per 1,000 males)"/>
      <deletedField name="Children under age 5 years whose birth was registered with the civil authority (%)"/>
      <deletedField name="Deaths in the last 3 years registered with the civil authority (%)"/>
      <deletedField name="Population living in households with electricity (%)"/>
      <deletedField name="Population living in households with an improved drinking-water source1 (%)"/>
      <deletedField name="Population living in households that use an improved sanitation facility2 (%)"/>
      <deletedField name="Households using clean fuel for cooking3 (%)"/>
      <deletedField name="Households using iodized salt (%)"/>
      <deletedField name="Households with any usual member covered under a health insurance/financing scheme (%)"/>
      <deletedField name="Children age 5 years who attended pre-primary school during the school year 2019-20 (%)"/>
      <deletedField name="Women (age 15-49) who are literate4 (%)"/>
      <deletedField name="Men (age 15-49) who are literate4 (%)"/>
      <deletedField name="Women (age 15-49)  with 10 or more years of schooling (%)"/>
      <deletedField name="Men (age 15-49)  with 10 or more years of schooling (%)"/>
      <deletedField name="Women (age 15-49)  who have ever used the internet (%)"/>
      <deletedField name="Men (age 15-49)  who have ever used the internet (%)"/>
      <deletedField name="Women age 20-24 years married before age 18 years (%)"/>
      <deletedField name="Men age 25-29 years married before age 21 years (%)"/>
      <deletedField name="Total Fertility Rate (number of children per woman)"/>
      <deletedField name="Women age 15-19 years who were already mothers or pregnant at the time of the survey (%)"/>
      <deletedField name="Adolescent fertility rate for women age 15-19 years5"/>
      <deletedField name="Neonatal mortality rate (per 1000 live births)"/>
      <deletedField name="Infant mortality rate (per 1000 live births)"/>
      <deletedField name="Under-five mortality rate (per 1000 live births)"/>
      <deletedField name="Current Use of Family Planning Methods (Currently Married Women Age 15-49  years) - Any method6 (%)"/>
      <deletedField name="Current Use of Family Planning Methods (Currently Married Women Age 15-49  years) - Any modern method6 (%)"/>
      <deletedField name="Current Use of Family Planning Methods (Currently Married Women Age 15-49  years) - Female sterilization (%)"/>
      <deletedField name="Current Use of Family Planning Methods (Currently Married Women Age 15-49  years) - Male sterilization (%)"/>
      <deletedField name="Current Use of Family Planning Methods (Currently Married Women Age 15-49  years) - IUD/PPIUD (%)"/>
      <deletedField name="Current Use of Family Planning Methods (Currently Married Women Age 15-49  years) - Pill (%)"/>
      <deletedField name="Current Use of Family Planning Methods (Currently Married Women Age 15-49  years) - Condom (%)"/>
      <deletedField name="Current Use of Family Planning Methods (Currently Married Women Age 15-49  years) - Injectables (%)"/>
      <deletedField name="Total Unmet need for Family Planning (Currently Married Women Age 15-49  years)7 (%)"/>
      <deletedField name="Unmet need for spacing (Currently Married Women Age 15-49  years)7 (%)"/>
      <deletedField name="Health worker ever talked to female non-users about family planning (%)"/>
      <deletedField name="Current users ever told about side effects of current method of family planning8 (%)"/>
      <deletedField name="Mothers whose last birth was protected against neonatal tetanus (for last birth in the 5 years before the survey)9 (%)"/>
      <deletedField name="Mothers who consumed iron folic acid for 100 days or more when they were pregnant (for last birth in the 5 years before the survey) (%)"/>
      <deletedField name="Mothers who consumed iron folic acid for 180 days or more when they were pregnant (for last birth in the 5 years before the survey} (%)"/>
      <deletedField name="Registered pregnancies for which the mother received a Mother and Child Protection (MCP) card (for last birth in the 5 years before the survey) (%)"/>
      <deletedField name="Average out-of-pocket expenditure per delivery in a public health facility (for last birth in the 5 years before the survey) (Rs.)"/>
      <deletedField name="Children born at home who were taken to a health facility for a check-up within 24 hours of birth (for last birth in the 5 years before the survey} (%)"/>
      <deletedField name="Home births that were conducted by skilled health personnel  (in the 5 years before the survey)10 (%)"/>
      <deletedField name="Births attended by skilled health personnel (in the 5 years before the survey)10 (%)"/>
      <deletedField name="Births delivered by caesarean section (in the 5 years before the survey) (%)"/>
      <deletedField name="Births in a private health facility that were delivered by caesarean section (in the 5 years before the survey) (%)"/>
      <deletedField name="Births in a public health facility that were delivered by caesarean section (in the 5 years before the survey) (%)"/>
      <deletedField name="Children age 12-23 months fully vaccinated based on information from either vaccination card or mother's recall11 (%)"/>
      <deletedField name="Children age 12-23 months fully vaccinated based on information from vaccination card only12 (%)"/>
      <deletedField name="Children age 12-23 months who have received BCG (%)"/>
      <deletedField name="Children age 12-23 months who have received 3 doses of polio vaccine13 (%)"/>
      <deletedField name="Children age 12-23 months who have received 3 doses of penta or DPT vaccine (%)"/>
      <deletedField name="Children age 12-23 months who have received the first dose of measles-containing vaccine (MCV) (%)"/>
      <deletedField name="Children age 24-35 months who have received a second dose of measles-containing vaccine (MCV) (%)"/>
      <deletedField name="Children age 12-23 months who have received 3 doses of rotavirus vaccine14 (%)"/>
      <deletedField name="Children age 12-23 months who have received 3 doses of penta or hepatitis B vaccine (%)"/>
      <deletedField name="Children age 9-35 months who received a vitamin A dose in the last 6 months (%)"/>
      <deletedField name="Children age 12-23 months who received most of their vaccinations in a public health facility (%)"/>
      <deletedField name="Children age 12-23 months who received most of their vaccinations in a private health facility (%)"/>
      <deletedField name="Prevalence of diarrhoea in the 2 weeks preceding the survey (Children under age 5 years) (%) "/>
      <deletedField name="Children with diarrhoea in the 2 weeks preceding the survey who received oral rehydration salts (ORS) (Children under age 5 years) (%) "/>
      <deletedField name="Children with diarrhoea in the 2 weeks preceding the survey who received zinc (Children under age 5 years) (%) "/>
      <deletedField name="Children swith diarrhoea in the 2 weeks preceding the survey taken to a health facility or health provider (Children under age 5 years) (%) "/>
      <deletedField name="Children Prevalence of symptoms of acute respiratory infection (ARI) in the 2 weeks preceding the survey (Children under age 5 years) (%) "/>
      <deletedField name="Children with fever or symptoms of ARI in the 2 weeks preceding the survey taken to a health facility or health provider (Children under age 5 years) (%)  "/>
      <deletedField name="Children under age 3 years breastfed within one hour of birth15 (%)"/>
      <deletedField name="Children under age 6 months exclusively breastfed16 (%)"/>
      <deletedField name="Children age 6-8 months receiving solid or semi-solid food and breastmilk16 (%)"/>
      <deletedField name="Breastfeeding children age 6-23 months receiving an adequate diet16, 17  (%)"/>
      <deletedField name="Non-breastfeeding children age 6-23 months receiving an adequate diet16, 17 (%)"/>
      <deletedField name="Total children age 6-23 months receiving an adequate diet16, 17  (%)"/>
      <deletedField name="Children under 5 years who are stunted (height-for-age)18 (%)"/>
      <deletedField name="Children under 5 years who are wasted (weight-for-height)18 (%)"/>
      <deletedField name="Children under 5 years who are severely wasted (weight-for-height)19 (%)"/>
      <deletedField name="Children under 5 years who are underweight (weight-for-age)18 (%)"/>
      <deletedField name="Children under 5 years who are overweight (weight-for-height)20 (%)"/>
      <deletedField name="Women (age 15-49 years) whose Body Mass Index (BMI) is below normal (BMI &lt;18.5 kg/m2)21 (%)"/>
      <deletedField name="Men (age 15-49 years) whose Body Mass Index (BMI) is below normal (BMI &lt;18.5 kg/m2) (%)"/>
      <deletedField name="Women (age 15-49 years) who are overweight or obese (BMI ≥25.0 kg/m2)21 (%)"/>
      <deletedField name="Men (age 15-49 years) who are overweight or obese (BMI ≥25.0 kg/m2) (%)"/>
      <deletedField name="Women (age 15-49 years) who have high risk waist-to-hip ratio (≥0.85) (%)"/>
      <deletedField name="Men (age 15-49 years) who have high risk waist-to-hip ratio (≥0.90) (%)"/>
      <deletedField name="Children age 6-59 months who are anaemic (&lt;11.0 g/dl)22 (%)"/>
      <deletedField name="Non-pregnant women age 15-49 years who are anaemic (&lt;12.0 g/dl)22 (%)"/>
      <deletedField name="Pregnant women age 15-49 years who are anaemic (&lt;11.0 g/dl)22 (%)"/>
      <deletedField name="All women age 15-49 years who are anaemic22 (%)"/>
      <deletedField name="All women age 15-19 years who are anaemic22 (%) "/>
      <deletedField name="Men age 15-49 years who are anaemic (&lt;13.0 g/dl)22 (%)"/>
      <deletedField name="Men age 15-19 years who are anaemic (&lt;13.0 g/dl)22 (%)"/>
      <deletedField name="Women  age 15 years and above with high (141-160 mg/dl) Blood sugar level23 (%)"/>
      <deletedField name="Women age 15 years and above wih very high (&gt;160 mg/dl) Blood sugar level23 (%)"/>
      <deletedField name="Women age 15 years and above wih high or very high (&gt;140 mg/dl) Blood sugar level or taking medicine to control blood sugar level23 (%)"/>
      <deletedField name="Men age 15 years and above wih high (141-160 mg/dl) Blood sugar level23 (%)"/>
      <deletedField name="Men (age 15 years and above wih  very high (&gt;160 mg/dl) Blood sugar level23 (%)"/>
      <deletedField name="Men age 15 years and above wih high or very high (&gt;140 mg/dl) Blood sugar level  or taking medicine to control blood sugar level23 (%)"/>
      <deletedField name="Women age 15 years and above wih Mildly elevated blood pressure (Systolic 140-159 mm of Hg and/or Diastolic 90-99 mm of Hg) (%)"/>
      <deletedField name="Women age 15 years and above wih Moderately or severely elevated blood pressure (Systolic ≥160 mm of Hg and/or Diastolic ≥100 mm of Hg) (%)"/>
      <deletedField name="Women age 15 years and above wih Elevated blood pressure (Systolic ≥140 mm of Hg and/or Diastolic ≥90 mm of Hg) or taking medicine to control blood pressure (%)"/>
      <deletedField name="Men age 15 years and above wih Mildly elevated blood pressure (Systolic 140-159 mm of Hg and/or Diastolic 90-99 mm of Hg) (%)"/>
      <deletedField name="Men age 15 years and above wih Moderately or severely elevated blood pressure (Systolic ≥160 mm of Hg and/or Diastolic ≥100 mm of Hg) (%)"/>
      <deletedField name="Men age 15 years and above wih Elevated blood pressure (Systolic ≥140 mm of Hg and/or Diastolic ≥90 mm of Hg) or taking medicine to control blood pressure (%)"/>
      <deletedField name="Women (age 30-49 years) Ever undergone a screening test for cervical cancer (%)"/>
      <deletedField name="Women (age 30-49 years) Ever undergone a breast examination for breast cancer (%)"/>
      <deletedField name="Women (age 30-49 years) Ever undergone an oral cavity examination for oral cancer (%)"/>
      <deletedField name="Men (age 30-49 years)Ever undergone an oral cavity examination for oral cancer (%)"/>
      <deletedField name="Women (age 15-49 years) who have comprehensive knowledge24 of HIV/AIDS (%)"/>
      <deletedField name="Men (age 15-49 years) who have comprehensive knowledge24 of HIV/AIDS (%)"/>
      <deletedField name="Women (age 15-49 years) who know that consistent condom use can reduce the chance of getting HIV/AIDS (%)"/>
      <deletedField name="Men (age 15-49 years) who know that consistent condom use can reduce the chance of getting HIV/AIDS (%)"/>
      <deletedField name="Currently married women (age 15-49 years) who usually participate in three household decisions25 (%)"/>
      <deletedField name="Women (age 15-49 years) who worked in the last 12 months and were paid in cash (%)"/>
      <deletedField name="Women (age 15-49 years) owning a house and/or land (alone or jointly with others) (%)"/>
      <deletedField name="Women (age 15-49 years) having a bank or savings account that they themselves use (%)"/>
      <deletedField name="Women (age 15-49 years) having a mobile phone that they themselves use (%)"/>
      <deletedField name="Women age 15-24 years who use hygienic methods of protection during their menstrual period26 (%)"/>
      <deletedField name="Ever-married women age 18-49 years who have ever experienced spousal violence27 (%)"/>
      <deletedField name="Ever-married women age 18-49 years who have experienced physical violence during any pregnancy (%)"/>
      <deletedField name="Young women age 18-29 years who experienced sexual violence by age 18 (%)"/>
      <deletedField name="Women age 15 years and above who use any kind of tobacco (%)"/>
      <deletedField name="Men age 15 years and above who use any kind of tobacco (%)"/>
      <deletedField name="Women age 15 years and above who consume alcohol (%)"/>
      <deletedField name="Men age 15 years and above who consume alcohol (%)"/>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_UTs" xr10:uid="{94E34A2A-2020-4833-B3CD-142BB53530D7}" sourceName="States/UTs">
  <pivotTables>
    <pivotTable tabId="2" name="PivotTable1"/>
    <pivotTable tabId="7" name="PivotTable5"/>
    <pivotTable tabId="8" name="PivotTable6"/>
  </pivotTables>
  <data>
    <tabular pivotCacheId="1410480271">
      <items count="37">
        <i x="1"/>
        <i x="2"/>
        <i x="3"/>
        <i x="4"/>
        <i x="5"/>
        <i x="6"/>
        <i x="7"/>
        <i x="8"/>
        <i x="9"/>
        <i x="10"/>
        <i x="11"/>
        <i x="12"/>
        <i x="0"/>
        <i x="13"/>
        <i x="14"/>
        <i x="15"/>
        <i x="16"/>
        <i x="17"/>
        <i x="18" s="1"/>
        <i x="19"/>
        <i x="20"/>
        <i x="21"/>
        <i x="22"/>
        <i x="23"/>
        <i x="24"/>
        <i x="25"/>
        <i x="26"/>
        <i x="27"/>
        <i x="28"/>
        <i x="29"/>
        <i x="30"/>
        <i x="31"/>
        <i x="32"/>
        <i x="33"/>
        <i x="34"/>
        <i x="35"/>
        <i x="3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s/UTs" xr10:uid="{B4014A71-EAC0-46E5-AD30-1971011AB09B}" cache="Slicer_States_UTs" caption="States/UTs" style="SlicerStyleLight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601F00-1F67-4D3C-B43F-FE5B3932E1BA}" name="India___States__2" displayName="India___States__2" ref="A2:D113" tableType="queryTable" totalsRowShown="0">
  <autoFilter ref="A2:D113" xr:uid="{2D601F00-1F67-4D3C-B43F-FE5B3932E1BA}">
    <filterColumn colId="2">
      <filters>
        <filter val="(93.5)"/>
        <filter val="(96.3)"/>
        <filter val="100.0"/>
        <filter val="76.3"/>
        <filter val="77.0"/>
        <filter val="77.8"/>
        <filter val="78.5"/>
        <filter val="79.5"/>
        <filter val="80.3"/>
        <filter val="81.3"/>
        <filter val="81.5"/>
        <filter val="81.6"/>
        <filter val="82.6"/>
        <filter val="82.8"/>
        <filter val="83.7"/>
        <filter val="84.0"/>
        <filter val="84.3"/>
        <filter val="84.4"/>
        <filter val="84.8"/>
        <filter val="85.3"/>
        <filter val="85.6"/>
        <filter val="86.0"/>
        <filter val="86.1"/>
        <filter val="86.3"/>
        <filter val="86.4"/>
        <filter val="86.7"/>
        <filter val="87.0"/>
        <filter val="87.1"/>
        <filter val="87.3"/>
        <filter val="87.5"/>
        <filter val="88.0"/>
        <filter val="88.2"/>
        <filter val="88.5"/>
        <filter val="88.9"/>
        <filter val="89.3"/>
        <filter val="89.6"/>
        <filter val="89.8"/>
        <filter val="89.9"/>
        <filter val="90.1"/>
        <filter val="90.2"/>
        <filter val="90.3"/>
        <filter val="90.5"/>
        <filter val="90.7"/>
        <filter val="90.9"/>
        <filter val="91.3"/>
        <filter val="91.4"/>
        <filter val="91.5"/>
        <filter val="91.6"/>
        <filter val="91.7"/>
        <filter val="91.8"/>
        <filter val="91.9"/>
        <filter val="92.1"/>
        <filter val="92.2"/>
        <filter val="92.3"/>
        <filter val="92.4"/>
        <filter val="92.5"/>
        <filter val="92.6"/>
        <filter val="92.9"/>
        <filter val="93.0"/>
        <filter val="93.2"/>
        <filter val="93.3"/>
        <filter val="93.4"/>
        <filter val="93.5"/>
        <filter val="93.7"/>
        <filter val="94.0"/>
        <filter val="94.1"/>
        <filter val="94.2"/>
        <filter val="94.5"/>
        <filter val="94.6"/>
        <filter val="94.7"/>
        <filter val="94.8"/>
        <filter val="94.9"/>
        <filter val="95.2"/>
        <filter val="95.4"/>
        <filter val="96.3"/>
        <filter val="96.8"/>
        <filter val="96.9"/>
        <filter val="97.1"/>
        <filter val="97.4"/>
        <filter val="97.5"/>
        <filter val="97.7"/>
        <filter val="98.2"/>
        <filter val="98.5"/>
        <filter val="99.1"/>
        <filter val="99.2"/>
      </filters>
    </filterColumn>
  </autoFilter>
  <tableColumns count="4">
    <tableColumn id="1" xr3:uid="{EB30665F-6512-41DB-9DD9-CFE2A2600804}" uniqueName="1" name="States/UTs" queryTableFieldId="1" dataDxfId="31"/>
    <tableColumn id="19" xr3:uid="{850FF2B9-9339-4226-895F-0AE9D0790045}" uniqueName="19" name="Women (age 15-49) who are literate4 (%)" queryTableFieldId="19"/>
    <tableColumn id="20" xr3:uid="{F1C0CF43-2088-4F0A-ABCB-44303B901BC7}" uniqueName="20" name="Men (age 15-49) who are literate4 (%)" queryTableFieldId="20" dataDxfId="30"/>
    <tableColumn id="138" xr3:uid="{C1903766-924C-4A93-9758-AB9FC5B00FFF}" uniqueName="138" name="Disparity(%)" queryTableFieldId="138" dataDxfId="29">
      <calculatedColumnFormula>ABS(India___States__2[[#This Row],[Men (age 15-49) who are literate4 (%)]]-India___States__2[[#This Row],[Women (age 15-49) who are literate4 (%)]])</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56FC6D-A3F0-431E-B4C4-8C62FF36C086}" name="India___States" displayName="India___States" ref="A2:J113" tableType="queryTable" totalsRowShown="0">
  <autoFilter ref="A2:J113" xr:uid="{9456FC6D-A3F0-431E-B4C4-8C62FF36C086}">
    <filterColumn colId="6">
      <filters>
        <filter val="30.2"/>
        <filter val="33.7"/>
        <filter val="34.1"/>
        <filter val="35.8"/>
        <filter val="36.6"/>
        <filter val="37.7"/>
        <filter val="41.5"/>
        <filter val="41.8"/>
        <filter val="43.1"/>
        <filter val="43.3"/>
        <filter val="43.4"/>
        <filter val="47.0"/>
        <filter val="47.3"/>
        <filter val="47.4"/>
        <filter val="47.9"/>
        <filter val="48.6"/>
        <filter val="49.1"/>
        <filter val="49.7"/>
        <filter val="50.4"/>
        <filter val="50.8"/>
        <filter val="51.9"/>
        <filter val="52.3"/>
        <filter val="52.6"/>
        <filter val="53.1"/>
        <filter val="53.3"/>
        <filter val="53.6"/>
        <filter val="53.7"/>
        <filter val="53.8"/>
        <filter val="53.9"/>
        <filter val="55.8"/>
        <filter val="56.0"/>
        <filter val="56.2"/>
        <filter val="56.3"/>
        <filter val="56.8"/>
        <filter val="56.9"/>
        <filter val="57.4"/>
        <filter val="57.5"/>
        <filter val="57.6"/>
        <filter val="57.7"/>
        <filter val="58.0"/>
        <filter val="58.3"/>
        <filter val="58.8"/>
        <filter val="58.9"/>
        <filter val="59.4"/>
        <filter val="59.5"/>
        <filter val="60.4"/>
        <filter val="61.1"/>
        <filter val="61.5"/>
        <filter val="61.9"/>
        <filter val="62.4"/>
        <filter val="62.8"/>
        <filter val="64.2"/>
        <filter val="64.5"/>
        <filter val="64.8"/>
        <filter val="65.3"/>
        <filter val="66.3"/>
        <filter val="66.6"/>
        <filter val="66.9"/>
        <filter val="67.7"/>
        <filter val="70.0"/>
        <filter val="70.5"/>
        <filter val="70.8"/>
        <filter val="71.7"/>
        <filter val="71.9"/>
        <filter val="72.4"/>
        <filter val="72.7"/>
        <filter val="73.6"/>
        <filter val="73.8"/>
        <filter val="74.0"/>
        <filter val="74.4"/>
        <filter val="74.8"/>
        <filter val="75.4"/>
        <filter val="75.8"/>
        <filter val="76.6"/>
        <filter val="77.0"/>
        <filter val="78.2"/>
        <filter val="78.6"/>
        <filter val="78.7"/>
        <filter val="78.9"/>
        <filter val="79.8"/>
        <filter val="80.0"/>
        <filter val="80.2"/>
        <filter val="81.8"/>
        <filter val="82.1"/>
        <filter val="82.6"/>
        <filter val="82.9"/>
        <filter val="83.2"/>
        <filter val="83.4"/>
        <filter val="85.6"/>
        <filter val="86.6"/>
        <filter val="86.7"/>
        <filter val="86.8"/>
        <filter val="87.3"/>
        <filter val="92.0"/>
        <filter val="92.1"/>
        <filter val="93.7"/>
        <filter val="94.7"/>
        <filter val="98.4"/>
      </filters>
    </filterColumn>
  </autoFilter>
  <sortState xmlns:xlrd2="http://schemas.microsoft.com/office/spreadsheetml/2017/richdata2" ref="A3:J113">
    <sortCondition ref="A2:A113"/>
  </sortState>
  <tableColumns count="10">
    <tableColumn id="1" xr3:uid="{C5B5B772-6C32-4378-A4C6-19A43A448C42}" uniqueName="1" name="States/UTs" queryTableFieldId="1" dataDxfId="28"/>
    <tableColumn id="45" xr3:uid="{8F964017-5320-4512-83D9-740ECED82E9A}" uniqueName="45" name="Mothers who had an antenatal check-up in the first trimester  (for last birth in the 5 years before the survey) (%)" queryTableFieldId="45" dataDxfId="27"/>
    <tableColumn id="46" xr3:uid="{B96EE6F8-9A08-4CD1-9543-23CEED4DC912}" uniqueName="46" name="Mothers who had at least 4 antenatal care visits  (for last birth in the 5 years before the survey) (%)" queryTableFieldId="46" dataDxfId="26"/>
    <tableColumn id="51" xr3:uid="{B041D665-1A71-4BBA-8081-F4193EF1DCBF}" uniqueName="51" name="Mothers who received postnatal care from a doctor/nurse/LHV/ANM/midwife/other health personnel within 2 days of delivery (for last birth in the 5 years before the survey) (%)" queryTableFieldId="51" dataDxfId="25"/>
    <tableColumn id="54" xr3:uid="{BCDB374A-9BBC-4AAD-B4F0-DAC03BD75C3C}" uniqueName="54" name="Children who received postnatal care from a doctor/nurse/LHV/ANM/midwife/ other health personnel within 2 days of delivery (for last birth in the 5 years before the survey) (%)" queryTableFieldId="54" dataDxfId="24"/>
    <tableColumn id="55" xr3:uid="{2046748F-E6D3-4F7E-BDE7-3E185A9F5CF5}" uniqueName="55" name="Institutional births (in the 5 years before the survey) (%)" queryTableFieldId="55" dataDxfId="23"/>
    <tableColumn id="56" xr3:uid="{8AAC9DCC-04D6-4F2A-9F9D-6A3E1BA98B60}" uniqueName="56" name="Institutional births in public facility (in the 5 years before the survey) (%)" queryTableFieldId="56" dataDxfId="22"/>
    <tableColumn id="137" xr3:uid="{A59951B6-2AE9-4AF6-969F-09A98C452E73}" uniqueName="137" name="Change(ANC %)" queryTableFieldId="137" dataDxfId="21"/>
    <tableColumn id="141" xr3:uid="{31DED782-16A0-4A2E-B8D7-062FE42F5A17}" uniqueName="141" name="Change(Postnatal Care %)" queryTableFieldId="138" dataDxfId="20">
      <calculatedColumnFormula>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calculatedColumnFormula>
    </tableColumn>
    <tableColumn id="2" xr3:uid="{9B3BF0AC-DB86-4493-8FD0-52875F6B6E1B}" uniqueName="2" name="Change (Institutional Births %)" queryTableFieldId="139" dataDxfId="19">
      <calculatedColumnFormula>India___States[[#This Row],[Institutional births in public facility (in the 5 years before the survey) (%)]]-India___States[[#This Row],[Institutional births (in the 5 years before the survey) (%)]]</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7F66C-0394-4A7E-BCCD-93813AB3FD2B}">
  <sheetPr filterMode="1"/>
  <dimension ref="A1:EG112"/>
  <sheetViews>
    <sheetView zoomScale="85" zoomScaleNormal="85" zoomScaleSheetLayoutView="85" workbookViewId="0"/>
  </sheetViews>
  <sheetFormatPr defaultColWidth="9.109375" defaultRowHeight="15.6" x14ac:dyDescent="0.3"/>
  <cols>
    <col min="1" max="1" width="11.88671875" style="1" customWidth="1"/>
    <col min="2" max="2" width="7.44140625" style="1" customWidth="1"/>
    <col min="3" max="3" width="10" style="1" customWidth="1"/>
    <col min="4" max="4" width="9.109375" style="1"/>
    <col min="5" max="5" width="10.88671875" style="1" customWidth="1"/>
    <col min="6" max="6" width="9.88671875" style="1" customWidth="1"/>
    <col min="7" max="7" width="9.33203125" style="1" bestFit="1" customWidth="1"/>
    <col min="8" max="8" width="9.5546875" style="1" bestFit="1" customWidth="1"/>
    <col min="9" max="51" width="9.33203125" style="1" bestFit="1" customWidth="1"/>
    <col min="52" max="52" width="9.5546875" style="1" bestFit="1" customWidth="1"/>
    <col min="53" max="136" width="9.33203125" style="1" bestFit="1" customWidth="1"/>
    <col min="137" max="16384" width="9.109375" style="1"/>
  </cols>
  <sheetData>
    <row r="1" spans="1:137" s="2" customFormat="1" ht="374.4" x14ac:dyDescent="0.3">
      <c r="A1" s="8" t="s">
        <v>45</v>
      </c>
      <c r="B1" s="8" t="s">
        <v>0</v>
      </c>
      <c r="C1" s="8" t="s">
        <v>42</v>
      </c>
      <c r="D1" s="8" t="s">
        <v>43</v>
      </c>
      <c r="E1" s="8" t="s">
        <v>44</v>
      </c>
      <c r="F1" s="8" t="s">
        <v>46</v>
      </c>
      <c r="G1" s="8" t="s">
        <v>47</v>
      </c>
      <c r="H1" s="8" t="s">
        <v>48</v>
      </c>
      <c r="I1" s="8" t="s">
        <v>49</v>
      </c>
      <c r="J1" s="8" t="s">
        <v>50</v>
      </c>
      <c r="K1" s="8" t="s">
        <v>51</v>
      </c>
      <c r="L1" s="8" t="s">
        <v>52</v>
      </c>
      <c r="M1" s="8" t="s">
        <v>174</v>
      </c>
      <c r="N1" s="8" t="s">
        <v>173</v>
      </c>
      <c r="O1" s="8" t="s">
        <v>172</v>
      </c>
      <c r="P1" s="8" t="s">
        <v>53</v>
      </c>
      <c r="Q1" s="8" t="s">
        <v>54</v>
      </c>
      <c r="R1" s="8" t="s">
        <v>55</v>
      </c>
      <c r="S1" s="8" t="s">
        <v>175</v>
      </c>
      <c r="T1" s="8" t="s">
        <v>56</v>
      </c>
      <c r="U1" s="8" t="s">
        <v>57</v>
      </c>
      <c r="V1" s="8" t="s">
        <v>58</v>
      </c>
      <c r="W1" s="8" t="s">
        <v>59</v>
      </c>
      <c r="X1" s="8" t="s">
        <v>60</v>
      </c>
      <c r="Y1" s="8" t="s">
        <v>61</v>
      </c>
      <c r="Z1" s="8" t="s">
        <v>62</v>
      </c>
      <c r="AA1" s="8" t="s">
        <v>63</v>
      </c>
      <c r="AB1" s="8" t="s">
        <v>64</v>
      </c>
      <c r="AC1" s="8" t="s">
        <v>171</v>
      </c>
      <c r="AD1" s="8" t="s">
        <v>65</v>
      </c>
      <c r="AE1" s="8" t="s">
        <v>66</v>
      </c>
      <c r="AF1" s="8" t="s">
        <v>67</v>
      </c>
      <c r="AG1" s="8" t="s">
        <v>170</v>
      </c>
      <c r="AH1" s="8" t="s">
        <v>169</v>
      </c>
      <c r="AI1" s="8" t="s">
        <v>68</v>
      </c>
      <c r="AJ1" s="8" t="s">
        <v>69</v>
      </c>
      <c r="AK1" s="8" t="s">
        <v>70</v>
      </c>
      <c r="AL1" s="8" t="s">
        <v>71</v>
      </c>
      <c r="AM1" s="8" t="s">
        <v>72</v>
      </c>
      <c r="AN1" s="8" t="s">
        <v>73</v>
      </c>
      <c r="AO1" s="8" t="s">
        <v>168</v>
      </c>
      <c r="AP1" s="8" t="s">
        <v>167</v>
      </c>
      <c r="AQ1" s="8" t="s">
        <v>74</v>
      </c>
      <c r="AR1" s="8" t="s">
        <v>166</v>
      </c>
      <c r="AS1" s="8" t="s">
        <v>75</v>
      </c>
      <c r="AT1" s="8" t="s">
        <v>76</v>
      </c>
      <c r="AU1" s="8" t="s">
        <v>165</v>
      </c>
      <c r="AV1" s="8" t="s">
        <v>77</v>
      </c>
      <c r="AW1" s="8" t="s">
        <v>78</v>
      </c>
      <c r="AX1" s="8" t="s">
        <v>79</v>
      </c>
      <c r="AY1" s="8" t="s">
        <v>80</v>
      </c>
      <c r="AZ1" s="8" t="s">
        <v>81</v>
      </c>
      <c r="BA1" s="8" t="s">
        <v>82</v>
      </c>
      <c r="BB1" s="8" t="s">
        <v>83</v>
      </c>
      <c r="BC1" s="8" t="s">
        <v>84</v>
      </c>
      <c r="BD1" s="8" t="s">
        <v>85</v>
      </c>
      <c r="BE1" s="8" t="s">
        <v>163</v>
      </c>
      <c r="BF1" s="8" t="s">
        <v>164</v>
      </c>
      <c r="BG1" s="8" t="s">
        <v>86</v>
      </c>
      <c r="BH1" s="8" t="s">
        <v>87</v>
      </c>
      <c r="BI1" s="8" t="s">
        <v>88</v>
      </c>
      <c r="BJ1" s="8" t="s">
        <v>162</v>
      </c>
      <c r="BK1" s="8" t="s">
        <v>161</v>
      </c>
      <c r="BL1" s="8" t="s">
        <v>89</v>
      </c>
      <c r="BM1" s="8" t="s">
        <v>160</v>
      </c>
      <c r="BN1" s="8" t="s">
        <v>90</v>
      </c>
      <c r="BO1" s="8" t="s">
        <v>91</v>
      </c>
      <c r="BP1" s="8" t="s">
        <v>92</v>
      </c>
      <c r="BQ1" s="8" t="s">
        <v>159</v>
      </c>
      <c r="BR1" s="8" t="s">
        <v>93</v>
      </c>
      <c r="BS1" s="8" t="s">
        <v>94</v>
      </c>
      <c r="BT1" s="8" t="s">
        <v>95</v>
      </c>
      <c r="BU1" s="8" t="s">
        <v>96</v>
      </c>
      <c r="BV1" s="8" t="s">
        <v>97</v>
      </c>
      <c r="BW1" s="8" t="s">
        <v>98</v>
      </c>
      <c r="BX1" s="8" t="s">
        <v>99</v>
      </c>
      <c r="BY1" s="8" t="s">
        <v>100</v>
      </c>
      <c r="BZ1" s="8" t="s">
        <v>101</v>
      </c>
      <c r="CA1" s="8" t="s">
        <v>102</v>
      </c>
      <c r="CB1" s="8" t="s">
        <v>158</v>
      </c>
      <c r="CC1" s="8" t="s">
        <v>157</v>
      </c>
      <c r="CD1" s="8" t="s">
        <v>156</v>
      </c>
      <c r="CE1" s="8" t="s">
        <v>155</v>
      </c>
      <c r="CF1" s="8" t="s">
        <v>154</v>
      </c>
      <c r="CG1" s="8" t="s">
        <v>153</v>
      </c>
      <c r="CH1" s="8" t="s">
        <v>152</v>
      </c>
      <c r="CI1" s="8" t="s">
        <v>151</v>
      </c>
      <c r="CJ1" s="8" t="s">
        <v>150</v>
      </c>
      <c r="CK1" s="8" t="s">
        <v>149</v>
      </c>
      <c r="CL1" s="8" t="s">
        <v>148</v>
      </c>
      <c r="CM1" s="8" t="s">
        <v>147</v>
      </c>
      <c r="CN1" s="8" t="s">
        <v>103</v>
      </c>
      <c r="CO1" s="8" t="s">
        <v>146</v>
      </c>
      <c r="CP1" s="8" t="s">
        <v>104</v>
      </c>
      <c r="CQ1" s="8" t="s">
        <v>105</v>
      </c>
      <c r="CR1" s="8" t="s">
        <v>106</v>
      </c>
      <c r="CS1" s="8" t="s">
        <v>145</v>
      </c>
      <c r="CT1" s="8" t="s">
        <v>144</v>
      </c>
      <c r="CU1" s="8" t="s">
        <v>143</v>
      </c>
      <c r="CV1" s="8" t="s">
        <v>142</v>
      </c>
      <c r="CW1" s="8" t="s">
        <v>141</v>
      </c>
      <c r="CX1" s="8" t="s">
        <v>140</v>
      </c>
      <c r="CY1" s="8" t="s">
        <v>139</v>
      </c>
      <c r="CZ1" s="8" t="s">
        <v>138</v>
      </c>
      <c r="DA1" s="8" t="s">
        <v>137</v>
      </c>
      <c r="DB1" s="8" t="s">
        <v>136</v>
      </c>
      <c r="DC1" s="8" t="s">
        <v>135</v>
      </c>
      <c r="DD1" s="8" t="s">
        <v>134</v>
      </c>
      <c r="DE1" s="8" t="s">
        <v>107</v>
      </c>
      <c r="DF1" s="8" t="s">
        <v>108</v>
      </c>
      <c r="DG1" s="8" t="s">
        <v>109</v>
      </c>
      <c r="DH1" s="8" t="s">
        <v>110</v>
      </c>
      <c r="DI1" s="8" t="s">
        <v>111</v>
      </c>
      <c r="DJ1" s="8" t="s">
        <v>112</v>
      </c>
      <c r="DK1" s="8" t="s">
        <v>113</v>
      </c>
      <c r="DL1" s="8" t="s">
        <v>114</v>
      </c>
      <c r="DM1" s="8" t="s">
        <v>115</v>
      </c>
      <c r="DN1" s="8" t="s">
        <v>116</v>
      </c>
      <c r="DO1" s="8" t="s">
        <v>117</v>
      </c>
      <c r="DP1" s="8" t="s">
        <v>176</v>
      </c>
      <c r="DQ1" s="8" t="s">
        <v>133</v>
      </c>
      <c r="DR1" s="8" t="s">
        <v>118</v>
      </c>
      <c r="DS1" s="8" t="s">
        <v>119</v>
      </c>
      <c r="DT1" s="8" t="s">
        <v>132</v>
      </c>
      <c r="DU1" s="8" t="s">
        <v>120</v>
      </c>
      <c r="DV1" s="8" t="s">
        <v>121</v>
      </c>
      <c r="DW1" s="8" t="s">
        <v>122</v>
      </c>
      <c r="DX1" s="8" t="s">
        <v>123</v>
      </c>
      <c r="DY1" s="8" t="s">
        <v>131</v>
      </c>
      <c r="DZ1" s="8" t="s">
        <v>130</v>
      </c>
      <c r="EA1" s="8" t="s">
        <v>124</v>
      </c>
      <c r="EB1" s="8" t="s">
        <v>125</v>
      </c>
      <c r="EC1" s="8" t="s">
        <v>126</v>
      </c>
      <c r="ED1" s="8" t="s">
        <v>127</v>
      </c>
      <c r="EE1" s="8" t="s">
        <v>128</v>
      </c>
      <c r="EF1" s="8" t="s">
        <v>129</v>
      </c>
      <c r="EG1" s="5"/>
    </row>
    <row r="2" spans="1:137" s="4" customFormat="1" x14ac:dyDescent="0.3">
      <c r="A2" s="9" t="s">
        <v>20</v>
      </c>
      <c r="B2" s="9" t="s">
        <v>3</v>
      </c>
      <c r="C2" s="9">
        <v>24994</v>
      </c>
      <c r="D2" s="9">
        <v>33857</v>
      </c>
      <c r="E2" s="9">
        <v>4879</v>
      </c>
      <c r="F2" s="10">
        <v>59.42</v>
      </c>
      <c r="G2" s="10">
        <v>29.38</v>
      </c>
      <c r="H2" s="11">
        <v>1021.85</v>
      </c>
      <c r="I2" s="11">
        <v>879.32</v>
      </c>
      <c r="J2" s="10">
        <v>90.48</v>
      </c>
      <c r="K2" s="10">
        <v>74.86</v>
      </c>
      <c r="L2" s="10">
        <v>97.66</v>
      </c>
      <c r="M2" s="10">
        <v>95.63</v>
      </c>
      <c r="N2" s="10">
        <v>66.05</v>
      </c>
      <c r="O2" s="10">
        <v>26.19</v>
      </c>
      <c r="P2" s="10">
        <v>93.16</v>
      </c>
      <c r="Q2" s="10">
        <v>90.39</v>
      </c>
      <c r="R2" s="10">
        <v>7.98</v>
      </c>
      <c r="S2" s="10">
        <v>61.63</v>
      </c>
      <c r="T2" s="10">
        <v>90.06</v>
      </c>
      <c r="U2" s="10">
        <v>27.8</v>
      </c>
      <c r="V2" s="10">
        <v>48.35</v>
      </c>
      <c r="W2" s="10">
        <v>30.76</v>
      </c>
      <c r="X2" s="10">
        <v>59.38</v>
      </c>
      <c r="Y2" s="10">
        <v>28.28</v>
      </c>
      <c r="Z2" s="10">
        <v>33.21</v>
      </c>
      <c r="AA2" s="10">
        <v>2.11</v>
      </c>
      <c r="AB2" s="10">
        <v>4.16</v>
      </c>
      <c r="AC2" s="11">
        <v>34.24</v>
      </c>
      <c r="AD2" s="10">
        <v>21.9</v>
      </c>
      <c r="AE2" s="10">
        <v>32.24</v>
      </c>
      <c r="AF2" s="10">
        <v>38.799999999999997</v>
      </c>
      <c r="AG2" s="10">
        <v>71.72</v>
      </c>
      <c r="AH2" s="10">
        <v>61.75</v>
      </c>
      <c r="AI2" s="10">
        <v>44.49</v>
      </c>
      <c r="AJ2" s="10">
        <v>0.26</v>
      </c>
      <c r="AK2" s="10">
        <v>1.28</v>
      </c>
      <c r="AL2" s="10">
        <v>3.03</v>
      </c>
      <c r="AM2" s="10">
        <v>11.37</v>
      </c>
      <c r="AN2" s="10">
        <v>0.68</v>
      </c>
      <c r="AO2" s="10">
        <v>7.8</v>
      </c>
      <c r="AP2" s="10">
        <v>3.97</v>
      </c>
      <c r="AQ2" s="10">
        <v>24.36</v>
      </c>
      <c r="AR2" s="10">
        <v>60.88</v>
      </c>
      <c r="AS2" s="12">
        <v>75.12</v>
      </c>
      <c r="AT2" s="12">
        <v>53.87</v>
      </c>
      <c r="AU2" s="12">
        <v>93</v>
      </c>
      <c r="AV2" s="12">
        <v>32.299999999999997</v>
      </c>
      <c r="AW2" s="12">
        <v>13.72</v>
      </c>
      <c r="AX2" s="12">
        <v>98.13</v>
      </c>
      <c r="AY2" s="12">
        <v>84.8</v>
      </c>
      <c r="AZ2" s="13">
        <v>2034.02</v>
      </c>
      <c r="BA2" s="12">
        <v>1.4</v>
      </c>
      <c r="BB2" s="12">
        <v>86.28</v>
      </c>
      <c r="BC2" s="12">
        <v>94.24</v>
      </c>
      <c r="BD2" s="12">
        <v>78.62</v>
      </c>
      <c r="BE2" s="12">
        <v>1.56</v>
      </c>
      <c r="BF2" s="12">
        <v>94.96</v>
      </c>
      <c r="BG2" s="12">
        <v>8.1</v>
      </c>
      <c r="BH2" s="12">
        <v>24.39</v>
      </c>
      <c r="BI2" s="12">
        <v>5.46</v>
      </c>
      <c r="BJ2" s="12">
        <v>79.69</v>
      </c>
      <c r="BK2" s="12">
        <v>84.48</v>
      </c>
      <c r="BL2" s="12">
        <v>95.07</v>
      </c>
      <c r="BM2" s="12">
        <v>84.22</v>
      </c>
      <c r="BN2" s="12">
        <v>88.75</v>
      </c>
      <c r="BO2" s="12">
        <v>90.54</v>
      </c>
      <c r="BP2" s="12">
        <v>26.49</v>
      </c>
      <c r="BQ2" s="12">
        <v>60.65</v>
      </c>
      <c r="BR2" s="12">
        <v>87.71</v>
      </c>
      <c r="BS2" s="12">
        <v>64.5</v>
      </c>
      <c r="BT2" s="12">
        <v>98.74</v>
      </c>
      <c r="BU2" s="12">
        <v>0.88</v>
      </c>
      <c r="BV2" s="12">
        <v>6.27</v>
      </c>
      <c r="BW2" s="12">
        <v>64.040000000000006</v>
      </c>
      <c r="BX2" s="12">
        <v>27.06</v>
      </c>
      <c r="BY2" s="12">
        <v>79.209999999999994</v>
      </c>
      <c r="BZ2" s="12">
        <v>3.01</v>
      </c>
      <c r="CA2" s="12">
        <v>71.739999999999995</v>
      </c>
      <c r="CB2" s="12">
        <v>41.57</v>
      </c>
      <c r="CC2" s="12">
        <v>70.34</v>
      </c>
      <c r="CD2" s="12">
        <v>34.479999999999997</v>
      </c>
      <c r="CE2" s="12">
        <v>8.2799999999999994</v>
      </c>
      <c r="CF2" s="12">
        <v>5.74</v>
      </c>
      <c r="CG2" s="12">
        <v>7.97</v>
      </c>
      <c r="CH2" s="12">
        <v>32.64</v>
      </c>
      <c r="CI2" s="12">
        <v>16.399999999999999</v>
      </c>
      <c r="CJ2" s="12">
        <v>7.46</v>
      </c>
      <c r="CK2" s="12">
        <v>28.14</v>
      </c>
      <c r="CL2" s="12">
        <v>3.1</v>
      </c>
      <c r="CM2" s="12">
        <v>21.32</v>
      </c>
      <c r="CN2" s="12">
        <v>15.01</v>
      </c>
      <c r="CO2" s="12">
        <v>10.45</v>
      </c>
      <c r="CP2" s="12">
        <v>13.56</v>
      </c>
      <c r="CQ2" s="12">
        <v>58.07</v>
      </c>
      <c r="CR2" s="12">
        <v>42.31</v>
      </c>
      <c r="CS2" s="12">
        <v>72.349999999999994</v>
      </c>
      <c r="CT2" s="12">
        <v>56.08</v>
      </c>
      <c r="CU2" s="12">
        <v>47.54</v>
      </c>
      <c r="CV2" s="12">
        <v>55.74</v>
      </c>
      <c r="CW2" s="12">
        <v>60.07</v>
      </c>
      <c r="CX2" s="12">
        <v>24.59</v>
      </c>
      <c r="CY2" s="12">
        <v>35.700000000000003</v>
      </c>
      <c r="CZ2" s="12">
        <v>3.89</v>
      </c>
      <c r="DA2" s="12">
        <v>2.69</v>
      </c>
      <c r="DB2" s="12">
        <v>7.03</v>
      </c>
      <c r="DC2" s="12">
        <v>5.03</v>
      </c>
      <c r="DD2" s="12">
        <v>3.24</v>
      </c>
      <c r="DE2" s="12">
        <v>8.73</v>
      </c>
      <c r="DF2" s="12">
        <v>9.68</v>
      </c>
      <c r="DG2" s="12">
        <v>3.22</v>
      </c>
      <c r="DH2" s="12">
        <v>14.88</v>
      </c>
      <c r="DI2" s="12">
        <v>12.56</v>
      </c>
      <c r="DJ2" s="12">
        <v>3.57</v>
      </c>
      <c r="DK2" s="12">
        <v>17.420000000000002</v>
      </c>
      <c r="DL2" s="12">
        <v>0.33</v>
      </c>
      <c r="DM2" s="12">
        <v>0.12</v>
      </c>
      <c r="DN2" s="12">
        <v>0.13</v>
      </c>
      <c r="DO2" s="12">
        <v>0.69</v>
      </c>
      <c r="DP2" s="12">
        <v>25.09</v>
      </c>
      <c r="DQ2" s="12">
        <v>34.340000000000003</v>
      </c>
      <c r="DR2" s="12">
        <v>73.099999999999994</v>
      </c>
      <c r="DS2" s="12">
        <v>89.59</v>
      </c>
      <c r="DT2" s="12">
        <v>86.79</v>
      </c>
      <c r="DU2" s="12">
        <v>17.52</v>
      </c>
      <c r="DV2" s="12">
        <v>26.61</v>
      </c>
      <c r="DW2" s="12">
        <v>79</v>
      </c>
      <c r="DX2" s="12">
        <v>45.3</v>
      </c>
      <c r="DY2" s="12">
        <v>81.89</v>
      </c>
      <c r="DZ2" s="12">
        <v>24.89</v>
      </c>
      <c r="EA2" s="12">
        <v>2.2000000000000002</v>
      </c>
      <c r="EB2" s="12">
        <v>1.18</v>
      </c>
      <c r="EC2" s="12">
        <v>7.2</v>
      </c>
      <c r="ED2" s="12">
        <v>44.93</v>
      </c>
      <c r="EE2" s="12">
        <v>0.34</v>
      </c>
      <c r="EF2" s="12">
        <v>11.62</v>
      </c>
      <c r="EG2" s="6"/>
    </row>
    <row r="3" spans="1:137" s="4" customFormat="1" x14ac:dyDescent="0.3">
      <c r="A3" s="9" t="s">
        <v>20</v>
      </c>
      <c r="B3" s="9" t="s">
        <v>4</v>
      </c>
      <c r="C3" s="9">
        <v>31817</v>
      </c>
      <c r="D3" s="9">
        <v>42990</v>
      </c>
      <c r="E3" s="9">
        <v>6353</v>
      </c>
      <c r="F3" s="10">
        <v>63.5</v>
      </c>
      <c r="G3" s="10">
        <v>28.31</v>
      </c>
      <c r="H3" s="11">
        <v>1008.94</v>
      </c>
      <c r="I3" s="11">
        <v>891</v>
      </c>
      <c r="J3" s="10">
        <v>91.44</v>
      </c>
      <c r="K3" s="10">
        <v>77.11</v>
      </c>
      <c r="L3" s="10">
        <v>98.14</v>
      </c>
      <c r="M3" s="10">
        <v>96.45</v>
      </c>
      <c r="N3" s="10">
        <v>71.069999999999993</v>
      </c>
      <c r="O3" s="10">
        <v>41.38</v>
      </c>
      <c r="P3" s="10">
        <v>94.21</v>
      </c>
      <c r="Q3" s="10">
        <v>87.84</v>
      </c>
      <c r="R3" s="10">
        <v>8.9</v>
      </c>
      <c r="S3" s="10">
        <v>66.37</v>
      </c>
      <c r="T3" s="10">
        <v>90.7</v>
      </c>
      <c r="U3" s="10">
        <v>33.44</v>
      </c>
      <c r="V3" s="10">
        <v>51.93</v>
      </c>
      <c r="W3" s="10">
        <v>36.880000000000003</v>
      </c>
      <c r="X3" s="10">
        <v>65.17</v>
      </c>
      <c r="Y3" s="10">
        <v>25.4</v>
      </c>
      <c r="Z3" s="10">
        <v>28.17</v>
      </c>
      <c r="AA3" s="10">
        <v>2.0099999999999998</v>
      </c>
      <c r="AB3" s="10">
        <v>3.68</v>
      </c>
      <c r="AC3" s="11">
        <v>30.79</v>
      </c>
      <c r="AD3" s="10">
        <v>20.2</v>
      </c>
      <c r="AE3" s="10">
        <v>30.25</v>
      </c>
      <c r="AF3" s="10">
        <v>37.549999999999997</v>
      </c>
      <c r="AG3" s="10">
        <v>72.31</v>
      </c>
      <c r="AH3" s="10">
        <v>62.1</v>
      </c>
      <c r="AI3" s="10">
        <v>42.36</v>
      </c>
      <c r="AJ3" s="10">
        <v>0.25</v>
      </c>
      <c r="AK3" s="10">
        <v>1.44</v>
      </c>
      <c r="AL3" s="10">
        <v>3.11</v>
      </c>
      <c r="AM3" s="10">
        <v>13.71</v>
      </c>
      <c r="AN3" s="10">
        <v>0.6</v>
      </c>
      <c r="AO3" s="10">
        <v>7.6</v>
      </c>
      <c r="AP3" s="10">
        <v>3.72</v>
      </c>
      <c r="AQ3" s="10">
        <v>24.13</v>
      </c>
      <c r="AR3" s="10">
        <v>61</v>
      </c>
      <c r="AS3" s="12">
        <v>76.27</v>
      </c>
      <c r="AT3" s="12">
        <v>55.32</v>
      </c>
      <c r="AU3" s="12">
        <v>93.4</v>
      </c>
      <c r="AV3" s="12">
        <v>33.86</v>
      </c>
      <c r="AW3" s="12">
        <v>14.36</v>
      </c>
      <c r="AX3" s="12">
        <v>98.14</v>
      </c>
      <c r="AY3" s="12">
        <v>85.26</v>
      </c>
      <c r="AZ3" s="13">
        <v>2101.5100000000002</v>
      </c>
      <c r="BA3" s="12">
        <v>1.25</v>
      </c>
      <c r="BB3" s="12">
        <v>86.88</v>
      </c>
      <c r="BC3" s="12">
        <v>94.88</v>
      </c>
      <c r="BD3" s="12">
        <v>77.02</v>
      </c>
      <c r="BE3" s="12">
        <v>1.41</v>
      </c>
      <c r="BF3" s="12">
        <v>95.56</v>
      </c>
      <c r="BG3" s="12">
        <v>10.39</v>
      </c>
      <c r="BH3" s="12">
        <v>26.94</v>
      </c>
      <c r="BI3" s="12">
        <v>7.24</v>
      </c>
      <c r="BJ3" s="12">
        <v>80.41</v>
      </c>
      <c r="BK3" s="12">
        <v>85.25</v>
      </c>
      <c r="BL3" s="12">
        <v>95.55</v>
      </c>
      <c r="BM3" s="12">
        <v>84.58</v>
      </c>
      <c r="BN3" s="12">
        <v>89.33</v>
      </c>
      <c r="BO3" s="12">
        <v>91.15</v>
      </c>
      <c r="BP3" s="12">
        <v>26.77</v>
      </c>
      <c r="BQ3" s="12">
        <v>61.63</v>
      </c>
      <c r="BR3" s="12">
        <v>88.2</v>
      </c>
      <c r="BS3" s="12">
        <v>64.489999999999995</v>
      </c>
      <c r="BT3" s="12">
        <v>98.03</v>
      </c>
      <c r="BU3" s="12">
        <v>1.56</v>
      </c>
      <c r="BV3" s="12">
        <v>6.09</v>
      </c>
      <c r="BW3" s="12">
        <v>64.319999999999993</v>
      </c>
      <c r="BX3" s="12">
        <v>27.21</v>
      </c>
      <c r="BY3" s="12">
        <v>79.72</v>
      </c>
      <c r="BZ3" s="12">
        <v>2.93</v>
      </c>
      <c r="CA3" s="12">
        <v>71.099999999999994</v>
      </c>
      <c r="CB3" s="12">
        <v>40.68</v>
      </c>
      <c r="CC3" s="12">
        <v>70.38</v>
      </c>
      <c r="CD3" s="12">
        <v>37.950000000000003</v>
      </c>
      <c r="CE3" s="12">
        <v>8.42</v>
      </c>
      <c r="CF3" s="12">
        <v>7.51</v>
      </c>
      <c r="CG3" s="12">
        <v>8.31</v>
      </c>
      <c r="CH3" s="12">
        <v>31.78</v>
      </c>
      <c r="CI3" s="12">
        <v>16.77</v>
      </c>
      <c r="CJ3" s="12">
        <v>7.56</v>
      </c>
      <c r="CK3" s="12">
        <v>27.61</v>
      </c>
      <c r="CL3" s="12">
        <v>3.26</v>
      </c>
      <c r="CM3" s="12">
        <v>19.55</v>
      </c>
      <c r="CN3" s="12">
        <v>13.97</v>
      </c>
      <c r="CO3" s="12">
        <v>12.9</v>
      </c>
      <c r="CP3" s="12">
        <v>14.97</v>
      </c>
      <c r="CQ3" s="12">
        <v>59.04</v>
      </c>
      <c r="CR3" s="12">
        <v>42.36</v>
      </c>
      <c r="CS3" s="12">
        <v>71.48</v>
      </c>
      <c r="CT3" s="12">
        <v>54.67</v>
      </c>
      <c r="CU3" s="12">
        <v>46.31</v>
      </c>
      <c r="CV3" s="12">
        <v>54.35</v>
      </c>
      <c r="CW3" s="12">
        <v>59.38</v>
      </c>
      <c r="CX3" s="12">
        <v>23.21</v>
      </c>
      <c r="CY3" s="12">
        <v>34.04</v>
      </c>
      <c r="CZ3" s="12">
        <v>3.86</v>
      </c>
      <c r="DA3" s="12">
        <v>2.78</v>
      </c>
      <c r="DB3" s="12">
        <v>7.23</v>
      </c>
      <c r="DC3" s="12">
        <v>5.01</v>
      </c>
      <c r="DD3" s="12">
        <v>3.34</v>
      </c>
      <c r="DE3" s="12">
        <v>8.94</v>
      </c>
      <c r="DF3" s="12">
        <v>9.83</v>
      </c>
      <c r="DG3" s="12">
        <v>3.25</v>
      </c>
      <c r="DH3" s="12">
        <v>15.35</v>
      </c>
      <c r="DI3" s="12">
        <v>12.73</v>
      </c>
      <c r="DJ3" s="12">
        <v>3.64</v>
      </c>
      <c r="DK3" s="12">
        <v>17.88</v>
      </c>
      <c r="DL3" s="12">
        <v>0.41</v>
      </c>
      <c r="DM3" s="12">
        <v>0.17</v>
      </c>
      <c r="DN3" s="12">
        <v>0.19</v>
      </c>
      <c r="DO3" s="12">
        <v>0.83</v>
      </c>
      <c r="DP3" s="12">
        <v>26.78</v>
      </c>
      <c r="DQ3" s="12">
        <v>36</v>
      </c>
      <c r="DR3" s="12">
        <v>74.91</v>
      </c>
      <c r="DS3" s="12">
        <v>90.63</v>
      </c>
      <c r="DT3" s="12">
        <v>87.68</v>
      </c>
      <c r="DU3" s="12">
        <v>17.39</v>
      </c>
      <c r="DV3" s="12">
        <v>26.58</v>
      </c>
      <c r="DW3" s="12">
        <v>79.64</v>
      </c>
      <c r="DX3" s="12">
        <v>50.18</v>
      </c>
      <c r="DY3" s="12">
        <v>84.06</v>
      </c>
      <c r="DZ3" s="12">
        <v>24.3</v>
      </c>
      <c r="EA3" s="12">
        <v>2.11</v>
      </c>
      <c r="EB3" s="12">
        <v>0.91</v>
      </c>
      <c r="EC3" s="12">
        <v>6.89</v>
      </c>
      <c r="ED3" s="12">
        <v>41.97</v>
      </c>
      <c r="EE3" s="12">
        <v>0.33</v>
      </c>
      <c r="EF3" s="12">
        <v>11.03</v>
      </c>
      <c r="EG3" s="6"/>
    </row>
    <row r="4" spans="1:137" s="4" customFormat="1" x14ac:dyDescent="0.3">
      <c r="A4" s="9" t="s">
        <v>31</v>
      </c>
      <c r="B4" s="9" t="s">
        <v>3</v>
      </c>
      <c r="C4" s="9">
        <v>20191</v>
      </c>
      <c r="D4" s="14">
        <v>20009</v>
      </c>
      <c r="E4" s="14">
        <v>2805</v>
      </c>
      <c r="F4" s="15">
        <v>52.35</v>
      </c>
      <c r="G4" s="15">
        <v>22.01</v>
      </c>
      <c r="H4" s="16">
        <v>1069.7</v>
      </c>
      <c r="I4" s="16">
        <v>907.08</v>
      </c>
      <c r="J4" s="15">
        <v>88.04</v>
      </c>
      <c r="K4" s="15">
        <v>71.31</v>
      </c>
      <c r="L4" s="15">
        <v>99.44</v>
      </c>
      <c r="M4" s="15">
        <v>98.35</v>
      </c>
      <c r="N4" s="10">
        <v>72.88</v>
      </c>
      <c r="O4" s="15">
        <v>88.25</v>
      </c>
      <c r="P4" s="15">
        <v>94.76</v>
      </c>
      <c r="Q4" s="15">
        <v>65.03</v>
      </c>
      <c r="R4" s="15">
        <v>14.31</v>
      </c>
      <c r="S4" s="15">
        <v>58.1</v>
      </c>
      <c r="T4" s="15">
        <v>81.25</v>
      </c>
      <c r="U4" s="15">
        <v>36.33</v>
      </c>
      <c r="V4" s="15">
        <v>54.58</v>
      </c>
      <c r="W4" s="15">
        <v>15.78</v>
      </c>
      <c r="X4" s="15">
        <v>46.65</v>
      </c>
      <c r="Y4" s="15">
        <v>27.38</v>
      </c>
      <c r="Z4" s="15">
        <v>21.07</v>
      </c>
      <c r="AA4" s="15">
        <v>1.74</v>
      </c>
      <c r="AB4" s="15">
        <v>7.37</v>
      </c>
      <c r="AC4" s="16">
        <v>55.57</v>
      </c>
      <c r="AD4" s="15">
        <v>18.8</v>
      </c>
      <c r="AE4" s="15">
        <v>29.3</v>
      </c>
      <c r="AF4" s="15">
        <v>32.369999999999997</v>
      </c>
      <c r="AG4" s="15">
        <v>67.599999999999994</v>
      </c>
      <c r="AH4" s="15">
        <v>66.5</v>
      </c>
      <c r="AI4" s="15">
        <v>62.22</v>
      </c>
      <c r="AJ4" s="15">
        <v>2.25</v>
      </c>
      <c r="AK4" s="15">
        <v>0.18</v>
      </c>
      <c r="AL4" s="15">
        <v>0.51</v>
      </c>
      <c r="AM4" s="15">
        <v>0.54</v>
      </c>
      <c r="AN4" s="15">
        <v>0.11</v>
      </c>
      <c r="AO4" s="15">
        <v>6.05</v>
      </c>
      <c r="AP4" s="15">
        <v>2.64</v>
      </c>
      <c r="AQ4" s="15">
        <v>16.850000000000001</v>
      </c>
      <c r="AR4" s="15">
        <v>47.24</v>
      </c>
      <c r="AS4" s="15">
        <v>87.64</v>
      </c>
      <c r="AT4" s="15">
        <v>69.97</v>
      </c>
      <c r="AU4" s="15">
        <v>89.66</v>
      </c>
      <c r="AV4" s="15">
        <v>54.64</v>
      </c>
      <c r="AW4" s="15">
        <v>32.74</v>
      </c>
      <c r="AX4" s="15">
        <v>97.79</v>
      </c>
      <c r="AY4" s="17">
        <v>87.33</v>
      </c>
      <c r="AZ4" s="16">
        <v>3965.84</v>
      </c>
      <c r="BA4" s="15">
        <v>14.62</v>
      </c>
      <c r="BB4" s="15">
        <v>88.94</v>
      </c>
      <c r="BC4" s="15">
        <v>96.57</v>
      </c>
      <c r="BD4" s="15">
        <v>53.64</v>
      </c>
      <c r="BE4" s="15">
        <v>1.74</v>
      </c>
      <c r="BF4" s="15">
        <v>92.91</v>
      </c>
      <c r="BG4" s="15">
        <v>58.37</v>
      </c>
      <c r="BH4" s="15">
        <v>80.58</v>
      </c>
      <c r="BI4" s="15">
        <v>44.33</v>
      </c>
      <c r="BJ4" s="15">
        <v>81.48</v>
      </c>
      <c r="BK4" s="15">
        <v>88.29</v>
      </c>
      <c r="BL4" s="15">
        <v>95.27</v>
      </c>
      <c r="BM4" s="15">
        <v>84.04</v>
      </c>
      <c r="BN4" s="15">
        <v>91.85</v>
      </c>
      <c r="BO4" s="15">
        <v>92.69</v>
      </c>
      <c r="BP4" s="15">
        <v>40.07</v>
      </c>
      <c r="BQ4" s="15">
        <v>6.07</v>
      </c>
      <c r="BR4" s="15">
        <v>89.88</v>
      </c>
      <c r="BS4" s="15">
        <v>74.89</v>
      </c>
      <c r="BT4" s="15">
        <v>96.88</v>
      </c>
      <c r="BU4" s="15">
        <v>2.36</v>
      </c>
      <c r="BV4" s="15">
        <v>8.6199999999999992</v>
      </c>
      <c r="BW4" s="15">
        <v>54.07</v>
      </c>
      <c r="BX4" s="15">
        <v>38.19</v>
      </c>
      <c r="BY4" s="15">
        <v>72.17</v>
      </c>
      <c r="BZ4" s="15">
        <v>2.4300000000000002</v>
      </c>
      <c r="CA4" s="15">
        <v>73.67</v>
      </c>
      <c r="CB4" s="15">
        <v>36.020000000000003</v>
      </c>
      <c r="CC4" s="15">
        <v>73.41</v>
      </c>
      <c r="CD4" s="15">
        <v>50.14</v>
      </c>
      <c r="CE4" s="15">
        <v>8.32</v>
      </c>
      <c r="CF4" s="15">
        <v>22.13</v>
      </c>
      <c r="CG4" s="15">
        <v>9.67</v>
      </c>
      <c r="CH4" s="15">
        <v>35.729999999999997</v>
      </c>
      <c r="CI4" s="15">
        <v>22.6</v>
      </c>
      <c r="CJ4" s="15">
        <v>8.15</v>
      </c>
      <c r="CK4" s="15">
        <v>34.96</v>
      </c>
      <c r="CL4" s="15">
        <v>3.02</v>
      </c>
      <c r="CM4" s="15">
        <v>21.62</v>
      </c>
      <c r="CN4" s="15">
        <v>16.77</v>
      </c>
      <c r="CO4" s="15">
        <v>23.83</v>
      </c>
      <c r="CP4" s="15">
        <v>28.11</v>
      </c>
      <c r="CQ4" s="15">
        <v>42.27</v>
      </c>
      <c r="CR4" s="15">
        <v>45.33</v>
      </c>
      <c r="CS4" s="15">
        <v>72.819999999999993</v>
      </c>
      <c r="CT4" s="15">
        <v>59.05</v>
      </c>
      <c r="CU4" s="15">
        <v>54.38</v>
      </c>
      <c r="CV4" s="15">
        <v>58.9</v>
      </c>
      <c r="CW4" s="15">
        <v>65.17</v>
      </c>
      <c r="CX4" s="15">
        <v>16.48</v>
      </c>
      <c r="CY4" s="15">
        <v>24.71</v>
      </c>
      <c r="CZ4" s="15">
        <v>5.66</v>
      </c>
      <c r="DA4" s="15">
        <v>5.97</v>
      </c>
      <c r="DB4" s="15">
        <v>13.02</v>
      </c>
      <c r="DC4" s="15">
        <v>6.68</v>
      </c>
      <c r="DD4" s="15">
        <v>8.44</v>
      </c>
      <c r="DE4" s="15">
        <v>16.63</v>
      </c>
      <c r="DF4" s="15">
        <v>13.21</v>
      </c>
      <c r="DG4" s="15">
        <v>6.31</v>
      </c>
      <c r="DH4" s="15">
        <v>24.67</v>
      </c>
      <c r="DI4" s="15">
        <v>17.510000000000002</v>
      </c>
      <c r="DJ4" s="15">
        <v>7.6</v>
      </c>
      <c r="DK4" s="15">
        <v>28.94</v>
      </c>
      <c r="DL4" s="15">
        <v>3.86</v>
      </c>
      <c r="DM4" s="15">
        <v>0.38</v>
      </c>
      <c r="DN4" s="15">
        <v>2.11</v>
      </c>
      <c r="DO4" s="15">
        <v>2.98</v>
      </c>
      <c r="DP4" s="15">
        <v>26.88</v>
      </c>
      <c r="DQ4" s="15">
        <v>28.85</v>
      </c>
      <c r="DR4" s="15">
        <v>65.42</v>
      </c>
      <c r="DS4" s="15">
        <v>73.48</v>
      </c>
      <c r="DT4" s="15">
        <v>86.16</v>
      </c>
      <c r="DU4" s="15">
        <v>55.54</v>
      </c>
      <c r="DV4" s="15">
        <v>74.459999999999994</v>
      </c>
      <c r="DW4" s="15">
        <v>85.21</v>
      </c>
      <c r="DX4" s="15">
        <v>50.6</v>
      </c>
      <c r="DY4" s="15">
        <v>90.25</v>
      </c>
      <c r="DZ4" s="15">
        <v>42.33</v>
      </c>
      <c r="EA4" s="15">
        <v>5.12</v>
      </c>
      <c r="EB4" s="15">
        <v>6.03</v>
      </c>
      <c r="EC4" s="15">
        <v>7.23</v>
      </c>
      <c r="ED4" s="15">
        <v>26.51</v>
      </c>
      <c r="EE4" s="15">
        <v>9.0299999999999994</v>
      </c>
      <c r="EF4" s="15">
        <v>48.97</v>
      </c>
      <c r="EG4" s="6"/>
    </row>
    <row r="5" spans="1:137" s="4" customFormat="1" hidden="1" x14ac:dyDescent="0.3">
      <c r="A5" s="9" t="s">
        <v>23</v>
      </c>
      <c r="B5" s="9" t="s">
        <v>2</v>
      </c>
      <c r="C5" s="9">
        <v>527</v>
      </c>
      <c r="D5" s="14">
        <v>557</v>
      </c>
      <c r="E5" s="14">
        <v>85</v>
      </c>
      <c r="F5" s="15">
        <v>86.46</v>
      </c>
      <c r="G5" s="15">
        <v>22.67</v>
      </c>
      <c r="H5" s="16">
        <v>1022.74</v>
      </c>
      <c r="I5" s="16">
        <v>941.04</v>
      </c>
      <c r="J5" s="15">
        <v>96.86</v>
      </c>
      <c r="K5" s="15">
        <v>-94.8</v>
      </c>
      <c r="L5" s="15">
        <v>99.47</v>
      </c>
      <c r="M5" s="15">
        <v>98.03</v>
      </c>
      <c r="N5" s="10">
        <v>87.95</v>
      </c>
      <c r="O5" s="15">
        <v>95.63</v>
      </c>
      <c r="P5" s="15">
        <v>99.65</v>
      </c>
      <c r="Q5" s="15">
        <v>1.44</v>
      </c>
      <c r="R5" s="15" t="s">
        <v>5</v>
      </c>
      <c r="S5" s="15">
        <v>86.55</v>
      </c>
      <c r="T5" s="15">
        <v>89.27</v>
      </c>
      <c r="U5" s="15">
        <v>59.71</v>
      </c>
      <c r="V5" s="15">
        <v>59.41</v>
      </c>
      <c r="W5" s="15">
        <v>44.13</v>
      </c>
      <c r="X5" s="15">
        <v>54.57</v>
      </c>
      <c r="Y5" s="15">
        <v>17.43</v>
      </c>
      <c r="Z5" s="15" t="s">
        <v>5</v>
      </c>
      <c r="AA5" s="15">
        <v>1.44</v>
      </c>
      <c r="AB5" s="15">
        <v>1.54</v>
      </c>
      <c r="AC5" s="16">
        <v>35.659999999999997</v>
      </c>
      <c r="AD5" s="15" t="s">
        <v>5</v>
      </c>
      <c r="AE5" s="15" t="s">
        <v>5</v>
      </c>
      <c r="AF5" s="15" t="s">
        <v>5</v>
      </c>
      <c r="AG5" s="15">
        <v>54.43</v>
      </c>
      <c r="AH5" s="15">
        <v>48.53</v>
      </c>
      <c r="AI5" s="15">
        <v>31.01</v>
      </c>
      <c r="AJ5" s="15">
        <v>0</v>
      </c>
      <c r="AK5" s="15">
        <v>2.23</v>
      </c>
      <c r="AL5" s="15">
        <v>2.21</v>
      </c>
      <c r="AM5" s="15">
        <v>12.12</v>
      </c>
      <c r="AN5" s="15">
        <v>0.46</v>
      </c>
      <c r="AO5" s="15">
        <v>18.32</v>
      </c>
      <c r="AP5" s="15">
        <v>8.7799999999999994</v>
      </c>
      <c r="AQ5" s="15">
        <v>30.09</v>
      </c>
      <c r="AR5" s="15">
        <v>-88.03</v>
      </c>
      <c r="AS5" s="15">
        <v>81.150000000000006</v>
      </c>
      <c r="AT5" s="15">
        <v>86.03</v>
      </c>
      <c r="AU5" s="15">
        <v>92.82</v>
      </c>
      <c r="AV5" s="15">
        <v>81.209999999999994</v>
      </c>
      <c r="AW5" s="15">
        <v>64.77</v>
      </c>
      <c r="AX5" s="15">
        <v>100</v>
      </c>
      <c r="AY5" s="17">
        <v>89.39</v>
      </c>
      <c r="AZ5" s="16">
        <v>4229.5</v>
      </c>
      <c r="BA5" s="15" t="s">
        <v>5</v>
      </c>
      <c r="BB5" s="15">
        <v>89.99</v>
      </c>
      <c r="BC5" s="15">
        <v>99.19</v>
      </c>
      <c r="BD5" s="15">
        <v>81.84</v>
      </c>
      <c r="BE5" s="15">
        <v>0</v>
      </c>
      <c r="BF5" s="15">
        <v>96.74</v>
      </c>
      <c r="BG5" s="15">
        <v>40.78</v>
      </c>
      <c r="BH5" s="15" t="s">
        <v>5</v>
      </c>
      <c r="BI5" s="15">
        <v>33.590000000000003</v>
      </c>
      <c r="BJ5" s="15">
        <v>-72.11</v>
      </c>
      <c r="BK5" s="15" t="s">
        <v>5</v>
      </c>
      <c r="BL5" s="15">
        <v>-100</v>
      </c>
      <c r="BM5" s="15">
        <v>-75.680000000000007</v>
      </c>
      <c r="BN5" s="15">
        <v>-93.09</v>
      </c>
      <c r="BO5" s="15">
        <v>-79.290000000000006</v>
      </c>
      <c r="BP5" s="15">
        <v>-34.58</v>
      </c>
      <c r="BQ5" s="15">
        <v>-0.01</v>
      </c>
      <c r="BR5" s="15">
        <v>-82.98</v>
      </c>
      <c r="BS5" s="15">
        <v>84.3</v>
      </c>
      <c r="BT5" s="15">
        <v>-90.94</v>
      </c>
      <c r="BU5" s="15">
        <v>-5.7</v>
      </c>
      <c r="BV5" s="15">
        <v>6.23</v>
      </c>
      <c r="BW5" s="15" t="s">
        <v>5</v>
      </c>
      <c r="BX5" s="15" t="s">
        <v>5</v>
      </c>
      <c r="BY5" s="15" t="s">
        <v>5</v>
      </c>
      <c r="BZ5" s="15">
        <v>0</v>
      </c>
      <c r="CA5" s="15">
        <v>-80.97</v>
      </c>
      <c r="CB5" s="15">
        <v>45.76</v>
      </c>
      <c r="CC5" s="15" t="s">
        <v>5</v>
      </c>
      <c r="CD5" s="15" t="s">
        <v>5</v>
      </c>
      <c r="CE5" s="15">
        <v>-24.27</v>
      </c>
      <c r="CF5" s="15" t="s">
        <v>5</v>
      </c>
      <c r="CG5" s="15">
        <v>-27.74</v>
      </c>
      <c r="CH5" s="15">
        <v>18.149999999999999</v>
      </c>
      <c r="CI5" s="15">
        <v>12.83</v>
      </c>
      <c r="CJ5" s="15">
        <v>5.09</v>
      </c>
      <c r="CK5" s="15">
        <v>15.07</v>
      </c>
      <c r="CL5" s="15">
        <v>5.69</v>
      </c>
      <c r="CM5" s="15">
        <v>11.32</v>
      </c>
      <c r="CN5" s="15">
        <v>7.77</v>
      </c>
      <c r="CO5" s="15">
        <v>41.72</v>
      </c>
      <c r="CP5" s="15">
        <v>37.04</v>
      </c>
      <c r="CQ5" s="15">
        <v>72.2</v>
      </c>
      <c r="CR5" s="15">
        <v>61.32</v>
      </c>
      <c r="CS5" s="15">
        <v>47.83</v>
      </c>
      <c r="CT5" s="15">
        <v>57.36</v>
      </c>
      <c r="CU5" s="15" t="s">
        <v>5</v>
      </c>
      <c r="CV5" s="15">
        <v>57.24</v>
      </c>
      <c r="CW5" s="15">
        <v>44.1</v>
      </c>
      <c r="CX5" s="15">
        <v>9.18</v>
      </c>
      <c r="CY5" s="15" t="s">
        <v>5</v>
      </c>
      <c r="CZ5" s="15">
        <v>8.59</v>
      </c>
      <c r="DA5" s="15">
        <v>9.39</v>
      </c>
      <c r="DB5" s="15">
        <v>19.64</v>
      </c>
      <c r="DC5" s="15">
        <v>9.49</v>
      </c>
      <c r="DD5" s="15">
        <v>8.56</v>
      </c>
      <c r="DE5" s="15">
        <v>19.440000000000001</v>
      </c>
      <c r="DF5" s="15">
        <v>12.58</v>
      </c>
      <c r="DG5" s="15">
        <v>5.01</v>
      </c>
      <c r="DH5" s="15">
        <v>23.43</v>
      </c>
      <c r="DI5" s="15">
        <v>17.63</v>
      </c>
      <c r="DJ5" s="15">
        <v>6.5</v>
      </c>
      <c r="DK5" s="15">
        <v>28.17</v>
      </c>
      <c r="DL5" s="15">
        <v>1.74</v>
      </c>
      <c r="DM5" s="15">
        <v>0</v>
      </c>
      <c r="DN5" s="15">
        <v>9.98</v>
      </c>
      <c r="DO5" s="15">
        <v>3.52</v>
      </c>
      <c r="DP5" s="15">
        <v>10.130000000000001</v>
      </c>
      <c r="DQ5" s="15">
        <v>36.83</v>
      </c>
      <c r="DR5" s="15">
        <v>81.39</v>
      </c>
      <c r="DS5" s="15">
        <v>67.48</v>
      </c>
      <c r="DT5" s="15">
        <v>93.03</v>
      </c>
      <c r="DU5" s="15">
        <v>34.659999999999997</v>
      </c>
      <c r="DV5" s="15">
        <v>10.87</v>
      </c>
      <c r="DW5" s="15">
        <v>88.48</v>
      </c>
      <c r="DX5" s="15">
        <v>80.790000000000006</v>
      </c>
      <c r="DY5" s="15">
        <v>98.47</v>
      </c>
      <c r="DZ5" s="15">
        <v>23.19</v>
      </c>
      <c r="EA5" s="15">
        <v>-0.01</v>
      </c>
      <c r="EB5" s="15">
        <v>1.37</v>
      </c>
      <c r="EC5" s="15">
        <v>14.95</v>
      </c>
      <c r="ED5" s="15">
        <v>44.71</v>
      </c>
      <c r="EE5" s="15">
        <v>0.69</v>
      </c>
      <c r="EF5" s="15">
        <v>33.83</v>
      </c>
      <c r="EG5" s="6"/>
    </row>
    <row r="6" spans="1:137" s="4" customFormat="1" hidden="1" x14ac:dyDescent="0.3">
      <c r="A6" s="9" t="s">
        <v>23</v>
      </c>
      <c r="B6" s="9" t="s">
        <v>3</v>
      </c>
      <c r="C6" s="9">
        <v>2097</v>
      </c>
      <c r="D6" s="14">
        <v>1840</v>
      </c>
      <c r="E6" s="14">
        <v>282</v>
      </c>
      <c r="F6" s="15">
        <v>81.75</v>
      </c>
      <c r="G6" s="15">
        <v>19.690000000000001</v>
      </c>
      <c r="H6" s="16">
        <v>929.23</v>
      </c>
      <c r="I6" s="16">
        <v>891.11</v>
      </c>
      <c r="J6" s="15">
        <v>97.84</v>
      </c>
      <c r="K6" s="15">
        <v>88.78</v>
      </c>
      <c r="L6" s="15">
        <v>96.46</v>
      </c>
      <c r="M6" s="15">
        <v>95.31</v>
      </c>
      <c r="N6" s="10">
        <v>87.98</v>
      </c>
      <c r="O6" s="15">
        <v>71.010000000000005</v>
      </c>
      <c r="P6" s="15">
        <v>99.74</v>
      </c>
      <c r="Q6" s="15">
        <v>1.61</v>
      </c>
      <c r="R6" s="15">
        <v>33.67</v>
      </c>
      <c r="S6" s="15">
        <v>85.58</v>
      </c>
      <c r="T6" s="15">
        <v>94.65</v>
      </c>
      <c r="U6" s="15">
        <v>47.57</v>
      </c>
      <c r="V6" s="15">
        <v>47.65</v>
      </c>
      <c r="W6" s="15">
        <v>27.87</v>
      </c>
      <c r="X6" s="15">
        <v>41.11</v>
      </c>
      <c r="Y6" s="15">
        <v>15.27</v>
      </c>
      <c r="Z6" s="15">
        <v>-5.75</v>
      </c>
      <c r="AA6" s="15">
        <v>1.17</v>
      </c>
      <c r="AB6" s="15">
        <v>4.01</v>
      </c>
      <c r="AC6" s="16">
        <v>13.19</v>
      </c>
      <c r="AD6" s="15">
        <v>-2.82</v>
      </c>
      <c r="AE6" s="15">
        <v>-8.39</v>
      </c>
      <c r="AF6" s="15">
        <v>-9.4600000000000009</v>
      </c>
      <c r="AG6" s="15">
        <v>73.38</v>
      </c>
      <c r="AH6" s="15">
        <v>63.92</v>
      </c>
      <c r="AI6" s="15">
        <v>44.64</v>
      </c>
      <c r="AJ6" s="15">
        <v>0.28999999999999998</v>
      </c>
      <c r="AK6" s="15">
        <v>5.01</v>
      </c>
      <c r="AL6" s="15">
        <v>4.5199999999999996</v>
      </c>
      <c r="AM6" s="15">
        <v>8.24</v>
      </c>
      <c r="AN6" s="15">
        <v>0.14000000000000001</v>
      </c>
      <c r="AO6" s="15">
        <v>10.27</v>
      </c>
      <c r="AP6" s="15">
        <v>4.2699999999999996</v>
      </c>
      <c r="AQ6" s="15">
        <v>31.01</v>
      </c>
      <c r="AR6" s="15">
        <v>80.459999999999994</v>
      </c>
      <c r="AS6" s="15">
        <v>73.47</v>
      </c>
      <c r="AT6" s="15">
        <v>81.040000000000006</v>
      </c>
      <c r="AU6" s="15">
        <v>89.03</v>
      </c>
      <c r="AV6" s="15">
        <v>80.709999999999994</v>
      </c>
      <c r="AW6" s="15">
        <v>41.02</v>
      </c>
      <c r="AX6" s="15">
        <v>97.92</v>
      </c>
      <c r="AY6" s="17">
        <v>88.45</v>
      </c>
      <c r="AZ6" s="16">
        <v>2089.19</v>
      </c>
      <c r="BA6" s="15" t="s">
        <v>5</v>
      </c>
      <c r="BB6" s="15">
        <v>91.82</v>
      </c>
      <c r="BC6" s="15">
        <v>98.73</v>
      </c>
      <c r="BD6" s="15">
        <v>92.08</v>
      </c>
      <c r="BE6" s="15">
        <v>0.41</v>
      </c>
      <c r="BF6" s="15">
        <v>97.83</v>
      </c>
      <c r="BG6" s="15">
        <v>20.2</v>
      </c>
      <c r="BH6" s="15" t="s">
        <v>5</v>
      </c>
      <c r="BI6" s="15">
        <v>15.78</v>
      </c>
      <c r="BJ6" s="15">
        <v>84.84</v>
      </c>
      <c r="BK6" s="15">
        <v>96.77</v>
      </c>
      <c r="BL6" s="15">
        <v>95.88</v>
      </c>
      <c r="BM6" s="15">
        <v>87.35</v>
      </c>
      <c r="BN6" s="15">
        <v>92.08</v>
      </c>
      <c r="BO6" s="15">
        <v>85.5</v>
      </c>
      <c r="BP6" s="15">
        <v>28.59</v>
      </c>
      <c r="BQ6" s="15">
        <v>0.65</v>
      </c>
      <c r="BR6" s="15">
        <v>88.44</v>
      </c>
      <c r="BS6" s="15">
        <v>87.22</v>
      </c>
      <c r="BT6" s="15">
        <v>100</v>
      </c>
      <c r="BU6" s="15">
        <v>0</v>
      </c>
      <c r="BV6" s="15">
        <v>5.13</v>
      </c>
      <c r="BW6" s="15" t="s">
        <v>5</v>
      </c>
      <c r="BX6" s="15" t="s">
        <v>5</v>
      </c>
      <c r="BY6" s="15" t="s">
        <v>5</v>
      </c>
      <c r="BZ6" s="15">
        <v>3.09</v>
      </c>
      <c r="CA6" s="15">
        <v>64.64</v>
      </c>
      <c r="CB6" s="15">
        <v>47.78</v>
      </c>
      <c r="CC6" s="15" t="s">
        <v>5</v>
      </c>
      <c r="CD6" s="15" t="s">
        <v>5</v>
      </c>
      <c r="CE6" s="15">
        <v>12.39</v>
      </c>
      <c r="CF6" s="15" t="s">
        <v>5</v>
      </c>
      <c r="CG6" s="15">
        <v>10.59</v>
      </c>
      <c r="CH6" s="15">
        <v>26.42</v>
      </c>
      <c r="CI6" s="15">
        <v>18.95</v>
      </c>
      <c r="CJ6" s="15">
        <v>4.57</v>
      </c>
      <c r="CK6" s="15">
        <v>31.14</v>
      </c>
      <c r="CL6" s="15">
        <v>5.16</v>
      </c>
      <c r="CM6" s="15">
        <v>8.19</v>
      </c>
      <c r="CN6" s="15">
        <v>1.57</v>
      </c>
      <c r="CO6" s="15">
        <v>35.71</v>
      </c>
      <c r="CP6" s="15">
        <v>50.58</v>
      </c>
      <c r="CQ6" s="15">
        <v>80.72</v>
      </c>
      <c r="CR6" s="15">
        <v>53.66</v>
      </c>
      <c r="CS6" s="15">
        <v>33.32</v>
      </c>
      <c r="CT6" s="15">
        <v>57.68</v>
      </c>
      <c r="CU6" s="15">
        <v>-55.54</v>
      </c>
      <c r="CV6" s="15">
        <v>57.64</v>
      </c>
      <c r="CW6" s="15">
        <v>45.47</v>
      </c>
      <c r="CX6" s="15">
        <v>20.36</v>
      </c>
      <c r="CY6" s="15">
        <v>-25.59</v>
      </c>
      <c r="CZ6" s="15">
        <v>6.7</v>
      </c>
      <c r="DA6" s="15">
        <v>7.32</v>
      </c>
      <c r="DB6" s="15">
        <v>16.190000000000001</v>
      </c>
      <c r="DC6" s="15">
        <v>9.1199999999999992</v>
      </c>
      <c r="DD6" s="15">
        <v>6.55</v>
      </c>
      <c r="DE6" s="15">
        <v>17.12</v>
      </c>
      <c r="DF6" s="15">
        <v>16.850000000000001</v>
      </c>
      <c r="DG6" s="15">
        <v>4.8099999999999996</v>
      </c>
      <c r="DH6" s="15">
        <v>26.4</v>
      </c>
      <c r="DI6" s="15">
        <v>22.14</v>
      </c>
      <c r="DJ6" s="15">
        <v>6.43</v>
      </c>
      <c r="DK6" s="15">
        <v>31.24</v>
      </c>
      <c r="DL6" s="15">
        <v>2.83</v>
      </c>
      <c r="DM6" s="15">
        <v>2.56</v>
      </c>
      <c r="DN6" s="15">
        <v>10.18</v>
      </c>
      <c r="DO6" s="15">
        <v>3.97</v>
      </c>
      <c r="DP6" s="15">
        <v>18.420000000000002</v>
      </c>
      <c r="DQ6" s="15">
        <v>33.36</v>
      </c>
      <c r="DR6" s="15">
        <v>72.510000000000005</v>
      </c>
      <c r="DS6" s="15">
        <v>62.19</v>
      </c>
      <c r="DT6" s="15">
        <v>95.52</v>
      </c>
      <c r="DU6" s="15">
        <v>17.12</v>
      </c>
      <c r="DV6" s="15">
        <v>19.36</v>
      </c>
      <c r="DW6" s="15">
        <v>89.75</v>
      </c>
      <c r="DX6" s="15">
        <v>80.86</v>
      </c>
      <c r="DY6" s="15">
        <v>99.12</v>
      </c>
      <c r="DZ6" s="15">
        <v>13.22</v>
      </c>
      <c r="EA6" s="15">
        <v>0.5</v>
      </c>
      <c r="EB6" s="15">
        <v>2.16</v>
      </c>
      <c r="EC6" s="15">
        <v>41.06</v>
      </c>
      <c r="ED6" s="15">
        <v>66.39</v>
      </c>
      <c r="EE6" s="15">
        <v>7.6</v>
      </c>
      <c r="EF6" s="15">
        <v>41.94</v>
      </c>
      <c r="EG6" s="6"/>
    </row>
    <row r="7" spans="1:137" s="4" customFormat="1" hidden="1" x14ac:dyDescent="0.3">
      <c r="A7" s="9" t="s">
        <v>23</v>
      </c>
      <c r="B7" s="9" t="s">
        <v>4</v>
      </c>
      <c r="C7" s="14">
        <v>2624</v>
      </c>
      <c r="D7" s="14">
        <v>2397</v>
      </c>
      <c r="E7" s="14">
        <v>367</v>
      </c>
      <c r="F7" s="15">
        <v>83.52</v>
      </c>
      <c r="G7" s="15">
        <v>20.79</v>
      </c>
      <c r="H7" s="16">
        <v>962.75</v>
      </c>
      <c r="I7" s="16">
        <v>913.91</v>
      </c>
      <c r="J7" s="15">
        <v>97.39</v>
      </c>
      <c r="K7" s="15">
        <v>90.91</v>
      </c>
      <c r="L7" s="15">
        <v>97.58</v>
      </c>
      <c r="M7" s="15">
        <v>96.32</v>
      </c>
      <c r="N7" s="10">
        <v>87.97</v>
      </c>
      <c r="O7" s="15">
        <v>79.77</v>
      </c>
      <c r="P7" s="15">
        <v>99.71</v>
      </c>
      <c r="Q7" s="15">
        <v>1.55</v>
      </c>
      <c r="R7" s="15">
        <v>42.61</v>
      </c>
      <c r="S7" s="15">
        <v>85.97</v>
      </c>
      <c r="T7" s="15">
        <v>92.53</v>
      </c>
      <c r="U7" s="15">
        <v>52.47</v>
      </c>
      <c r="V7" s="15">
        <v>52.28</v>
      </c>
      <c r="W7" s="15">
        <v>34.79</v>
      </c>
      <c r="X7" s="15">
        <v>46.51</v>
      </c>
      <c r="Y7" s="15">
        <v>16.21</v>
      </c>
      <c r="Z7" s="15">
        <v>-7.08</v>
      </c>
      <c r="AA7" s="15">
        <v>1.28</v>
      </c>
      <c r="AB7" s="15">
        <v>3.01</v>
      </c>
      <c r="AC7" s="16">
        <v>22.1</v>
      </c>
      <c r="AD7" s="15">
        <v>-12.32</v>
      </c>
      <c r="AE7" s="15">
        <v>-20.64</v>
      </c>
      <c r="AF7" s="15">
        <v>-24.54</v>
      </c>
      <c r="AG7" s="15">
        <v>65.760000000000005</v>
      </c>
      <c r="AH7" s="15">
        <v>57.73</v>
      </c>
      <c r="AI7" s="15">
        <v>39.159999999999997</v>
      </c>
      <c r="AJ7" s="15">
        <v>0.17</v>
      </c>
      <c r="AK7" s="15">
        <v>3.89</v>
      </c>
      <c r="AL7" s="15">
        <v>3.59</v>
      </c>
      <c r="AM7" s="15">
        <v>9.8000000000000007</v>
      </c>
      <c r="AN7" s="15">
        <v>0.27</v>
      </c>
      <c r="AO7" s="15">
        <v>13.51</v>
      </c>
      <c r="AP7" s="15">
        <v>6.09</v>
      </c>
      <c r="AQ7" s="15">
        <v>30.57</v>
      </c>
      <c r="AR7" s="15">
        <v>83.42</v>
      </c>
      <c r="AS7" s="15">
        <v>77.06</v>
      </c>
      <c r="AT7" s="15">
        <v>83.37</v>
      </c>
      <c r="AU7" s="15">
        <v>90.8</v>
      </c>
      <c r="AV7" s="15">
        <v>80.94</v>
      </c>
      <c r="AW7" s="15">
        <v>52.12</v>
      </c>
      <c r="AX7" s="15">
        <v>98.9</v>
      </c>
      <c r="AY7" s="17">
        <v>88.89</v>
      </c>
      <c r="AZ7" s="16">
        <v>2924.19</v>
      </c>
      <c r="BA7" s="15" t="s">
        <v>5</v>
      </c>
      <c r="BB7" s="15">
        <v>90.97</v>
      </c>
      <c r="BC7" s="15">
        <v>98.95</v>
      </c>
      <c r="BD7" s="15">
        <v>87.27</v>
      </c>
      <c r="BE7" s="15">
        <v>0.22</v>
      </c>
      <c r="BF7" s="15">
        <v>97.32</v>
      </c>
      <c r="BG7" s="15">
        <v>29.86</v>
      </c>
      <c r="BH7" s="15">
        <v>-79.17</v>
      </c>
      <c r="BI7" s="15">
        <v>23.63</v>
      </c>
      <c r="BJ7" s="15">
        <v>77.78</v>
      </c>
      <c r="BK7" s="15">
        <v>95.99</v>
      </c>
      <c r="BL7" s="15">
        <v>98.17</v>
      </c>
      <c r="BM7" s="15">
        <v>80.88</v>
      </c>
      <c r="BN7" s="15">
        <v>92.64</v>
      </c>
      <c r="BO7" s="15">
        <v>82.05</v>
      </c>
      <c r="BP7" s="15">
        <v>31.91</v>
      </c>
      <c r="BQ7" s="15">
        <v>0.28999999999999998</v>
      </c>
      <c r="BR7" s="15">
        <v>85.41</v>
      </c>
      <c r="BS7" s="15">
        <v>85.95</v>
      </c>
      <c r="BT7" s="15">
        <v>94.89</v>
      </c>
      <c r="BU7" s="15">
        <v>3.21</v>
      </c>
      <c r="BV7" s="15">
        <v>5.64</v>
      </c>
      <c r="BW7" s="15">
        <v>-64.959999999999994</v>
      </c>
      <c r="BX7" s="15">
        <v>-44.05</v>
      </c>
      <c r="BY7" s="15">
        <v>-83.25</v>
      </c>
      <c r="BZ7" s="15">
        <v>1.66</v>
      </c>
      <c r="CA7" s="15">
        <v>72.680000000000007</v>
      </c>
      <c r="CB7" s="15">
        <v>46.86</v>
      </c>
      <c r="CC7" s="15">
        <v>-73.260000000000005</v>
      </c>
      <c r="CD7" s="15" t="s">
        <v>5</v>
      </c>
      <c r="CE7" s="15">
        <v>18.489999999999998</v>
      </c>
      <c r="CF7" s="15" t="s">
        <v>5</v>
      </c>
      <c r="CG7" s="15">
        <v>19.47</v>
      </c>
      <c r="CH7" s="15">
        <v>22.47</v>
      </c>
      <c r="CI7" s="15">
        <v>15.99</v>
      </c>
      <c r="CJ7" s="15">
        <v>4.82</v>
      </c>
      <c r="CK7" s="15">
        <v>23.65</v>
      </c>
      <c r="CL7" s="15">
        <v>5.42</v>
      </c>
      <c r="CM7" s="15">
        <v>9.44</v>
      </c>
      <c r="CN7" s="15">
        <v>3.99</v>
      </c>
      <c r="CO7" s="15">
        <v>38.11</v>
      </c>
      <c r="CP7" s="15">
        <v>45.3</v>
      </c>
      <c r="CQ7" s="15">
        <v>77.3</v>
      </c>
      <c r="CR7" s="15">
        <v>56.63</v>
      </c>
      <c r="CS7" s="15">
        <v>40.04</v>
      </c>
      <c r="CT7" s="15">
        <v>57.55</v>
      </c>
      <c r="CU7" s="15">
        <v>-53.66</v>
      </c>
      <c r="CV7" s="15">
        <v>57.48</v>
      </c>
      <c r="CW7" s="15">
        <v>44.92</v>
      </c>
      <c r="CX7" s="15">
        <v>16.059999999999999</v>
      </c>
      <c r="CY7" s="15">
        <v>-27.09</v>
      </c>
      <c r="CZ7" s="15">
        <v>7.41</v>
      </c>
      <c r="DA7" s="15">
        <v>8.09</v>
      </c>
      <c r="DB7" s="15">
        <v>17.47</v>
      </c>
      <c r="DC7" s="15">
        <v>9.25</v>
      </c>
      <c r="DD7" s="15">
        <v>7.26</v>
      </c>
      <c r="DE7" s="15">
        <v>17.93</v>
      </c>
      <c r="DF7" s="15">
        <v>15.25</v>
      </c>
      <c r="DG7" s="15">
        <v>4.8899999999999997</v>
      </c>
      <c r="DH7" s="15">
        <v>25.29</v>
      </c>
      <c r="DI7" s="15">
        <v>20.55</v>
      </c>
      <c r="DJ7" s="15">
        <v>6.46</v>
      </c>
      <c r="DK7" s="15">
        <v>30.16</v>
      </c>
      <c r="DL7" s="15">
        <v>2.41</v>
      </c>
      <c r="DM7" s="15">
        <v>1.56</v>
      </c>
      <c r="DN7" s="15">
        <v>10.1</v>
      </c>
      <c r="DO7" s="15">
        <v>3.78</v>
      </c>
      <c r="DP7" s="15">
        <v>14.89</v>
      </c>
      <c r="DQ7" s="15">
        <v>34.71</v>
      </c>
      <c r="DR7" s="15">
        <v>76.290000000000006</v>
      </c>
      <c r="DS7" s="15">
        <v>64.260000000000005</v>
      </c>
      <c r="DT7" s="15">
        <v>94.48</v>
      </c>
      <c r="DU7" s="15">
        <v>24.58</v>
      </c>
      <c r="DV7" s="15">
        <v>15.75</v>
      </c>
      <c r="DW7" s="15">
        <v>89.21</v>
      </c>
      <c r="DX7" s="15">
        <v>80.83</v>
      </c>
      <c r="DY7" s="15">
        <v>98.85</v>
      </c>
      <c r="DZ7" s="15">
        <v>17.21</v>
      </c>
      <c r="EA7" s="15">
        <v>0.3</v>
      </c>
      <c r="EB7" s="15">
        <v>1.84</v>
      </c>
      <c r="EC7" s="15">
        <v>31.26</v>
      </c>
      <c r="ED7" s="15">
        <v>58.71</v>
      </c>
      <c r="EE7" s="15">
        <v>5.01</v>
      </c>
      <c r="EF7" s="15">
        <v>39.07</v>
      </c>
      <c r="EG7" s="6"/>
    </row>
    <row r="8" spans="1:137" s="4" customFormat="1" hidden="1" x14ac:dyDescent="0.3">
      <c r="A8" s="9" t="s">
        <v>7</v>
      </c>
      <c r="B8" s="9" t="s">
        <v>2</v>
      </c>
      <c r="C8" s="9">
        <v>3192</v>
      </c>
      <c r="D8" s="14">
        <v>3161</v>
      </c>
      <c r="E8" s="14">
        <v>433</v>
      </c>
      <c r="F8" s="15">
        <v>75.47</v>
      </c>
      <c r="G8" s="15">
        <v>21.33</v>
      </c>
      <c r="H8" s="16">
        <v>1024.18</v>
      </c>
      <c r="I8" s="16">
        <v>876.99</v>
      </c>
      <c r="J8" s="15">
        <v>93.83</v>
      </c>
      <c r="K8" s="15">
        <v>89.35</v>
      </c>
      <c r="L8" s="15">
        <v>99.56</v>
      </c>
      <c r="M8" s="15">
        <v>99.43</v>
      </c>
      <c r="N8" s="10">
        <v>89.1</v>
      </c>
      <c r="O8" s="15">
        <v>96.57</v>
      </c>
      <c r="P8" s="15">
        <v>89.28</v>
      </c>
      <c r="Q8" s="15">
        <v>62.16</v>
      </c>
      <c r="R8" s="15">
        <v>10.15</v>
      </c>
      <c r="S8" s="15">
        <v>79.010000000000005</v>
      </c>
      <c r="T8" s="15">
        <v>86.4</v>
      </c>
      <c r="U8" s="15">
        <v>51.2</v>
      </c>
      <c r="V8" s="15">
        <v>59.54</v>
      </c>
      <c r="W8" s="15">
        <v>33.93</v>
      </c>
      <c r="X8" s="15">
        <v>65.099999999999994</v>
      </c>
      <c r="Y8" s="15">
        <v>21.69</v>
      </c>
      <c r="Z8" s="15">
        <v>13.07</v>
      </c>
      <c r="AA8" s="15">
        <v>1.47</v>
      </c>
      <c r="AB8" s="15">
        <v>9.34</v>
      </c>
      <c r="AC8" s="16">
        <v>40.049999999999997</v>
      </c>
      <c r="AD8" s="15">
        <v>14.35</v>
      </c>
      <c r="AE8" s="15">
        <v>29.75</v>
      </c>
      <c r="AF8" s="15">
        <v>33.67</v>
      </c>
      <c r="AG8" s="15">
        <v>70.83</v>
      </c>
      <c r="AH8" s="15">
        <v>70.27</v>
      </c>
      <c r="AI8" s="15">
        <v>68.260000000000005</v>
      </c>
      <c r="AJ8" s="15">
        <v>0.63</v>
      </c>
      <c r="AK8" s="15">
        <v>0.17</v>
      </c>
      <c r="AL8" s="15">
        <v>0.1</v>
      </c>
      <c r="AM8" s="15">
        <v>0.93</v>
      </c>
      <c r="AN8" s="15">
        <v>0</v>
      </c>
      <c r="AO8" s="15">
        <v>5.24</v>
      </c>
      <c r="AP8" s="15">
        <v>2.31</v>
      </c>
      <c r="AQ8" s="15">
        <v>18.62</v>
      </c>
      <c r="AR8" s="15">
        <v>33.56</v>
      </c>
      <c r="AS8" s="15">
        <v>82.68</v>
      </c>
      <c r="AT8" s="15">
        <v>67.16</v>
      </c>
      <c r="AU8" s="15">
        <v>92.51</v>
      </c>
      <c r="AV8" s="15">
        <v>76.739999999999995</v>
      </c>
      <c r="AW8" s="15">
        <v>45.61</v>
      </c>
      <c r="AX8" s="15">
        <v>94.15</v>
      </c>
      <c r="AY8" s="17">
        <v>92.19</v>
      </c>
      <c r="AZ8" s="16">
        <v>2658.69</v>
      </c>
      <c r="BA8" s="15" t="s">
        <v>5</v>
      </c>
      <c r="BB8" s="15">
        <v>92.91</v>
      </c>
      <c r="BC8" s="15">
        <v>98.64</v>
      </c>
      <c r="BD8" s="15">
        <v>41.81</v>
      </c>
      <c r="BE8" s="15">
        <v>0.97</v>
      </c>
      <c r="BF8" s="15">
        <v>98.31</v>
      </c>
      <c r="BG8" s="15">
        <v>50.47</v>
      </c>
      <c r="BH8" s="15">
        <v>66.11</v>
      </c>
      <c r="BI8" s="15">
        <v>30.85</v>
      </c>
      <c r="BJ8" s="15">
        <v>69.290000000000006</v>
      </c>
      <c r="BK8" s="15">
        <v>89.1</v>
      </c>
      <c r="BL8" s="15">
        <v>92.37</v>
      </c>
      <c r="BM8" s="15">
        <v>70.58</v>
      </c>
      <c r="BN8" s="15">
        <v>84.79</v>
      </c>
      <c r="BO8" s="15">
        <v>83.69</v>
      </c>
      <c r="BP8" s="15">
        <v>27.06</v>
      </c>
      <c r="BQ8" s="15">
        <v>71.959999999999994</v>
      </c>
      <c r="BR8" s="15">
        <v>82.96</v>
      </c>
      <c r="BS8" s="15">
        <v>81.680000000000007</v>
      </c>
      <c r="BT8" s="15">
        <v>86.4</v>
      </c>
      <c r="BU8" s="15">
        <v>11.45</v>
      </c>
      <c r="BV8" s="15">
        <v>6.24</v>
      </c>
      <c r="BW8" s="15">
        <v>-64.2</v>
      </c>
      <c r="BX8" s="15">
        <v>-32.770000000000003</v>
      </c>
      <c r="BY8" s="15">
        <v>-77.599999999999994</v>
      </c>
      <c r="BZ8" s="15">
        <v>2.04</v>
      </c>
      <c r="CA8" s="15">
        <v>69.22</v>
      </c>
      <c r="CB8" s="15">
        <v>51.63</v>
      </c>
      <c r="CC8" s="15">
        <v>61.35</v>
      </c>
      <c r="CD8" s="15">
        <v>-67.28</v>
      </c>
      <c r="CE8" s="15">
        <v>15.18</v>
      </c>
      <c r="CF8" s="15">
        <v>19.46</v>
      </c>
      <c r="CG8" s="15">
        <v>16.7</v>
      </c>
      <c r="CH8" s="15">
        <v>23.14</v>
      </c>
      <c r="CI8" s="15">
        <v>17.55</v>
      </c>
      <c r="CJ8" s="15">
        <v>6.36</v>
      </c>
      <c r="CK8" s="15">
        <v>25.12</v>
      </c>
      <c r="CL8" s="15">
        <v>2.95</v>
      </c>
      <c r="CM8" s="15">
        <v>11.91</v>
      </c>
      <c r="CN8" s="15">
        <v>14.96</v>
      </c>
      <c r="CO8" s="15">
        <v>44.37</v>
      </c>
      <c r="CP8" s="15">
        <v>37.74</v>
      </c>
      <c r="CQ8" s="15">
        <v>52.72</v>
      </c>
      <c r="CR8" s="15">
        <v>53.76</v>
      </c>
      <c r="CS8" s="15">
        <v>58.73</v>
      </c>
      <c r="CT8" s="15">
        <v>57.82</v>
      </c>
      <c r="CU8" s="15">
        <v>56.19</v>
      </c>
      <c r="CV8" s="15">
        <v>57.77</v>
      </c>
      <c r="CW8" s="15">
        <v>62.32</v>
      </c>
      <c r="CX8" s="15">
        <v>13.79</v>
      </c>
      <c r="CY8" s="15">
        <v>12.78</v>
      </c>
      <c r="CZ8" s="15">
        <v>7.81</v>
      </c>
      <c r="DA8" s="15">
        <v>13.24</v>
      </c>
      <c r="DB8" s="15">
        <v>23.24</v>
      </c>
      <c r="DC8" s="15">
        <v>9.15</v>
      </c>
      <c r="DD8" s="15">
        <v>13.68</v>
      </c>
      <c r="DE8" s="15">
        <v>24.88</v>
      </c>
      <c r="DF8" s="15">
        <v>14.4</v>
      </c>
      <c r="DG8" s="15">
        <v>6.22</v>
      </c>
      <c r="DH8" s="15">
        <v>27.54</v>
      </c>
      <c r="DI8" s="15">
        <v>19.2</v>
      </c>
      <c r="DJ8" s="15">
        <v>7.42</v>
      </c>
      <c r="DK8" s="15">
        <v>32.159999999999997</v>
      </c>
      <c r="DL8" s="15">
        <v>4.25</v>
      </c>
      <c r="DM8" s="15">
        <v>0.69</v>
      </c>
      <c r="DN8" s="15">
        <v>8.3000000000000007</v>
      </c>
      <c r="DO8" s="15">
        <v>7.33</v>
      </c>
      <c r="DP8" s="15">
        <v>29.1</v>
      </c>
      <c r="DQ8" s="15">
        <v>47.11</v>
      </c>
      <c r="DR8" s="15">
        <v>70.75</v>
      </c>
      <c r="DS8" s="15">
        <v>88.43</v>
      </c>
      <c r="DT8" s="15">
        <v>83.42</v>
      </c>
      <c r="DU8" s="15">
        <v>36.47</v>
      </c>
      <c r="DV8" s="15">
        <v>41.39</v>
      </c>
      <c r="DW8" s="15">
        <v>86.74</v>
      </c>
      <c r="DX8" s="15">
        <v>67.41</v>
      </c>
      <c r="DY8" s="15">
        <v>90.61</v>
      </c>
      <c r="DZ8" s="15">
        <v>28.78</v>
      </c>
      <c r="EA8" s="15">
        <v>3.46</v>
      </c>
      <c r="EB8" s="15">
        <v>3.8</v>
      </c>
      <c r="EC8" s="15">
        <v>1.91</v>
      </c>
      <c r="ED8" s="15">
        <v>15.76</v>
      </c>
      <c r="EE8" s="15">
        <v>0.33</v>
      </c>
      <c r="EF8" s="15">
        <v>20.45</v>
      </c>
      <c r="EG8" s="6"/>
    </row>
    <row r="9" spans="1:137" s="4" customFormat="1" x14ac:dyDescent="0.3">
      <c r="A9" s="9" t="s">
        <v>9</v>
      </c>
      <c r="B9" s="9" t="s">
        <v>3</v>
      </c>
      <c r="C9" s="9">
        <v>32045</v>
      </c>
      <c r="D9" s="14">
        <v>37882</v>
      </c>
      <c r="E9" s="14">
        <v>4163</v>
      </c>
      <c r="F9" s="15">
        <v>58.73</v>
      </c>
      <c r="G9" s="15">
        <v>37.24</v>
      </c>
      <c r="H9" s="16">
        <v>1111.18</v>
      </c>
      <c r="I9" s="16">
        <v>903.25</v>
      </c>
      <c r="J9" s="15">
        <v>75.680000000000007</v>
      </c>
      <c r="K9" s="15">
        <v>35.51</v>
      </c>
      <c r="L9" s="15">
        <v>96.27</v>
      </c>
      <c r="M9" s="15">
        <v>99.15</v>
      </c>
      <c r="N9" s="10">
        <v>45.68</v>
      </c>
      <c r="O9" s="15">
        <v>30.25</v>
      </c>
      <c r="P9" s="15">
        <v>92.75</v>
      </c>
      <c r="Q9" s="15">
        <v>15.09</v>
      </c>
      <c r="R9" s="15">
        <v>10.48</v>
      </c>
      <c r="S9" s="15">
        <v>54.54</v>
      </c>
      <c r="T9" s="15">
        <v>77.010000000000005</v>
      </c>
      <c r="U9" s="15">
        <v>25.21</v>
      </c>
      <c r="V9" s="15">
        <v>38.9</v>
      </c>
      <c r="W9" s="15">
        <v>17</v>
      </c>
      <c r="X9" s="15">
        <v>39.43</v>
      </c>
      <c r="Y9" s="15">
        <v>43.36</v>
      </c>
      <c r="Z9" s="15">
        <v>34.26</v>
      </c>
      <c r="AA9" s="15">
        <v>3.11</v>
      </c>
      <c r="AB9" s="15">
        <v>11.64</v>
      </c>
      <c r="AC9" s="16">
        <v>80.02</v>
      </c>
      <c r="AD9" s="15">
        <v>35.200000000000003</v>
      </c>
      <c r="AE9" s="15">
        <v>47.31</v>
      </c>
      <c r="AF9" s="15">
        <v>57.42</v>
      </c>
      <c r="AG9" s="15">
        <v>54.63</v>
      </c>
      <c r="AH9" s="15">
        <v>43.92</v>
      </c>
      <c r="AI9" s="15">
        <v>35.28</v>
      </c>
      <c r="AJ9" s="15">
        <v>0.1</v>
      </c>
      <c r="AK9" s="15">
        <v>0.67</v>
      </c>
      <c r="AL9" s="15">
        <v>1.76</v>
      </c>
      <c r="AM9" s="15">
        <v>3.38</v>
      </c>
      <c r="AN9" s="15">
        <v>1.1299999999999999</v>
      </c>
      <c r="AO9" s="15">
        <v>13.94</v>
      </c>
      <c r="AP9" s="15">
        <v>6.31</v>
      </c>
      <c r="AQ9" s="15">
        <v>20.73</v>
      </c>
      <c r="AR9" s="15">
        <v>50.04</v>
      </c>
      <c r="AS9" s="15">
        <v>51.87</v>
      </c>
      <c r="AT9" s="15">
        <v>24.03</v>
      </c>
      <c r="AU9" s="15">
        <v>89.39</v>
      </c>
      <c r="AV9" s="15">
        <v>16.71</v>
      </c>
      <c r="AW9" s="15">
        <v>8.32</v>
      </c>
      <c r="AX9" s="15">
        <v>90.23</v>
      </c>
      <c r="AY9" s="17">
        <v>56.47</v>
      </c>
      <c r="AZ9" s="16">
        <v>2771.15</v>
      </c>
      <c r="BA9" s="15">
        <v>2.85</v>
      </c>
      <c r="BB9" s="15">
        <v>58.24</v>
      </c>
      <c r="BC9" s="15">
        <v>75.02</v>
      </c>
      <c r="BD9" s="15">
        <v>58.33</v>
      </c>
      <c r="BE9" s="15">
        <v>6.47</v>
      </c>
      <c r="BF9" s="15">
        <v>78.33</v>
      </c>
      <c r="BG9" s="15">
        <v>8.82</v>
      </c>
      <c r="BH9" s="15">
        <v>40.61</v>
      </c>
      <c r="BI9" s="15">
        <v>3.5</v>
      </c>
      <c r="BJ9" s="15">
        <v>71.599999999999994</v>
      </c>
      <c r="BK9" s="15">
        <v>83.44</v>
      </c>
      <c r="BL9" s="15">
        <v>95.55</v>
      </c>
      <c r="BM9" s="15">
        <v>76.2</v>
      </c>
      <c r="BN9" s="15">
        <v>85.26</v>
      </c>
      <c r="BO9" s="15">
        <v>85.96</v>
      </c>
      <c r="BP9" s="15">
        <v>29.08</v>
      </c>
      <c r="BQ9" s="15">
        <v>3.12</v>
      </c>
      <c r="BR9" s="15">
        <v>82.57</v>
      </c>
      <c r="BS9" s="15">
        <v>56.52</v>
      </c>
      <c r="BT9" s="15">
        <v>97.41</v>
      </c>
      <c r="BU9" s="15">
        <v>1.44</v>
      </c>
      <c r="BV9" s="15">
        <v>13.86</v>
      </c>
      <c r="BW9" s="15">
        <v>58.41</v>
      </c>
      <c r="BX9" s="15">
        <v>25.59</v>
      </c>
      <c r="BY9" s="15">
        <v>64.849999999999994</v>
      </c>
      <c r="BZ9" s="15">
        <v>3.62</v>
      </c>
      <c r="CA9" s="15">
        <v>69.55</v>
      </c>
      <c r="CB9" s="15">
        <v>30.54</v>
      </c>
      <c r="CC9" s="15">
        <v>59.35</v>
      </c>
      <c r="CD9" s="15">
        <v>39.020000000000003</v>
      </c>
      <c r="CE9" s="15">
        <v>11.18</v>
      </c>
      <c r="CF9" s="15">
        <v>11.08</v>
      </c>
      <c r="CG9" s="15">
        <v>11.17</v>
      </c>
      <c r="CH9" s="15">
        <v>43.85</v>
      </c>
      <c r="CI9" s="15">
        <v>23.08</v>
      </c>
      <c r="CJ9" s="15">
        <v>9</v>
      </c>
      <c r="CK9" s="15">
        <v>41.79</v>
      </c>
      <c r="CL9" s="15">
        <v>2.4300000000000002</v>
      </c>
      <c r="CM9" s="15">
        <v>26.88</v>
      </c>
      <c r="CN9" s="15">
        <v>23.76</v>
      </c>
      <c r="CO9" s="15">
        <v>14.16</v>
      </c>
      <c r="CP9" s="15">
        <v>13.6</v>
      </c>
      <c r="CQ9" s="15">
        <v>58.78</v>
      </c>
      <c r="CR9" s="15">
        <v>45.92</v>
      </c>
      <c r="CS9" s="15">
        <v>69.69</v>
      </c>
      <c r="CT9" s="15">
        <v>63.08</v>
      </c>
      <c r="CU9" s="15">
        <v>63.88</v>
      </c>
      <c r="CV9" s="15">
        <v>63.14</v>
      </c>
      <c r="CW9" s="15">
        <v>65.44</v>
      </c>
      <c r="CX9" s="15">
        <v>30.05</v>
      </c>
      <c r="CY9" s="15">
        <v>35.200000000000003</v>
      </c>
      <c r="CZ9" s="15">
        <v>6.29</v>
      </c>
      <c r="DA9" s="15">
        <v>4.93</v>
      </c>
      <c r="DB9" s="15">
        <v>12.03</v>
      </c>
      <c r="DC9" s="15">
        <v>7.83</v>
      </c>
      <c r="DD9" s="15">
        <v>6.53</v>
      </c>
      <c r="DE9" s="15">
        <v>15.36</v>
      </c>
      <c r="DF9" s="15">
        <v>8.6</v>
      </c>
      <c r="DG9" s="15">
        <v>3.72</v>
      </c>
      <c r="DH9" s="15">
        <v>15.8</v>
      </c>
      <c r="DI9" s="15">
        <v>11.02</v>
      </c>
      <c r="DJ9" s="15">
        <v>4.33</v>
      </c>
      <c r="DK9" s="15">
        <v>18.11</v>
      </c>
      <c r="DL9" s="15">
        <v>0.86</v>
      </c>
      <c r="DM9" s="15">
        <v>0.31</v>
      </c>
      <c r="DN9" s="15">
        <v>0.25</v>
      </c>
      <c r="DO9" s="15">
        <v>0.84</v>
      </c>
      <c r="DP9" s="15">
        <v>9.69</v>
      </c>
      <c r="DQ9" s="15">
        <v>23.03</v>
      </c>
      <c r="DR9" s="15">
        <v>55.57</v>
      </c>
      <c r="DS9" s="15">
        <v>79.8</v>
      </c>
      <c r="DT9" s="15">
        <v>87.02</v>
      </c>
      <c r="DU9" s="15">
        <v>12.8</v>
      </c>
      <c r="DV9" s="15">
        <v>55.67</v>
      </c>
      <c r="DW9" s="15">
        <v>76.209999999999994</v>
      </c>
      <c r="DX9" s="15">
        <v>49.26</v>
      </c>
      <c r="DY9" s="15">
        <v>55.97</v>
      </c>
      <c r="DZ9" s="15">
        <v>39.869999999999997</v>
      </c>
      <c r="EA9" s="15">
        <v>2.96</v>
      </c>
      <c r="EB9" s="15">
        <v>8.51</v>
      </c>
      <c r="EC9" s="15">
        <v>5.25</v>
      </c>
      <c r="ED9" s="15">
        <v>50.68</v>
      </c>
      <c r="EE9" s="15">
        <v>0.42</v>
      </c>
      <c r="EF9" s="15">
        <v>15.82</v>
      </c>
      <c r="EG9" s="6"/>
    </row>
    <row r="10" spans="1:137" s="3" customFormat="1" x14ac:dyDescent="0.3">
      <c r="A10" s="9" t="s">
        <v>38</v>
      </c>
      <c r="B10" s="9" t="s">
        <v>3</v>
      </c>
      <c r="C10" s="9">
        <v>18562</v>
      </c>
      <c r="D10" s="9">
        <v>21350</v>
      </c>
      <c r="E10" s="9">
        <v>2679</v>
      </c>
      <c r="F10" s="10">
        <v>60.18</v>
      </c>
      <c r="G10" s="10">
        <v>33.19</v>
      </c>
      <c r="H10" s="11">
        <v>1070.02</v>
      </c>
      <c r="I10" s="11">
        <v>925.92</v>
      </c>
      <c r="J10" s="10">
        <v>71.349999999999994</v>
      </c>
      <c r="K10" s="10">
        <v>36.1</v>
      </c>
      <c r="L10" s="10">
        <v>92.92</v>
      </c>
      <c r="M10" s="10">
        <v>84.12</v>
      </c>
      <c r="N10" s="10">
        <v>50.81</v>
      </c>
      <c r="O10" s="10">
        <v>19.489999999999998</v>
      </c>
      <c r="P10" s="10">
        <v>97.42</v>
      </c>
      <c r="Q10" s="10">
        <v>53.08</v>
      </c>
      <c r="R10" s="10">
        <v>7.62</v>
      </c>
      <c r="S10" s="10">
        <v>59.34</v>
      </c>
      <c r="T10" s="10">
        <v>80.260000000000005</v>
      </c>
      <c r="U10" s="10">
        <v>26.29</v>
      </c>
      <c r="V10" s="10">
        <v>39.39</v>
      </c>
      <c r="W10" s="10">
        <v>22.69</v>
      </c>
      <c r="X10" s="10">
        <v>53.19</v>
      </c>
      <c r="Y10" s="10">
        <v>36.090000000000003</v>
      </c>
      <c r="Z10" s="10">
        <v>26.89</v>
      </c>
      <c r="AA10" s="10">
        <v>2.48</v>
      </c>
      <c r="AB10" s="10">
        <v>11.19</v>
      </c>
      <c r="AC10" s="11">
        <v>72.900000000000006</v>
      </c>
      <c r="AD10" s="10">
        <v>30.39</v>
      </c>
      <c r="AE10" s="10">
        <v>41.13</v>
      </c>
      <c r="AF10" s="10">
        <v>49.21</v>
      </c>
      <c r="AG10" s="10">
        <v>60.4</v>
      </c>
      <c r="AH10" s="10">
        <v>48.94</v>
      </c>
      <c r="AI10" s="10">
        <v>37.43</v>
      </c>
      <c r="AJ10" s="10">
        <v>0.24</v>
      </c>
      <c r="AK10" s="10">
        <v>1.6</v>
      </c>
      <c r="AL10" s="10">
        <v>3.05</v>
      </c>
      <c r="AM10" s="10">
        <v>3.5</v>
      </c>
      <c r="AN10" s="10">
        <v>0.53</v>
      </c>
      <c r="AO10" s="10">
        <v>11.57</v>
      </c>
      <c r="AP10" s="10">
        <v>4.78</v>
      </c>
      <c r="AQ10" s="10">
        <v>29.48</v>
      </c>
      <c r="AR10" s="10">
        <v>50.64</v>
      </c>
      <c r="AS10" s="12">
        <v>66.2</v>
      </c>
      <c r="AT10" s="12">
        <v>36.42</v>
      </c>
      <c r="AU10" s="12">
        <v>90.77</v>
      </c>
      <c r="AV10" s="12">
        <v>26.13</v>
      </c>
      <c r="AW10" s="12">
        <v>13.19</v>
      </c>
      <c r="AX10" s="12">
        <v>92.28</v>
      </c>
      <c r="AY10" s="12">
        <v>66.7</v>
      </c>
      <c r="AZ10" s="13">
        <v>1980.08</v>
      </c>
      <c r="BA10" s="12">
        <v>3.48</v>
      </c>
      <c r="BB10" s="12">
        <v>66.06</v>
      </c>
      <c r="BC10" s="12">
        <v>73.06</v>
      </c>
      <c r="BD10" s="12">
        <v>58.77</v>
      </c>
      <c r="BE10" s="12">
        <v>9.2799999999999994</v>
      </c>
      <c r="BF10" s="12">
        <v>80.489999999999995</v>
      </c>
      <c r="BG10" s="12">
        <v>10.15</v>
      </c>
      <c r="BH10" s="12">
        <v>46.06</v>
      </c>
      <c r="BI10" s="12">
        <v>6.07</v>
      </c>
      <c r="BJ10" s="12">
        <v>75.099999999999994</v>
      </c>
      <c r="BK10" s="12">
        <v>80.06</v>
      </c>
      <c r="BL10" s="12">
        <v>95.36</v>
      </c>
      <c r="BM10" s="12">
        <v>77.819999999999993</v>
      </c>
      <c r="BN10" s="12">
        <v>86.68</v>
      </c>
      <c r="BO10" s="12">
        <v>87.78</v>
      </c>
      <c r="BP10" s="12">
        <v>32.799999999999997</v>
      </c>
      <c r="BQ10" s="12">
        <v>76.430000000000007</v>
      </c>
      <c r="BR10" s="12">
        <v>85.15</v>
      </c>
      <c r="BS10" s="12">
        <v>70.62</v>
      </c>
      <c r="BT10" s="12">
        <v>97.96</v>
      </c>
      <c r="BU10" s="12">
        <v>1.42</v>
      </c>
      <c r="BV10" s="12">
        <v>7.33</v>
      </c>
      <c r="BW10" s="12">
        <v>55.7</v>
      </c>
      <c r="BX10" s="12">
        <v>26.44</v>
      </c>
      <c r="BY10" s="12">
        <v>58.32</v>
      </c>
      <c r="BZ10" s="12">
        <v>2.2000000000000002</v>
      </c>
      <c r="CA10" s="12">
        <v>58.18</v>
      </c>
      <c r="CB10" s="12">
        <v>21.25</v>
      </c>
      <c r="CC10" s="12">
        <v>78.62</v>
      </c>
      <c r="CD10" s="12">
        <v>39.880000000000003</v>
      </c>
      <c r="CE10" s="12">
        <v>9.9</v>
      </c>
      <c r="CF10" s="12">
        <v>18.62</v>
      </c>
      <c r="CG10" s="12">
        <v>10.47</v>
      </c>
      <c r="CH10" s="12">
        <v>42.25</v>
      </c>
      <c r="CI10" s="12">
        <v>22.29</v>
      </c>
      <c r="CJ10" s="12">
        <v>8.8000000000000007</v>
      </c>
      <c r="CK10" s="12">
        <v>41.36</v>
      </c>
      <c r="CL10" s="12">
        <v>2.82</v>
      </c>
      <c r="CM10" s="12">
        <v>29.16</v>
      </c>
      <c r="CN10" s="12">
        <v>18.86</v>
      </c>
      <c r="CO10" s="12">
        <v>8.61</v>
      </c>
      <c r="CP10" s="12">
        <v>12.75</v>
      </c>
      <c r="CQ10" s="12">
        <v>56.18</v>
      </c>
      <c r="CR10" s="12">
        <v>43.99</v>
      </c>
      <c r="CS10" s="12">
        <v>67.91</v>
      </c>
      <c r="CT10" s="12">
        <v>67.010000000000005</v>
      </c>
      <c r="CU10" s="12">
        <v>59.19</v>
      </c>
      <c r="CV10" s="12">
        <v>66.66</v>
      </c>
      <c r="CW10" s="12">
        <v>66.510000000000005</v>
      </c>
      <c r="CX10" s="12">
        <v>30.45</v>
      </c>
      <c r="CY10" s="12">
        <v>39.85</v>
      </c>
      <c r="CZ10" s="12">
        <v>5.24</v>
      </c>
      <c r="DA10" s="12">
        <v>3.74</v>
      </c>
      <c r="DB10" s="12">
        <v>9.4600000000000009</v>
      </c>
      <c r="DC10" s="12">
        <v>6.92</v>
      </c>
      <c r="DD10" s="12">
        <v>5.85</v>
      </c>
      <c r="DE10" s="12">
        <v>13.43</v>
      </c>
      <c r="DF10" s="12">
        <v>10.47</v>
      </c>
      <c r="DG10" s="12">
        <v>5.08</v>
      </c>
      <c r="DH10" s="12">
        <v>17.03</v>
      </c>
      <c r="DI10" s="12">
        <v>14.62</v>
      </c>
      <c r="DJ10" s="12">
        <v>5.96</v>
      </c>
      <c r="DK10" s="12">
        <v>21.63</v>
      </c>
      <c r="DL10" s="12">
        <v>0.49</v>
      </c>
      <c r="DM10" s="12">
        <v>0.11</v>
      </c>
      <c r="DN10" s="12">
        <v>0.21</v>
      </c>
      <c r="DO10" s="12">
        <v>0.46</v>
      </c>
      <c r="DP10" s="12">
        <v>11.17</v>
      </c>
      <c r="DQ10" s="12">
        <v>28.12</v>
      </c>
      <c r="DR10" s="12">
        <v>62.49</v>
      </c>
      <c r="DS10" s="12">
        <v>76.83</v>
      </c>
      <c r="DT10" s="12">
        <v>89.84</v>
      </c>
      <c r="DU10" s="12">
        <v>17.739999999999998</v>
      </c>
      <c r="DV10" s="12">
        <v>66.47</v>
      </c>
      <c r="DW10" s="12">
        <v>79.75</v>
      </c>
      <c r="DX10" s="12">
        <v>43.67</v>
      </c>
      <c r="DY10" s="12">
        <v>70.83</v>
      </c>
      <c r="DZ10" s="12">
        <v>33.42</v>
      </c>
      <c r="EA10" s="12">
        <v>3.35</v>
      </c>
      <c r="EB10" s="12">
        <v>1.51</v>
      </c>
      <c r="EC10" s="12">
        <v>9.58</v>
      </c>
      <c r="ED10" s="12">
        <v>51.01</v>
      </c>
      <c r="EE10" s="12">
        <v>7.42</v>
      </c>
      <c r="EF10" s="12">
        <v>38.68</v>
      </c>
      <c r="EG10" s="7"/>
    </row>
    <row r="11" spans="1:137" s="4" customFormat="1" x14ac:dyDescent="0.3">
      <c r="A11" s="9" t="s">
        <v>9</v>
      </c>
      <c r="B11" s="9" t="s">
        <v>4</v>
      </c>
      <c r="C11" s="14">
        <v>35834</v>
      </c>
      <c r="D11" s="14">
        <v>42483</v>
      </c>
      <c r="E11" s="14">
        <v>4897</v>
      </c>
      <c r="F11" s="15">
        <v>61.1</v>
      </c>
      <c r="G11" s="15">
        <v>36.35</v>
      </c>
      <c r="H11" s="16">
        <v>1089.6199999999999</v>
      </c>
      <c r="I11" s="16">
        <v>907.99</v>
      </c>
      <c r="J11" s="15">
        <v>75.64</v>
      </c>
      <c r="K11" s="15">
        <v>37.06</v>
      </c>
      <c r="L11" s="15">
        <v>96.26</v>
      </c>
      <c r="M11" s="15">
        <v>99.2</v>
      </c>
      <c r="N11" s="10">
        <v>49.4</v>
      </c>
      <c r="O11" s="15">
        <v>37.79</v>
      </c>
      <c r="P11" s="15">
        <v>93.28</v>
      </c>
      <c r="Q11" s="15">
        <v>14.55</v>
      </c>
      <c r="R11" s="15">
        <v>11.53</v>
      </c>
      <c r="S11" s="15">
        <v>57.78</v>
      </c>
      <c r="T11" s="15">
        <v>78.5</v>
      </c>
      <c r="U11" s="15">
        <v>28.83</v>
      </c>
      <c r="V11" s="15">
        <v>42.8</v>
      </c>
      <c r="W11" s="15">
        <v>20.6</v>
      </c>
      <c r="X11" s="15">
        <v>43.63</v>
      </c>
      <c r="Y11" s="15">
        <v>40.799999999999997</v>
      </c>
      <c r="Z11" s="15">
        <v>30.47</v>
      </c>
      <c r="AA11" s="15">
        <v>2.98</v>
      </c>
      <c r="AB11" s="15">
        <v>11.03</v>
      </c>
      <c r="AC11" s="16">
        <v>76.95</v>
      </c>
      <c r="AD11" s="15">
        <v>34.46</v>
      </c>
      <c r="AE11" s="15">
        <v>46.76</v>
      </c>
      <c r="AF11" s="15">
        <v>56.44</v>
      </c>
      <c r="AG11" s="15">
        <v>55.77</v>
      </c>
      <c r="AH11" s="15">
        <v>44.38</v>
      </c>
      <c r="AI11" s="15">
        <v>34.76</v>
      </c>
      <c r="AJ11" s="15">
        <v>0.12</v>
      </c>
      <c r="AK11" s="15">
        <v>0.76</v>
      </c>
      <c r="AL11" s="15">
        <v>2.0299999999999998</v>
      </c>
      <c r="AM11" s="15">
        <v>3.97</v>
      </c>
      <c r="AN11" s="15">
        <v>1.1200000000000001</v>
      </c>
      <c r="AO11" s="15">
        <v>13.58</v>
      </c>
      <c r="AP11" s="15">
        <v>6.12</v>
      </c>
      <c r="AQ11" s="15">
        <v>20.23</v>
      </c>
      <c r="AR11" s="15">
        <v>49.93</v>
      </c>
      <c r="AS11" s="15">
        <v>52.94</v>
      </c>
      <c r="AT11" s="15">
        <v>25.15</v>
      </c>
      <c r="AU11" s="15">
        <v>89.53</v>
      </c>
      <c r="AV11" s="15">
        <v>17.96</v>
      </c>
      <c r="AW11" s="15">
        <v>9.25</v>
      </c>
      <c r="AX11" s="15">
        <v>89.54</v>
      </c>
      <c r="AY11" s="17">
        <v>57.28</v>
      </c>
      <c r="AZ11" s="16">
        <v>2848.31</v>
      </c>
      <c r="BA11" s="15">
        <v>2.87</v>
      </c>
      <c r="BB11" s="15">
        <v>59.3</v>
      </c>
      <c r="BC11" s="15">
        <v>76.2</v>
      </c>
      <c r="BD11" s="15">
        <v>56.91</v>
      </c>
      <c r="BE11" s="15">
        <v>6.1</v>
      </c>
      <c r="BF11" s="15">
        <v>78.95</v>
      </c>
      <c r="BG11" s="15">
        <v>9.7100000000000009</v>
      </c>
      <c r="BH11" s="15">
        <v>39.64</v>
      </c>
      <c r="BI11" s="15">
        <v>3.62</v>
      </c>
      <c r="BJ11" s="15">
        <v>70.959999999999994</v>
      </c>
      <c r="BK11" s="15">
        <v>82.69</v>
      </c>
      <c r="BL11" s="15">
        <v>95.52</v>
      </c>
      <c r="BM11" s="15">
        <v>75.540000000000006</v>
      </c>
      <c r="BN11" s="15">
        <v>84.96</v>
      </c>
      <c r="BO11" s="15">
        <v>85.73</v>
      </c>
      <c r="BP11" s="15">
        <v>29.86</v>
      </c>
      <c r="BQ11" s="15">
        <v>3.35</v>
      </c>
      <c r="BR11" s="15">
        <v>82.26</v>
      </c>
      <c r="BS11" s="15">
        <v>56.01</v>
      </c>
      <c r="BT11" s="15">
        <v>96.6</v>
      </c>
      <c r="BU11" s="15">
        <v>2.2000000000000002</v>
      </c>
      <c r="BV11" s="15">
        <v>13.7</v>
      </c>
      <c r="BW11" s="15">
        <v>58.21</v>
      </c>
      <c r="BX11" s="15">
        <v>25.56</v>
      </c>
      <c r="BY11" s="15">
        <v>64.650000000000006</v>
      </c>
      <c r="BZ11" s="15">
        <v>3.54</v>
      </c>
      <c r="CA11" s="15">
        <v>69.349999999999994</v>
      </c>
      <c r="CB11" s="15">
        <v>31.11</v>
      </c>
      <c r="CC11" s="15">
        <v>58.93</v>
      </c>
      <c r="CD11" s="15">
        <v>39</v>
      </c>
      <c r="CE11" s="15">
        <v>10.81</v>
      </c>
      <c r="CF11" s="15">
        <v>11.54</v>
      </c>
      <c r="CG11" s="15">
        <v>10.91</v>
      </c>
      <c r="CH11" s="15">
        <v>42.94</v>
      </c>
      <c r="CI11" s="15">
        <v>22.89</v>
      </c>
      <c r="CJ11" s="15">
        <v>8.83</v>
      </c>
      <c r="CK11" s="15">
        <v>41.03</v>
      </c>
      <c r="CL11" s="15">
        <v>2.41</v>
      </c>
      <c r="CM11" s="15">
        <v>25.56</v>
      </c>
      <c r="CN11" s="15">
        <v>21.53</v>
      </c>
      <c r="CO11" s="15">
        <v>15.93</v>
      </c>
      <c r="CP11" s="15">
        <v>14.66</v>
      </c>
      <c r="CQ11" s="15">
        <v>60.33</v>
      </c>
      <c r="CR11" s="15">
        <v>47.74</v>
      </c>
      <c r="CS11" s="15">
        <v>69.430000000000007</v>
      </c>
      <c r="CT11" s="15">
        <v>63.55</v>
      </c>
      <c r="CU11" s="15">
        <v>63.08</v>
      </c>
      <c r="CV11" s="15">
        <v>63.52</v>
      </c>
      <c r="CW11" s="15">
        <v>65.680000000000007</v>
      </c>
      <c r="CX11" s="15">
        <v>29.45</v>
      </c>
      <c r="CY11" s="15">
        <v>34.83</v>
      </c>
      <c r="CZ11" s="15">
        <v>6.42</v>
      </c>
      <c r="DA11" s="15">
        <v>5.41</v>
      </c>
      <c r="DB11" s="15">
        <v>12.71</v>
      </c>
      <c r="DC11" s="15">
        <v>8.26</v>
      </c>
      <c r="DD11" s="15">
        <v>7</v>
      </c>
      <c r="DE11" s="15">
        <v>16.239999999999998</v>
      </c>
      <c r="DF11" s="15">
        <v>8.67</v>
      </c>
      <c r="DG11" s="15">
        <v>3.64</v>
      </c>
      <c r="DH11" s="15">
        <v>15.92</v>
      </c>
      <c r="DI11" s="15">
        <v>11.15</v>
      </c>
      <c r="DJ11" s="15">
        <v>4.3099999999999996</v>
      </c>
      <c r="DK11" s="15">
        <v>18.36</v>
      </c>
      <c r="DL11" s="15">
        <v>0.82</v>
      </c>
      <c r="DM11" s="15">
        <v>0.33</v>
      </c>
      <c r="DN11" s="15">
        <v>0.26</v>
      </c>
      <c r="DO11" s="15">
        <v>0.94</v>
      </c>
      <c r="DP11" s="15">
        <v>10.33</v>
      </c>
      <c r="DQ11" s="15">
        <v>25.19</v>
      </c>
      <c r="DR11" s="15">
        <v>57.42</v>
      </c>
      <c r="DS11" s="15">
        <v>80.42</v>
      </c>
      <c r="DT11" s="15">
        <v>86.53</v>
      </c>
      <c r="DU11" s="15">
        <v>12.61</v>
      </c>
      <c r="DV11" s="15">
        <v>55.29</v>
      </c>
      <c r="DW11" s="15">
        <v>76.7</v>
      </c>
      <c r="DX11" s="15">
        <v>51.36</v>
      </c>
      <c r="DY11" s="15">
        <v>58.81</v>
      </c>
      <c r="DZ11" s="15">
        <v>39.979999999999997</v>
      </c>
      <c r="EA11" s="15">
        <v>2.8</v>
      </c>
      <c r="EB11" s="15">
        <v>8.3000000000000007</v>
      </c>
      <c r="EC11" s="15">
        <v>4.9800000000000004</v>
      </c>
      <c r="ED11" s="15">
        <v>48.79</v>
      </c>
      <c r="EE11" s="15">
        <v>0.43</v>
      </c>
      <c r="EF11" s="15">
        <v>15.49</v>
      </c>
      <c r="EG11" s="6"/>
    </row>
    <row r="12" spans="1:137" s="4" customFormat="1" x14ac:dyDescent="0.3">
      <c r="A12" s="9" t="s">
        <v>21</v>
      </c>
      <c r="B12" s="9" t="s">
        <v>3</v>
      </c>
      <c r="C12" s="9">
        <v>56657</v>
      </c>
      <c r="D12" s="9">
        <v>75073</v>
      </c>
      <c r="E12" s="9">
        <v>9612</v>
      </c>
      <c r="F12" s="10">
        <v>64.599999999999994</v>
      </c>
      <c r="G12" s="10">
        <v>32.36</v>
      </c>
      <c r="H12" s="11">
        <v>1035.8599999999999</v>
      </c>
      <c r="I12" s="11">
        <v>943.31</v>
      </c>
      <c r="J12" s="10">
        <v>78.180000000000007</v>
      </c>
      <c r="K12" s="10">
        <v>43.19</v>
      </c>
      <c r="L12" s="10">
        <v>88.92</v>
      </c>
      <c r="M12" s="10">
        <v>99.08</v>
      </c>
      <c r="N12" s="10">
        <v>64.8</v>
      </c>
      <c r="O12" s="10">
        <v>36.22</v>
      </c>
      <c r="P12" s="10">
        <v>90.63</v>
      </c>
      <c r="Q12" s="10">
        <v>15.54</v>
      </c>
      <c r="R12" s="10">
        <v>8.6300000000000008</v>
      </c>
      <c r="S12" s="10">
        <v>65.55</v>
      </c>
      <c r="T12" s="10">
        <v>86.25</v>
      </c>
      <c r="U12" s="10">
        <v>35.04</v>
      </c>
      <c r="V12" s="10">
        <v>45.58</v>
      </c>
      <c r="W12" s="10">
        <v>24.48</v>
      </c>
      <c r="X12" s="10">
        <v>54.17</v>
      </c>
      <c r="Y12" s="10">
        <v>17.850000000000001</v>
      </c>
      <c r="Z12" s="10">
        <v>25.43</v>
      </c>
      <c r="AA12" s="10">
        <v>2.5</v>
      </c>
      <c r="AB12" s="10">
        <v>3.28</v>
      </c>
      <c r="AC12" s="11">
        <v>23.98</v>
      </c>
      <c r="AD12" s="10">
        <v>37.799999999999997</v>
      </c>
      <c r="AE12" s="10">
        <v>52.55</v>
      </c>
      <c r="AF12" s="10">
        <v>62.49</v>
      </c>
      <c r="AG12" s="10">
        <v>60.78</v>
      </c>
      <c r="AH12" s="10">
        <v>43.17</v>
      </c>
      <c r="AI12" s="10">
        <v>17.97</v>
      </c>
      <c r="AJ12" s="10">
        <v>0.05</v>
      </c>
      <c r="AK12" s="10">
        <v>1.33</v>
      </c>
      <c r="AL12" s="10">
        <v>4.5</v>
      </c>
      <c r="AM12" s="10">
        <v>16.59</v>
      </c>
      <c r="AN12" s="10">
        <v>1.24</v>
      </c>
      <c r="AO12" s="10">
        <v>14</v>
      </c>
      <c r="AP12" s="10">
        <v>5.17</v>
      </c>
      <c r="AQ12" s="10">
        <v>25.58</v>
      </c>
      <c r="AR12" s="10">
        <v>70.39</v>
      </c>
      <c r="AS12" s="12">
        <v>60.17</v>
      </c>
      <c r="AT12" s="12">
        <v>39.619999999999997</v>
      </c>
      <c r="AU12" s="12">
        <v>91.64</v>
      </c>
      <c r="AV12" s="12">
        <v>20.21</v>
      </c>
      <c r="AW12" s="12">
        <v>8.4700000000000006</v>
      </c>
      <c r="AX12" s="12">
        <v>95.84</v>
      </c>
      <c r="AY12" s="12">
        <v>70.03</v>
      </c>
      <c r="AZ12" s="13">
        <v>2116.5300000000002</v>
      </c>
      <c r="BA12" s="12">
        <v>2.41</v>
      </c>
      <c r="BB12" s="12">
        <v>68.06</v>
      </c>
      <c r="BC12" s="12">
        <v>82.87</v>
      </c>
      <c r="BD12" s="12">
        <v>61.49</v>
      </c>
      <c r="BE12" s="12">
        <v>4.55</v>
      </c>
      <c r="BF12" s="12">
        <v>83.82</v>
      </c>
      <c r="BG12" s="12">
        <v>10.95</v>
      </c>
      <c r="BH12" s="12">
        <v>37.75</v>
      </c>
      <c r="BI12" s="12">
        <v>4.67</v>
      </c>
      <c r="BJ12" s="12">
        <v>70.239999999999995</v>
      </c>
      <c r="BK12" s="12">
        <v>78.8</v>
      </c>
      <c r="BL12" s="12">
        <v>93.57</v>
      </c>
      <c r="BM12" s="12">
        <v>75.09</v>
      </c>
      <c r="BN12" s="12">
        <v>81.45</v>
      </c>
      <c r="BO12" s="12">
        <v>83.91</v>
      </c>
      <c r="BP12" s="12">
        <v>30.53</v>
      </c>
      <c r="BQ12" s="12">
        <v>47.94</v>
      </c>
      <c r="BR12" s="12">
        <v>78.819999999999993</v>
      </c>
      <c r="BS12" s="12">
        <v>74.11</v>
      </c>
      <c r="BT12" s="12">
        <v>95.55</v>
      </c>
      <c r="BU12" s="12">
        <v>1.01</v>
      </c>
      <c r="BV12" s="12">
        <v>5.67</v>
      </c>
      <c r="BW12" s="12">
        <v>51.46</v>
      </c>
      <c r="BX12" s="12">
        <v>28.15</v>
      </c>
      <c r="BY12" s="12">
        <v>69.06</v>
      </c>
      <c r="BZ12" s="12">
        <v>3.76</v>
      </c>
      <c r="CA12" s="12">
        <v>62.1</v>
      </c>
      <c r="CB12" s="12">
        <v>23.68</v>
      </c>
      <c r="CC12" s="12">
        <v>60.86</v>
      </c>
      <c r="CD12" s="12">
        <v>29.86</v>
      </c>
      <c r="CE12" s="12">
        <v>5.72</v>
      </c>
      <c r="CF12" s="12">
        <v>6.8</v>
      </c>
      <c r="CG12" s="12">
        <v>5.88</v>
      </c>
      <c r="CH12" s="12">
        <v>41.34</v>
      </c>
      <c r="CI12" s="12">
        <v>16.98</v>
      </c>
      <c r="CJ12" s="12">
        <v>7.1</v>
      </c>
      <c r="CK12" s="12">
        <v>33.11</v>
      </c>
      <c r="CL12" s="12">
        <v>2.94</v>
      </c>
      <c r="CM12" s="12">
        <v>20.75</v>
      </c>
      <c r="CN12" s="12">
        <v>19.53</v>
      </c>
      <c r="CO12" s="12">
        <v>18.34</v>
      </c>
      <c r="CP12" s="12">
        <v>16.22</v>
      </c>
      <c r="CQ12" s="12">
        <v>55.19</v>
      </c>
      <c r="CR12" s="12">
        <v>50.62</v>
      </c>
      <c r="CS12" s="12">
        <v>66.739999999999995</v>
      </c>
      <c r="CT12" s="12">
        <v>50.65</v>
      </c>
      <c r="CU12" s="12">
        <v>47.92</v>
      </c>
      <c r="CV12" s="12">
        <v>50.53</v>
      </c>
      <c r="CW12" s="12">
        <v>52.78</v>
      </c>
      <c r="CX12" s="12">
        <v>22.69</v>
      </c>
      <c r="CY12" s="12">
        <v>29.91</v>
      </c>
      <c r="CZ12" s="12">
        <v>4.66</v>
      </c>
      <c r="DA12" s="12">
        <v>4.2300000000000004</v>
      </c>
      <c r="DB12" s="12">
        <v>9.57</v>
      </c>
      <c r="DC12" s="12">
        <v>5.74</v>
      </c>
      <c r="DD12" s="12">
        <v>4.63</v>
      </c>
      <c r="DE12" s="12">
        <v>11.05</v>
      </c>
      <c r="DF12" s="12">
        <v>10.99</v>
      </c>
      <c r="DG12" s="12">
        <v>4.74</v>
      </c>
      <c r="DH12" s="12">
        <v>17.57</v>
      </c>
      <c r="DI12" s="12">
        <v>14.49</v>
      </c>
      <c r="DJ12" s="12">
        <v>4.9800000000000004</v>
      </c>
      <c r="DK12" s="12">
        <v>20.68</v>
      </c>
      <c r="DL12" s="12">
        <v>1.7</v>
      </c>
      <c r="DM12" s="12">
        <v>0.35</v>
      </c>
      <c r="DN12" s="12">
        <v>0.56999999999999995</v>
      </c>
      <c r="DO12" s="12">
        <v>1.18</v>
      </c>
      <c r="DP12" s="12">
        <v>11.49</v>
      </c>
      <c r="DQ12" s="12">
        <v>20.83</v>
      </c>
      <c r="DR12" s="12">
        <v>62.47</v>
      </c>
      <c r="DS12" s="12">
        <v>77.3</v>
      </c>
      <c r="DT12" s="12">
        <v>86.78</v>
      </c>
      <c r="DU12" s="12">
        <v>14.83</v>
      </c>
      <c r="DV12" s="12">
        <v>53.53</v>
      </c>
      <c r="DW12" s="12">
        <v>74.06</v>
      </c>
      <c r="DX12" s="12">
        <v>42.37</v>
      </c>
      <c r="DY12" s="12">
        <v>68.44</v>
      </c>
      <c r="DZ12" s="12">
        <v>35.46</v>
      </c>
      <c r="EA12" s="12">
        <v>3.81</v>
      </c>
      <c r="EB12" s="12">
        <v>0.74</v>
      </c>
      <c r="EC12" s="12">
        <v>9.07</v>
      </c>
      <c r="ED12" s="12">
        <v>47.56</v>
      </c>
      <c r="EE12" s="12">
        <v>0.3</v>
      </c>
      <c r="EF12" s="12">
        <v>15.05</v>
      </c>
      <c r="EG12" s="6"/>
    </row>
    <row r="13" spans="1:137" s="4" customFormat="1" x14ac:dyDescent="0.3">
      <c r="A13" s="9" t="s">
        <v>18</v>
      </c>
      <c r="B13" s="9" t="s">
        <v>3</v>
      </c>
      <c r="C13" s="9">
        <v>34548</v>
      </c>
      <c r="D13" s="9">
        <v>38206</v>
      </c>
      <c r="E13" s="9">
        <v>5558</v>
      </c>
      <c r="F13" s="10">
        <v>62.64</v>
      </c>
      <c r="G13" s="10">
        <v>27.52</v>
      </c>
      <c r="H13" s="11">
        <v>976.16</v>
      </c>
      <c r="I13" s="11">
        <v>958.54</v>
      </c>
      <c r="J13" s="10">
        <v>93.67</v>
      </c>
      <c r="K13" s="10">
        <v>70.47</v>
      </c>
      <c r="L13" s="10">
        <v>98.04</v>
      </c>
      <c r="M13" s="10">
        <v>85.7</v>
      </c>
      <c r="N13" s="10">
        <v>59.21</v>
      </c>
      <c r="O13" s="10">
        <v>23.55</v>
      </c>
      <c r="P13" s="10">
        <v>94.43</v>
      </c>
      <c r="Q13" s="10">
        <v>36.799999999999997</v>
      </c>
      <c r="R13" s="10">
        <v>9.01</v>
      </c>
      <c r="S13" s="10">
        <v>63.3</v>
      </c>
      <c r="T13" s="10">
        <v>82.62</v>
      </c>
      <c r="U13" s="10">
        <v>21.71</v>
      </c>
      <c r="V13" s="10">
        <v>34.97</v>
      </c>
      <c r="W13" s="10">
        <v>20.079999999999998</v>
      </c>
      <c r="X13" s="10">
        <v>49.34</v>
      </c>
      <c r="Y13" s="10">
        <v>26.55</v>
      </c>
      <c r="Z13" s="10">
        <v>35.049999999999997</v>
      </c>
      <c r="AA13" s="10">
        <v>2.12</v>
      </c>
      <c r="AB13" s="10">
        <v>5.92</v>
      </c>
      <c r="AC13" s="11">
        <v>43.3</v>
      </c>
      <c r="AD13" s="10">
        <v>30.44</v>
      </c>
      <c r="AE13" s="10">
        <v>43.47</v>
      </c>
      <c r="AF13" s="10">
        <v>52.47</v>
      </c>
      <c r="AG13" s="10">
        <v>71.86</v>
      </c>
      <c r="AH13" s="10">
        <v>66.11</v>
      </c>
      <c r="AI13" s="10">
        <v>55.66</v>
      </c>
      <c r="AJ13" s="10">
        <v>0.7</v>
      </c>
      <c r="AK13" s="10">
        <v>0.92</v>
      </c>
      <c r="AL13" s="10">
        <v>1.69</v>
      </c>
      <c r="AM13" s="10">
        <v>5.33</v>
      </c>
      <c r="AN13" s="10">
        <v>0.3</v>
      </c>
      <c r="AO13" s="10">
        <v>7.41</v>
      </c>
      <c r="AP13" s="10">
        <v>3.84</v>
      </c>
      <c r="AQ13" s="10">
        <v>28.66</v>
      </c>
      <c r="AR13" s="10">
        <v>67.91</v>
      </c>
      <c r="AS13" s="12">
        <v>74.36</v>
      </c>
      <c r="AT13" s="12">
        <v>55.57</v>
      </c>
      <c r="AU13" s="12">
        <v>94.52</v>
      </c>
      <c r="AV13" s="12">
        <v>49.05</v>
      </c>
      <c r="AW13" s="12">
        <v>30.26</v>
      </c>
      <c r="AX13" s="12">
        <v>97.35</v>
      </c>
      <c r="AY13" s="12">
        <v>82.16</v>
      </c>
      <c r="AZ13" s="13">
        <v>1523.09</v>
      </c>
      <c r="BA13" s="12">
        <v>9.15</v>
      </c>
      <c r="BB13" s="12">
        <v>82.28</v>
      </c>
      <c r="BC13" s="12">
        <v>89.23</v>
      </c>
      <c r="BD13" s="12">
        <v>82.64</v>
      </c>
      <c r="BE13" s="12">
        <v>2.85</v>
      </c>
      <c r="BF13" s="12">
        <v>88.36</v>
      </c>
      <c r="BG13" s="12">
        <v>8.84</v>
      </c>
      <c r="BH13" s="12">
        <v>53.17</v>
      </c>
      <c r="BI13" s="12">
        <v>6.46</v>
      </c>
      <c r="BJ13" s="12">
        <v>77.260000000000005</v>
      </c>
      <c r="BK13" s="12">
        <v>83.19</v>
      </c>
      <c r="BL13" s="12">
        <v>95.43</v>
      </c>
      <c r="BM13" s="12">
        <v>81.510000000000005</v>
      </c>
      <c r="BN13" s="12">
        <v>86.86</v>
      </c>
      <c r="BO13" s="12">
        <v>87.68</v>
      </c>
      <c r="BP13" s="12">
        <v>35.880000000000003</v>
      </c>
      <c r="BQ13" s="12">
        <v>70.12</v>
      </c>
      <c r="BR13" s="12">
        <v>84.7</v>
      </c>
      <c r="BS13" s="12">
        <v>77.94</v>
      </c>
      <c r="BT13" s="12">
        <v>99.31</v>
      </c>
      <c r="BU13" s="12">
        <v>0.28000000000000003</v>
      </c>
      <c r="BV13" s="12">
        <v>6.21</v>
      </c>
      <c r="BW13" s="12">
        <v>64.36</v>
      </c>
      <c r="BX13" s="12">
        <v>35.090000000000003</v>
      </c>
      <c r="BY13" s="12">
        <v>64.64</v>
      </c>
      <c r="BZ13" s="12">
        <v>2.48</v>
      </c>
      <c r="CA13" s="12">
        <v>62.38</v>
      </c>
      <c r="CB13" s="12">
        <v>42.79</v>
      </c>
      <c r="CC13" s="12">
        <v>75.180000000000007</v>
      </c>
      <c r="CD13" s="12">
        <v>38.51</v>
      </c>
      <c r="CE13" s="12">
        <v>8.86</v>
      </c>
      <c r="CF13" s="12">
        <v>7.64</v>
      </c>
      <c r="CG13" s="12">
        <v>8.7200000000000006</v>
      </c>
      <c r="CH13" s="12">
        <v>37.25</v>
      </c>
      <c r="CI13" s="12">
        <v>18.690000000000001</v>
      </c>
      <c r="CJ13" s="12">
        <v>6.32</v>
      </c>
      <c r="CK13" s="12">
        <v>34.24</v>
      </c>
      <c r="CL13" s="12">
        <v>2.09</v>
      </c>
      <c r="CM13" s="12">
        <v>25.16</v>
      </c>
      <c r="CN13" s="12">
        <v>21.84</v>
      </c>
      <c r="CO13" s="12">
        <v>13.04</v>
      </c>
      <c r="CP13" s="12">
        <v>12.09</v>
      </c>
      <c r="CQ13" s="12">
        <v>39.869999999999997</v>
      </c>
      <c r="CR13" s="12">
        <v>38.840000000000003</v>
      </c>
      <c r="CS13" s="12">
        <v>72.7</v>
      </c>
      <c r="CT13" s="12">
        <v>55.86</v>
      </c>
      <c r="CU13" s="12">
        <v>54.91</v>
      </c>
      <c r="CV13" s="12">
        <v>55.82</v>
      </c>
      <c r="CW13" s="12">
        <v>58.33</v>
      </c>
      <c r="CX13" s="12">
        <v>22.92</v>
      </c>
      <c r="CY13" s="12">
        <v>30.27</v>
      </c>
      <c r="CZ13" s="12">
        <v>5.24</v>
      </c>
      <c r="DA13" s="12">
        <v>3.58</v>
      </c>
      <c r="DB13" s="12">
        <v>9.3699999999999992</v>
      </c>
      <c r="DC13" s="12">
        <v>6.7</v>
      </c>
      <c r="DD13" s="12">
        <v>4.59</v>
      </c>
      <c r="DE13" s="12">
        <v>11.9</v>
      </c>
      <c r="DF13" s="12">
        <v>12.93</v>
      </c>
      <c r="DG13" s="12">
        <v>5.2</v>
      </c>
      <c r="DH13" s="12">
        <v>19.86</v>
      </c>
      <c r="DI13" s="12">
        <v>15.34</v>
      </c>
      <c r="DJ13" s="12">
        <v>5.0999999999999996</v>
      </c>
      <c r="DK13" s="12">
        <v>21.5</v>
      </c>
      <c r="DL13" s="12">
        <v>0.69</v>
      </c>
      <c r="DM13" s="12">
        <v>0.4</v>
      </c>
      <c r="DN13" s="12">
        <v>0.64</v>
      </c>
      <c r="DO13" s="12">
        <v>0.84</v>
      </c>
      <c r="DP13" s="12">
        <v>15.96</v>
      </c>
      <c r="DQ13" s="12">
        <v>25.02</v>
      </c>
      <c r="DR13" s="12">
        <v>61.51</v>
      </c>
      <c r="DS13" s="12">
        <v>76.39</v>
      </c>
      <c r="DT13" s="12">
        <v>84.13</v>
      </c>
      <c r="DU13" s="12">
        <v>28</v>
      </c>
      <c r="DV13" s="12">
        <v>41.27</v>
      </c>
      <c r="DW13" s="12">
        <v>73.34</v>
      </c>
      <c r="DX13" s="12">
        <v>31.44</v>
      </c>
      <c r="DY13" s="12">
        <v>53.41</v>
      </c>
      <c r="DZ13" s="12">
        <v>28.68</v>
      </c>
      <c r="EA13" s="12">
        <v>2.1</v>
      </c>
      <c r="EB13" s="12">
        <v>1.22</v>
      </c>
      <c r="EC13" s="12">
        <v>11.63</v>
      </c>
      <c r="ED13" s="12">
        <v>50.75</v>
      </c>
      <c r="EE13" s="12">
        <v>1.21</v>
      </c>
      <c r="EF13" s="12">
        <v>18.63</v>
      </c>
      <c r="EG13" s="6"/>
    </row>
    <row r="14" spans="1:137" s="4" customFormat="1" x14ac:dyDescent="0.3">
      <c r="A14" s="9" t="s">
        <v>38</v>
      </c>
      <c r="B14" s="9" t="s">
        <v>4</v>
      </c>
      <c r="C14" s="9">
        <v>22863</v>
      </c>
      <c r="D14" s="9">
        <v>26495</v>
      </c>
      <c r="E14" s="9">
        <v>3414</v>
      </c>
      <c r="F14" s="10">
        <v>64.5</v>
      </c>
      <c r="G14" s="10">
        <v>31.33</v>
      </c>
      <c r="H14" s="11">
        <v>1050.46</v>
      </c>
      <c r="I14" s="11">
        <v>899.38</v>
      </c>
      <c r="J14" s="10">
        <v>73.48</v>
      </c>
      <c r="K14" s="10">
        <v>40.35</v>
      </c>
      <c r="L14" s="10">
        <v>94.34</v>
      </c>
      <c r="M14" s="10">
        <v>86.57</v>
      </c>
      <c r="N14" s="10">
        <v>56.65</v>
      </c>
      <c r="O14" s="10">
        <v>31.89</v>
      </c>
      <c r="P14" s="10">
        <v>97.66</v>
      </c>
      <c r="Q14" s="10">
        <v>50.31</v>
      </c>
      <c r="R14" s="10">
        <v>9.0399999999999991</v>
      </c>
      <c r="S14" s="10">
        <v>65.010000000000005</v>
      </c>
      <c r="T14" s="10">
        <v>84</v>
      </c>
      <c r="U14" s="10">
        <v>33.22</v>
      </c>
      <c r="V14" s="10">
        <v>46.6</v>
      </c>
      <c r="W14" s="10">
        <v>31.44</v>
      </c>
      <c r="X14" s="10">
        <v>57.95</v>
      </c>
      <c r="Y14" s="10">
        <v>32.21</v>
      </c>
      <c r="Z14" s="10">
        <v>22.69</v>
      </c>
      <c r="AA14" s="10">
        <v>2.2599999999999998</v>
      </c>
      <c r="AB14" s="10">
        <v>9.8000000000000007</v>
      </c>
      <c r="AC14" s="11">
        <v>63.68</v>
      </c>
      <c r="AD14" s="10">
        <v>28.21</v>
      </c>
      <c r="AE14" s="10">
        <v>37.880000000000003</v>
      </c>
      <c r="AF14" s="10">
        <v>45.44</v>
      </c>
      <c r="AG14" s="10">
        <v>61.68</v>
      </c>
      <c r="AH14" s="10">
        <v>49.49</v>
      </c>
      <c r="AI14" s="10">
        <v>37.39</v>
      </c>
      <c r="AJ14" s="10">
        <v>0.27</v>
      </c>
      <c r="AK14" s="10">
        <v>1.7</v>
      </c>
      <c r="AL14" s="10">
        <v>3.06</v>
      </c>
      <c r="AM14" s="10">
        <v>4.08</v>
      </c>
      <c r="AN14" s="10">
        <v>0.54</v>
      </c>
      <c r="AO14" s="10">
        <v>11.49</v>
      </c>
      <c r="AP14" s="10">
        <v>4.76</v>
      </c>
      <c r="AQ14" s="10">
        <v>29.08</v>
      </c>
      <c r="AR14" s="10">
        <v>51.05</v>
      </c>
      <c r="AS14" s="12">
        <v>68.02</v>
      </c>
      <c r="AT14" s="12">
        <v>38.619999999999997</v>
      </c>
      <c r="AU14" s="12">
        <v>90.77</v>
      </c>
      <c r="AV14" s="12">
        <v>28.23</v>
      </c>
      <c r="AW14" s="12">
        <v>14.85</v>
      </c>
      <c r="AX14" s="12">
        <v>91.46</v>
      </c>
      <c r="AY14" s="12">
        <v>69.099999999999994</v>
      </c>
      <c r="AZ14" s="13">
        <v>2069.1999999999998</v>
      </c>
      <c r="BA14" s="12">
        <v>3.37</v>
      </c>
      <c r="BB14" s="12">
        <v>68.709999999999994</v>
      </c>
      <c r="BC14" s="12">
        <v>75.760000000000005</v>
      </c>
      <c r="BD14" s="12">
        <v>56.83</v>
      </c>
      <c r="BE14" s="12">
        <v>8.43</v>
      </c>
      <c r="BF14" s="12">
        <v>82.53</v>
      </c>
      <c r="BG14" s="12">
        <v>12.79</v>
      </c>
      <c r="BH14" s="12">
        <v>46.66</v>
      </c>
      <c r="BI14" s="12">
        <v>6.96</v>
      </c>
      <c r="BJ14" s="12">
        <v>73.91</v>
      </c>
      <c r="BK14" s="12">
        <v>79.180000000000007</v>
      </c>
      <c r="BL14" s="12">
        <v>94.97</v>
      </c>
      <c r="BM14" s="12">
        <v>76.75</v>
      </c>
      <c r="BN14" s="12">
        <v>85.57</v>
      </c>
      <c r="BO14" s="12">
        <v>86.67</v>
      </c>
      <c r="BP14" s="12">
        <v>32.29</v>
      </c>
      <c r="BQ14" s="12">
        <v>74.599999999999994</v>
      </c>
      <c r="BR14" s="12">
        <v>84.4</v>
      </c>
      <c r="BS14" s="12">
        <v>70.930000000000007</v>
      </c>
      <c r="BT14" s="12">
        <v>96.54</v>
      </c>
      <c r="BU14" s="12">
        <v>2.94</v>
      </c>
      <c r="BV14" s="12">
        <v>7.19</v>
      </c>
      <c r="BW14" s="12">
        <v>55.63</v>
      </c>
      <c r="BX14" s="12">
        <v>28.88</v>
      </c>
      <c r="BY14" s="12">
        <v>59.65</v>
      </c>
      <c r="BZ14" s="12">
        <v>2.09</v>
      </c>
      <c r="CA14" s="12">
        <v>59.8</v>
      </c>
      <c r="CB14" s="12">
        <v>21.45</v>
      </c>
      <c r="CC14" s="12">
        <v>76.06</v>
      </c>
      <c r="CD14" s="12">
        <v>38.78</v>
      </c>
      <c r="CE14" s="12">
        <v>10.01</v>
      </c>
      <c r="CF14" s="12">
        <v>16.329999999999998</v>
      </c>
      <c r="CG14" s="12">
        <v>10.45</v>
      </c>
      <c r="CH14" s="12">
        <v>39.58</v>
      </c>
      <c r="CI14" s="12">
        <v>22.41</v>
      </c>
      <c r="CJ14" s="12">
        <v>9.1199999999999992</v>
      </c>
      <c r="CK14" s="12">
        <v>39.4</v>
      </c>
      <c r="CL14" s="12">
        <v>2.81</v>
      </c>
      <c r="CM14" s="12">
        <v>26.2</v>
      </c>
      <c r="CN14" s="12">
        <v>17.079999999999998</v>
      </c>
      <c r="CO14" s="12">
        <v>11.85</v>
      </c>
      <c r="CP14" s="12">
        <v>15.12</v>
      </c>
      <c r="CQ14" s="12">
        <v>58.72</v>
      </c>
      <c r="CR14" s="12">
        <v>46.54</v>
      </c>
      <c r="CS14" s="12">
        <v>67.45</v>
      </c>
      <c r="CT14" s="12">
        <v>65.67</v>
      </c>
      <c r="CU14" s="12">
        <v>56.81</v>
      </c>
      <c r="CV14" s="12">
        <v>65.3</v>
      </c>
      <c r="CW14" s="12">
        <v>65.75</v>
      </c>
      <c r="CX14" s="12">
        <v>29.55</v>
      </c>
      <c r="CY14" s="12">
        <v>39.65</v>
      </c>
      <c r="CZ14" s="12">
        <v>5.37</v>
      </c>
      <c r="DA14" s="12">
        <v>4.1900000000000004</v>
      </c>
      <c r="DB14" s="12">
        <v>10.19</v>
      </c>
      <c r="DC14" s="12">
        <v>6.91</v>
      </c>
      <c r="DD14" s="12">
        <v>6.39</v>
      </c>
      <c r="DE14" s="12">
        <v>14.07</v>
      </c>
      <c r="DF14" s="12">
        <v>11.09</v>
      </c>
      <c r="DG14" s="12">
        <v>4.97</v>
      </c>
      <c r="DH14" s="12">
        <v>17.78</v>
      </c>
      <c r="DI14" s="12">
        <v>15.08</v>
      </c>
      <c r="DJ14" s="12">
        <v>6.11</v>
      </c>
      <c r="DK14" s="12">
        <v>22.6</v>
      </c>
      <c r="DL14" s="12">
        <v>0.46</v>
      </c>
      <c r="DM14" s="12">
        <v>0.11</v>
      </c>
      <c r="DN14" s="12">
        <v>0.2</v>
      </c>
      <c r="DO14" s="12">
        <v>0.37</v>
      </c>
      <c r="DP14" s="12">
        <v>13.78</v>
      </c>
      <c r="DQ14" s="12">
        <v>31.15</v>
      </c>
      <c r="DR14" s="12">
        <v>65.87</v>
      </c>
      <c r="DS14" s="12">
        <v>80.59</v>
      </c>
      <c r="DT14" s="12">
        <v>90.95</v>
      </c>
      <c r="DU14" s="12">
        <v>18</v>
      </c>
      <c r="DV14" s="12">
        <v>64.2</v>
      </c>
      <c r="DW14" s="12">
        <v>79.62</v>
      </c>
      <c r="DX14" s="12">
        <v>49.03</v>
      </c>
      <c r="DY14" s="12">
        <v>74.89</v>
      </c>
      <c r="DZ14" s="12">
        <v>31.47</v>
      </c>
      <c r="EA14" s="12">
        <v>3.06</v>
      </c>
      <c r="EB14" s="12">
        <v>1.28</v>
      </c>
      <c r="EC14" s="12">
        <v>8.42</v>
      </c>
      <c r="ED14" s="12">
        <v>47.39</v>
      </c>
      <c r="EE14" s="12">
        <v>6.09</v>
      </c>
      <c r="EF14" s="12">
        <v>34.96</v>
      </c>
      <c r="EG14" s="6"/>
    </row>
    <row r="15" spans="1:137" s="4" customFormat="1" x14ac:dyDescent="0.3">
      <c r="A15" s="9" t="s">
        <v>11</v>
      </c>
      <c r="B15" s="9" t="s">
        <v>3</v>
      </c>
      <c r="C15" s="9">
        <v>20136</v>
      </c>
      <c r="D15" s="14">
        <v>23180</v>
      </c>
      <c r="E15" s="14">
        <v>3668</v>
      </c>
      <c r="F15" s="15">
        <v>65.41</v>
      </c>
      <c r="G15" s="15">
        <v>25.26</v>
      </c>
      <c r="H15" s="16">
        <v>990.9</v>
      </c>
      <c r="I15" s="16">
        <v>969.09</v>
      </c>
      <c r="J15" s="15">
        <v>96.74</v>
      </c>
      <c r="K15" s="15">
        <v>91.62</v>
      </c>
      <c r="L15" s="15">
        <v>96.22</v>
      </c>
      <c r="M15" s="15">
        <v>95.65</v>
      </c>
      <c r="N15" s="10">
        <v>63.27</v>
      </c>
      <c r="O15" s="15">
        <v>46.09</v>
      </c>
      <c r="P15" s="15">
        <v>94.26</v>
      </c>
      <c r="Q15" s="15">
        <v>41.08</v>
      </c>
      <c r="R15" s="15">
        <v>5.8</v>
      </c>
      <c r="S15" s="15">
        <v>69.03</v>
      </c>
      <c r="T15" s="15">
        <v>87.49</v>
      </c>
      <c r="U15" s="15">
        <v>23.63</v>
      </c>
      <c r="V15" s="15">
        <v>36.909999999999997</v>
      </c>
      <c r="W15" s="15">
        <v>17.53</v>
      </c>
      <c r="X15" s="15">
        <v>47.99</v>
      </c>
      <c r="Y15" s="15">
        <v>26.91</v>
      </c>
      <c r="Z15" s="15">
        <v>33.880000000000003</v>
      </c>
      <c r="AA15" s="15">
        <v>2</v>
      </c>
      <c r="AB15" s="15">
        <v>6.67</v>
      </c>
      <c r="AC15" s="16">
        <v>40.29</v>
      </c>
      <c r="AD15" s="15">
        <v>24.76</v>
      </c>
      <c r="AE15" s="15">
        <v>35.46</v>
      </c>
      <c r="AF15" s="15">
        <v>44.22</v>
      </c>
      <c r="AG15" s="15">
        <v>62.24</v>
      </c>
      <c r="AH15" s="15">
        <v>53.26</v>
      </c>
      <c r="AI15" s="15">
        <v>40.75</v>
      </c>
      <c r="AJ15" s="15">
        <v>0.21</v>
      </c>
      <c r="AK15" s="15">
        <v>2.36</v>
      </c>
      <c r="AL15" s="15">
        <v>1.79</v>
      </c>
      <c r="AM15" s="15">
        <v>7.54</v>
      </c>
      <c r="AN15" s="15">
        <v>0.14000000000000001</v>
      </c>
      <c r="AO15" s="15">
        <v>10.77</v>
      </c>
      <c r="AP15" s="15">
        <v>4.82</v>
      </c>
      <c r="AQ15" s="15">
        <v>28.83</v>
      </c>
      <c r="AR15" s="15">
        <v>71.790000000000006</v>
      </c>
      <c r="AS15" s="15">
        <v>76.39</v>
      </c>
      <c r="AT15" s="15">
        <v>73.28</v>
      </c>
      <c r="AU15" s="15">
        <v>87.56</v>
      </c>
      <c r="AV15" s="15">
        <v>58.68</v>
      </c>
      <c r="AW15" s="15">
        <v>41.8</v>
      </c>
      <c r="AX15" s="15">
        <v>98.29</v>
      </c>
      <c r="AY15" s="17">
        <v>87.49</v>
      </c>
      <c r="AZ15" s="16">
        <v>1534.9</v>
      </c>
      <c r="BA15" s="15">
        <v>7.66</v>
      </c>
      <c r="BB15" s="15">
        <v>86.63</v>
      </c>
      <c r="BC15" s="15">
        <v>92.16</v>
      </c>
      <c r="BD15" s="15">
        <v>47.25</v>
      </c>
      <c r="BE15" s="15">
        <v>1.86</v>
      </c>
      <c r="BF15" s="15">
        <v>91.05</v>
      </c>
      <c r="BG15" s="15">
        <v>15.34</v>
      </c>
      <c r="BH15" s="15">
        <v>24.95</v>
      </c>
      <c r="BI15" s="15">
        <v>8.75</v>
      </c>
      <c r="BJ15" s="15">
        <v>75.94</v>
      </c>
      <c r="BK15" s="15">
        <v>86.24</v>
      </c>
      <c r="BL15" s="15">
        <v>94.16</v>
      </c>
      <c r="BM15" s="15">
        <v>79.53</v>
      </c>
      <c r="BN15" s="15">
        <v>86.62</v>
      </c>
      <c r="BO15" s="15">
        <v>85.81</v>
      </c>
      <c r="BP15" s="15">
        <v>29.04</v>
      </c>
      <c r="BQ15" s="15">
        <v>1.75</v>
      </c>
      <c r="BR15" s="15">
        <v>84.85</v>
      </c>
      <c r="BS15" s="15">
        <v>84.78</v>
      </c>
      <c r="BT15" s="15">
        <v>97.35</v>
      </c>
      <c r="BU15" s="15">
        <v>2.34</v>
      </c>
      <c r="BV15" s="15">
        <v>9.74</v>
      </c>
      <c r="BW15" s="15">
        <v>65.36</v>
      </c>
      <c r="BX15" s="15">
        <v>36.75</v>
      </c>
      <c r="BY15" s="15">
        <v>69.31</v>
      </c>
      <c r="BZ15" s="15">
        <v>1.08</v>
      </c>
      <c r="CA15" s="15">
        <v>74.790000000000006</v>
      </c>
      <c r="CB15" s="15">
        <v>39.85</v>
      </c>
      <c r="CC15" s="15">
        <v>62.4</v>
      </c>
      <c r="CD15" s="15">
        <v>42.58</v>
      </c>
      <c r="CE15" s="15">
        <v>5.57</v>
      </c>
      <c r="CF15" s="15">
        <v>5.12</v>
      </c>
      <c r="CG15" s="15">
        <v>5.5</v>
      </c>
      <c r="CH15" s="15">
        <v>42.98</v>
      </c>
      <c r="CI15" s="15">
        <v>26.73</v>
      </c>
      <c r="CJ15" s="15">
        <v>11.06</v>
      </c>
      <c r="CK15" s="15">
        <v>43.51</v>
      </c>
      <c r="CL15" s="15">
        <v>3.54</v>
      </c>
      <c r="CM15" s="15">
        <v>30.85</v>
      </c>
      <c r="CN15" s="15">
        <v>24.66</v>
      </c>
      <c r="CO15" s="15">
        <v>17.010000000000002</v>
      </c>
      <c r="CP15" s="15">
        <v>15.59</v>
      </c>
      <c r="CQ15" s="15">
        <v>41.17</v>
      </c>
      <c r="CR15" s="15">
        <v>38.99</v>
      </c>
      <c r="CS15" s="15">
        <v>81.180000000000007</v>
      </c>
      <c r="CT15" s="15">
        <v>67.680000000000007</v>
      </c>
      <c r="CU15" s="15">
        <v>66.44</v>
      </c>
      <c r="CV15" s="15">
        <v>67.63</v>
      </c>
      <c r="CW15" s="15">
        <v>72.34</v>
      </c>
      <c r="CX15" s="15">
        <v>29.11</v>
      </c>
      <c r="CY15" s="15">
        <v>39.200000000000003</v>
      </c>
      <c r="CZ15" s="15">
        <v>7.89</v>
      </c>
      <c r="DA15" s="15">
        <v>6.08</v>
      </c>
      <c r="DB15" s="15">
        <v>14.64</v>
      </c>
      <c r="DC15" s="15">
        <v>8.5399999999999991</v>
      </c>
      <c r="DD15" s="15">
        <v>6.89</v>
      </c>
      <c r="DE15" s="15">
        <v>16.21</v>
      </c>
      <c r="DF15" s="15">
        <v>11.98</v>
      </c>
      <c r="DG15" s="15">
        <v>5.08</v>
      </c>
      <c r="DH15" s="15">
        <v>20.12</v>
      </c>
      <c r="DI15" s="15">
        <v>13.34</v>
      </c>
      <c r="DJ15" s="15">
        <v>4.8</v>
      </c>
      <c r="DK15" s="15">
        <v>20.309999999999999</v>
      </c>
      <c r="DL15" s="15">
        <v>0.18</v>
      </c>
      <c r="DM15" s="15">
        <v>0.13</v>
      </c>
      <c r="DN15" s="15">
        <v>0.19</v>
      </c>
      <c r="DO15" s="15">
        <v>0.86</v>
      </c>
      <c r="DP15" s="15">
        <v>22.81</v>
      </c>
      <c r="DQ15" s="15">
        <v>31.9</v>
      </c>
      <c r="DR15" s="15">
        <v>57.58</v>
      </c>
      <c r="DS15" s="15">
        <v>77.5</v>
      </c>
      <c r="DT15" s="15">
        <v>90.67</v>
      </c>
      <c r="DU15" s="15">
        <v>34.049999999999997</v>
      </c>
      <c r="DV15" s="15">
        <v>43.27</v>
      </c>
      <c r="DW15" s="15">
        <v>67.48</v>
      </c>
      <c r="DX15" s="15">
        <v>36.18</v>
      </c>
      <c r="DY15" s="15">
        <v>58.56</v>
      </c>
      <c r="DZ15" s="15">
        <v>16.84</v>
      </c>
      <c r="EA15" s="15">
        <v>1.21</v>
      </c>
      <c r="EB15" s="15">
        <v>4.04</v>
      </c>
      <c r="EC15" s="15">
        <v>10.96</v>
      </c>
      <c r="ED15" s="15">
        <v>46.73</v>
      </c>
      <c r="EE15" s="15">
        <v>0.77</v>
      </c>
      <c r="EF15" s="15">
        <v>6.76</v>
      </c>
      <c r="EG15" s="6"/>
    </row>
    <row r="16" spans="1:137" s="4" customFormat="1" x14ac:dyDescent="0.3">
      <c r="A16" s="9" t="s">
        <v>31</v>
      </c>
      <c r="B16" s="9" t="s">
        <v>4</v>
      </c>
      <c r="C16" s="14">
        <v>27351</v>
      </c>
      <c r="D16" s="14">
        <v>27518</v>
      </c>
      <c r="E16" s="14">
        <v>3863</v>
      </c>
      <c r="F16" s="15">
        <v>60.94</v>
      </c>
      <c r="G16" s="15">
        <v>22.52</v>
      </c>
      <c r="H16" s="16">
        <v>1048.73</v>
      </c>
      <c r="I16" s="16">
        <v>893.72</v>
      </c>
      <c r="J16" s="15">
        <v>89.97</v>
      </c>
      <c r="K16" s="15">
        <v>73.53</v>
      </c>
      <c r="L16" s="15">
        <v>99.59</v>
      </c>
      <c r="M16" s="15">
        <v>98.73</v>
      </c>
      <c r="N16" s="10">
        <v>76.239999999999995</v>
      </c>
      <c r="O16" s="15">
        <v>91.76</v>
      </c>
      <c r="P16" s="15">
        <v>95.82</v>
      </c>
      <c r="Q16" s="15">
        <v>60.75</v>
      </c>
      <c r="R16" s="15">
        <v>15.3</v>
      </c>
      <c r="S16" s="15">
        <v>66.64</v>
      </c>
      <c r="T16" s="15">
        <v>84.83</v>
      </c>
      <c r="U16" s="15">
        <v>45.5</v>
      </c>
      <c r="V16" s="15">
        <v>61.16</v>
      </c>
      <c r="W16" s="15">
        <v>26.49</v>
      </c>
      <c r="X16" s="15">
        <v>57.36</v>
      </c>
      <c r="Y16" s="15">
        <v>23.46</v>
      </c>
      <c r="Z16" s="15">
        <v>16.27</v>
      </c>
      <c r="AA16" s="15">
        <v>1.75</v>
      </c>
      <c r="AB16" s="15">
        <v>5.78</v>
      </c>
      <c r="AC16" s="16">
        <v>47.52</v>
      </c>
      <c r="AD16" s="15">
        <v>16.84</v>
      </c>
      <c r="AE16" s="15">
        <v>26.44</v>
      </c>
      <c r="AF16" s="15">
        <v>29.39</v>
      </c>
      <c r="AG16" s="15">
        <v>68.099999999999994</v>
      </c>
      <c r="AH16" s="15">
        <v>66.66</v>
      </c>
      <c r="AI16" s="15">
        <v>61.88</v>
      </c>
      <c r="AJ16" s="15">
        <v>1.96</v>
      </c>
      <c r="AK16" s="15">
        <v>0.46</v>
      </c>
      <c r="AL16" s="15">
        <v>0.75</v>
      </c>
      <c r="AM16" s="15">
        <v>0.8</v>
      </c>
      <c r="AN16" s="15">
        <v>0.09</v>
      </c>
      <c r="AO16" s="15">
        <v>6.43</v>
      </c>
      <c r="AP16" s="15">
        <v>2.79</v>
      </c>
      <c r="AQ16" s="15">
        <v>16.989999999999998</v>
      </c>
      <c r="AR16" s="15">
        <v>49.23</v>
      </c>
      <c r="AS16" s="15">
        <v>88.49</v>
      </c>
      <c r="AT16" s="15">
        <v>70.41</v>
      </c>
      <c r="AU16" s="15">
        <v>89.59</v>
      </c>
      <c r="AV16" s="15">
        <v>57.94</v>
      </c>
      <c r="AW16" s="15">
        <v>34.4</v>
      </c>
      <c r="AX16" s="15">
        <v>96.7</v>
      </c>
      <c r="AY16" s="17">
        <v>87.57</v>
      </c>
      <c r="AZ16" s="16">
        <v>3845.54</v>
      </c>
      <c r="BA16" s="15">
        <v>15.64</v>
      </c>
      <c r="BB16" s="15">
        <v>89.95</v>
      </c>
      <c r="BC16" s="15">
        <v>97.01</v>
      </c>
      <c r="BD16" s="15">
        <v>49.66</v>
      </c>
      <c r="BE16" s="15">
        <v>1.33</v>
      </c>
      <c r="BF16" s="15">
        <v>93.56</v>
      </c>
      <c r="BG16" s="15">
        <v>60.7</v>
      </c>
      <c r="BH16" s="15">
        <v>81.53</v>
      </c>
      <c r="BI16" s="15">
        <v>44.49</v>
      </c>
      <c r="BJ16" s="15">
        <v>79.06</v>
      </c>
      <c r="BK16" s="15">
        <v>87.38</v>
      </c>
      <c r="BL16" s="15">
        <v>93.53</v>
      </c>
      <c r="BM16" s="15">
        <v>81.56</v>
      </c>
      <c r="BN16" s="15">
        <v>89.15</v>
      </c>
      <c r="BO16" s="15">
        <v>90.58</v>
      </c>
      <c r="BP16" s="15">
        <v>36.39</v>
      </c>
      <c r="BQ16" s="15">
        <v>5.29</v>
      </c>
      <c r="BR16" s="15">
        <v>86.37</v>
      </c>
      <c r="BS16" s="15">
        <v>72.44</v>
      </c>
      <c r="BT16" s="15">
        <v>94.08</v>
      </c>
      <c r="BU16" s="15">
        <v>4.49</v>
      </c>
      <c r="BV16" s="15">
        <v>7.38</v>
      </c>
      <c r="BW16" s="15">
        <v>56.3</v>
      </c>
      <c r="BX16" s="15">
        <v>38.51</v>
      </c>
      <c r="BY16" s="15">
        <v>71.86</v>
      </c>
      <c r="BZ16" s="15">
        <v>2.2200000000000002</v>
      </c>
      <c r="CA16" s="15">
        <v>74.75</v>
      </c>
      <c r="CB16" s="15">
        <v>37.1</v>
      </c>
      <c r="CC16" s="15">
        <v>68.22</v>
      </c>
      <c r="CD16" s="15">
        <v>51.29</v>
      </c>
      <c r="CE16" s="15">
        <v>8.31</v>
      </c>
      <c r="CF16" s="15">
        <v>15.34</v>
      </c>
      <c r="CG16" s="15">
        <v>9.1999999999999993</v>
      </c>
      <c r="CH16" s="15">
        <v>33.119999999999997</v>
      </c>
      <c r="CI16" s="15">
        <v>21.7</v>
      </c>
      <c r="CJ16" s="15">
        <v>8.49</v>
      </c>
      <c r="CK16" s="15">
        <v>31.82</v>
      </c>
      <c r="CL16" s="15">
        <v>3.41</v>
      </c>
      <c r="CM16" s="15">
        <v>18.77</v>
      </c>
      <c r="CN16" s="15">
        <v>16.23</v>
      </c>
      <c r="CO16" s="15">
        <v>30.09</v>
      </c>
      <c r="CP16" s="15">
        <v>32.33</v>
      </c>
      <c r="CQ16" s="15">
        <v>44.11</v>
      </c>
      <c r="CR16" s="15">
        <v>46.13</v>
      </c>
      <c r="CS16" s="15">
        <v>70.02</v>
      </c>
      <c r="CT16" s="15">
        <v>57.77</v>
      </c>
      <c r="CU16" s="15">
        <v>53.17</v>
      </c>
      <c r="CV16" s="15">
        <v>57.62</v>
      </c>
      <c r="CW16" s="15">
        <v>64.650000000000006</v>
      </c>
      <c r="CX16" s="15">
        <v>15.33</v>
      </c>
      <c r="CY16" s="15">
        <v>25.09</v>
      </c>
      <c r="CZ16" s="15">
        <v>5.82</v>
      </c>
      <c r="DA16" s="15">
        <v>7.04</v>
      </c>
      <c r="DB16" s="15">
        <v>14.74</v>
      </c>
      <c r="DC16" s="15">
        <v>6.88</v>
      </c>
      <c r="DD16" s="15">
        <v>9.34</v>
      </c>
      <c r="DE16" s="15">
        <v>18.11</v>
      </c>
      <c r="DF16" s="15">
        <v>13.57</v>
      </c>
      <c r="DG16" s="15">
        <v>6.29</v>
      </c>
      <c r="DH16" s="15">
        <v>26.09</v>
      </c>
      <c r="DI16" s="15">
        <v>18.46</v>
      </c>
      <c r="DJ16" s="15">
        <v>8.07</v>
      </c>
      <c r="DK16" s="15">
        <v>31.39</v>
      </c>
      <c r="DL16" s="15">
        <v>3.28</v>
      </c>
      <c r="DM16" s="15">
        <v>0.34</v>
      </c>
      <c r="DN16" s="15">
        <v>2.4900000000000002</v>
      </c>
      <c r="DO16" s="15">
        <v>2.56</v>
      </c>
      <c r="DP16" s="15">
        <v>30.68</v>
      </c>
      <c r="DQ16" s="15">
        <v>30.51</v>
      </c>
      <c r="DR16" s="15">
        <v>68.94</v>
      </c>
      <c r="DS16" s="15">
        <v>75.290000000000006</v>
      </c>
      <c r="DT16" s="15">
        <v>87.16</v>
      </c>
      <c r="DU16" s="15">
        <v>45.11</v>
      </c>
      <c r="DV16" s="15">
        <v>66.62</v>
      </c>
      <c r="DW16" s="15">
        <v>84.36</v>
      </c>
      <c r="DX16" s="15">
        <v>59.98</v>
      </c>
      <c r="DY16" s="15">
        <v>92.07</v>
      </c>
      <c r="DZ16" s="15">
        <v>36.909999999999997</v>
      </c>
      <c r="EA16" s="15">
        <v>4.0199999999999996</v>
      </c>
      <c r="EB16" s="15">
        <v>4.97</v>
      </c>
      <c r="EC16" s="15">
        <v>5.57</v>
      </c>
      <c r="ED16" s="15">
        <v>22.26</v>
      </c>
      <c r="EE16" s="15">
        <v>6.71</v>
      </c>
      <c r="EF16" s="15">
        <v>43.33</v>
      </c>
      <c r="EG16" s="6"/>
    </row>
    <row r="17" spans="1:137" s="4" customFormat="1" x14ac:dyDescent="0.3">
      <c r="A17" s="9" t="s">
        <v>21</v>
      </c>
      <c r="B17" s="9" t="s">
        <v>4</v>
      </c>
      <c r="C17" s="9">
        <v>70710</v>
      </c>
      <c r="D17" s="9">
        <v>93124</v>
      </c>
      <c r="E17" s="9">
        <v>12043</v>
      </c>
      <c r="F17" s="10">
        <v>67.41</v>
      </c>
      <c r="G17" s="10">
        <v>30.98</v>
      </c>
      <c r="H17" s="11">
        <v>1017.05</v>
      </c>
      <c r="I17" s="11">
        <v>941.09</v>
      </c>
      <c r="J17" s="10">
        <v>79.459999999999994</v>
      </c>
      <c r="K17" s="10">
        <v>47.33</v>
      </c>
      <c r="L17" s="10">
        <v>91.04</v>
      </c>
      <c r="M17" s="10">
        <v>99.16</v>
      </c>
      <c r="N17" s="10">
        <v>68.75</v>
      </c>
      <c r="O17" s="10">
        <v>49.52</v>
      </c>
      <c r="P17" s="10">
        <v>92.25</v>
      </c>
      <c r="Q17" s="10">
        <v>15.87</v>
      </c>
      <c r="R17" s="10">
        <v>9.32</v>
      </c>
      <c r="S17" s="10">
        <v>68.83</v>
      </c>
      <c r="T17" s="10">
        <v>86.71</v>
      </c>
      <c r="U17" s="10">
        <v>39.270000000000003</v>
      </c>
      <c r="V17" s="10">
        <v>48.62</v>
      </c>
      <c r="W17" s="10">
        <v>30.58</v>
      </c>
      <c r="X17" s="10">
        <v>59.12</v>
      </c>
      <c r="Y17" s="10">
        <v>15.84</v>
      </c>
      <c r="Z17" s="10">
        <v>23.03</v>
      </c>
      <c r="AA17" s="10">
        <v>2.35</v>
      </c>
      <c r="AB17" s="10">
        <v>2.89</v>
      </c>
      <c r="AC17" s="11">
        <v>21.88</v>
      </c>
      <c r="AD17" s="10">
        <v>35.71</v>
      </c>
      <c r="AE17" s="10">
        <v>50.36</v>
      </c>
      <c r="AF17" s="10">
        <v>59.84</v>
      </c>
      <c r="AG17" s="10">
        <v>62.43</v>
      </c>
      <c r="AH17" s="10">
        <v>44.48</v>
      </c>
      <c r="AI17" s="10">
        <v>16.88</v>
      </c>
      <c r="AJ17" s="10">
        <v>0.06</v>
      </c>
      <c r="AK17" s="10">
        <v>1.49</v>
      </c>
      <c r="AL17" s="10">
        <v>4.37</v>
      </c>
      <c r="AM17" s="10">
        <v>19.13</v>
      </c>
      <c r="AN17" s="10">
        <v>1.1499999999999999</v>
      </c>
      <c r="AO17" s="10">
        <v>12.85</v>
      </c>
      <c r="AP17" s="10">
        <v>4.7699999999999996</v>
      </c>
      <c r="AQ17" s="10">
        <v>25.13</v>
      </c>
      <c r="AR17" s="10">
        <v>70.64</v>
      </c>
      <c r="AS17" s="12">
        <v>62.48</v>
      </c>
      <c r="AT17" s="12">
        <v>42.37</v>
      </c>
      <c r="AU17" s="12">
        <v>92.08</v>
      </c>
      <c r="AV17" s="12">
        <v>22.29</v>
      </c>
      <c r="AW17" s="12">
        <v>9.69</v>
      </c>
      <c r="AX17" s="12">
        <v>95.67</v>
      </c>
      <c r="AY17" s="12">
        <v>72.010000000000005</v>
      </c>
      <c r="AZ17" s="13">
        <v>2299.56</v>
      </c>
      <c r="BA17" s="12">
        <v>2.37</v>
      </c>
      <c r="BB17" s="12">
        <v>70.2</v>
      </c>
      <c r="BC17" s="12">
        <v>83.4</v>
      </c>
      <c r="BD17" s="12">
        <v>57.72</v>
      </c>
      <c r="BE17" s="12">
        <v>4.67</v>
      </c>
      <c r="BF17" s="12">
        <v>84.76</v>
      </c>
      <c r="BG17" s="12">
        <v>13.67</v>
      </c>
      <c r="BH17" s="12">
        <v>39.380000000000003</v>
      </c>
      <c r="BI17" s="12">
        <v>6.17</v>
      </c>
      <c r="BJ17" s="12">
        <v>69.62</v>
      </c>
      <c r="BK17" s="12">
        <v>78.36</v>
      </c>
      <c r="BL17" s="12">
        <v>93.24</v>
      </c>
      <c r="BM17" s="12">
        <v>74.34</v>
      </c>
      <c r="BN17" s="12">
        <v>80.819999999999993</v>
      </c>
      <c r="BO17" s="12">
        <v>83.31</v>
      </c>
      <c r="BP17" s="12">
        <v>30.19</v>
      </c>
      <c r="BQ17" s="12">
        <v>49.07</v>
      </c>
      <c r="BR17" s="12">
        <v>78.34</v>
      </c>
      <c r="BS17" s="12">
        <v>73.91</v>
      </c>
      <c r="BT17" s="12">
        <v>94.38</v>
      </c>
      <c r="BU17" s="12">
        <v>2.15</v>
      </c>
      <c r="BV17" s="12">
        <v>5.56</v>
      </c>
      <c r="BW17" s="12">
        <v>50.69</v>
      </c>
      <c r="BX17" s="12">
        <v>28.45</v>
      </c>
      <c r="BY17" s="12">
        <v>69.88</v>
      </c>
      <c r="BZ17" s="12">
        <v>3.54</v>
      </c>
      <c r="CA17" s="12">
        <v>62.97</v>
      </c>
      <c r="CB17" s="12">
        <v>23.94</v>
      </c>
      <c r="CC17" s="12">
        <v>59.66</v>
      </c>
      <c r="CD17" s="12">
        <v>31.01</v>
      </c>
      <c r="CE17" s="12">
        <v>5.91</v>
      </c>
      <c r="CF17" s="12">
        <v>6.95</v>
      </c>
      <c r="CG17" s="12">
        <v>6.08</v>
      </c>
      <c r="CH17" s="12">
        <v>39.71</v>
      </c>
      <c r="CI17" s="12">
        <v>17.32</v>
      </c>
      <c r="CJ17" s="12">
        <v>7.31</v>
      </c>
      <c r="CK17" s="12">
        <v>32.14</v>
      </c>
      <c r="CL17" s="12">
        <v>3.07</v>
      </c>
      <c r="CM17" s="12">
        <v>19</v>
      </c>
      <c r="CN17" s="12">
        <v>17.93</v>
      </c>
      <c r="CO17" s="12">
        <v>21.34</v>
      </c>
      <c r="CP17" s="12">
        <v>18.5</v>
      </c>
      <c r="CQ17" s="12">
        <v>56.78</v>
      </c>
      <c r="CR17" s="12">
        <v>52.08</v>
      </c>
      <c r="CS17" s="12">
        <v>66.42</v>
      </c>
      <c r="CT17" s="12">
        <v>50.62</v>
      </c>
      <c r="CU17" s="12">
        <v>45.93</v>
      </c>
      <c r="CV17" s="12">
        <v>50.42</v>
      </c>
      <c r="CW17" s="12">
        <v>52.91</v>
      </c>
      <c r="CX17" s="12">
        <v>21.46</v>
      </c>
      <c r="CY17" s="12">
        <v>28.21</v>
      </c>
      <c r="CZ17" s="12">
        <v>4.72</v>
      </c>
      <c r="DA17" s="12">
        <v>4.54</v>
      </c>
      <c r="DB17" s="12">
        <v>9.9700000000000006</v>
      </c>
      <c r="DC17" s="12">
        <v>5.83</v>
      </c>
      <c r="DD17" s="12">
        <v>4.99</v>
      </c>
      <c r="DE17" s="12">
        <v>11.56</v>
      </c>
      <c r="DF17" s="12">
        <v>11.5</v>
      </c>
      <c r="DG17" s="12">
        <v>4.91</v>
      </c>
      <c r="DH17" s="12">
        <v>18.350000000000001</v>
      </c>
      <c r="DI17" s="12">
        <v>15.18</v>
      </c>
      <c r="DJ17" s="12">
        <v>5.22</v>
      </c>
      <c r="DK17" s="12">
        <v>21.7</v>
      </c>
      <c r="DL17" s="12">
        <v>1.54</v>
      </c>
      <c r="DM17" s="12">
        <v>0.37</v>
      </c>
      <c r="DN17" s="12">
        <v>0.57999999999999996</v>
      </c>
      <c r="DO17" s="12">
        <v>1.1399999999999999</v>
      </c>
      <c r="DP17" s="12">
        <v>13.09</v>
      </c>
      <c r="DQ17" s="12">
        <v>22.09</v>
      </c>
      <c r="DR17" s="12">
        <v>64.59</v>
      </c>
      <c r="DS17" s="12">
        <v>78.239999999999995</v>
      </c>
      <c r="DT17" s="12">
        <v>87.55</v>
      </c>
      <c r="DU17" s="12">
        <v>15.5</v>
      </c>
      <c r="DV17" s="12">
        <v>51.94</v>
      </c>
      <c r="DW17" s="12">
        <v>75.430000000000007</v>
      </c>
      <c r="DX17" s="12">
        <v>46.53</v>
      </c>
      <c r="DY17" s="12">
        <v>72.59</v>
      </c>
      <c r="DZ17" s="12">
        <v>34.82</v>
      </c>
      <c r="EA17" s="12">
        <v>3.65</v>
      </c>
      <c r="EB17" s="12">
        <v>0.7</v>
      </c>
      <c r="EC17" s="12">
        <v>8.41</v>
      </c>
      <c r="ED17" s="12">
        <v>44.1</v>
      </c>
      <c r="EE17" s="12">
        <v>0.28999999999999998</v>
      </c>
      <c r="EF17" s="12">
        <v>14.55</v>
      </c>
      <c r="EG17" s="6"/>
    </row>
    <row r="18" spans="1:137" s="4" customFormat="1" x14ac:dyDescent="0.3">
      <c r="A18" s="9" t="s">
        <v>39</v>
      </c>
      <c r="B18" s="9" t="s">
        <v>3</v>
      </c>
      <c r="C18" s="9">
        <v>22760</v>
      </c>
      <c r="D18" s="9">
        <v>23862</v>
      </c>
      <c r="E18" s="9">
        <v>3219</v>
      </c>
      <c r="F18" s="10">
        <v>69.09</v>
      </c>
      <c r="G18" s="10">
        <v>25.55</v>
      </c>
      <c r="H18" s="11">
        <v>1073.8800000000001</v>
      </c>
      <c r="I18" s="11">
        <v>885.27</v>
      </c>
      <c r="J18" s="10">
        <v>90.01</v>
      </c>
      <c r="K18" s="10">
        <v>67.75</v>
      </c>
      <c r="L18" s="10">
        <v>96.57</v>
      </c>
      <c r="M18" s="10">
        <v>89.77</v>
      </c>
      <c r="N18" s="10">
        <v>58.02</v>
      </c>
      <c r="O18" s="10">
        <v>26.13</v>
      </c>
      <c r="P18" s="10">
        <v>97.71</v>
      </c>
      <c r="Q18" s="10">
        <v>51.72</v>
      </c>
      <c r="R18" s="10">
        <v>11.22</v>
      </c>
      <c r="S18" s="10">
        <v>69.22</v>
      </c>
      <c r="T18" s="10">
        <v>86.1</v>
      </c>
      <c r="U18" s="10">
        <v>29.63</v>
      </c>
      <c r="V18" s="10">
        <v>36.58</v>
      </c>
      <c r="W18" s="10">
        <v>21.33</v>
      </c>
      <c r="X18" s="10">
        <v>47.15</v>
      </c>
      <c r="Y18" s="10">
        <v>21.71</v>
      </c>
      <c r="Z18" s="10">
        <v>14.84</v>
      </c>
      <c r="AA18" s="10">
        <v>1.89</v>
      </c>
      <c r="AB18" s="10">
        <v>7.85</v>
      </c>
      <c r="AC18" s="11">
        <v>43.12</v>
      </c>
      <c r="AD18" s="10">
        <v>27.47</v>
      </c>
      <c r="AE18" s="10">
        <v>37.18</v>
      </c>
      <c r="AF18" s="10">
        <v>42.69</v>
      </c>
      <c r="AG18" s="10">
        <v>73.55</v>
      </c>
      <c r="AH18" s="10">
        <v>49.1</v>
      </c>
      <c r="AI18" s="10">
        <v>28.75</v>
      </c>
      <c r="AJ18" s="10">
        <v>0.34</v>
      </c>
      <c r="AK18" s="10">
        <v>2.6</v>
      </c>
      <c r="AL18" s="10">
        <v>10.95</v>
      </c>
      <c r="AM18" s="10">
        <v>4.8600000000000003</v>
      </c>
      <c r="AN18" s="10">
        <v>0.2</v>
      </c>
      <c r="AO18" s="10">
        <v>7.28</v>
      </c>
      <c r="AP18" s="10">
        <v>2.66</v>
      </c>
      <c r="AQ18" s="10">
        <v>26.74</v>
      </c>
      <c r="AR18" s="10">
        <v>73.290000000000006</v>
      </c>
      <c r="AS18" s="12">
        <v>76.489999999999995</v>
      </c>
      <c r="AT18" s="12">
        <v>77.349999999999994</v>
      </c>
      <c r="AU18" s="12">
        <v>95.29</v>
      </c>
      <c r="AV18" s="12">
        <v>60.18</v>
      </c>
      <c r="AW18" s="12">
        <v>33.75</v>
      </c>
      <c r="AX18" s="12">
        <v>99.39</v>
      </c>
      <c r="AY18" s="12">
        <v>87.75</v>
      </c>
      <c r="AZ18" s="13">
        <v>3998.17</v>
      </c>
      <c r="BA18" s="12">
        <v>10.28</v>
      </c>
      <c r="BB18" s="12">
        <v>87.57</v>
      </c>
      <c r="BC18" s="12">
        <v>91.3</v>
      </c>
      <c r="BD18" s="12">
        <v>80</v>
      </c>
      <c r="BE18" s="12">
        <v>2.0499999999999998</v>
      </c>
      <c r="BF18" s="12">
        <v>91.29</v>
      </c>
      <c r="BG18" s="12">
        <v>19.46</v>
      </c>
      <c r="BH18" s="12">
        <v>71.53</v>
      </c>
      <c r="BI18" s="12">
        <v>14.22</v>
      </c>
      <c r="BJ18" s="12">
        <v>90.19</v>
      </c>
      <c r="BK18" s="12">
        <v>90.24</v>
      </c>
      <c r="BL18" s="12">
        <v>97.09</v>
      </c>
      <c r="BM18" s="12">
        <v>91.55</v>
      </c>
      <c r="BN18" s="12">
        <v>94.02</v>
      </c>
      <c r="BO18" s="12">
        <v>95.56</v>
      </c>
      <c r="BP18" s="12">
        <v>46.35</v>
      </c>
      <c r="BQ18" s="12">
        <v>87.71</v>
      </c>
      <c r="BR18" s="12">
        <v>93.68</v>
      </c>
      <c r="BS18" s="12">
        <v>87.86</v>
      </c>
      <c r="BT18" s="12">
        <v>99.13</v>
      </c>
      <c r="BU18" s="12">
        <v>0.5</v>
      </c>
      <c r="BV18" s="12">
        <v>9.56</v>
      </c>
      <c r="BW18" s="12">
        <v>66.540000000000006</v>
      </c>
      <c r="BX18" s="12">
        <v>37.89</v>
      </c>
      <c r="BY18" s="12">
        <v>56.41</v>
      </c>
      <c r="BZ18" s="12">
        <v>3.21</v>
      </c>
      <c r="CA18" s="12">
        <v>64.760000000000005</v>
      </c>
      <c r="CB18" s="12">
        <v>68.55</v>
      </c>
      <c r="CC18" s="12">
        <v>73.650000000000006</v>
      </c>
      <c r="CD18" s="12">
        <v>69.62</v>
      </c>
      <c r="CE18" s="12">
        <v>21.3</v>
      </c>
      <c r="CF18" s="12">
        <v>22.29</v>
      </c>
      <c r="CG18" s="12">
        <v>21.35</v>
      </c>
      <c r="CH18" s="12">
        <v>31.98</v>
      </c>
      <c r="CI18" s="12">
        <v>18.57</v>
      </c>
      <c r="CJ18" s="12">
        <v>6.43</v>
      </c>
      <c r="CK18" s="12">
        <v>30.98</v>
      </c>
      <c r="CL18" s="12">
        <v>3.16</v>
      </c>
      <c r="CM18" s="12">
        <v>22.63</v>
      </c>
      <c r="CN18" s="12">
        <v>16.45</v>
      </c>
      <c r="CO18" s="12">
        <v>19.2</v>
      </c>
      <c r="CP18" s="12">
        <v>19.73</v>
      </c>
      <c r="CQ18" s="12">
        <v>61.28</v>
      </c>
      <c r="CR18" s="12">
        <v>54.57</v>
      </c>
      <c r="CS18" s="12">
        <v>65.61</v>
      </c>
      <c r="CT18" s="12">
        <v>64.97</v>
      </c>
      <c r="CU18" s="12">
        <v>62.16</v>
      </c>
      <c r="CV18" s="12">
        <v>64.87</v>
      </c>
      <c r="CW18" s="12">
        <v>66.260000000000005</v>
      </c>
      <c r="CX18" s="12">
        <v>29.59</v>
      </c>
      <c r="CY18" s="12">
        <v>32.61</v>
      </c>
      <c r="CZ18" s="12">
        <v>6.4</v>
      </c>
      <c r="DA18" s="12">
        <v>6.15</v>
      </c>
      <c r="DB18" s="12">
        <v>13.29</v>
      </c>
      <c r="DC18" s="12">
        <v>7.27</v>
      </c>
      <c r="DD18" s="12">
        <v>8.26</v>
      </c>
      <c r="DE18" s="12">
        <v>16.37</v>
      </c>
      <c r="DF18" s="12">
        <v>12.87</v>
      </c>
      <c r="DG18" s="12">
        <v>5.67</v>
      </c>
      <c r="DH18" s="12">
        <v>21.94</v>
      </c>
      <c r="DI18" s="12">
        <v>16.53</v>
      </c>
      <c r="DJ18" s="12">
        <v>5.95</v>
      </c>
      <c r="DK18" s="12">
        <v>24.86</v>
      </c>
      <c r="DL18" s="12">
        <v>0.89</v>
      </c>
      <c r="DM18" s="12">
        <v>0.22</v>
      </c>
      <c r="DN18" s="12">
        <v>0.28999999999999998</v>
      </c>
      <c r="DO18" s="12">
        <v>0.75</v>
      </c>
      <c r="DP18" s="12">
        <v>20.45</v>
      </c>
      <c r="DQ18" s="12">
        <v>24.46</v>
      </c>
      <c r="DR18" s="12">
        <v>71.239999999999995</v>
      </c>
      <c r="DS18" s="12">
        <v>86.51</v>
      </c>
      <c r="DT18" s="12">
        <v>90.32</v>
      </c>
      <c r="DU18" s="12">
        <v>25.58</v>
      </c>
      <c r="DV18" s="12">
        <v>45.47</v>
      </c>
      <c r="DW18" s="12">
        <v>87.38</v>
      </c>
      <c r="DX18" s="12">
        <v>47.95</v>
      </c>
      <c r="DY18" s="12">
        <v>79.459999999999994</v>
      </c>
      <c r="DZ18" s="12">
        <v>30.61</v>
      </c>
      <c r="EA18" s="12">
        <v>3.81</v>
      </c>
      <c r="EB18" s="12">
        <v>0.82</v>
      </c>
      <c r="EC18" s="12">
        <v>27.95</v>
      </c>
      <c r="ED18" s="12">
        <v>54.08</v>
      </c>
      <c r="EE18" s="12">
        <v>4.9400000000000004</v>
      </c>
      <c r="EF18" s="12">
        <v>30.18</v>
      </c>
      <c r="EG18" s="6"/>
    </row>
    <row r="19" spans="1:137" s="4" customFormat="1" x14ac:dyDescent="0.3">
      <c r="A19" s="9" t="s">
        <v>24</v>
      </c>
      <c r="B19" s="9" t="s">
        <v>3</v>
      </c>
      <c r="C19" s="9">
        <v>14663</v>
      </c>
      <c r="D19" s="14">
        <v>18885</v>
      </c>
      <c r="E19" s="14">
        <v>2524</v>
      </c>
      <c r="F19" s="15">
        <v>67.94</v>
      </c>
      <c r="G19" s="15">
        <v>25.17</v>
      </c>
      <c r="H19" s="16">
        <v>943.88</v>
      </c>
      <c r="I19" s="16">
        <v>975.93</v>
      </c>
      <c r="J19" s="15">
        <v>94.56</v>
      </c>
      <c r="K19" s="15">
        <v>73.849999999999994</v>
      </c>
      <c r="L19" s="15">
        <v>99.02</v>
      </c>
      <c r="M19" s="15">
        <v>89.64</v>
      </c>
      <c r="N19" s="10">
        <v>72.260000000000005</v>
      </c>
      <c r="O19" s="15">
        <v>58.89</v>
      </c>
      <c r="P19" s="15">
        <v>97.73</v>
      </c>
      <c r="Q19" s="15">
        <v>10.15</v>
      </c>
      <c r="R19" s="15">
        <v>0.87</v>
      </c>
      <c r="S19" s="15">
        <v>74.709999999999994</v>
      </c>
      <c r="T19" s="15">
        <v>91.42</v>
      </c>
      <c r="U19" s="15">
        <v>46.22</v>
      </c>
      <c r="V19" s="15">
        <v>66.040000000000006</v>
      </c>
      <c r="W19" s="15">
        <v>38.9</v>
      </c>
      <c r="X19" s="15">
        <v>68.78</v>
      </c>
      <c r="Y19" s="15">
        <v>5.26</v>
      </c>
      <c r="Z19" s="15">
        <v>8.2200000000000006</v>
      </c>
      <c r="AA19" s="15">
        <v>1.48</v>
      </c>
      <c r="AB19" s="15">
        <v>1.1000000000000001</v>
      </c>
      <c r="AC19" s="16">
        <v>9.7200000000000006</v>
      </c>
      <c r="AD19" s="15">
        <v>10.48</v>
      </c>
      <c r="AE19" s="15">
        <v>16.739999999999998</v>
      </c>
      <c r="AF19" s="15">
        <v>19.36</v>
      </c>
      <c r="AG19" s="15">
        <v>59.96</v>
      </c>
      <c r="AH19" s="15">
        <v>52.14</v>
      </c>
      <c r="AI19" s="15">
        <v>20.93</v>
      </c>
      <c r="AJ19" s="15">
        <v>0.32</v>
      </c>
      <c r="AK19" s="15">
        <v>5.37</v>
      </c>
      <c r="AL19" s="15">
        <v>9.4499999999999993</v>
      </c>
      <c r="AM19" s="15">
        <v>11.7</v>
      </c>
      <c r="AN19" s="15">
        <v>3.42</v>
      </c>
      <c r="AO19" s="15">
        <v>8.4</v>
      </c>
      <c r="AP19" s="15">
        <v>4.1399999999999997</v>
      </c>
      <c r="AQ19" s="15">
        <v>10.87</v>
      </c>
      <c r="AR19" s="15">
        <v>61.47</v>
      </c>
      <c r="AS19" s="15">
        <v>85.46</v>
      </c>
      <c r="AT19" s="15">
        <v>80.2</v>
      </c>
      <c r="AU19" s="15">
        <v>91.08</v>
      </c>
      <c r="AV19" s="15">
        <v>28.48</v>
      </c>
      <c r="AW19" s="15">
        <v>14.12</v>
      </c>
      <c r="AX19" s="15">
        <v>97.31</v>
      </c>
      <c r="AY19" s="17">
        <v>82.57</v>
      </c>
      <c r="AZ19" s="16">
        <v>4971.43</v>
      </c>
      <c r="BA19" s="15">
        <v>3.46</v>
      </c>
      <c r="BB19" s="15">
        <v>80.150000000000006</v>
      </c>
      <c r="BC19" s="15">
        <v>90.52</v>
      </c>
      <c r="BD19" s="15">
        <v>86.61</v>
      </c>
      <c r="BE19" s="15">
        <v>3.76</v>
      </c>
      <c r="BF19" s="15">
        <v>93.98</v>
      </c>
      <c r="BG19" s="15">
        <v>37.770000000000003</v>
      </c>
      <c r="BH19" s="15">
        <v>74.430000000000007</v>
      </c>
      <c r="BI19" s="15">
        <v>40.24</v>
      </c>
      <c r="BJ19" s="15">
        <v>87.23</v>
      </c>
      <c r="BK19" s="15">
        <v>95.61</v>
      </c>
      <c r="BL19" s="15">
        <v>96.41</v>
      </c>
      <c r="BM19" s="15">
        <v>88.98</v>
      </c>
      <c r="BN19" s="15">
        <v>93.64</v>
      </c>
      <c r="BO19" s="15">
        <v>92.63</v>
      </c>
      <c r="BP19" s="15">
        <v>32</v>
      </c>
      <c r="BQ19" s="15">
        <v>5.67</v>
      </c>
      <c r="BR19" s="15">
        <v>92.42</v>
      </c>
      <c r="BS19" s="15">
        <v>81.17</v>
      </c>
      <c r="BT19" s="15">
        <v>99.23</v>
      </c>
      <c r="BU19" s="15">
        <v>0.23</v>
      </c>
      <c r="BV19" s="15">
        <v>6.29</v>
      </c>
      <c r="BW19" s="15">
        <v>80.72</v>
      </c>
      <c r="BX19" s="15">
        <v>50.49</v>
      </c>
      <c r="BY19" s="15">
        <v>74.66</v>
      </c>
      <c r="BZ19" s="15">
        <v>4.1399999999999997</v>
      </c>
      <c r="CA19" s="15">
        <v>62.08</v>
      </c>
      <c r="CB19" s="15">
        <v>55.86</v>
      </c>
      <c r="CC19" s="15">
        <v>59.93</v>
      </c>
      <c r="CD19" s="15">
        <v>40.96</v>
      </c>
      <c r="CE19" s="15">
        <v>12.49</v>
      </c>
      <c r="CF19" s="15">
        <v>24.49</v>
      </c>
      <c r="CG19" s="15">
        <v>14</v>
      </c>
      <c r="CH19" s="15">
        <v>25.89</v>
      </c>
      <c r="CI19" s="15">
        <v>19.399999999999999</v>
      </c>
      <c r="CJ19" s="15">
        <v>9.68</v>
      </c>
      <c r="CK19" s="15">
        <v>21.45</v>
      </c>
      <c r="CL19" s="15">
        <v>9.25</v>
      </c>
      <c r="CM19" s="15">
        <v>5.79</v>
      </c>
      <c r="CN19" s="15">
        <v>5</v>
      </c>
      <c r="CO19" s="15">
        <v>27.88</v>
      </c>
      <c r="CP19" s="15">
        <v>28.18</v>
      </c>
      <c r="CQ19" s="15">
        <v>87.26</v>
      </c>
      <c r="CR19" s="15">
        <v>58.73</v>
      </c>
      <c r="CS19" s="15">
        <v>73.53</v>
      </c>
      <c r="CT19" s="15">
        <v>68.959999999999994</v>
      </c>
      <c r="CU19" s="15">
        <v>44.12</v>
      </c>
      <c r="CV19" s="15">
        <v>67.510000000000005</v>
      </c>
      <c r="CW19" s="15">
        <v>77.459999999999994</v>
      </c>
      <c r="CX19" s="15">
        <v>39.97</v>
      </c>
      <c r="CY19" s="15">
        <v>60.05</v>
      </c>
      <c r="CZ19" s="15">
        <v>4.3099999999999996</v>
      </c>
      <c r="DA19" s="15">
        <v>2.99</v>
      </c>
      <c r="DB19" s="15">
        <v>8.56</v>
      </c>
      <c r="DC19" s="15">
        <v>4.37</v>
      </c>
      <c r="DD19" s="15">
        <v>2.66</v>
      </c>
      <c r="DE19" s="15">
        <v>8.01</v>
      </c>
      <c r="DF19" s="15">
        <v>11.82</v>
      </c>
      <c r="DG19" s="15">
        <v>3.06</v>
      </c>
      <c r="DH19" s="15">
        <v>19.559999999999999</v>
      </c>
      <c r="DI19" s="15">
        <v>12.17</v>
      </c>
      <c r="DJ19" s="15">
        <v>2.73</v>
      </c>
      <c r="DK19" s="15">
        <v>18.54</v>
      </c>
      <c r="DL19" s="15">
        <v>0.55000000000000004</v>
      </c>
      <c r="DM19" s="15">
        <v>0.37</v>
      </c>
      <c r="DN19" s="15">
        <v>0.91</v>
      </c>
      <c r="DO19" s="15">
        <v>1.58</v>
      </c>
      <c r="DP19" s="15">
        <v>15.22</v>
      </c>
      <c r="DQ19" s="15">
        <v>35.97</v>
      </c>
      <c r="DR19" s="15">
        <v>62.68</v>
      </c>
      <c r="DS19" s="15">
        <v>78.09</v>
      </c>
      <c r="DT19" s="15">
        <v>81.66</v>
      </c>
      <c r="DU19" s="15">
        <v>18.5</v>
      </c>
      <c r="DV19" s="15">
        <v>60.77</v>
      </c>
      <c r="DW19" s="15">
        <v>83.52</v>
      </c>
      <c r="DX19" s="15">
        <v>73.25</v>
      </c>
      <c r="DY19" s="15">
        <v>69.62</v>
      </c>
      <c r="DZ19" s="15">
        <v>11</v>
      </c>
      <c r="EA19" s="15">
        <v>1.57</v>
      </c>
      <c r="EB19" s="15">
        <v>5</v>
      </c>
      <c r="EC19" s="15">
        <v>4.2300000000000004</v>
      </c>
      <c r="ED19" s="15">
        <v>40.619999999999997</v>
      </c>
      <c r="EE19" s="15">
        <v>0.24</v>
      </c>
      <c r="EF19" s="15">
        <v>9.1999999999999993</v>
      </c>
      <c r="EG19" s="6"/>
    </row>
    <row r="20" spans="1:137" s="4" customFormat="1" hidden="1" x14ac:dyDescent="0.3">
      <c r="A20" s="9" t="s">
        <v>34</v>
      </c>
      <c r="B20" s="9" t="s">
        <v>2</v>
      </c>
      <c r="C20" s="9">
        <v>740</v>
      </c>
      <c r="D20" s="9">
        <v>720</v>
      </c>
      <c r="E20" s="9">
        <v>104</v>
      </c>
      <c r="F20" s="10">
        <v>86.82</v>
      </c>
      <c r="G20" s="10">
        <v>23.2</v>
      </c>
      <c r="H20" s="11">
        <v>917.97</v>
      </c>
      <c r="I20" s="11">
        <v>819.84</v>
      </c>
      <c r="J20" s="10">
        <v>97.96</v>
      </c>
      <c r="K20" s="10">
        <v>93.56</v>
      </c>
      <c r="L20" s="10">
        <v>99.85</v>
      </c>
      <c r="M20" s="10">
        <v>99.11</v>
      </c>
      <c r="N20" s="10">
        <v>85.37</v>
      </c>
      <c r="O20" s="10">
        <v>95.81</v>
      </c>
      <c r="P20" s="10">
        <v>96.78</v>
      </c>
      <c r="Q20" s="10">
        <v>32.31</v>
      </c>
      <c r="R20" s="10">
        <v>6.4</v>
      </c>
      <c r="S20" s="10">
        <v>83.1</v>
      </c>
      <c r="T20" s="10">
        <v>94.8</v>
      </c>
      <c r="U20" s="10">
        <v>59.91</v>
      </c>
      <c r="V20" s="10">
        <v>64.48</v>
      </c>
      <c r="W20" s="10">
        <v>75.2</v>
      </c>
      <c r="X20" s="10">
        <v>91.91</v>
      </c>
      <c r="Y20" s="10">
        <v>9.84</v>
      </c>
      <c r="Z20" s="10" t="s">
        <v>5</v>
      </c>
      <c r="AA20" s="10">
        <v>1.41</v>
      </c>
      <c r="AB20" s="10">
        <v>0.76</v>
      </c>
      <c r="AC20" s="11">
        <v>8.8000000000000007</v>
      </c>
      <c r="AD20" s="10" t="s">
        <v>5</v>
      </c>
      <c r="AE20" s="10" t="s">
        <v>5</v>
      </c>
      <c r="AF20" s="10" t="s">
        <v>5</v>
      </c>
      <c r="AG20" s="10">
        <v>77.53</v>
      </c>
      <c r="AH20" s="10">
        <v>55.77</v>
      </c>
      <c r="AI20" s="10">
        <v>19.02</v>
      </c>
      <c r="AJ20" s="10">
        <v>0.32</v>
      </c>
      <c r="AK20" s="10">
        <v>4.29</v>
      </c>
      <c r="AL20" s="10">
        <v>0.4</v>
      </c>
      <c r="AM20" s="10">
        <v>31.23</v>
      </c>
      <c r="AN20" s="10">
        <v>0</v>
      </c>
      <c r="AO20" s="10">
        <v>6.97</v>
      </c>
      <c r="AP20" s="10">
        <v>2.48</v>
      </c>
      <c r="AQ20" s="10">
        <v>34.29</v>
      </c>
      <c r="AR20" s="10">
        <v>-91.49</v>
      </c>
      <c r="AS20" s="12">
        <v>82.17</v>
      </c>
      <c r="AT20" s="12">
        <v>79.11</v>
      </c>
      <c r="AU20" s="12">
        <v>93.08</v>
      </c>
      <c r="AV20" s="12">
        <v>73.849999999999994</v>
      </c>
      <c r="AW20" s="12">
        <v>64.33</v>
      </c>
      <c r="AX20" s="12">
        <v>97.42</v>
      </c>
      <c r="AY20" s="12">
        <v>90.52</v>
      </c>
      <c r="AZ20" s="13">
        <v>5585.62</v>
      </c>
      <c r="BA20" s="12" t="s">
        <v>5</v>
      </c>
      <c r="BB20" s="12">
        <v>89.43</v>
      </c>
      <c r="BC20" s="12">
        <v>97</v>
      </c>
      <c r="BD20" s="12">
        <v>83.37</v>
      </c>
      <c r="BE20" s="12">
        <v>0</v>
      </c>
      <c r="BF20" s="12">
        <v>97</v>
      </c>
      <c r="BG20" s="12">
        <v>31.65</v>
      </c>
      <c r="BH20" s="12">
        <v>-44.81</v>
      </c>
      <c r="BI20" s="12">
        <v>30.64</v>
      </c>
      <c r="BJ20" s="12">
        <v>-81.66</v>
      </c>
      <c r="BK20" s="12">
        <v>-83.57</v>
      </c>
      <c r="BL20" s="12">
        <v>-96.73</v>
      </c>
      <c r="BM20" s="12">
        <v>-81.66</v>
      </c>
      <c r="BN20" s="12">
        <v>-88.7</v>
      </c>
      <c r="BO20" s="12">
        <v>-88.7</v>
      </c>
      <c r="BP20" s="12">
        <v>-15.13</v>
      </c>
      <c r="BQ20" s="12">
        <v>-85.71</v>
      </c>
      <c r="BR20" s="12">
        <v>-85.71</v>
      </c>
      <c r="BS20" s="12">
        <v>72.349999999999994</v>
      </c>
      <c r="BT20" s="12">
        <v>-92.81</v>
      </c>
      <c r="BU20" s="12">
        <v>-7.19</v>
      </c>
      <c r="BV20" s="12">
        <v>4.37</v>
      </c>
      <c r="BW20" s="12" t="s">
        <v>5</v>
      </c>
      <c r="BX20" s="12" t="s">
        <v>5</v>
      </c>
      <c r="BY20" s="12" t="s">
        <v>5</v>
      </c>
      <c r="BZ20" s="12">
        <v>0.33</v>
      </c>
      <c r="CA20" s="12" t="s">
        <v>5</v>
      </c>
      <c r="CB20" s="12">
        <v>63.69</v>
      </c>
      <c r="CC20" s="12" t="s">
        <v>5</v>
      </c>
      <c r="CD20" s="12" t="s">
        <v>5</v>
      </c>
      <c r="CE20" s="12">
        <v>-22.89</v>
      </c>
      <c r="CF20" s="12" t="s">
        <v>5</v>
      </c>
      <c r="CG20" s="12">
        <v>-19.100000000000001</v>
      </c>
      <c r="CH20" s="12">
        <v>25.2</v>
      </c>
      <c r="CI20" s="12">
        <v>8.3000000000000007</v>
      </c>
      <c r="CJ20" s="12">
        <v>2.37</v>
      </c>
      <c r="CK20" s="12">
        <v>20.18</v>
      </c>
      <c r="CL20" s="12">
        <v>1.87</v>
      </c>
      <c r="CM20" s="12">
        <v>13.06</v>
      </c>
      <c r="CN20" s="12">
        <v>15.06</v>
      </c>
      <c r="CO20" s="12">
        <v>43.91</v>
      </c>
      <c r="CP20" s="12">
        <v>34.44</v>
      </c>
      <c r="CQ20" s="12">
        <v>60.42</v>
      </c>
      <c r="CR20" s="12">
        <v>66.900000000000006</v>
      </c>
      <c r="CS20" s="12">
        <v>54.97</v>
      </c>
      <c r="CT20" s="12">
        <v>60.08</v>
      </c>
      <c r="CU20" s="12" t="s">
        <v>5</v>
      </c>
      <c r="CV20" s="12">
        <v>60.25</v>
      </c>
      <c r="CW20" s="12">
        <v>57.48</v>
      </c>
      <c r="CX20" s="12">
        <v>8.08</v>
      </c>
      <c r="CY20" s="12" t="s">
        <v>5</v>
      </c>
      <c r="CZ20" s="12">
        <v>6.01</v>
      </c>
      <c r="DA20" s="12">
        <v>11.96</v>
      </c>
      <c r="DB20" s="12">
        <v>18.97</v>
      </c>
      <c r="DC20" s="12">
        <v>7.11</v>
      </c>
      <c r="DD20" s="12">
        <v>8.7899999999999991</v>
      </c>
      <c r="DE20" s="12">
        <v>16.62</v>
      </c>
      <c r="DF20" s="12">
        <v>14.43</v>
      </c>
      <c r="DG20" s="12">
        <v>5.53</v>
      </c>
      <c r="DH20" s="12">
        <v>24.97</v>
      </c>
      <c r="DI20" s="12">
        <v>18.64</v>
      </c>
      <c r="DJ20" s="12">
        <v>8.58</v>
      </c>
      <c r="DK20" s="12">
        <v>30.57</v>
      </c>
      <c r="DL20" s="12">
        <v>1.43</v>
      </c>
      <c r="DM20" s="12">
        <v>0</v>
      </c>
      <c r="DN20" s="12">
        <v>0.39</v>
      </c>
      <c r="DO20" s="12">
        <v>-2.38</v>
      </c>
      <c r="DP20" s="12">
        <v>20.329999999999998</v>
      </c>
      <c r="DQ20" s="12">
        <v>53.56</v>
      </c>
      <c r="DR20" s="12">
        <v>72.25</v>
      </c>
      <c r="DS20" s="12">
        <v>85.04</v>
      </c>
      <c r="DT20" s="12">
        <v>94.57</v>
      </c>
      <c r="DU20" s="12">
        <v>22.03</v>
      </c>
      <c r="DV20" s="12">
        <v>30.43</v>
      </c>
      <c r="DW20" s="12">
        <v>87.1</v>
      </c>
      <c r="DX20" s="12">
        <v>70</v>
      </c>
      <c r="DY20" s="12">
        <v>93.32</v>
      </c>
      <c r="DZ20" s="12">
        <v>9.67</v>
      </c>
      <c r="EA20" s="12">
        <v>0</v>
      </c>
      <c r="EB20" s="12" t="s">
        <v>5</v>
      </c>
      <c r="EC20" s="12">
        <v>0.56999999999999995</v>
      </c>
      <c r="ED20" s="12">
        <v>11.95</v>
      </c>
      <c r="EE20" s="12">
        <v>0.27</v>
      </c>
      <c r="EF20" s="12">
        <v>18.5</v>
      </c>
      <c r="EG20" s="6"/>
    </row>
    <row r="21" spans="1:137" s="4" customFormat="1" hidden="1" x14ac:dyDescent="0.3">
      <c r="A21" s="9" t="s">
        <v>34</v>
      </c>
      <c r="B21" s="9" t="s">
        <v>3</v>
      </c>
      <c r="C21" s="9">
        <v>21</v>
      </c>
      <c r="D21" s="9">
        <v>26</v>
      </c>
      <c r="E21" s="9">
        <v>0</v>
      </c>
      <c r="F21" s="10">
        <v>-69.23</v>
      </c>
      <c r="G21" s="10">
        <v>32.32</v>
      </c>
      <c r="H21" s="11">
        <v>867.92</v>
      </c>
      <c r="I21" s="11" t="s">
        <v>5</v>
      </c>
      <c r="J21" s="10" t="s">
        <v>5</v>
      </c>
      <c r="K21" s="10" t="s">
        <v>5</v>
      </c>
      <c r="L21" s="10">
        <v>100</v>
      </c>
      <c r="M21" s="10">
        <v>100</v>
      </c>
      <c r="N21" s="10">
        <v>47.57</v>
      </c>
      <c r="O21" s="10" t="s">
        <v>5</v>
      </c>
      <c r="P21" s="10" t="s">
        <v>5</v>
      </c>
      <c r="Q21" s="10" t="s">
        <v>5</v>
      </c>
      <c r="R21" s="10" t="s">
        <v>5</v>
      </c>
      <c r="S21" s="10">
        <v>-69.23</v>
      </c>
      <c r="T21" s="10" t="s">
        <v>5</v>
      </c>
      <c r="U21" s="10">
        <v>-30.77</v>
      </c>
      <c r="V21" s="10" t="s">
        <v>5</v>
      </c>
      <c r="W21" s="10" t="s">
        <v>5</v>
      </c>
      <c r="X21" s="10" t="s">
        <v>5</v>
      </c>
      <c r="Y21" s="10" t="s">
        <v>5</v>
      </c>
      <c r="Z21" s="10" t="s">
        <v>5</v>
      </c>
      <c r="AA21" s="10" t="s">
        <v>5</v>
      </c>
      <c r="AB21" s="10" t="s">
        <v>5</v>
      </c>
      <c r="AC21" s="11">
        <v>0</v>
      </c>
      <c r="AD21" s="10" t="s">
        <v>5</v>
      </c>
      <c r="AE21" s="10" t="s">
        <v>5</v>
      </c>
      <c r="AF21" s="10" t="s">
        <v>5</v>
      </c>
      <c r="AG21" s="10" t="s">
        <v>5</v>
      </c>
      <c r="AH21" s="10" t="s">
        <v>5</v>
      </c>
      <c r="AI21" s="10" t="s">
        <v>5</v>
      </c>
      <c r="AJ21" s="10" t="s">
        <v>5</v>
      </c>
      <c r="AK21" s="10" t="s">
        <v>5</v>
      </c>
      <c r="AL21" s="10" t="s">
        <v>5</v>
      </c>
      <c r="AM21" s="10" t="s">
        <v>5</v>
      </c>
      <c r="AN21" s="10" t="s">
        <v>5</v>
      </c>
      <c r="AO21" s="10" t="s">
        <v>5</v>
      </c>
      <c r="AP21" s="10" t="s">
        <v>5</v>
      </c>
      <c r="AQ21" s="10" t="s">
        <v>5</v>
      </c>
      <c r="AR21" s="10" t="s">
        <v>5</v>
      </c>
      <c r="AS21" s="12" t="s">
        <v>5</v>
      </c>
      <c r="AT21" s="12" t="s">
        <v>5</v>
      </c>
      <c r="AU21" s="12" t="s">
        <v>5</v>
      </c>
      <c r="AV21" s="12" t="s">
        <v>5</v>
      </c>
      <c r="AW21" s="12" t="s">
        <v>5</v>
      </c>
      <c r="AX21" s="12" t="s">
        <v>5</v>
      </c>
      <c r="AY21" s="12" t="s">
        <v>5</v>
      </c>
      <c r="AZ21" s="13" t="s">
        <v>5</v>
      </c>
      <c r="BA21" s="12" t="s">
        <v>5</v>
      </c>
      <c r="BB21" s="12" t="s">
        <v>5</v>
      </c>
      <c r="BC21" s="12" t="s">
        <v>5</v>
      </c>
      <c r="BD21" s="12" t="s">
        <v>5</v>
      </c>
      <c r="BE21" s="12" t="s">
        <v>5</v>
      </c>
      <c r="BF21" s="12" t="s">
        <v>5</v>
      </c>
      <c r="BG21" s="12" t="s">
        <v>5</v>
      </c>
      <c r="BH21" s="12" t="s">
        <v>5</v>
      </c>
      <c r="BI21" s="12" t="s">
        <v>5</v>
      </c>
      <c r="BJ21" s="12" t="s">
        <v>5</v>
      </c>
      <c r="BK21" s="12" t="s">
        <v>5</v>
      </c>
      <c r="BL21" s="12" t="s">
        <v>5</v>
      </c>
      <c r="BM21" s="12" t="s">
        <v>5</v>
      </c>
      <c r="BN21" s="12" t="s">
        <v>5</v>
      </c>
      <c r="BO21" s="12" t="s">
        <v>5</v>
      </c>
      <c r="BP21" s="12" t="s">
        <v>5</v>
      </c>
      <c r="BQ21" s="12" t="s">
        <v>5</v>
      </c>
      <c r="BR21" s="12" t="s">
        <v>5</v>
      </c>
      <c r="BS21" s="12" t="s">
        <v>5</v>
      </c>
      <c r="BT21" s="12" t="s">
        <v>5</v>
      </c>
      <c r="BU21" s="12" t="s">
        <v>5</v>
      </c>
      <c r="BV21" s="12" t="s">
        <v>5</v>
      </c>
      <c r="BW21" s="12" t="s">
        <v>5</v>
      </c>
      <c r="BX21" s="12" t="s">
        <v>5</v>
      </c>
      <c r="BY21" s="12" t="s">
        <v>5</v>
      </c>
      <c r="BZ21" s="12" t="s">
        <v>5</v>
      </c>
      <c r="CA21" s="12" t="s">
        <v>5</v>
      </c>
      <c r="CB21" s="12" t="s">
        <v>5</v>
      </c>
      <c r="CC21" s="12" t="s">
        <v>5</v>
      </c>
      <c r="CD21" s="12" t="s">
        <v>5</v>
      </c>
      <c r="CE21" s="12" t="s">
        <v>5</v>
      </c>
      <c r="CF21" s="12" t="s">
        <v>5</v>
      </c>
      <c r="CG21" s="12" t="s">
        <v>5</v>
      </c>
      <c r="CH21" s="12" t="s">
        <v>5</v>
      </c>
      <c r="CI21" s="12" t="s">
        <v>5</v>
      </c>
      <c r="CJ21" s="12" t="s">
        <v>5</v>
      </c>
      <c r="CK21" s="12" t="s">
        <v>5</v>
      </c>
      <c r="CL21" s="12" t="s">
        <v>5</v>
      </c>
      <c r="CM21" s="12" t="s">
        <v>5</v>
      </c>
      <c r="CN21" s="12" t="s">
        <v>5</v>
      </c>
      <c r="CO21" s="12" t="s">
        <v>5</v>
      </c>
      <c r="CP21" s="12" t="s">
        <v>5</v>
      </c>
      <c r="CQ21" s="12" t="s">
        <v>5</v>
      </c>
      <c r="CR21" s="12" t="s">
        <v>5</v>
      </c>
      <c r="CS21" s="12" t="s">
        <v>5</v>
      </c>
      <c r="CT21" s="12" t="s">
        <v>5</v>
      </c>
      <c r="CU21" s="12" t="s">
        <v>5</v>
      </c>
      <c r="CV21" s="12">
        <v>-64</v>
      </c>
      <c r="CW21" s="12" t="s">
        <v>5</v>
      </c>
      <c r="CX21" s="12" t="s">
        <v>5</v>
      </c>
      <c r="CY21" s="12" t="s">
        <v>5</v>
      </c>
      <c r="CZ21" s="12">
        <v>-3.45</v>
      </c>
      <c r="DA21" s="12">
        <v>-13.79</v>
      </c>
      <c r="DB21" s="12">
        <v>-17.239999999999998</v>
      </c>
      <c r="DC21" s="12">
        <v>-8</v>
      </c>
      <c r="DD21" s="12">
        <v>-8</v>
      </c>
      <c r="DE21" s="12">
        <v>-16</v>
      </c>
      <c r="DF21" s="12">
        <v>-20</v>
      </c>
      <c r="DG21" s="12">
        <v>-6.67</v>
      </c>
      <c r="DH21" s="12">
        <v>-30</v>
      </c>
      <c r="DI21" s="12">
        <v>-19.23</v>
      </c>
      <c r="DJ21" s="12">
        <v>-15.38</v>
      </c>
      <c r="DK21" s="12">
        <v>-34.619999999999997</v>
      </c>
      <c r="DL21" s="12" t="s">
        <v>5</v>
      </c>
      <c r="DM21" s="12" t="s">
        <v>5</v>
      </c>
      <c r="DN21" s="12" t="s">
        <v>5</v>
      </c>
      <c r="DO21" s="12" t="s">
        <v>5</v>
      </c>
      <c r="DP21" s="12" t="s">
        <v>5</v>
      </c>
      <c r="DQ21" s="12" t="s">
        <v>5</v>
      </c>
      <c r="DR21" s="12" t="s">
        <v>5</v>
      </c>
      <c r="DS21" s="12" t="s">
        <v>5</v>
      </c>
      <c r="DT21" s="12" t="s">
        <v>5</v>
      </c>
      <c r="DU21" s="12" t="s">
        <v>5</v>
      </c>
      <c r="DV21" s="12" t="s">
        <v>5</v>
      </c>
      <c r="DW21" s="12" t="s">
        <v>5</v>
      </c>
      <c r="DX21" s="12" t="s">
        <v>5</v>
      </c>
      <c r="DY21" s="12" t="s">
        <v>5</v>
      </c>
      <c r="DZ21" s="12" t="s">
        <v>5</v>
      </c>
      <c r="EA21" s="12" t="s">
        <v>5</v>
      </c>
      <c r="EB21" s="12" t="s">
        <v>5</v>
      </c>
      <c r="EC21" s="12">
        <v>-0.01</v>
      </c>
      <c r="ED21" s="12">
        <v>-23.68</v>
      </c>
      <c r="EE21" s="12">
        <v>-0.01</v>
      </c>
      <c r="EF21" s="12">
        <v>-31.58</v>
      </c>
      <c r="EG21" s="6"/>
    </row>
    <row r="22" spans="1:137" s="4" customFormat="1" hidden="1" x14ac:dyDescent="0.3">
      <c r="A22" s="9" t="s">
        <v>34</v>
      </c>
      <c r="B22" s="9" t="s">
        <v>4</v>
      </c>
      <c r="C22" s="9">
        <v>761</v>
      </c>
      <c r="D22" s="9">
        <v>746</v>
      </c>
      <c r="E22" s="9">
        <v>104</v>
      </c>
      <c r="F22" s="10">
        <v>86.66</v>
      </c>
      <c r="G22" s="10">
        <v>23.29</v>
      </c>
      <c r="H22" s="11">
        <v>917.45</v>
      </c>
      <c r="I22" s="11">
        <v>837.77</v>
      </c>
      <c r="J22" s="10">
        <v>97.64</v>
      </c>
      <c r="K22" s="10">
        <v>93.63</v>
      </c>
      <c r="L22" s="10">
        <v>99.85</v>
      </c>
      <c r="M22" s="10">
        <v>99.12</v>
      </c>
      <c r="N22" s="10">
        <v>84.98</v>
      </c>
      <c r="O22" s="10">
        <v>95.81</v>
      </c>
      <c r="P22" s="10">
        <v>96.81</v>
      </c>
      <c r="Q22" s="10">
        <v>32.229999999999997</v>
      </c>
      <c r="R22" s="10">
        <v>6.32</v>
      </c>
      <c r="S22" s="10">
        <v>82.96</v>
      </c>
      <c r="T22" s="10">
        <v>94.8</v>
      </c>
      <c r="U22" s="10">
        <v>59.61</v>
      </c>
      <c r="V22" s="10">
        <v>64.48</v>
      </c>
      <c r="W22" s="10">
        <v>75.2</v>
      </c>
      <c r="X22" s="10">
        <v>91.91</v>
      </c>
      <c r="Y22" s="10">
        <v>9.7200000000000006</v>
      </c>
      <c r="Z22" s="10" t="s">
        <v>5</v>
      </c>
      <c r="AA22" s="10">
        <v>1.4</v>
      </c>
      <c r="AB22" s="10">
        <v>0.76</v>
      </c>
      <c r="AC22" s="11">
        <v>8.7200000000000006</v>
      </c>
      <c r="AD22" s="10" t="s">
        <v>5</v>
      </c>
      <c r="AE22" s="10" t="s">
        <v>5</v>
      </c>
      <c r="AF22" s="10" t="s">
        <v>5</v>
      </c>
      <c r="AG22" s="10">
        <v>77.42</v>
      </c>
      <c r="AH22" s="10">
        <v>55.6</v>
      </c>
      <c r="AI22" s="10">
        <v>18.989999999999998</v>
      </c>
      <c r="AJ22" s="10">
        <v>0.31</v>
      </c>
      <c r="AK22" s="10">
        <v>4.24</v>
      </c>
      <c r="AL22" s="10">
        <v>0.45</v>
      </c>
      <c r="AM22" s="10">
        <v>31.07</v>
      </c>
      <c r="AN22" s="10">
        <v>0</v>
      </c>
      <c r="AO22" s="10">
        <v>6.89</v>
      </c>
      <c r="AP22" s="10">
        <v>2.46</v>
      </c>
      <c r="AQ22" s="10">
        <v>33.96</v>
      </c>
      <c r="AR22" s="10">
        <v>-91.68</v>
      </c>
      <c r="AS22" s="12">
        <v>82.34</v>
      </c>
      <c r="AT22" s="12">
        <v>78.739999999999995</v>
      </c>
      <c r="AU22" s="12">
        <v>93.15</v>
      </c>
      <c r="AV22" s="12">
        <v>73.91</v>
      </c>
      <c r="AW22" s="12">
        <v>64.48</v>
      </c>
      <c r="AX22" s="12">
        <v>97.24</v>
      </c>
      <c r="AY22" s="12">
        <v>90.61</v>
      </c>
      <c r="AZ22" s="13">
        <v>5546.35</v>
      </c>
      <c r="BA22" s="12" t="s">
        <v>5</v>
      </c>
      <c r="BB22" s="12">
        <v>89.34</v>
      </c>
      <c r="BC22" s="12">
        <v>96.87</v>
      </c>
      <c r="BD22" s="12">
        <v>83.24</v>
      </c>
      <c r="BE22" s="12">
        <v>0.16</v>
      </c>
      <c r="BF22" s="12">
        <v>97.03</v>
      </c>
      <c r="BG22" s="12">
        <v>31.3</v>
      </c>
      <c r="BH22" s="12">
        <v>-44.28</v>
      </c>
      <c r="BI22" s="12">
        <v>30.35</v>
      </c>
      <c r="BJ22" s="12">
        <v>-80.930000000000007</v>
      </c>
      <c r="BK22" s="12">
        <v>-82.77</v>
      </c>
      <c r="BL22" s="12">
        <v>-96.76</v>
      </c>
      <c r="BM22" s="12">
        <v>-80.930000000000007</v>
      </c>
      <c r="BN22" s="12">
        <v>-87.9</v>
      </c>
      <c r="BO22" s="12">
        <v>-87.9</v>
      </c>
      <c r="BP22" s="12">
        <v>-14.99</v>
      </c>
      <c r="BQ22" s="12">
        <v>-84.94</v>
      </c>
      <c r="BR22" s="12">
        <v>-84.94</v>
      </c>
      <c r="BS22" s="12">
        <v>72.569999999999993</v>
      </c>
      <c r="BT22" s="12">
        <v>-92.88</v>
      </c>
      <c r="BU22" s="12">
        <v>-7.12</v>
      </c>
      <c r="BV22" s="12">
        <v>4.33</v>
      </c>
      <c r="BW22" s="12" t="s">
        <v>5</v>
      </c>
      <c r="BX22" s="12" t="s">
        <v>5</v>
      </c>
      <c r="BY22" s="12" t="s">
        <v>5</v>
      </c>
      <c r="BZ22" s="12">
        <v>0.33</v>
      </c>
      <c r="CA22" s="12" t="s">
        <v>5</v>
      </c>
      <c r="CB22" s="12">
        <v>63.72</v>
      </c>
      <c r="CC22" s="12" t="s">
        <v>5</v>
      </c>
      <c r="CD22" s="12" t="s">
        <v>5</v>
      </c>
      <c r="CE22" s="12">
        <v>-22.7</v>
      </c>
      <c r="CF22" s="12" t="s">
        <v>5</v>
      </c>
      <c r="CG22" s="12">
        <v>-18.97</v>
      </c>
      <c r="CH22" s="12">
        <v>25.3</v>
      </c>
      <c r="CI22" s="12">
        <v>8.41</v>
      </c>
      <c r="CJ22" s="12">
        <v>2.34</v>
      </c>
      <c r="CK22" s="12">
        <v>20.56</v>
      </c>
      <c r="CL22" s="12">
        <v>1.85</v>
      </c>
      <c r="CM22" s="12">
        <v>13.01</v>
      </c>
      <c r="CN22" s="12">
        <v>15.06</v>
      </c>
      <c r="CO22" s="12">
        <v>44.02</v>
      </c>
      <c r="CP22" s="12">
        <v>34.44</v>
      </c>
      <c r="CQ22" s="12">
        <v>60.71</v>
      </c>
      <c r="CR22" s="12">
        <v>66.900000000000006</v>
      </c>
      <c r="CS22" s="12">
        <v>54.58</v>
      </c>
      <c r="CT22" s="12">
        <v>60.09</v>
      </c>
      <c r="CU22" s="12" t="s">
        <v>5</v>
      </c>
      <c r="CV22" s="12">
        <v>60.3</v>
      </c>
      <c r="CW22" s="12">
        <v>57.67</v>
      </c>
      <c r="CX22" s="12">
        <v>8.08</v>
      </c>
      <c r="CY22" s="12" t="s">
        <v>5</v>
      </c>
      <c r="CZ22" s="12">
        <v>5.98</v>
      </c>
      <c r="DA22" s="12">
        <v>11.98</v>
      </c>
      <c r="DB22" s="12">
        <v>18.95</v>
      </c>
      <c r="DC22" s="12">
        <v>7.12</v>
      </c>
      <c r="DD22" s="12">
        <v>8.7799999999999994</v>
      </c>
      <c r="DE22" s="12">
        <v>16.62</v>
      </c>
      <c r="DF22" s="12">
        <v>14.49</v>
      </c>
      <c r="DG22" s="12">
        <v>5.55</v>
      </c>
      <c r="DH22" s="12">
        <v>25.03</v>
      </c>
      <c r="DI22" s="12">
        <v>18.649999999999999</v>
      </c>
      <c r="DJ22" s="12">
        <v>8.67</v>
      </c>
      <c r="DK22" s="12">
        <v>30.62</v>
      </c>
      <c r="DL22" s="12">
        <v>1.41</v>
      </c>
      <c r="DM22" s="12">
        <v>0</v>
      </c>
      <c r="DN22" s="12">
        <v>0.39</v>
      </c>
      <c r="DO22" s="12">
        <v>-2.38</v>
      </c>
      <c r="DP22" s="12">
        <v>20.329999999999998</v>
      </c>
      <c r="DQ22" s="12">
        <v>53.56</v>
      </c>
      <c r="DR22" s="12">
        <v>72.25</v>
      </c>
      <c r="DS22" s="12">
        <v>85.04</v>
      </c>
      <c r="DT22" s="12">
        <v>94.57</v>
      </c>
      <c r="DU22" s="12">
        <v>22.03</v>
      </c>
      <c r="DV22" s="12">
        <v>30.43</v>
      </c>
      <c r="DW22" s="12">
        <v>87.1</v>
      </c>
      <c r="DX22" s="12">
        <v>70</v>
      </c>
      <c r="DY22" s="12">
        <v>93.39</v>
      </c>
      <c r="DZ22" s="12">
        <v>9.67</v>
      </c>
      <c r="EA22" s="12">
        <v>0</v>
      </c>
      <c r="EB22" s="12" t="s">
        <v>5</v>
      </c>
      <c r="EC22" s="12">
        <v>0.56000000000000005</v>
      </c>
      <c r="ED22" s="12">
        <v>12.06</v>
      </c>
      <c r="EE22" s="12">
        <v>0.27</v>
      </c>
      <c r="EF22" s="12">
        <v>18.63</v>
      </c>
      <c r="EG22" s="6"/>
    </row>
    <row r="23" spans="1:137" s="4" customFormat="1" x14ac:dyDescent="0.3">
      <c r="A23" s="9" t="s">
        <v>18</v>
      </c>
      <c r="B23" s="9" t="s">
        <v>4</v>
      </c>
      <c r="C23" s="9">
        <v>43552</v>
      </c>
      <c r="D23" s="9">
        <v>48410</v>
      </c>
      <c r="E23" s="9">
        <v>7025</v>
      </c>
      <c r="F23" s="10">
        <v>67.45</v>
      </c>
      <c r="G23" s="10">
        <v>26.54</v>
      </c>
      <c r="H23" s="11">
        <v>969.93</v>
      </c>
      <c r="I23" s="11">
        <v>956.1</v>
      </c>
      <c r="J23" s="10">
        <v>94.08</v>
      </c>
      <c r="K23" s="10">
        <v>74.25</v>
      </c>
      <c r="L23" s="10">
        <v>98.41</v>
      </c>
      <c r="M23" s="10">
        <v>88.95</v>
      </c>
      <c r="N23" s="10">
        <v>65.069999999999993</v>
      </c>
      <c r="O23" s="10">
        <v>40.049999999999997</v>
      </c>
      <c r="P23" s="10">
        <v>95.27</v>
      </c>
      <c r="Q23" s="10">
        <v>38.049999999999997</v>
      </c>
      <c r="R23" s="10">
        <v>10.49</v>
      </c>
      <c r="S23" s="10">
        <v>68.849999999999994</v>
      </c>
      <c r="T23" s="10">
        <v>85.27</v>
      </c>
      <c r="U23" s="10">
        <v>29.29</v>
      </c>
      <c r="V23" s="10">
        <v>39.93</v>
      </c>
      <c r="W23" s="10">
        <v>26.91</v>
      </c>
      <c r="X23" s="10">
        <v>55.72</v>
      </c>
      <c r="Y23" s="10">
        <v>23.11</v>
      </c>
      <c r="Z23" s="10">
        <v>30.12</v>
      </c>
      <c r="AA23" s="10">
        <v>1.99</v>
      </c>
      <c r="AB23" s="10">
        <v>5.08</v>
      </c>
      <c r="AC23" s="11">
        <v>37.33</v>
      </c>
      <c r="AD23" s="10">
        <v>28.99</v>
      </c>
      <c r="AE23" s="10">
        <v>41.29</v>
      </c>
      <c r="AF23" s="10">
        <v>49.2</v>
      </c>
      <c r="AG23" s="10">
        <v>71.73</v>
      </c>
      <c r="AH23" s="10">
        <v>65.5</v>
      </c>
      <c r="AI23" s="10">
        <v>51.91</v>
      </c>
      <c r="AJ23" s="10">
        <v>0.73</v>
      </c>
      <c r="AK23" s="10">
        <v>1.05</v>
      </c>
      <c r="AL23" s="10">
        <v>1.93</v>
      </c>
      <c r="AM23" s="10">
        <v>8.09</v>
      </c>
      <c r="AN23" s="10">
        <v>0.37</v>
      </c>
      <c r="AO23" s="10">
        <v>7.68</v>
      </c>
      <c r="AP23" s="10">
        <v>3.85</v>
      </c>
      <c r="AQ23" s="10">
        <v>28.16</v>
      </c>
      <c r="AR23" s="10">
        <v>69.89</v>
      </c>
      <c r="AS23" s="12">
        <v>75.36</v>
      </c>
      <c r="AT23" s="12">
        <v>57.47</v>
      </c>
      <c r="AU23" s="12">
        <v>94.97</v>
      </c>
      <c r="AV23" s="12">
        <v>51.39</v>
      </c>
      <c r="AW23" s="12">
        <v>31.83</v>
      </c>
      <c r="AX23" s="12">
        <v>96.65</v>
      </c>
      <c r="AY23" s="12">
        <v>83.5</v>
      </c>
      <c r="AZ23" s="13">
        <v>1619.02</v>
      </c>
      <c r="BA23" s="12">
        <v>9.3699999999999992</v>
      </c>
      <c r="BB23" s="12">
        <v>83.92</v>
      </c>
      <c r="BC23" s="12">
        <v>90.7</v>
      </c>
      <c r="BD23" s="12">
        <v>80.22</v>
      </c>
      <c r="BE23" s="12">
        <v>2.48</v>
      </c>
      <c r="BF23" s="12">
        <v>89.29</v>
      </c>
      <c r="BG23" s="12">
        <v>12.09</v>
      </c>
      <c r="BH23" s="12">
        <v>52.27</v>
      </c>
      <c r="BI23" s="12">
        <v>8.24</v>
      </c>
      <c r="BJ23" s="12">
        <v>77.099999999999994</v>
      </c>
      <c r="BK23" s="12">
        <v>83.26</v>
      </c>
      <c r="BL23" s="12">
        <v>95.39</v>
      </c>
      <c r="BM23" s="12">
        <v>81.39</v>
      </c>
      <c r="BN23" s="12">
        <v>87.38</v>
      </c>
      <c r="BO23" s="12">
        <v>87.99</v>
      </c>
      <c r="BP23" s="12">
        <v>35.17</v>
      </c>
      <c r="BQ23" s="12">
        <v>70.86</v>
      </c>
      <c r="BR23" s="12">
        <v>85.03</v>
      </c>
      <c r="BS23" s="12">
        <v>78.05</v>
      </c>
      <c r="BT23" s="12">
        <v>98.39</v>
      </c>
      <c r="BU23" s="12">
        <v>1.18</v>
      </c>
      <c r="BV23" s="12">
        <v>6.44</v>
      </c>
      <c r="BW23" s="12">
        <v>65.17</v>
      </c>
      <c r="BX23" s="12">
        <v>35.549999999999997</v>
      </c>
      <c r="BY23" s="12">
        <v>65.64</v>
      </c>
      <c r="BZ23" s="12">
        <v>2.64</v>
      </c>
      <c r="CA23" s="12">
        <v>64.34</v>
      </c>
      <c r="CB23" s="12">
        <v>41.29</v>
      </c>
      <c r="CC23" s="12">
        <v>73.959999999999994</v>
      </c>
      <c r="CD23" s="12">
        <v>39.5</v>
      </c>
      <c r="CE23" s="12">
        <v>9.36</v>
      </c>
      <c r="CF23" s="12">
        <v>7.66</v>
      </c>
      <c r="CG23" s="12">
        <v>9.15</v>
      </c>
      <c r="CH23" s="12">
        <v>35.67</v>
      </c>
      <c r="CI23" s="12">
        <v>18.95</v>
      </c>
      <c r="CJ23" s="12">
        <v>6.47</v>
      </c>
      <c r="CK23" s="12">
        <v>33</v>
      </c>
      <c r="CL23" s="12">
        <v>2.0299999999999998</v>
      </c>
      <c r="CM23" s="12">
        <v>22.95</v>
      </c>
      <c r="CN23" s="12">
        <v>20.78</v>
      </c>
      <c r="CO23" s="12">
        <v>16.579999999999998</v>
      </c>
      <c r="CP23" s="12">
        <v>15.57</v>
      </c>
      <c r="CQ23" s="12">
        <v>40.46</v>
      </c>
      <c r="CR23" s="12">
        <v>39.07</v>
      </c>
      <c r="CS23" s="12">
        <v>72.650000000000006</v>
      </c>
      <c r="CT23" s="12">
        <v>54.73</v>
      </c>
      <c r="CU23" s="12">
        <v>52.85</v>
      </c>
      <c r="CV23" s="12">
        <v>54.66</v>
      </c>
      <c r="CW23" s="12">
        <v>58.11</v>
      </c>
      <c r="CX23" s="12">
        <v>22.43</v>
      </c>
      <c r="CY23" s="12">
        <v>30.45</v>
      </c>
      <c r="CZ23" s="12">
        <v>5.27</v>
      </c>
      <c r="DA23" s="12">
        <v>3.91</v>
      </c>
      <c r="DB23" s="12">
        <v>9.84</v>
      </c>
      <c r="DC23" s="12">
        <v>6.56</v>
      </c>
      <c r="DD23" s="12">
        <v>4.92</v>
      </c>
      <c r="DE23" s="12">
        <v>12.21</v>
      </c>
      <c r="DF23" s="12">
        <v>13.19</v>
      </c>
      <c r="DG23" s="12">
        <v>5.2</v>
      </c>
      <c r="DH23" s="12">
        <v>20.56</v>
      </c>
      <c r="DI23" s="12">
        <v>15.99</v>
      </c>
      <c r="DJ23" s="12">
        <v>5.31</v>
      </c>
      <c r="DK23" s="12">
        <v>22.65</v>
      </c>
      <c r="DL23" s="12">
        <v>0.81</v>
      </c>
      <c r="DM23" s="12">
        <v>0.52</v>
      </c>
      <c r="DN23" s="12">
        <v>0.73</v>
      </c>
      <c r="DO23" s="12">
        <v>0.87</v>
      </c>
      <c r="DP23" s="12">
        <v>18.73</v>
      </c>
      <c r="DQ23" s="12">
        <v>26.29</v>
      </c>
      <c r="DR23" s="12">
        <v>65.069999999999993</v>
      </c>
      <c r="DS23" s="12">
        <v>78.510000000000005</v>
      </c>
      <c r="DT23" s="12">
        <v>86.04</v>
      </c>
      <c r="DU23" s="12">
        <v>26.76</v>
      </c>
      <c r="DV23" s="12">
        <v>39.86</v>
      </c>
      <c r="DW23" s="12">
        <v>74.680000000000007</v>
      </c>
      <c r="DX23" s="12">
        <v>38.520000000000003</v>
      </c>
      <c r="DY23" s="12">
        <v>60.51</v>
      </c>
      <c r="DZ23" s="12">
        <v>28.13</v>
      </c>
      <c r="EA23" s="12">
        <v>2.27</v>
      </c>
      <c r="EB23" s="12">
        <v>1.04</v>
      </c>
      <c r="EC23" s="12">
        <v>10.23</v>
      </c>
      <c r="ED23" s="12">
        <v>46.45</v>
      </c>
      <c r="EE23" s="12">
        <v>1</v>
      </c>
      <c r="EF23" s="12">
        <v>17.12</v>
      </c>
      <c r="EG23" s="6"/>
    </row>
    <row r="24" spans="1:137" s="4" customFormat="1" x14ac:dyDescent="0.3">
      <c r="A24" s="9" t="s">
        <v>13</v>
      </c>
      <c r="B24" s="9" t="s">
        <v>3</v>
      </c>
      <c r="C24" s="9">
        <v>18847</v>
      </c>
      <c r="D24" s="14">
        <v>21493</v>
      </c>
      <c r="E24" s="14">
        <v>3208</v>
      </c>
      <c r="F24" s="15">
        <v>67.02</v>
      </c>
      <c r="G24" s="15">
        <v>23.23</v>
      </c>
      <c r="H24" s="16">
        <v>1034.5</v>
      </c>
      <c r="I24" s="16">
        <v>931.24</v>
      </c>
      <c r="J24" s="15">
        <v>96.79</v>
      </c>
      <c r="K24" s="15">
        <v>85.52</v>
      </c>
      <c r="L24" s="15">
        <v>99.03</v>
      </c>
      <c r="M24" s="15">
        <v>94.07</v>
      </c>
      <c r="N24" s="10">
        <v>68.5</v>
      </c>
      <c r="O24" s="15">
        <v>69.33</v>
      </c>
      <c r="P24" s="15">
        <v>89.37</v>
      </c>
      <c r="Q24" s="15">
        <v>28.02</v>
      </c>
      <c r="R24" s="15">
        <v>16.32</v>
      </c>
      <c r="S24" s="15">
        <v>70.95</v>
      </c>
      <c r="T24" s="15">
        <v>87.03</v>
      </c>
      <c r="U24" s="15">
        <v>41.97</v>
      </c>
      <c r="V24" s="15">
        <v>50.64</v>
      </c>
      <c r="W24" s="15">
        <v>24.76</v>
      </c>
      <c r="X24" s="15">
        <v>55.57</v>
      </c>
      <c r="Y24" s="15">
        <v>24.66</v>
      </c>
      <c r="Z24" s="15">
        <v>7.17</v>
      </c>
      <c r="AA24" s="15">
        <v>1.79</v>
      </c>
      <c r="AB24" s="15">
        <v>6.62</v>
      </c>
      <c r="AC24" s="16">
        <v>47.35</v>
      </c>
      <c r="AD24" s="15">
        <v>16.239999999999998</v>
      </c>
      <c r="AE24" s="15">
        <v>27.79</v>
      </c>
      <c r="AF24" s="15">
        <v>32.51</v>
      </c>
      <c r="AG24" s="15">
        <v>68.150000000000006</v>
      </c>
      <c r="AH24" s="15">
        <v>67.73</v>
      </c>
      <c r="AI24" s="15">
        <v>58.88</v>
      </c>
      <c r="AJ24" s="15">
        <v>0.02</v>
      </c>
      <c r="AK24" s="15">
        <v>2.5099999999999998</v>
      </c>
      <c r="AL24" s="15">
        <v>2.14</v>
      </c>
      <c r="AM24" s="15">
        <v>2.85</v>
      </c>
      <c r="AN24" s="15">
        <v>0.41</v>
      </c>
      <c r="AO24" s="15">
        <v>5.9</v>
      </c>
      <c r="AP24" s="15">
        <v>3.44</v>
      </c>
      <c r="AQ24" s="15">
        <v>35.229999999999997</v>
      </c>
      <c r="AR24" s="15">
        <v>68.67</v>
      </c>
      <c r="AS24" s="15">
        <v>69.260000000000005</v>
      </c>
      <c r="AT24" s="15">
        <v>70.61</v>
      </c>
      <c r="AU24" s="15">
        <v>92.82</v>
      </c>
      <c r="AV24" s="15">
        <v>40.92</v>
      </c>
      <c r="AW24" s="15">
        <v>23.68</v>
      </c>
      <c r="AX24" s="15">
        <v>98.16</v>
      </c>
      <c r="AY24" s="17">
        <v>87.42</v>
      </c>
      <c r="AZ24" s="16">
        <v>4910.67</v>
      </c>
      <c r="BA24" s="15">
        <v>15.33</v>
      </c>
      <c r="BB24" s="15">
        <v>84.92</v>
      </c>
      <c r="BC24" s="15">
        <v>96.15</v>
      </c>
      <c r="BD24" s="15">
        <v>69.97</v>
      </c>
      <c r="BE24" s="15">
        <v>1.96</v>
      </c>
      <c r="BF24" s="15">
        <v>92.46</v>
      </c>
      <c r="BG24" s="15">
        <v>29.36</v>
      </c>
      <c r="BH24" s="15">
        <v>52.75</v>
      </c>
      <c r="BI24" s="15">
        <v>22.21</v>
      </c>
      <c r="BJ24" s="15">
        <v>86.49</v>
      </c>
      <c r="BK24" s="15">
        <v>88.34</v>
      </c>
      <c r="BL24" s="15">
        <v>97.47</v>
      </c>
      <c r="BM24" s="15">
        <v>90.5</v>
      </c>
      <c r="BN24" s="15">
        <v>92.49</v>
      </c>
      <c r="BO24" s="15">
        <v>92.54</v>
      </c>
      <c r="BP24" s="15">
        <v>32.86</v>
      </c>
      <c r="BQ24" s="15">
        <v>4.87</v>
      </c>
      <c r="BR24" s="15">
        <v>90.13</v>
      </c>
      <c r="BS24" s="15">
        <v>85.98</v>
      </c>
      <c r="BT24" s="15">
        <v>97.36</v>
      </c>
      <c r="BU24" s="15">
        <v>2.02</v>
      </c>
      <c r="BV24" s="15">
        <v>5.63</v>
      </c>
      <c r="BW24" s="15">
        <v>67.489999999999995</v>
      </c>
      <c r="BX24" s="15">
        <v>44.66</v>
      </c>
      <c r="BY24" s="15">
        <v>72.91</v>
      </c>
      <c r="BZ24" s="15">
        <v>1.73</v>
      </c>
      <c r="CA24" s="15">
        <v>67.790000000000006</v>
      </c>
      <c r="CB24" s="15">
        <v>47.51</v>
      </c>
      <c r="CC24" s="15">
        <v>62.95</v>
      </c>
      <c r="CD24" s="15">
        <v>43.6</v>
      </c>
      <c r="CE24" s="15">
        <v>12.13</v>
      </c>
      <c r="CF24" s="15">
        <v>19.37</v>
      </c>
      <c r="CG24" s="15">
        <v>13.65</v>
      </c>
      <c r="CH24" s="15">
        <v>37.22</v>
      </c>
      <c r="CI24" s="15">
        <v>20.059999999999999</v>
      </c>
      <c r="CJ24" s="15">
        <v>8.2799999999999994</v>
      </c>
      <c r="CK24" s="15">
        <v>34.85</v>
      </c>
      <c r="CL24" s="15">
        <v>2.86</v>
      </c>
      <c r="CM24" s="15">
        <v>19.93</v>
      </c>
      <c r="CN24" s="15">
        <v>16.23</v>
      </c>
      <c r="CO24" s="15">
        <v>25.59</v>
      </c>
      <c r="CP24" s="15">
        <v>25.04</v>
      </c>
      <c r="CQ24" s="15">
        <v>43.93</v>
      </c>
      <c r="CR24" s="15">
        <v>37.380000000000003</v>
      </c>
      <c r="CS24" s="15">
        <v>67.11</v>
      </c>
      <c r="CT24" s="15">
        <v>50.25</v>
      </c>
      <c r="CU24" s="15">
        <v>50.62</v>
      </c>
      <c r="CV24" s="15">
        <v>50.26</v>
      </c>
      <c r="CW24" s="15">
        <v>50.19</v>
      </c>
      <c r="CX24" s="15">
        <v>21.17</v>
      </c>
      <c r="CY24" s="15">
        <v>26.49</v>
      </c>
      <c r="CZ24" s="15">
        <v>5.33</v>
      </c>
      <c r="DA24" s="15">
        <v>6.06</v>
      </c>
      <c r="DB24" s="15">
        <v>12.58</v>
      </c>
      <c r="DC24" s="15">
        <v>5.97</v>
      </c>
      <c r="DD24" s="15">
        <v>7</v>
      </c>
      <c r="DE24" s="15">
        <v>14.06</v>
      </c>
      <c r="DF24" s="15">
        <v>13.83</v>
      </c>
      <c r="DG24" s="15">
        <v>6.23</v>
      </c>
      <c r="DH24" s="15">
        <v>23.43</v>
      </c>
      <c r="DI24" s="15">
        <v>16.46</v>
      </c>
      <c r="DJ24" s="15">
        <v>6.62</v>
      </c>
      <c r="DK24" s="15">
        <v>25.46</v>
      </c>
      <c r="DL24" s="15">
        <v>0.5</v>
      </c>
      <c r="DM24" s="15">
        <v>0.3</v>
      </c>
      <c r="DN24" s="15">
        <v>0.44</v>
      </c>
      <c r="DO24" s="15">
        <v>0.38</v>
      </c>
      <c r="DP24" s="15">
        <v>20.75</v>
      </c>
      <c r="DQ24" s="15">
        <v>25.55</v>
      </c>
      <c r="DR24" s="15">
        <v>76.09</v>
      </c>
      <c r="DS24" s="15">
        <v>87.25</v>
      </c>
      <c r="DT24" s="15">
        <v>80.52</v>
      </c>
      <c r="DU24" s="15">
        <v>41.36</v>
      </c>
      <c r="DV24" s="15">
        <v>69.650000000000006</v>
      </c>
      <c r="DW24" s="15">
        <v>87.68</v>
      </c>
      <c r="DX24" s="15">
        <v>53.42</v>
      </c>
      <c r="DY24" s="15">
        <v>79.819999999999993</v>
      </c>
      <c r="DZ24" s="15">
        <v>44.38</v>
      </c>
      <c r="EA24" s="15">
        <v>6.4</v>
      </c>
      <c r="EB24" s="15">
        <v>11.15</v>
      </c>
      <c r="EC24" s="15">
        <v>11.1</v>
      </c>
      <c r="ED24" s="15">
        <v>30.76</v>
      </c>
      <c r="EE24" s="15">
        <v>0.97</v>
      </c>
      <c r="EF24" s="15">
        <v>17.350000000000001</v>
      </c>
      <c r="EG24" s="6"/>
    </row>
    <row r="25" spans="1:137" s="4" customFormat="1" x14ac:dyDescent="0.3">
      <c r="A25" s="9" t="s">
        <v>1</v>
      </c>
      <c r="B25" s="9" t="s">
        <v>3</v>
      </c>
      <c r="C25" s="9">
        <v>476561</v>
      </c>
      <c r="D25" s="9">
        <v>544580</v>
      </c>
      <c r="E25" s="9">
        <v>75419</v>
      </c>
      <c r="F25" s="10">
        <v>66.77</v>
      </c>
      <c r="G25" s="10">
        <v>28.1</v>
      </c>
      <c r="H25" s="11">
        <v>1037.29</v>
      </c>
      <c r="I25" s="11">
        <v>930.94</v>
      </c>
      <c r="J25" s="10">
        <v>87.53</v>
      </c>
      <c r="K25" s="10">
        <v>65.819999999999993</v>
      </c>
      <c r="L25" s="10">
        <v>95.7</v>
      </c>
      <c r="M25" s="10">
        <v>94.57</v>
      </c>
      <c r="N25" s="10">
        <v>64.900000000000006</v>
      </c>
      <c r="O25" s="10">
        <v>43.21</v>
      </c>
      <c r="P25" s="10">
        <v>92.97</v>
      </c>
      <c r="Q25" s="10">
        <v>42.44</v>
      </c>
      <c r="R25" s="10">
        <v>11.98</v>
      </c>
      <c r="S25" s="10">
        <v>65.900000000000006</v>
      </c>
      <c r="T25" s="10">
        <v>81.540000000000006</v>
      </c>
      <c r="U25" s="10">
        <v>33.700000000000003</v>
      </c>
      <c r="V25" s="10">
        <v>43.72</v>
      </c>
      <c r="W25" s="10">
        <v>24.56</v>
      </c>
      <c r="X25" s="10">
        <v>48.68</v>
      </c>
      <c r="Y25" s="10">
        <v>27.02</v>
      </c>
      <c r="Z25" s="10">
        <v>21.14</v>
      </c>
      <c r="AA25" s="10">
        <v>2.14</v>
      </c>
      <c r="AB25" s="10">
        <v>7.93</v>
      </c>
      <c r="AC25" s="11">
        <v>49.27</v>
      </c>
      <c r="AD25" s="10">
        <v>27.45</v>
      </c>
      <c r="AE25" s="10">
        <v>38.36</v>
      </c>
      <c r="AF25" s="10">
        <v>45.69</v>
      </c>
      <c r="AG25" s="10">
        <v>65.55</v>
      </c>
      <c r="AH25" s="10">
        <v>55.5</v>
      </c>
      <c r="AI25" s="10">
        <v>38.65</v>
      </c>
      <c r="AJ25" s="10">
        <v>0.33</v>
      </c>
      <c r="AK25" s="10">
        <v>1.84</v>
      </c>
      <c r="AL25" s="10">
        <v>5.41</v>
      </c>
      <c r="AM25" s="10">
        <v>7.58</v>
      </c>
      <c r="AN25" s="10">
        <v>0.62</v>
      </c>
      <c r="AO25" s="10">
        <v>9.8800000000000008</v>
      </c>
      <c r="AP25" s="10">
        <v>4.2699999999999996</v>
      </c>
      <c r="AQ25" s="10">
        <v>24.26</v>
      </c>
      <c r="AR25" s="10">
        <v>61.47</v>
      </c>
      <c r="AS25" s="12">
        <v>67.91</v>
      </c>
      <c r="AT25" s="12">
        <v>54.2</v>
      </c>
      <c r="AU25" s="12">
        <v>91.65</v>
      </c>
      <c r="AV25" s="12">
        <v>40.17</v>
      </c>
      <c r="AW25" s="12">
        <v>22.74</v>
      </c>
      <c r="AX25" s="12">
        <v>96.31</v>
      </c>
      <c r="AY25" s="12">
        <v>75.42</v>
      </c>
      <c r="AZ25" s="13">
        <v>2769.84</v>
      </c>
      <c r="BA25" s="12">
        <v>4.3099999999999996</v>
      </c>
      <c r="BB25" s="12">
        <v>76.45</v>
      </c>
      <c r="BC25" s="12">
        <v>86.71</v>
      </c>
      <c r="BD25" s="12">
        <v>65.31</v>
      </c>
      <c r="BE25" s="12">
        <v>3.67</v>
      </c>
      <c r="BF25" s="12">
        <v>87.76</v>
      </c>
      <c r="BG25" s="12">
        <v>17.59</v>
      </c>
      <c r="BH25" s="12">
        <v>46.03</v>
      </c>
      <c r="BI25" s="12">
        <v>11.86</v>
      </c>
      <c r="BJ25" s="12">
        <v>76.790000000000006</v>
      </c>
      <c r="BK25" s="12">
        <v>83.96</v>
      </c>
      <c r="BL25" s="12">
        <v>95.38</v>
      </c>
      <c r="BM25" s="12">
        <v>80.930000000000007</v>
      </c>
      <c r="BN25" s="12">
        <v>87.02</v>
      </c>
      <c r="BO25" s="12">
        <v>88.13</v>
      </c>
      <c r="BP25" s="12">
        <v>32.409999999999997</v>
      </c>
      <c r="BQ25" s="12">
        <v>36.950000000000003</v>
      </c>
      <c r="BR25" s="12">
        <v>84.21</v>
      </c>
      <c r="BS25" s="12">
        <v>70.97</v>
      </c>
      <c r="BT25" s="12">
        <v>97.01</v>
      </c>
      <c r="BU25" s="12">
        <v>1.63</v>
      </c>
      <c r="BV25" s="12">
        <v>7.71</v>
      </c>
      <c r="BW25" s="12">
        <v>60.08</v>
      </c>
      <c r="BX25" s="12">
        <v>30.25</v>
      </c>
      <c r="BY25" s="12">
        <v>67.95</v>
      </c>
      <c r="BZ25" s="12">
        <v>2.97</v>
      </c>
      <c r="CA25" s="12">
        <v>67.819999999999993</v>
      </c>
      <c r="CB25" s="12">
        <v>40.68</v>
      </c>
      <c r="CC25" s="12">
        <v>65.06</v>
      </c>
      <c r="CD25" s="12">
        <v>43.89</v>
      </c>
      <c r="CE25" s="12">
        <v>10.8</v>
      </c>
      <c r="CF25" s="12">
        <v>11.95</v>
      </c>
      <c r="CG25" s="12">
        <v>10.96</v>
      </c>
      <c r="CH25" s="12">
        <v>37.340000000000003</v>
      </c>
      <c r="CI25" s="12">
        <v>19.510000000000002</v>
      </c>
      <c r="CJ25" s="12">
        <v>7.71</v>
      </c>
      <c r="CK25" s="12">
        <v>33.78</v>
      </c>
      <c r="CL25" s="12">
        <v>3.15</v>
      </c>
      <c r="CM25" s="12">
        <v>21.22</v>
      </c>
      <c r="CN25" s="12">
        <v>17.829999999999998</v>
      </c>
      <c r="CO25" s="12">
        <v>19.68</v>
      </c>
      <c r="CP25" s="12">
        <v>19.329999999999998</v>
      </c>
      <c r="CQ25" s="12">
        <v>55.15</v>
      </c>
      <c r="CR25" s="12">
        <v>46.39</v>
      </c>
      <c r="CS25" s="12">
        <v>68.25</v>
      </c>
      <c r="CT25" s="12">
        <v>58.69</v>
      </c>
      <c r="CU25" s="12">
        <v>54.31</v>
      </c>
      <c r="CV25" s="12">
        <v>58.51</v>
      </c>
      <c r="CW25" s="12">
        <v>60.15</v>
      </c>
      <c r="CX25" s="12">
        <v>27.41</v>
      </c>
      <c r="CY25" s="12">
        <v>33.86</v>
      </c>
      <c r="CZ25" s="12">
        <v>5.87</v>
      </c>
      <c r="DA25" s="12">
        <v>5.47</v>
      </c>
      <c r="DB25" s="12">
        <v>12.27</v>
      </c>
      <c r="DC25" s="12">
        <v>7.02</v>
      </c>
      <c r="DD25" s="12">
        <v>6.49</v>
      </c>
      <c r="DE25" s="12">
        <v>14.51</v>
      </c>
      <c r="DF25" s="12">
        <v>11.92</v>
      </c>
      <c r="DG25" s="12">
        <v>5.18</v>
      </c>
      <c r="DH25" s="12">
        <v>20.21</v>
      </c>
      <c r="DI25" s="12">
        <v>15.01</v>
      </c>
      <c r="DJ25" s="12">
        <v>5.52</v>
      </c>
      <c r="DK25" s="12">
        <v>22.73</v>
      </c>
      <c r="DL25" s="12">
        <v>1.74</v>
      </c>
      <c r="DM25" s="12">
        <v>0.67</v>
      </c>
      <c r="DN25" s="12">
        <v>0.79</v>
      </c>
      <c r="DO25" s="12">
        <v>1.28</v>
      </c>
      <c r="DP25" s="12">
        <v>18.21</v>
      </c>
      <c r="DQ25" s="12">
        <v>27.07</v>
      </c>
      <c r="DR25" s="12">
        <v>64.67</v>
      </c>
      <c r="DS25" s="12">
        <v>79.56</v>
      </c>
      <c r="DT25" s="12">
        <v>87.66</v>
      </c>
      <c r="DU25" s="12">
        <v>25.56</v>
      </c>
      <c r="DV25" s="12">
        <v>45.69</v>
      </c>
      <c r="DW25" s="12">
        <v>77.430000000000007</v>
      </c>
      <c r="DX25" s="12">
        <v>46.61</v>
      </c>
      <c r="DY25" s="12">
        <v>72.319999999999993</v>
      </c>
      <c r="DZ25" s="12">
        <v>31.63</v>
      </c>
      <c r="EA25" s="12">
        <v>3.41</v>
      </c>
      <c r="EB25" s="12">
        <v>1.64</v>
      </c>
      <c r="EC25" s="12">
        <v>10.49</v>
      </c>
      <c r="ED25" s="12">
        <v>42.69</v>
      </c>
      <c r="EE25" s="12">
        <v>1.61</v>
      </c>
      <c r="EF25" s="12">
        <v>19.920000000000002</v>
      </c>
      <c r="EG25" s="6"/>
    </row>
    <row r="26" spans="1:137" s="4" customFormat="1" hidden="1" x14ac:dyDescent="0.3">
      <c r="A26" s="9" t="s">
        <v>177</v>
      </c>
      <c r="B26" s="9" t="s">
        <v>2</v>
      </c>
      <c r="C26" s="9">
        <v>1542</v>
      </c>
      <c r="D26" s="14">
        <v>1455</v>
      </c>
      <c r="E26" s="14">
        <v>260</v>
      </c>
      <c r="F26" s="15">
        <v>85.76</v>
      </c>
      <c r="G26" s="15">
        <v>24.36</v>
      </c>
      <c r="H26" s="16">
        <v>775.2</v>
      </c>
      <c r="I26" s="16">
        <v>704.76</v>
      </c>
      <c r="J26" s="15">
        <v>96.57</v>
      </c>
      <c r="K26" s="15">
        <v>91.45</v>
      </c>
      <c r="L26" s="15">
        <v>99.86</v>
      </c>
      <c r="M26" s="15">
        <v>97.88</v>
      </c>
      <c r="N26" s="10">
        <v>68.5</v>
      </c>
      <c r="O26" s="15">
        <v>95.16</v>
      </c>
      <c r="P26" s="15">
        <v>98.09</v>
      </c>
      <c r="Q26" s="15">
        <v>39.5</v>
      </c>
      <c r="R26" s="15">
        <v>6.15</v>
      </c>
      <c r="S26" s="15">
        <v>87.69</v>
      </c>
      <c r="T26" s="15">
        <v>95.44</v>
      </c>
      <c r="U26" s="15">
        <v>48.6</v>
      </c>
      <c r="V26" s="15">
        <v>58.77</v>
      </c>
      <c r="W26" s="15">
        <v>49.42</v>
      </c>
      <c r="X26" s="15">
        <v>76.209999999999994</v>
      </c>
      <c r="Y26" s="15">
        <v>26.69</v>
      </c>
      <c r="Z26" s="15">
        <v>-20.61</v>
      </c>
      <c r="AA26" s="15">
        <v>1.72</v>
      </c>
      <c r="AB26" s="15">
        <v>1.88</v>
      </c>
      <c r="AC26" s="16">
        <v>32.03</v>
      </c>
      <c r="AD26" s="15">
        <v>-20.32</v>
      </c>
      <c r="AE26" s="15">
        <v>-33.33</v>
      </c>
      <c r="AF26" s="15">
        <v>-43.8</v>
      </c>
      <c r="AG26" s="15">
        <v>63.53</v>
      </c>
      <c r="AH26" s="15">
        <v>53.63</v>
      </c>
      <c r="AI26" s="15">
        <v>30.88</v>
      </c>
      <c r="AJ26" s="15">
        <v>0</v>
      </c>
      <c r="AK26" s="15">
        <v>2.96</v>
      </c>
      <c r="AL26" s="15">
        <v>3.45</v>
      </c>
      <c r="AM26" s="15">
        <v>15.62</v>
      </c>
      <c r="AN26" s="15">
        <v>0.68</v>
      </c>
      <c r="AO26" s="15">
        <v>15.37</v>
      </c>
      <c r="AP26" s="15">
        <v>7.35</v>
      </c>
      <c r="AQ26" s="15">
        <v>27.6</v>
      </c>
      <c r="AR26" s="15">
        <v>66.930000000000007</v>
      </c>
      <c r="AS26" s="15">
        <v>71.77</v>
      </c>
      <c r="AT26" s="15">
        <v>77.930000000000007</v>
      </c>
      <c r="AU26" s="15">
        <v>78.709999999999994</v>
      </c>
      <c r="AV26" s="15">
        <v>56.01</v>
      </c>
      <c r="AW26" s="15">
        <v>35.24</v>
      </c>
      <c r="AX26" s="15">
        <v>97.82</v>
      </c>
      <c r="AY26" s="17">
        <v>91.52</v>
      </c>
      <c r="AZ26" s="16">
        <v>1132.26</v>
      </c>
      <c r="BA26" s="15" t="s">
        <v>5</v>
      </c>
      <c r="BB26" s="15">
        <v>92.05</v>
      </c>
      <c r="BC26" s="15">
        <v>96.38</v>
      </c>
      <c r="BD26" s="15">
        <v>60.38</v>
      </c>
      <c r="BE26" s="15">
        <v>0.85</v>
      </c>
      <c r="BF26" s="15">
        <v>97.03</v>
      </c>
      <c r="BG26" s="15">
        <v>29.89</v>
      </c>
      <c r="BH26" s="15">
        <v>44.52</v>
      </c>
      <c r="BI26" s="15">
        <v>22.96</v>
      </c>
      <c r="BJ26" s="15">
        <v>90.01</v>
      </c>
      <c r="BK26" s="15">
        <v>91.94</v>
      </c>
      <c r="BL26" s="15">
        <v>96.23</v>
      </c>
      <c r="BM26" s="15">
        <v>92.41</v>
      </c>
      <c r="BN26" s="15">
        <v>94.53</v>
      </c>
      <c r="BO26" s="15">
        <v>92.59</v>
      </c>
      <c r="BP26" s="15">
        <v>35.18</v>
      </c>
      <c r="BQ26" s="15">
        <v>5.74</v>
      </c>
      <c r="BR26" s="15">
        <v>89</v>
      </c>
      <c r="BS26" s="15">
        <v>86.04</v>
      </c>
      <c r="BT26" s="15">
        <v>94.76</v>
      </c>
      <c r="BU26" s="15">
        <v>5.24</v>
      </c>
      <c r="BV26" s="15">
        <v>2.31</v>
      </c>
      <c r="BW26" s="15" t="s">
        <v>5</v>
      </c>
      <c r="BX26" s="15" t="s">
        <v>5</v>
      </c>
      <c r="BY26" s="15" t="s">
        <v>5</v>
      </c>
      <c r="BZ26" s="15">
        <v>0.6</v>
      </c>
      <c r="CA26" s="15">
        <v>88.93</v>
      </c>
      <c r="CB26" s="15">
        <v>19.43</v>
      </c>
      <c r="CC26" s="15">
        <v>-64.760000000000005</v>
      </c>
      <c r="CD26" s="15" t="s">
        <v>5</v>
      </c>
      <c r="CE26" s="15">
        <v>9.76</v>
      </c>
      <c r="CF26" s="15" t="s">
        <v>5</v>
      </c>
      <c r="CG26" s="15">
        <v>8.99</v>
      </c>
      <c r="CH26" s="15">
        <v>32.89</v>
      </c>
      <c r="CI26" s="15">
        <v>22.14</v>
      </c>
      <c r="CJ26" s="15">
        <v>5.12</v>
      </c>
      <c r="CK26" s="15">
        <v>33.630000000000003</v>
      </c>
      <c r="CL26" s="15">
        <v>1.21</v>
      </c>
      <c r="CM26" s="15">
        <v>20.74</v>
      </c>
      <c r="CN26" s="15">
        <v>19.16</v>
      </c>
      <c r="CO26" s="15">
        <v>34.04</v>
      </c>
      <c r="CP26" s="15">
        <v>27.57</v>
      </c>
      <c r="CQ26" s="15">
        <v>46.2</v>
      </c>
      <c r="CR26" s="15">
        <v>45.66</v>
      </c>
      <c r="CS26" s="15">
        <v>75</v>
      </c>
      <c r="CT26" s="15">
        <v>60.43</v>
      </c>
      <c r="CU26" s="15">
        <v>-61.06</v>
      </c>
      <c r="CV26" s="15">
        <v>60.45</v>
      </c>
      <c r="CW26" s="15">
        <v>60.07</v>
      </c>
      <c r="CX26" s="15">
        <v>17.89</v>
      </c>
      <c r="CY26" s="15">
        <v>-12.07</v>
      </c>
      <c r="CZ26" s="15">
        <v>5.49</v>
      </c>
      <c r="DA26" s="15">
        <v>7.27</v>
      </c>
      <c r="DB26" s="15">
        <v>13.96</v>
      </c>
      <c r="DC26" s="15">
        <v>7.58</v>
      </c>
      <c r="DD26" s="15">
        <v>8.51</v>
      </c>
      <c r="DE26" s="15">
        <v>17.170000000000002</v>
      </c>
      <c r="DF26" s="15">
        <v>8.9</v>
      </c>
      <c r="DG26" s="15">
        <v>3.28</v>
      </c>
      <c r="DH26" s="15">
        <v>16.489999999999998</v>
      </c>
      <c r="DI26" s="15">
        <v>11.86</v>
      </c>
      <c r="DJ26" s="15">
        <v>3.06</v>
      </c>
      <c r="DK26" s="15">
        <v>17.03</v>
      </c>
      <c r="DL26" s="15">
        <v>0.85</v>
      </c>
      <c r="DM26" s="15">
        <v>0.47</v>
      </c>
      <c r="DN26" s="15">
        <v>0.51</v>
      </c>
      <c r="DO26" s="15">
        <v>2.08</v>
      </c>
      <c r="DP26" s="15">
        <v>31.44</v>
      </c>
      <c r="DQ26" s="15">
        <v>35.200000000000003</v>
      </c>
      <c r="DR26" s="15">
        <v>75.8</v>
      </c>
      <c r="DS26" s="15">
        <v>81.31</v>
      </c>
      <c r="DT26" s="15">
        <v>95.73</v>
      </c>
      <c r="DU26" s="15">
        <v>23.5</v>
      </c>
      <c r="DV26" s="15">
        <v>51.93</v>
      </c>
      <c r="DW26" s="15">
        <v>78.02</v>
      </c>
      <c r="DX26" s="15">
        <v>75.38</v>
      </c>
      <c r="DY26" s="15">
        <v>90.95</v>
      </c>
      <c r="DZ26" s="15">
        <v>21.78</v>
      </c>
      <c r="EA26" s="15">
        <v>1.32</v>
      </c>
      <c r="EB26" s="15">
        <v>4.41</v>
      </c>
      <c r="EC26" s="15">
        <v>2.39</v>
      </c>
      <c r="ED26" s="15">
        <v>39.619999999999997</v>
      </c>
      <c r="EE26" s="15">
        <v>0.52</v>
      </c>
      <c r="EF26" s="15">
        <v>29.09</v>
      </c>
      <c r="EG26" s="6"/>
    </row>
    <row r="27" spans="1:137" s="4" customFormat="1" hidden="1" x14ac:dyDescent="0.3">
      <c r="A27" s="9" t="s">
        <v>177</v>
      </c>
      <c r="B27" s="9" t="s">
        <v>3</v>
      </c>
      <c r="C27" s="9">
        <v>1134</v>
      </c>
      <c r="D27" s="14">
        <v>1258</v>
      </c>
      <c r="E27" s="14">
        <v>167</v>
      </c>
      <c r="F27" s="15">
        <v>64.98</v>
      </c>
      <c r="G27" s="15">
        <v>26.38</v>
      </c>
      <c r="H27" s="16">
        <v>875.49</v>
      </c>
      <c r="I27" s="16">
        <v>939.54</v>
      </c>
      <c r="J27" s="15">
        <v>99.48</v>
      </c>
      <c r="K27" s="15">
        <v>99.57</v>
      </c>
      <c r="L27" s="15">
        <v>99.48</v>
      </c>
      <c r="M27" s="15">
        <v>93.16</v>
      </c>
      <c r="N27" s="10">
        <v>63.34</v>
      </c>
      <c r="O27" s="15">
        <v>62.56</v>
      </c>
      <c r="P27" s="15">
        <v>78.44</v>
      </c>
      <c r="Q27" s="15">
        <v>66.260000000000005</v>
      </c>
      <c r="R27" s="15">
        <v>1.33</v>
      </c>
      <c r="S27" s="15">
        <v>67.900000000000006</v>
      </c>
      <c r="T27" s="15">
        <v>91.56</v>
      </c>
      <c r="U27" s="15">
        <v>24.22</v>
      </c>
      <c r="V27" s="15">
        <v>40.659999999999997</v>
      </c>
      <c r="W27" s="15">
        <v>23.84</v>
      </c>
      <c r="X27" s="15">
        <v>61.3</v>
      </c>
      <c r="Y27" s="15">
        <v>26.16</v>
      </c>
      <c r="Z27" s="15">
        <v>-7.42</v>
      </c>
      <c r="AA27" s="15">
        <v>1.94</v>
      </c>
      <c r="AB27" s="15">
        <v>5.75</v>
      </c>
      <c r="AC27" s="16">
        <v>45.14</v>
      </c>
      <c r="AD27" s="15">
        <v>-22.51</v>
      </c>
      <c r="AE27" s="15">
        <v>-30.43</v>
      </c>
      <c r="AF27" s="15">
        <v>-30.43</v>
      </c>
      <c r="AG27" s="15">
        <v>72.430000000000007</v>
      </c>
      <c r="AH27" s="15">
        <v>65.95</v>
      </c>
      <c r="AI27" s="15">
        <v>52.41</v>
      </c>
      <c r="AJ27" s="15">
        <v>0.3</v>
      </c>
      <c r="AK27" s="15">
        <v>1.48</v>
      </c>
      <c r="AL27" s="15">
        <v>2.81</v>
      </c>
      <c r="AM27" s="15">
        <v>7.81</v>
      </c>
      <c r="AN27" s="15">
        <v>1.1399999999999999</v>
      </c>
      <c r="AO27" s="15">
        <v>8.48</v>
      </c>
      <c r="AP27" s="15">
        <v>3.19</v>
      </c>
      <c r="AQ27" s="15">
        <v>23.22</v>
      </c>
      <c r="AR27" s="15">
        <v>72.17</v>
      </c>
      <c r="AS27" s="15">
        <v>84</v>
      </c>
      <c r="AT27" s="15">
        <v>94.84</v>
      </c>
      <c r="AU27" s="15">
        <v>90.8</v>
      </c>
      <c r="AV27" s="15">
        <v>63.7</v>
      </c>
      <c r="AW27" s="15">
        <v>37.19</v>
      </c>
      <c r="AX27" s="15">
        <v>99.85</v>
      </c>
      <c r="AY27" s="17">
        <v>91.66</v>
      </c>
      <c r="AZ27" s="16">
        <v>329.13</v>
      </c>
      <c r="BA27" s="15" t="s">
        <v>5</v>
      </c>
      <c r="BB27" s="15">
        <v>89.81</v>
      </c>
      <c r="BC27" s="15">
        <v>96.65</v>
      </c>
      <c r="BD27" s="15">
        <v>82.93</v>
      </c>
      <c r="BE27" s="15">
        <v>1.88</v>
      </c>
      <c r="BF27" s="15">
        <v>98.53</v>
      </c>
      <c r="BG27" s="15">
        <v>16.12</v>
      </c>
      <c r="BH27" s="15">
        <v>37.32</v>
      </c>
      <c r="BI27" s="15">
        <v>13.26</v>
      </c>
      <c r="BJ27" s="15">
        <v>100</v>
      </c>
      <c r="BK27" s="15">
        <v>94.78</v>
      </c>
      <c r="BL27" s="15">
        <v>100</v>
      </c>
      <c r="BM27" s="15">
        <v>100</v>
      </c>
      <c r="BN27" s="15">
        <v>100</v>
      </c>
      <c r="BO27" s="15">
        <v>100</v>
      </c>
      <c r="BP27" s="15">
        <v>53.68</v>
      </c>
      <c r="BQ27" s="15">
        <v>1.52</v>
      </c>
      <c r="BR27" s="15">
        <v>97.45</v>
      </c>
      <c r="BS27" s="15">
        <v>86.25</v>
      </c>
      <c r="BT27" s="15">
        <v>100</v>
      </c>
      <c r="BU27" s="15">
        <v>0</v>
      </c>
      <c r="BV27" s="15">
        <v>2.95</v>
      </c>
      <c r="BW27" s="15" t="s">
        <v>5</v>
      </c>
      <c r="BX27" s="15" t="s">
        <v>5</v>
      </c>
      <c r="BY27" s="15" t="s">
        <v>5</v>
      </c>
      <c r="BZ27" s="15">
        <v>0.06</v>
      </c>
      <c r="CA27" s="15">
        <v>-94.83</v>
      </c>
      <c r="CB27" s="15">
        <v>31.79</v>
      </c>
      <c r="CC27" s="15">
        <v>-93.29</v>
      </c>
      <c r="CD27" s="15" t="s">
        <v>5</v>
      </c>
      <c r="CE27" s="15">
        <v>11.42</v>
      </c>
      <c r="CF27" s="15" t="s">
        <v>5</v>
      </c>
      <c r="CG27" s="15">
        <v>11.29</v>
      </c>
      <c r="CH27" s="15">
        <v>45.66</v>
      </c>
      <c r="CI27" s="15">
        <v>21.08</v>
      </c>
      <c r="CJ27" s="15">
        <v>3.49</v>
      </c>
      <c r="CK27" s="15">
        <v>43.52</v>
      </c>
      <c r="CL27" s="15">
        <v>2.4500000000000002</v>
      </c>
      <c r="CM27" s="15">
        <v>29</v>
      </c>
      <c r="CN27" s="15">
        <v>17.45</v>
      </c>
      <c r="CO27" s="15">
        <v>20.309999999999999</v>
      </c>
      <c r="CP27" s="15">
        <v>15.95</v>
      </c>
      <c r="CQ27" s="15">
        <v>44.68</v>
      </c>
      <c r="CR27" s="15">
        <v>18.399999999999999</v>
      </c>
      <c r="CS27" s="15">
        <v>76.84</v>
      </c>
      <c r="CT27" s="15">
        <v>64.52</v>
      </c>
      <c r="CU27" s="15">
        <v>-60.4</v>
      </c>
      <c r="CV27" s="15">
        <v>64.36</v>
      </c>
      <c r="CW27" s="15">
        <v>66.260000000000005</v>
      </c>
      <c r="CX27" s="15">
        <v>30.34</v>
      </c>
      <c r="CY27" s="15">
        <v>-59.96</v>
      </c>
      <c r="CZ27" s="15">
        <v>7.52</v>
      </c>
      <c r="DA27" s="15">
        <v>4.8</v>
      </c>
      <c r="DB27" s="15">
        <v>13.31</v>
      </c>
      <c r="DC27" s="15">
        <v>8.34</v>
      </c>
      <c r="DD27" s="15">
        <v>6.88</v>
      </c>
      <c r="DE27" s="15">
        <v>15.66</v>
      </c>
      <c r="DF27" s="15">
        <v>6.69</v>
      </c>
      <c r="DG27" s="15">
        <v>4.49</v>
      </c>
      <c r="DH27" s="15">
        <v>13.61</v>
      </c>
      <c r="DI27" s="15">
        <v>7.79</v>
      </c>
      <c r="DJ27" s="15">
        <v>4.32</v>
      </c>
      <c r="DK27" s="15">
        <v>13.85</v>
      </c>
      <c r="DL27" s="15">
        <v>0</v>
      </c>
      <c r="DM27" s="15">
        <v>0</v>
      </c>
      <c r="DN27" s="15">
        <v>0</v>
      </c>
      <c r="DO27" s="15">
        <v>0</v>
      </c>
      <c r="DP27" s="15">
        <v>19.03</v>
      </c>
      <c r="DQ27" s="15">
        <v>21.49</v>
      </c>
      <c r="DR27" s="15">
        <v>51.69</v>
      </c>
      <c r="DS27" s="15">
        <v>77.08</v>
      </c>
      <c r="DT27" s="15">
        <v>87.43</v>
      </c>
      <c r="DU27" s="15">
        <v>39.47</v>
      </c>
      <c r="DV27" s="15">
        <v>59.74</v>
      </c>
      <c r="DW27" s="15">
        <v>89.28</v>
      </c>
      <c r="DX27" s="15">
        <v>45.53</v>
      </c>
      <c r="DY27" s="15">
        <v>95.57</v>
      </c>
      <c r="DZ27" s="15">
        <v>10.83</v>
      </c>
      <c r="EA27" s="15">
        <v>7.8</v>
      </c>
      <c r="EB27" s="15">
        <v>4.13</v>
      </c>
      <c r="EC27" s="15">
        <v>3.32</v>
      </c>
      <c r="ED27" s="15">
        <v>37.53</v>
      </c>
      <c r="EE27" s="15">
        <v>1.61</v>
      </c>
      <c r="EF27" s="15">
        <v>26.54</v>
      </c>
      <c r="EG27" s="6"/>
    </row>
    <row r="28" spans="1:137" s="4" customFormat="1" hidden="1" x14ac:dyDescent="0.3">
      <c r="A28" s="9" t="s">
        <v>177</v>
      </c>
      <c r="B28" s="9" t="s">
        <v>4</v>
      </c>
      <c r="C28" s="14">
        <v>2676</v>
      </c>
      <c r="D28" s="14">
        <v>2713</v>
      </c>
      <c r="E28" s="14">
        <v>427</v>
      </c>
      <c r="F28" s="15">
        <v>74.400000000000006</v>
      </c>
      <c r="G28" s="15">
        <v>25.43</v>
      </c>
      <c r="H28" s="16">
        <v>827.03</v>
      </c>
      <c r="I28" s="16">
        <v>817.27</v>
      </c>
      <c r="J28" s="15">
        <v>98.09</v>
      </c>
      <c r="K28" s="15">
        <v>95.4</v>
      </c>
      <c r="L28" s="15">
        <v>99.66</v>
      </c>
      <c r="M28" s="15">
        <v>95.37</v>
      </c>
      <c r="N28" s="10">
        <v>65.760000000000005</v>
      </c>
      <c r="O28" s="15">
        <v>79.94</v>
      </c>
      <c r="P28" s="15">
        <v>89.12</v>
      </c>
      <c r="Q28" s="15">
        <v>51.99</v>
      </c>
      <c r="R28" s="15">
        <v>3.73</v>
      </c>
      <c r="S28" s="15">
        <v>77.260000000000005</v>
      </c>
      <c r="T28" s="15">
        <v>93.43</v>
      </c>
      <c r="U28" s="15">
        <v>35.75</v>
      </c>
      <c r="V28" s="15">
        <v>49.4</v>
      </c>
      <c r="W28" s="15">
        <v>36.700000000000003</v>
      </c>
      <c r="X28" s="15">
        <v>68.34</v>
      </c>
      <c r="Y28" s="15">
        <v>26.41</v>
      </c>
      <c r="Z28" s="15">
        <v>12.58</v>
      </c>
      <c r="AA28" s="15">
        <v>1.84</v>
      </c>
      <c r="AB28" s="15">
        <v>4.26</v>
      </c>
      <c r="AC28" s="16">
        <v>40.01</v>
      </c>
      <c r="AD28" s="15">
        <v>21.43</v>
      </c>
      <c r="AE28" s="15">
        <v>31.84</v>
      </c>
      <c r="AF28" s="15">
        <v>36.99</v>
      </c>
      <c r="AG28" s="15">
        <v>67.98</v>
      </c>
      <c r="AH28" s="15">
        <v>59.78</v>
      </c>
      <c r="AI28" s="15">
        <v>41.64</v>
      </c>
      <c r="AJ28" s="15">
        <v>0.15</v>
      </c>
      <c r="AK28" s="15">
        <v>2.2200000000000002</v>
      </c>
      <c r="AL28" s="15">
        <v>3.13</v>
      </c>
      <c r="AM28" s="15">
        <v>11.72</v>
      </c>
      <c r="AN28" s="15">
        <v>0.91</v>
      </c>
      <c r="AO28" s="15">
        <v>11.92</v>
      </c>
      <c r="AP28" s="15">
        <v>5.27</v>
      </c>
      <c r="AQ28" s="15">
        <v>25.3</v>
      </c>
      <c r="AR28" s="15">
        <v>69.91</v>
      </c>
      <c r="AS28" s="15">
        <v>77.739999999999995</v>
      </c>
      <c r="AT28" s="15">
        <v>86.18</v>
      </c>
      <c r="AU28" s="15">
        <v>84.61</v>
      </c>
      <c r="AV28" s="15">
        <v>59.76</v>
      </c>
      <c r="AW28" s="15">
        <v>36.19</v>
      </c>
      <c r="AX28" s="15">
        <v>98.83</v>
      </c>
      <c r="AY28" s="17">
        <v>91.59</v>
      </c>
      <c r="AZ28" s="16">
        <v>676.99</v>
      </c>
      <c r="BA28" s="15" t="s">
        <v>5</v>
      </c>
      <c r="BB28" s="15">
        <v>90.95</v>
      </c>
      <c r="BC28" s="15">
        <v>96.52</v>
      </c>
      <c r="BD28" s="15">
        <v>71.900000000000006</v>
      </c>
      <c r="BE28" s="15">
        <v>1.38</v>
      </c>
      <c r="BF28" s="15">
        <v>97.79</v>
      </c>
      <c r="BG28" s="15">
        <v>22.86</v>
      </c>
      <c r="BH28" s="15">
        <v>42.47</v>
      </c>
      <c r="BI28" s="15">
        <v>17.25</v>
      </c>
      <c r="BJ28" s="15">
        <v>94.88</v>
      </c>
      <c r="BK28" s="15">
        <v>93.37</v>
      </c>
      <c r="BL28" s="15">
        <v>98.07</v>
      </c>
      <c r="BM28" s="15">
        <v>96.11</v>
      </c>
      <c r="BN28" s="15">
        <v>97.2</v>
      </c>
      <c r="BO28" s="15">
        <v>96.2</v>
      </c>
      <c r="BP28" s="15">
        <v>44.19</v>
      </c>
      <c r="BQ28" s="15">
        <v>3.69</v>
      </c>
      <c r="BR28" s="15">
        <v>93.12</v>
      </c>
      <c r="BS28" s="15">
        <v>86.16</v>
      </c>
      <c r="BT28" s="15">
        <v>97.33</v>
      </c>
      <c r="BU28" s="15">
        <v>2.67</v>
      </c>
      <c r="BV28" s="15">
        <v>2.64</v>
      </c>
      <c r="BW28" s="15" t="s">
        <v>5</v>
      </c>
      <c r="BX28" s="15" t="s">
        <v>5</v>
      </c>
      <c r="BY28" s="15" t="s">
        <v>5</v>
      </c>
      <c r="BZ28" s="15">
        <v>0.32</v>
      </c>
      <c r="CA28" s="15">
        <v>90.65</v>
      </c>
      <c r="CB28" s="15">
        <v>25.93</v>
      </c>
      <c r="CC28" s="15">
        <v>79.36</v>
      </c>
      <c r="CD28" s="15">
        <v>-43.3</v>
      </c>
      <c r="CE28" s="15">
        <v>10.7</v>
      </c>
      <c r="CF28" s="15">
        <v>-3.97</v>
      </c>
      <c r="CG28" s="15">
        <v>10.220000000000001</v>
      </c>
      <c r="CH28" s="15">
        <v>39.42</v>
      </c>
      <c r="CI28" s="15">
        <v>21.59</v>
      </c>
      <c r="CJ28" s="15">
        <v>4.28</v>
      </c>
      <c r="CK28" s="15">
        <v>38.700000000000003</v>
      </c>
      <c r="CL28" s="15">
        <v>1.85</v>
      </c>
      <c r="CM28" s="15">
        <v>25.07</v>
      </c>
      <c r="CN28" s="15">
        <v>18.25</v>
      </c>
      <c r="CO28" s="15">
        <v>26.84</v>
      </c>
      <c r="CP28" s="15">
        <v>21.37</v>
      </c>
      <c r="CQ28" s="15">
        <v>45.4</v>
      </c>
      <c r="CR28" s="15">
        <v>31.13</v>
      </c>
      <c r="CS28" s="15">
        <v>75.8</v>
      </c>
      <c r="CT28" s="15">
        <v>62.58</v>
      </c>
      <c r="CU28" s="15">
        <v>60.66</v>
      </c>
      <c r="CV28" s="15">
        <v>62.51</v>
      </c>
      <c r="CW28" s="15">
        <v>63.9</v>
      </c>
      <c r="CX28" s="15">
        <v>24.62</v>
      </c>
      <c r="CY28" s="15">
        <v>36.99</v>
      </c>
      <c r="CZ28" s="15">
        <v>6.61</v>
      </c>
      <c r="DA28" s="15">
        <v>5.91</v>
      </c>
      <c r="DB28" s="15">
        <v>13.6</v>
      </c>
      <c r="DC28" s="15">
        <v>7.97</v>
      </c>
      <c r="DD28" s="15">
        <v>7.67</v>
      </c>
      <c r="DE28" s="15">
        <v>16.39</v>
      </c>
      <c r="DF28" s="15">
        <v>7.68</v>
      </c>
      <c r="DG28" s="15">
        <v>3.95</v>
      </c>
      <c r="DH28" s="15">
        <v>14.91</v>
      </c>
      <c r="DI28" s="15">
        <v>9.76</v>
      </c>
      <c r="DJ28" s="15">
        <v>3.71</v>
      </c>
      <c r="DK28" s="15">
        <v>15.39</v>
      </c>
      <c r="DL28" s="15">
        <v>0.41</v>
      </c>
      <c r="DM28" s="15">
        <v>0.23</v>
      </c>
      <c r="DN28" s="15">
        <v>0.25</v>
      </c>
      <c r="DO28" s="15">
        <v>1.07</v>
      </c>
      <c r="DP28" s="15">
        <v>25.26</v>
      </c>
      <c r="DQ28" s="15">
        <v>28.1</v>
      </c>
      <c r="DR28" s="15">
        <v>63.81</v>
      </c>
      <c r="DS28" s="15">
        <v>79.12</v>
      </c>
      <c r="DT28" s="15">
        <v>91.85</v>
      </c>
      <c r="DU28" s="15">
        <v>31.45</v>
      </c>
      <c r="DV28" s="15">
        <v>55.82</v>
      </c>
      <c r="DW28" s="15">
        <v>83.62</v>
      </c>
      <c r="DX28" s="15">
        <v>60.54</v>
      </c>
      <c r="DY28" s="15">
        <v>93.59</v>
      </c>
      <c r="DZ28" s="15">
        <v>16.809999999999999</v>
      </c>
      <c r="EA28" s="15">
        <v>4.29</v>
      </c>
      <c r="EB28" s="15">
        <v>4.28</v>
      </c>
      <c r="EC28" s="15">
        <v>2.9</v>
      </c>
      <c r="ED28" s="15">
        <v>38.56</v>
      </c>
      <c r="EE28" s="15">
        <v>1.1100000000000001</v>
      </c>
      <c r="EF28" s="15">
        <v>27.8</v>
      </c>
      <c r="EG28" s="6"/>
    </row>
    <row r="29" spans="1:137" s="4" customFormat="1" hidden="1" x14ac:dyDescent="0.3">
      <c r="A29" s="9" t="s">
        <v>10</v>
      </c>
      <c r="B29" s="9" t="s">
        <v>2</v>
      </c>
      <c r="C29" s="9">
        <v>1143</v>
      </c>
      <c r="D29" s="14">
        <v>1240</v>
      </c>
      <c r="E29" s="14">
        <v>200</v>
      </c>
      <c r="F29" s="15">
        <v>90.24</v>
      </c>
      <c r="G29" s="15">
        <v>19.78</v>
      </c>
      <c r="H29" s="16">
        <v>985.19</v>
      </c>
      <c r="I29" s="16">
        <v>822.24</v>
      </c>
      <c r="J29" s="15">
        <v>100</v>
      </c>
      <c r="K29" s="15">
        <v>100</v>
      </c>
      <c r="L29" s="15">
        <v>100</v>
      </c>
      <c r="M29" s="15">
        <v>98.96</v>
      </c>
      <c r="N29" s="10">
        <v>88.99</v>
      </c>
      <c r="O29" s="15">
        <v>98.8</v>
      </c>
      <c r="P29" s="15">
        <v>97.74</v>
      </c>
      <c r="Q29" s="15">
        <v>65.069999999999993</v>
      </c>
      <c r="R29" s="15">
        <v>19.46</v>
      </c>
      <c r="S29" s="15">
        <v>92.64</v>
      </c>
      <c r="T29" s="15">
        <v>94.93</v>
      </c>
      <c r="U29" s="15">
        <v>73.010000000000005</v>
      </c>
      <c r="V29" s="15">
        <v>74.959999999999994</v>
      </c>
      <c r="W29" s="15">
        <v>78.05</v>
      </c>
      <c r="X29" s="15">
        <v>86.1</v>
      </c>
      <c r="Y29" s="15">
        <v>7.67</v>
      </c>
      <c r="Z29" s="15">
        <v>-12.14</v>
      </c>
      <c r="AA29" s="15">
        <v>1.26</v>
      </c>
      <c r="AB29" s="15">
        <v>2.81</v>
      </c>
      <c r="AC29" s="16">
        <v>16.98</v>
      </c>
      <c r="AD29" s="15" t="s">
        <v>5</v>
      </c>
      <c r="AE29" s="15" t="s">
        <v>5</v>
      </c>
      <c r="AF29" s="15" t="s">
        <v>5</v>
      </c>
      <c r="AG29" s="15">
        <v>72.260000000000005</v>
      </c>
      <c r="AH29" s="15">
        <v>64.98</v>
      </c>
      <c r="AI29" s="15">
        <v>33.17</v>
      </c>
      <c r="AJ29" s="15">
        <v>0</v>
      </c>
      <c r="AK29" s="15">
        <v>2.5</v>
      </c>
      <c r="AL29" s="15">
        <v>3.42</v>
      </c>
      <c r="AM29" s="15">
        <v>24.58</v>
      </c>
      <c r="AN29" s="15">
        <v>0</v>
      </c>
      <c r="AO29" s="15">
        <v>7.29</v>
      </c>
      <c r="AP29" s="15">
        <v>3.52</v>
      </c>
      <c r="AQ29" s="15">
        <v>27.16</v>
      </c>
      <c r="AR29" s="15">
        <v>86.36</v>
      </c>
      <c r="AS29" s="15">
        <v>66.510000000000005</v>
      </c>
      <c r="AT29" s="15">
        <v>92.94</v>
      </c>
      <c r="AU29" s="15">
        <v>98.01</v>
      </c>
      <c r="AV29" s="15">
        <v>87.03</v>
      </c>
      <c r="AW29" s="15">
        <v>61.44</v>
      </c>
      <c r="AX29" s="15">
        <v>99.66</v>
      </c>
      <c r="AY29" s="17">
        <v>96.52</v>
      </c>
      <c r="AZ29" s="16">
        <v>3875.33</v>
      </c>
      <c r="BA29" s="15" t="s">
        <v>5</v>
      </c>
      <c r="BB29" s="15">
        <v>97.35</v>
      </c>
      <c r="BC29" s="15">
        <v>99.56</v>
      </c>
      <c r="BD29" s="15">
        <v>53.09</v>
      </c>
      <c r="BE29" s="15">
        <v>0</v>
      </c>
      <c r="BF29" s="15">
        <v>98.56</v>
      </c>
      <c r="BG29" s="15">
        <v>39.08</v>
      </c>
      <c r="BH29" s="15">
        <v>46.55</v>
      </c>
      <c r="BI29" s="15">
        <v>32.86</v>
      </c>
      <c r="BJ29" s="15">
        <v>-77.86</v>
      </c>
      <c r="BK29" s="15">
        <v>-87.74</v>
      </c>
      <c r="BL29" s="15">
        <v>-96.48</v>
      </c>
      <c r="BM29" s="15">
        <v>-83.82</v>
      </c>
      <c r="BN29" s="15">
        <v>-89.34</v>
      </c>
      <c r="BO29" s="15">
        <v>-92.89</v>
      </c>
      <c r="BP29" s="15">
        <v>-23.18</v>
      </c>
      <c r="BQ29" s="15">
        <v>-2.34</v>
      </c>
      <c r="BR29" s="15">
        <v>-95.24</v>
      </c>
      <c r="BS29" s="15">
        <v>94.35</v>
      </c>
      <c r="BT29" s="15">
        <v>-90.8</v>
      </c>
      <c r="BU29" s="15">
        <v>-9.1999999999999993</v>
      </c>
      <c r="BV29" s="15">
        <v>2.1</v>
      </c>
      <c r="BW29" s="15" t="s">
        <v>5</v>
      </c>
      <c r="BX29" s="15" t="s">
        <v>5</v>
      </c>
      <c r="BY29" s="15" t="s">
        <v>5</v>
      </c>
      <c r="BZ29" s="15">
        <v>0</v>
      </c>
      <c r="CA29" s="15">
        <v>-82.2</v>
      </c>
      <c r="CB29" s="15">
        <v>60.72</v>
      </c>
      <c r="CC29" s="15" t="s">
        <v>5</v>
      </c>
      <c r="CD29" s="15" t="s">
        <v>5</v>
      </c>
      <c r="CE29" s="15">
        <v>18.920000000000002</v>
      </c>
      <c r="CF29" s="15" t="s">
        <v>5</v>
      </c>
      <c r="CG29" s="15">
        <v>21.08</v>
      </c>
      <c r="CH29" s="15">
        <v>24.26</v>
      </c>
      <c r="CI29" s="15">
        <v>17.690000000000001</v>
      </c>
      <c r="CJ29" s="15">
        <v>6.44</v>
      </c>
      <c r="CK29" s="15">
        <v>22.45</v>
      </c>
      <c r="CL29" s="15">
        <v>2.2400000000000002</v>
      </c>
      <c r="CM29" s="15">
        <v>13.05</v>
      </c>
      <c r="CN29" s="15">
        <v>9.33</v>
      </c>
      <c r="CO29" s="15">
        <v>38.11</v>
      </c>
      <c r="CP29" s="15">
        <v>32.46</v>
      </c>
      <c r="CQ29" s="15">
        <v>51.13</v>
      </c>
      <c r="CR29" s="15">
        <v>34.17</v>
      </c>
      <c r="CS29" s="15">
        <v>53.28</v>
      </c>
      <c r="CT29" s="15">
        <v>39.89</v>
      </c>
      <c r="CU29" s="15">
        <v>-46.1</v>
      </c>
      <c r="CV29" s="15">
        <v>40.03</v>
      </c>
      <c r="CW29" s="15">
        <v>43.54</v>
      </c>
      <c r="CX29" s="15">
        <v>13.31</v>
      </c>
      <c r="CY29" s="15">
        <v>-11.91</v>
      </c>
      <c r="CZ29" s="15">
        <v>8.2200000000000006</v>
      </c>
      <c r="DA29" s="15">
        <v>9.74</v>
      </c>
      <c r="DB29" s="15">
        <v>20.6</v>
      </c>
      <c r="DC29" s="15">
        <v>10.3</v>
      </c>
      <c r="DD29" s="15">
        <v>10.75</v>
      </c>
      <c r="DE29" s="15">
        <v>23.01</v>
      </c>
      <c r="DF29" s="15">
        <v>12.61</v>
      </c>
      <c r="DG29" s="15">
        <v>3.48</v>
      </c>
      <c r="DH29" s="15">
        <v>27.55</v>
      </c>
      <c r="DI29" s="15">
        <v>14.37</v>
      </c>
      <c r="DJ29" s="15">
        <v>4.74</v>
      </c>
      <c r="DK29" s="15">
        <v>25.93</v>
      </c>
      <c r="DL29" s="15">
        <v>1.58</v>
      </c>
      <c r="DM29" s="15">
        <v>1.31</v>
      </c>
      <c r="DN29" s="15">
        <v>0.76</v>
      </c>
      <c r="DO29" s="15">
        <v>0.57999999999999996</v>
      </c>
      <c r="DP29" s="15">
        <v>47.67</v>
      </c>
      <c r="DQ29" s="15">
        <v>62.77</v>
      </c>
      <c r="DR29" s="15">
        <v>89.44</v>
      </c>
      <c r="DS29" s="15">
        <v>98</v>
      </c>
      <c r="DT29" s="15">
        <v>89.26</v>
      </c>
      <c r="DU29" s="15">
        <v>35.15</v>
      </c>
      <c r="DV29" s="15">
        <v>22.42</v>
      </c>
      <c r="DW29" s="15">
        <v>85.09</v>
      </c>
      <c r="DX29" s="15">
        <v>94.51</v>
      </c>
      <c r="DY29" s="15">
        <v>96.21</v>
      </c>
      <c r="DZ29" s="15">
        <v>6.04</v>
      </c>
      <c r="EA29" s="15">
        <v>0.94</v>
      </c>
      <c r="EB29" s="15">
        <v>1.62</v>
      </c>
      <c r="EC29" s="15">
        <v>2.42</v>
      </c>
      <c r="ED29" s="15">
        <v>19.45</v>
      </c>
      <c r="EE29" s="15">
        <v>5.62</v>
      </c>
      <c r="EF29" s="15">
        <v>38.229999999999997</v>
      </c>
      <c r="EG29" s="6"/>
    </row>
    <row r="30" spans="1:137" s="4" customFormat="1" hidden="1" x14ac:dyDescent="0.3">
      <c r="A30" s="9" t="s">
        <v>10</v>
      </c>
      <c r="B30" s="9" t="s">
        <v>3</v>
      </c>
      <c r="C30" s="9">
        <v>713</v>
      </c>
      <c r="D30" s="14">
        <v>790</v>
      </c>
      <c r="E30" s="14">
        <v>113</v>
      </c>
      <c r="F30" s="15">
        <v>87.17</v>
      </c>
      <c r="G30" s="15">
        <v>18.09</v>
      </c>
      <c r="H30" s="16">
        <v>1091.52</v>
      </c>
      <c r="I30" s="16">
        <v>864.08</v>
      </c>
      <c r="J30" s="15">
        <v>100</v>
      </c>
      <c r="K30" s="15">
        <v>100</v>
      </c>
      <c r="L30" s="15">
        <v>100</v>
      </c>
      <c r="M30" s="15">
        <v>97.81</v>
      </c>
      <c r="N30" s="10">
        <v>86.35</v>
      </c>
      <c r="O30" s="15">
        <v>93.12</v>
      </c>
      <c r="P30" s="15">
        <v>97.4</v>
      </c>
      <c r="Q30" s="15">
        <v>67.459999999999994</v>
      </c>
      <c r="R30" s="15">
        <v>-18.149999999999999</v>
      </c>
      <c r="S30" s="15">
        <v>93.43</v>
      </c>
      <c r="T30" s="15">
        <v>98.5</v>
      </c>
      <c r="U30" s="15">
        <v>69.31</v>
      </c>
      <c r="V30" s="15">
        <v>79.39</v>
      </c>
      <c r="W30" s="15">
        <v>68.28</v>
      </c>
      <c r="X30" s="15">
        <v>76.599999999999994</v>
      </c>
      <c r="Y30" s="15">
        <v>3.18</v>
      </c>
      <c r="Z30" s="15" t="s">
        <v>5</v>
      </c>
      <c r="AA30" s="15">
        <v>1.36</v>
      </c>
      <c r="AB30" s="15">
        <v>2.67</v>
      </c>
      <c r="AC30" s="16">
        <v>11.31</v>
      </c>
      <c r="AD30" s="15" t="s">
        <v>5</v>
      </c>
      <c r="AE30" s="15" t="s">
        <v>5</v>
      </c>
      <c r="AF30" s="15" t="s">
        <v>5</v>
      </c>
      <c r="AG30" s="15">
        <v>61.1</v>
      </c>
      <c r="AH30" s="15">
        <v>52.39</v>
      </c>
      <c r="AI30" s="15">
        <v>24.88</v>
      </c>
      <c r="AJ30" s="15">
        <v>0</v>
      </c>
      <c r="AK30" s="15">
        <v>2.1800000000000002</v>
      </c>
      <c r="AL30" s="15">
        <v>1.66</v>
      </c>
      <c r="AM30" s="15">
        <v>21.13</v>
      </c>
      <c r="AN30" s="15">
        <v>0</v>
      </c>
      <c r="AO30" s="15">
        <v>10.1</v>
      </c>
      <c r="AP30" s="15">
        <v>4.74</v>
      </c>
      <c r="AQ30" s="15">
        <v>28.37</v>
      </c>
      <c r="AR30" s="15">
        <v>-83.09</v>
      </c>
      <c r="AS30" s="15">
        <v>76.150000000000006</v>
      </c>
      <c r="AT30" s="15">
        <v>93.1</v>
      </c>
      <c r="AU30" s="15">
        <v>94.17</v>
      </c>
      <c r="AV30" s="15">
        <v>88.19</v>
      </c>
      <c r="AW30" s="15">
        <v>70.48</v>
      </c>
      <c r="AX30" s="15">
        <v>100</v>
      </c>
      <c r="AY30" s="17">
        <v>93.71</v>
      </c>
      <c r="AZ30" s="16">
        <v>3705.89</v>
      </c>
      <c r="BA30" s="15" t="s">
        <v>5</v>
      </c>
      <c r="BB30" s="15">
        <v>95.68</v>
      </c>
      <c r="BC30" s="15">
        <v>100</v>
      </c>
      <c r="BD30" s="15">
        <v>61.14</v>
      </c>
      <c r="BE30" s="15">
        <v>0</v>
      </c>
      <c r="BF30" s="15">
        <v>100</v>
      </c>
      <c r="BG30" s="15">
        <v>40.08</v>
      </c>
      <c r="BH30" s="15">
        <v>56.62</v>
      </c>
      <c r="BI30" s="15">
        <v>29.56</v>
      </c>
      <c r="BJ30" s="15">
        <v>-88.07</v>
      </c>
      <c r="BK30" s="15" t="s">
        <v>5</v>
      </c>
      <c r="BL30" s="15">
        <v>-100</v>
      </c>
      <c r="BM30" s="15">
        <v>-95.14</v>
      </c>
      <c r="BN30" s="15">
        <v>-92.92</v>
      </c>
      <c r="BO30" s="15">
        <v>-92.92</v>
      </c>
      <c r="BP30" s="15">
        <v>-19.510000000000002</v>
      </c>
      <c r="BQ30" s="15">
        <v>-12.25</v>
      </c>
      <c r="BR30" s="15">
        <v>-89.24</v>
      </c>
      <c r="BS30" s="15">
        <v>88.06</v>
      </c>
      <c r="BT30" s="15">
        <v>-95.55</v>
      </c>
      <c r="BU30" s="15">
        <v>-4.45</v>
      </c>
      <c r="BV30" s="15">
        <v>5.01</v>
      </c>
      <c r="BW30" s="15" t="s">
        <v>5</v>
      </c>
      <c r="BX30" s="15" t="s">
        <v>5</v>
      </c>
      <c r="BY30" s="15" t="s">
        <v>5</v>
      </c>
      <c r="BZ30" s="15">
        <v>2.4</v>
      </c>
      <c r="CA30" s="15" t="s">
        <v>5</v>
      </c>
      <c r="CB30" s="15">
        <v>62.93</v>
      </c>
      <c r="CC30" s="15" t="s">
        <v>5</v>
      </c>
      <c r="CD30" s="15" t="s">
        <v>5</v>
      </c>
      <c r="CE30" s="15">
        <v>-21.79</v>
      </c>
      <c r="CF30" s="15" t="s">
        <v>5</v>
      </c>
      <c r="CG30" s="15">
        <v>-22.17</v>
      </c>
      <c r="CH30" s="15">
        <v>28.23</v>
      </c>
      <c r="CI30" s="15">
        <v>21.52</v>
      </c>
      <c r="CJ30" s="15">
        <v>9.39</v>
      </c>
      <c r="CK30" s="15">
        <v>26.59</v>
      </c>
      <c r="CL30" s="15">
        <v>3.63</v>
      </c>
      <c r="CM30" s="15">
        <v>14.99</v>
      </c>
      <c r="CN30" s="15">
        <v>18.39</v>
      </c>
      <c r="CO30" s="15">
        <v>33.119999999999997</v>
      </c>
      <c r="CP30" s="15">
        <v>32.75</v>
      </c>
      <c r="CQ30" s="15">
        <v>50.95</v>
      </c>
      <c r="CR30" s="15">
        <v>37.78</v>
      </c>
      <c r="CS30" s="15">
        <v>53.09</v>
      </c>
      <c r="CT30" s="15">
        <v>37.46</v>
      </c>
      <c r="CU30" s="15" t="s">
        <v>5</v>
      </c>
      <c r="CV30" s="15">
        <v>37.36</v>
      </c>
      <c r="CW30" s="15">
        <v>45.67</v>
      </c>
      <c r="CX30" s="15">
        <v>9.48</v>
      </c>
      <c r="CY30" s="15" t="s">
        <v>5</v>
      </c>
      <c r="CZ30" s="15">
        <v>9.09</v>
      </c>
      <c r="DA30" s="15">
        <v>9.4700000000000006</v>
      </c>
      <c r="DB30" s="15">
        <v>21.13</v>
      </c>
      <c r="DC30" s="15">
        <v>10.31</v>
      </c>
      <c r="DD30" s="15">
        <v>12.89</v>
      </c>
      <c r="DE30" s="15">
        <v>25.93</v>
      </c>
      <c r="DF30" s="15">
        <v>11.46</v>
      </c>
      <c r="DG30" s="15">
        <v>3.82</v>
      </c>
      <c r="DH30" s="15">
        <v>27.36</v>
      </c>
      <c r="DI30" s="15">
        <v>15.5</v>
      </c>
      <c r="DJ30" s="15">
        <v>4.74</v>
      </c>
      <c r="DK30" s="15">
        <v>28.24</v>
      </c>
      <c r="DL30" s="15">
        <v>0.59</v>
      </c>
      <c r="DM30" s="15">
        <v>1.19</v>
      </c>
      <c r="DN30" s="15">
        <v>0.35</v>
      </c>
      <c r="DO30" s="15">
        <v>2.08</v>
      </c>
      <c r="DP30" s="15">
        <v>50.62</v>
      </c>
      <c r="DQ30" s="15">
        <v>74.66</v>
      </c>
      <c r="DR30" s="15">
        <v>90.84</v>
      </c>
      <c r="DS30" s="15">
        <v>97.49</v>
      </c>
      <c r="DT30" s="15">
        <v>98.6</v>
      </c>
      <c r="DU30" s="15">
        <v>27.86</v>
      </c>
      <c r="DV30" s="15">
        <v>24.07</v>
      </c>
      <c r="DW30" s="15">
        <v>92.38</v>
      </c>
      <c r="DX30" s="15">
        <v>87.06</v>
      </c>
      <c r="DY30" s="15">
        <v>97.58</v>
      </c>
      <c r="DZ30" s="15">
        <v>11.4</v>
      </c>
      <c r="EA30" s="15">
        <v>2.68</v>
      </c>
      <c r="EB30" s="15">
        <v>8.77</v>
      </c>
      <c r="EC30" s="15">
        <v>2.83</v>
      </c>
      <c r="ED30" s="15">
        <v>16.34</v>
      </c>
      <c r="EE30" s="15">
        <v>5.3</v>
      </c>
      <c r="EF30" s="15">
        <v>34.92</v>
      </c>
      <c r="EG30" s="6"/>
    </row>
    <row r="31" spans="1:137" s="4" customFormat="1" hidden="1" x14ac:dyDescent="0.3">
      <c r="A31" s="9" t="s">
        <v>10</v>
      </c>
      <c r="B31" s="9" t="s">
        <v>4</v>
      </c>
      <c r="C31" s="14">
        <v>1856</v>
      </c>
      <c r="D31" s="14">
        <v>2030</v>
      </c>
      <c r="E31" s="14">
        <v>313</v>
      </c>
      <c r="F31" s="15">
        <v>88.95</v>
      </c>
      <c r="G31" s="15">
        <v>19.09</v>
      </c>
      <c r="H31" s="16">
        <v>1026.92</v>
      </c>
      <c r="I31" s="16">
        <v>838.11</v>
      </c>
      <c r="J31" s="15">
        <v>100</v>
      </c>
      <c r="K31" s="15">
        <v>100</v>
      </c>
      <c r="L31" s="15">
        <v>100</v>
      </c>
      <c r="M31" s="15">
        <v>98.49</v>
      </c>
      <c r="N31" s="10">
        <v>87.92</v>
      </c>
      <c r="O31" s="15">
        <v>96.5</v>
      </c>
      <c r="P31" s="15">
        <v>97.6</v>
      </c>
      <c r="Q31" s="15">
        <v>66.040000000000006</v>
      </c>
      <c r="R31" s="15">
        <v>19.02</v>
      </c>
      <c r="S31" s="15">
        <v>92.96</v>
      </c>
      <c r="T31" s="15">
        <v>96.25</v>
      </c>
      <c r="U31" s="15">
        <v>71.5</v>
      </c>
      <c r="V31" s="15">
        <v>76.59</v>
      </c>
      <c r="W31" s="15">
        <v>73.69</v>
      </c>
      <c r="X31" s="15">
        <v>82.88</v>
      </c>
      <c r="Y31" s="15">
        <v>5.83</v>
      </c>
      <c r="Z31" s="15">
        <v>-8.92</v>
      </c>
      <c r="AA31" s="15">
        <v>1.3</v>
      </c>
      <c r="AB31" s="15">
        <v>2.75</v>
      </c>
      <c r="AC31" s="16">
        <v>14.49</v>
      </c>
      <c r="AD31" s="15">
        <v>-5.63</v>
      </c>
      <c r="AE31" s="15">
        <v>-5.63</v>
      </c>
      <c r="AF31" s="15">
        <v>-10.6</v>
      </c>
      <c r="AG31" s="15">
        <v>67.91</v>
      </c>
      <c r="AH31" s="15">
        <v>60.07</v>
      </c>
      <c r="AI31" s="15">
        <v>29.94</v>
      </c>
      <c r="AJ31" s="15">
        <v>0</v>
      </c>
      <c r="AK31" s="15">
        <v>2.38</v>
      </c>
      <c r="AL31" s="15">
        <v>2.73</v>
      </c>
      <c r="AM31" s="15">
        <v>23.24</v>
      </c>
      <c r="AN31" s="15">
        <v>0</v>
      </c>
      <c r="AO31" s="15">
        <v>8.3800000000000008</v>
      </c>
      <c r="AP31" s="15">
        <v>3.99</v>
      </c>
      <c r="AQ31" s="15">
        <v>27.73</v>
      </c>
      <c r="AR31" s="15">
        <v>85.51</v>
      </c>
      <c r="AS31" s="15">
        <v>70.319999999999993</v>
      </c>
      <c r="AT31" s="15">
        <v>93</v>
      </c>
      <c r="AU31" s="15">
        <v>96.49</v>
      </c>
      <c r="AV31" s="15">
        <v>87.49</v>
      </c>
      <c r="AW31" s="15">
        <v>65.02</v>
      </c>
      <c r="AX31" s="15">
        <v>99.8</v>
      </c>
      <c r="AY31" s="17">
        <v>95.4</v>
      </c>
      <c r="AZ31" s="16">
        <v>3803.57</v>
      </c>
      <c r="BA31" s="15" t="s">
        <v>5</v>
      </c>
      <c r="BB31" s="15">
        <v>96.69</v>
      </c>
      <c r="BC31" s="15">
        <v>99.73</v>
      </c>
      <c r="BD31" s="15">
        <v>56.18</v>
      </c>
      <c r="BE31" s="15">
        <v>0</v>
      </c>
      <c r="BF31" s="15">
        <v>99.11</v>
      </c>
      <c r="BG31" s="15">
        <v>39.46</v>
      </c>
      <c r="BH31" s="15">
        <v>50</v>
      </c>
      <c r="BI31" s="15">
        <v>31.48</v>
      </c>
      <c r="BJ31" s="15">
        <v>81.94</v>
      </c>
      <c r="BK31" s="15">
        <v>90.98</v>
      </c>
      <c r="BL31" s="15">
        <v>97.89</v>
      </c>
      <c r="BM31" s="15">
        <v>88.35</v>
      </c>
      <c r="BN31" s="15">
        <v>90.77</v>
      </c>
      <c r="BO31" s="15">
        <v>92.9</v>
      </c>
      <c r="BP31" s="15">
        <v>21.72</v>
      </c>
      <c r="BQ31" s="15">
        <v>6.3</v>
      </c>
      <c r="BR31" s="15">
        <v>92.84</v>
      </c>
      <c r="BS31" s="15">
        <v>91.94</v>
      </c>
      <c r="BT31" s="15">
        <v>92.74</v>
      </c>
      <c r="BU31" s="15">
        <v>7.26</v>
      </c>
      <c r="BV31" s="15">
        <v>3.22</v>
      </c>
      <c r="BW31" s="15" t="s">
        <v>5</v>
      </c>
      <c r="BX31" s="15" t="s">
        <v>5</v>
      </c>
      <c r="BY31" s="15" t="s">
        <v>5</v>
      </c>
      <c r="BZ31" s="15">
        <v>0.92</v>
      </c>
      <c r="CA31" s="15">
        <v>86.56</v>
      </c>
      <c r="CB31" s="15">
        <v>61.63</v>
      </c>
      <c r="CC31" s="15">
        <v>-61.37</v>
      </c>
      <c r="CD31" s="15" t="s">
        <v>5</v>
      </c>
      <c r="CE31" s="15">
        <v>20.239999999999998</v>
      </c>
      <c r="CF31" s="15" t="s">
        <v>5</v>
      </c>
      <c r="CG31" s="15">
        <v>21.54</v>
      </c>
      <c r="CH31" s="15">
        <v>25.77</v>
      </c>
      <c r="CI31" s="15">
        <v>19.12</v>
      </c>
      <c r="CJ31" s="15">
        <v>7.54</v>
      </c>
      <c r="CK31" s="15">
        <v>24</v>
      </c>
      <c r="CL31" s="15">
        <v>2.76</v>
      </c>
      <c r="CM31" s="15">
        <v>13.83</v>
      </c>
      <c r="CN31" s="15">
        <v>12.51</v>
      </c>
      <c r="CO31" s="15">
        <v>36.090000000000003</v>
      </c>
      <c r="CP31" s="15">
        <v>32.56</v>
      </c>
      <c r="CQ31" s="15">
        <v>51.06</v>
      </c>
      <c r="CR31" s="15">
        <v>35.44</v>
      </c>
      <c r="CS31" s="15">
        <v>53.2</v>
      </c>
      <c r="CT31" s="15">
        <v>38.9</v>
      </c>
      <c r="CU31" s="15">
        <v>-40.99</v>
      </c>
      <c r="CV31" s="15">
        <v>38.950000000000003</v>
      </c>
      <c r="CW31" s="15">
        <v>44.49</v>
      </c>
      <c r="CX31" s="15">
        <v>12</v>
      </c>
      <c r="CY31" s="15">
        <v>-15.77</v>
      </c>
      <c r="CZ31" s="15">
        <v>8.59</v>
      </c>
      <c r="DA31" s="15">
        <v>9.6300000000000008</v>
      </c>
      <c r="DB31" s="15">
        <v>20.82</v>
      </c>
      <c r="DC31" s="15">
        <v>10.3</v>
      </c>
      <c r="DD31" s="15">
        <v>11.57</v>
      </c>
      <c r="DE31" s="15">
        <v>24.13</v>
      </c>
      <c r="DF31" s="15">
        <v>12.13</v>
      </c>
      <c r="DG31" s="15">
        <v>3.63</v>
      </c>
      <c r="DH31" s="15">
        <v>27.47</v>
      </c>
      <c r="DI31" s="15">
        <v>14.8</v>
      </c>
      <c r="DJ31" s="15">
        <v>4.74</v>
      </c>
      <c r="DK31" s="15">
        <v>26.82</v>
      </c>
      <c r="DL31" s="15">
        <v>1.18</v>
      </c>
      <c r="DM31" s="15">
        <v>1.26</v>
      </c>
      <c r="DN31" s="15">
        <v>0.59</v>
      </c>
      <c r="DO31" s="15">
        <v>1.1100000000000001</v>
      </c>
      <c r="DP31" s="15">
        <v>48.98</v>
      </c>
      <c r="DQ31" s="15">
        <v>67.150000000000006</v>
      </c>
      <c r="DR31" s="15">
        <v>90.06</v>
      </c>
      <c r="DS31" s="15">
        <v>97.81</v>
      </c>
      <c r="DT31" s="15">
        <v>93.13</v>
      </c>
      <c r="DU31" s="15">
        <v>31.9</v>
      </c>
      <c r="DV31" s="15">
        <v>23.16</v>
      </c>
      <c r="DW31" s="15">
        <v>88.34</v>
      </c>
      <c r="DX31" s="15">
        <v>91.18</v>
      </c>
      <c r="DY31" s="15">
        <v>96.79</v>
      </c>
      <c r="DZ31" s="15">
        <v>8.26</v>
      </c>
      <c r="EA31" s="15">
        <v>1.64</v>
      </c>
      <c r="EB31" s="15">
        <v>4.59</v>
      </c>
      <c r="EC31" s="15">
        <v>2.59</v>
      </c>
      <c r="ED31" s="15">
        <v>18.22</v>
      </c>
      <c r="EE31" s="15">
        <v>5.48</v>
      </c>
      <c r="EF31" s="15">
        <v>36.92</v>
      </c>
      <c r="EG31" s="6"/>
    </row>
    <row r="32" spans="1:137" s="4" customFormat="1" x14ac:dyDescent="0.3">
      <c r="A32" s="9" t="s">
        <v>39</v>
      </c>
      <c r="B32" s="9" t="s">
        <v>4</v>
      </c>
      <c r="C32" s="9">
        <v>26467</v>
      </c>
      <c r="D32" s="9">
        <v>27971</v>
      </c>
      <c r="E32" s="9">
        <v>3865</v>
      </c>
      <c r="F32" s="10">
        <v>71.5</v>
      </c>
      <c r="G32" s="10">
        <v>24.94</v>
      </c>
      <c r="H32" s="11">
        <v>1062.5</v>
      </c>
      <c r="I32" s="11">
        <v>894.44</v>
      </c>
      <c r="J32" s="10">
        <v>90.75</v>
      </c>
      <c r="K32" s="10">
        <v>69.8</v>
      </c>
      <c r="L32" s="10">
        <v>97.01</v>
      </c>
      <c r="M32" s="10">
        <v>91.06</v>
      </c>
      <c r="N32" s="10">
        <v>60.47</v>
      </c>
      <c r="O32" s="10">
        <v>34.74</v>
      </c>
      <c r="P32" s="10">
        <v>98.01</v>
      </c>
      <c r="Q32" s="10">
        <v>47.94</v>
      </c>
      <c r="R32" s="10">
        <v>10.83</v>
      </c>
      <c r="S32" s="10">
        <v>71.92</v>
      </c>
      <c r="T32" s="10">
        <v>87.06</v>
      </c>
      <c r="U32" s="10">
        <v>32.979999999999997</v>
      </c>
      <c r="V32" s="10">
        <v>38.56</v>
      </c>
      <c r="W32" s="10">
        <v>24.9</v>
      </c>
      <c r="X32" s="10">
        <v>50.72</v>
      </c>
      <c r="Y32" s="10">
        <v>20.49</v>
      </c>
      <c r="Z32" s="10">
        <v>13.29</v>
      </c>
      <c r="AA32" s="10">
        <v>1.82</v>
      </c>
      <c r="AB32" s="10">
        <v>7.55</v>
      </c>
      <c r="AC32" s="11">
        <v>40.450000000000003</v>
      </c>
      <c r="AD32" s="10">
        <v>27.04</v>
      </c>
      <c r="AE32" s="10">
        <v>36.31</v>
      </c>
      <c r="AF32" s="10">
        <v>41.08</v>
      </c>
      <c r="AG32" s="10">
        <v>74.14</v>
      </c>
      <c r="AH32" s="10">
        <v>48.77</v>
      </c>
      <c r="AI32" s="10">
        <v>27.98</v>
      </c>
      <c r="AJ32" s="10">
        <v>0.32</v>
      </c>
      <c r="AK32" s="10">
        <v>2.56</v>
      </c>
      <c r="AL32" s="10">
        <v>10.83</v>
      </c>
      <c r="AM32" s="10">
        <v>5.54</v>
      </c>
      <c r="AN32" s="10">
        <v>0.24</v>
      </c>
      <c r="AO32" s="10">
        <v>7.16</v>
      </c>
      <c r="AP32" s="10">
        <v>2.5299999999999998</v>
      </c>
      <c r="AQ32" s="10">
        <v>25.45</v>
      </c>
      <c r="AR32" s="10">
        <v>73.069999999999993</v>
      </c>
      <c r="AS32" s="12">
        <v>76.89</v>
      </c>
      <c r="AT32" s="12">
        <v>78.06</v>
      </c>
      <c r="AU32" s="12">
        <v>95.17</v>
      </c>
      <c r="AV32" s="12">
        <v>60.82</v>
      </c>
      <c r="AW32" s="12">
        <v>34.4</v>
      </c>
      <c r="AX32" s="12">
        <v>99.4</v>
      </c>
      <c r="AY32" s="12">
        <v>88.35</v>
      </c>
      <c r="AZ32" s="13">
        <v>4138.79</v>
      </c>
      <c r="BA32" s="12">
        <v>10.49</v>
      </c>
      <c r="BB32" s="12">
        <v>88.12</v>
      </c>
      <c r="BC32" s="12">
        <v>92.2</v>
      </c>
      <c r="BD32" s="12">
        <v>78.66</v>
      </c>
      <c r="BE32" s="12">
        <v>1.89</v>
      </c>
      <c r="BF32" s="12">
        <v>91.81</v>
      </c>
      <c r="BG32" s="12">
        <v>21.59</v>
      </c>
      <c r="BH32" s="12">
        <v>70.680000000000007</v>
      </c>
      <c r="BI32" s="12">
        <v>15.28</v>
      </c>
      <c r="BJ32" s="12">
        <v>90.46</v>
      </c>
      <c r="BK32" s="12">
        <v>90.68</v>
      </c>
      <c r="BL32" s="12">
        <v>97.26</v>
      </c>
      <c r="BM32" s="12">
        <v>91.7</v>
      </c>
      <c r="BN32" s="12">
        <v>94.66</v>
      </c>
      <c r="BO32" s="12">
        <v>95.87</v>
      </c>
      <c r="BP32" s="12">
        <v>45.31</v>
      </c>
      <c r="BQ32" s="12">
        <v>88.14</v>
      </c>
      <c r="BR32" s="12">
        <v>94.37</v>
      </c>
      <c r="BS32" s="12">
        <v>87.05</v>
      </c>
      <c r="BT32" s="12">
        <v>98.06</v>
      </c>
      <c r="BU32" s="12">
        <v>1.43</v>
      </c>
      <c r="BV32" s="12">
        <v>9.66</v>
      </c>
      <c r="BW32" s="12">
        <v>65.69</v>
      </c>
      <c r="BX32" s="12">
        <v>36.880000000000003</v>
      </c>
      <c r="BY32" s="12">
        <v>56.21</v>
      </c>
      <c r="BZ32" s="12">
        <v>3.15</v>
      </c>
      <c r="CA32" s="12">
        <v>65.36</v>
      </c>
      <c r="CB32" s="12">
        <v>68.45</v>
      </c>
      <c r="CC32" s="12">
        <v>72.94</v>
      </c>
      <c r="CD32" s="12">
        <v>67.47</v>
      </c>
      <c r="CE32" s="12">
        <v>20.3</v>
      </c>
      <c r="CF32" s="12">
        <v>22.45</v>
      </c>
      <c r="CG32" s="12">
        <v>20.420000000000002</v>
      </c>
      <c r="CH32" s="12">
        <v>31.01</v>
      </c>
      <c r="CI32" s="12">
        <v>18.059999999999999</v>
      </c>
      <c r="CJ32" s="12">
        <v>6.08</v>
      </c>
      <c r="CK32" s="12">
        <v>29.69</v>
      </c>
      <c r="CL32" s="12">
        <v>3.48</v>
      </c>
      <c r="CM32" s="12">
        <v>20.82</v>
      </c>
      <c r="CN32" s="12">
        <v>15.34</v>
      </c>
      <c r="CO32" s="12">
        <v>22.97</v>
      </c>
      <c r="CP32" s="12">
        <v>22.21</v>
      </c>
      <c r="CQ32" s="12">
        <v>62.97</v>
      </c>
      <c r="CR32" s="12">
        <v>55.59</v>
      </c>
      <c r="CS32" s="12">
        <v>64.239999999999995</v>
      </c>
      <c r="CT32" s="12">
        <v>64.36</v>
      </c>
      <c r="CU32" s="12">
        <v>61.81</v>
      </c>
      <c r="CV32" s="12">
        <v>64.28</v>
      </c>
      <c r="CW32" s="12">
        <v>65.45</v>
      </c>
      <c r="CX32" s="12">
        <v>28.48</v>
      </c>
      <c r="CY32" s="12">
        <v>29.99</v>
      </c>
      <c r="CZ32" s="12">
        <v>6.51</v>
      </c>
      <c r="DA32" s="12">
        <v>6.61</v>
      </c>
      <c r="DB32" s="12">
        <v>13.97</v>
      </c>
      <c r="DC32" s="12">
        <v>7.31</v>
      </c>
      <c r="DD32" s="12">
        <v>8.73</v>
      </c>
      <c r="DE32" s="12">
        <v>17.03</v>
      </c>
      <c r="DF32" s="12">
        <v>12.94</v>
      </c>
      <c r="DG32" s="12">
        <v>5.63</v>
      </c>
      <c r="DH32" s="12">
        <v>22.37</v>
      </c>
      <c r="DI32" s="12">
        <v>16.829999999999998</v>
      </c>
      <c r="DJ32" s="12">
        <v>6.11</v>
      </c>
      <c r="DK32" s="12">
        <v>25.61</v>
      </c>
      <c r="DL32" s="12">
        <v>0.91</v>
      </c>
      <c r="DM32" s="12">
        <v>0.21</v>
      </c>
      <c r="DN32" s="12">
        <v>0.26</v>
      </c>
      <c r="DO32" s="12">
        <v>1.19</v>
      </c>
      <c r="DP32" s="12">
        <v>21.36</v>
      </c>
      <c r="DQ32" s="12">
        <v>24.64</v>
      </c>
      <c r="DR32" s="12">
        <v>71.849999999999994</v>
      </c>
      <c r="DS32" s="12">
        <v>86.59</v>
      </c>
      <c r="DT32" s="12">
        <v>90.24</v>
      </c>
      <c r="DU32" s="12">
        <v>25.72</v>
      </c>
      <c r="DV32" s="12">
        <v>43.52</v>
      </c>
      <c r="DW32" s="12">
        <v>86.5</v>
      </c>
      <c r="DX32" s="12">
        <v>50.05</v>
      </c>
      <c r="DY32" s="12">
        <v>81.53</v>
      </c>
      <c r="DZ32" s="12">
        <v>30.61</v>
      </c>
      <c r="EA32" s="12">
        <v>3.5</v>
      </c>
      <c r="EB32" s="12">
        <v>0.79</v>
      </c>
      <c r="EC32" s="12">
        <v>25.98</v>
      </c>
      <c r="ED32" s="12">
        <v>51.59</v>
      </c>
      <c r="EE32" s="12">
        <v>4.32</v>
      </c>
      <c r="EF32" s="12">
        <v>28.82</v>
      </c>
      <c r="EG32" s="6"/>
    </row>
    <row r="33" spans="1:137" s="4" customFormat="1" x14ac:dyDescent="0.3">
      <c r="A33" s="9" t="s">
        <v>35</v>
      </c>
      <c r="B33" s="9" t="s">
        <v>3</v>
      </c>
      <c r="C33" s="9">
        <v>20032</v>
      </c>
      <c r="D33" s="9">
        <v>23047</v>
      </c>
      <c r="E33" s="9">
        <v>3380</v>
      </c>
      <c r="F33" s="10">
        <v>66.06</v>
      </c>
      <c r="G33" s="10">
        <v>26.04</v>
      </c>
      <c r="H33" s="11">
        <v>1014.28</v>
      </c>
      <c r="I33" s="11">
        <v>966.98</v>
      </c>
      <c r="J33" s="10">
        <v>96.42</v>
      </c>
      <c r="K33" s="10">
        <v>75.650000000000006</v>
      </c>
      <c r="L33" s="10">
        <v>98.6</v>
      </c>
      <c r="M33" s="10">
        <v>94.67</v>
      </c>
      <c r="N33" s="10">
        <v>73.5</v>
      </c>
      <c r="O33" s="10">
        <v>19.22</v>
      </c>
      <c r="P33" s="10">
        <v>98.32</v>
      </c>
      <c r="Q33" s="10">
        <v>72.09</v>
      </c>
      <c r="R33" s="10">
        <v>4.18</v>
      </c>
      <c r="S33" s="10">
        <v>71.3</v>
      </c>
      <c r="T33" s="10">
        <v>86.33</v>
      </c>
      <c r="U33" s="10">
        <v>32.049999999999997</v>
      </c>
      <c r="V33" s="10">
        <v>38.14</v>
      </c>
      <c r="W33" s="10">
        <v>20.78</v>
      </c>
      <c r="X33" s="10">
        <v>50.42</v>
      </c>
      <c r="Y33" s="10">
        <v>13.2</v>
      </c>
      <c r="Z33" s="10">
        <v>18.25</v>
      </c>
      <c r="AA33" s="10">
        <v>1.94</v>
      </c>
      <c r="AB33" s="10">
        <v>3.41</v>
      </c>
      <c r="AC33" s="11">
        <v>25.15</v>
      </c>
      <c r="AD33" s="10">
        <v>35.58</v>
      </c>
      <c r="AE33" s="10">
        <v>48.7</v>
      </c>
      <c r="AF33" s="10">
        <v>55.79</v>
      </c>
      <c r="AG33" s="10">
        <v>66.77</v>
      </c>
      <c r="AH33" s="10">
        <v>60.76</v>
      </c>
      <c r="AI33" s="10">
        <v>47.62</v>
      </c>
      <c r="AJ33" s="10">
        <v>0.89</v>
      </c>
      <c r="AK33" s="10">
        <v>2.59</v>
      </c>
      <c r="AL33" s="10">
        <v>2.33</v>
      </c>
      <c r="AM33" s="10">
        <v>3.01</v>
      </c>
      <c r="AN33" s="10">
        <v>0.36</v>
      </c>
      <c r="AO33" s="10">
        <v>8.33</v>
      </c>
      <c r="AP33" s="10">
        <v>3.39</v>
      </c>
      <c r="AQ33" s="10">
        <v>30.69</v>
      </c>
      <c r="AR33" s="10">
        <v>83.52</v>
      </c>
      <c r="AS33" s="12">
        <v>64.069999999999993</v>
      </c>
      <c r="AT33" s="12">
        <v>59.57</v>
      </c>
      <c r="AU33" s="12">
        <v>91.87</v>
      </c>
      <c r="AV33" s="12">
        <v>45.89</v>
      </c>
      <c r="AW33" s="12">
        <v>27.05</v>
      </c>
      <c r="AX33" s="12">
        <v>97.17</v>
      </c>
      <c r="AY33" s="12">
        <v>82.28</v>
      </c>
      <c r="AZ33" s="13">
        <v>1681.66</v>
      </c>
      <c r="BA33" s="12">
        <v>10.26</v>
      </c>
      <c r="BB33" s="12">
        <v>80.16</v>
      </c>
      <c r="BC33" s="12">
        <v>83.9</v>
      </c>
      <c r="BD33" s="12">
        <v>72.739999999999995</v>
      </c>
      <c r="BE33" s="12">
        <v>6.47</v>
      </c>
      <c r="BF33" s="12">
        <v>87.15</v>
      </c>
      <c r="BG33" s="12">
        <v>11.27</v>
      </c>
      <c r="BH33" s="12">
        <v>54.46</v>
      </c>
      <c r="BI33" s="12">
        <v>7.13</v>
      </c>
      <c r="BJ33" s="12">
        <v>80.400000000000006</v>
      </c>
      <c r="BK33" s="12">
        <v>85.64</v>
      </c>
      <c r="BL33" s="12">
        <v>96.63</v>
      </c>
      <c r="BM33" s="12">
        <v>83.8</v>
      </c>
      <c r="BN33" s="12">
        <v>88.42</v>
      </c>
      <c r="BO33" s="12">
        <v>90.93</v>
      </c>
      <c r="BP33" s="12">
        <v>29.13</v>
      </c>
      <c r="BQ33" s="12">
        <v>50.93</v>
      </c>
      <c r="BR33" s="12">
        <v>86.96</v>
      </c>
      <c r="BS33" s="12">
        <v>85.18</v>
      </c>
      <c r="BT33" s="12">
        <v>98.74</v>
      </c>
      <c r="BU33" s="12">
        <v>1.05</v>
      </c>
      <c r="BV33" s="12">
        <v>3.71</v>
      </c>
      <c r="BW33" s="12">
        <v>67.010000000000005</v>
      </c>
      <c r="BX33" s="12">
        <v>41.39</v>
      </c>
      <c r="BY33" s="12">
        <v>73.88</v>
      </c>
      <c r="BZ33" s="12">
        <v>1.49</v>
      </c>
      <c r="CA33" s="12">
        <v>63.73</v>
      </c>
      <c r="CB33" s="12">
        <v>32.770000000000003</v>
      </c>
      <c r="CC33" s="12">
        <v>81.52</v>
      </c>
      <c r="CD33" s="12">
        <v>41.22</v>
      </c>
      <c r="CE33" s="12">
        <v>9.74</v>
      </c>
      <c r="CF33" s="12">
        <v>1.6</v>
      </c>
      <c r="CG33" s="12">
        <v>9.35</v>
      </c>
      <c r="CH33" s="12">
        <v>35.75</v>
      </c>
      <c r="CI33" s="12">
        <v>18.87</v>
      </c>
      <c r="CJ33" s="12">
        <v>7.19</v>
      </c>
      <c r="CK33" s="12">
        <v>32.71</v>
      </c>
      <c r="CL33" s="12">
        <v>3.56</v>
      </c>
      <c r="CM33" s="12">
        <v>25.33</v>
      </c>
      <c r="CN33" s="12">
        <v>19.350000000000001</v>
      </c>
      <c r="CO33" s="12">
        <v>11.25</v>
      </c>
      <c r="CP33" s="12">
        <v>12.66</v>
      </c>
      <c r="CQ33" s="12">
        <v>52.55</v>
      </c>
      <c r="CR33" s="12">
        <v>43.22</v>
      </c>
      <c r="CS33" s="12">
        <v>66.16</v>
      </c>
      <c r="CT33" s="12">
        <v>62.46</v>
      </c>
      <c r="CU33" s="12">
        <v>54.75</v>
      </c>
      <c r="CV33" s="12">
        <v>62.15</v>
      </c>
      <c r="CW33" s="12">
        <v>61.24</v>
      </c>
      <c r="CX33" s="12">
        <v>28.87</v>
      </c>
      <c r="CY33" s="12">
        <v>34.35</v>
      </c>
      <c r="CZ33" s="12">
        <v>4.25</v>
      </c>
      <c r="DA33" s="12">
        <v>3.28</v>
      </c>
      <c r="DB33" s="12">
        <v>8.07</v>
      </c>
      <c r="DC33" s="12">
        <v>5.13</v>
      </c>
      <c r="DD33" s="12">
        <v>4.24</v>
      </c>
      <c r="DE33" s="12">
        <v>10.25</v>
      </c>
      <c r="DF33" s="12">
        <v>14.91</v>
      </c>
      <c r="DG33" s="12">
        <v>7.09</v>
      </c>
      <c r="DH33" s="12">
        <v>23.59</v>
      </c>
      <c r="DI33" s="12">
        <v>18.899999999999999</v>
      </c>
      <c r="DJ33" s="12">
        <v>7.79</v>
      </c>
      <c r="DK33" s="12">
        <v>27.66</v>
      </c>
      <c r="DL33" s="12">
        <v>0.25</v>
      </c>
      <c r="DM33" s="12">
        <v>0.14000000000000001</v>
      </c>
      <c r="DN33" s="12">
        <v>0.17</v>
      </c>
      <c r="DO33" s="12">
        <v>1.1299999999999999</v>
      </c>
      <c r="DP33" s="12">
        <v>22.78</v>
      </c>
      <c r="DQ33" s="12">
        <v>28.67</v>
      </c>
      <c r="DR33" s="12">
        <v>72.06</v>
      </c>
      <c r="DS33" s="12">
        <v>83.3</v>
      </c>
      <c r="DT33" s="12">
        <v>91.54</v>
      </c>
      <c r="DU33" s="12">
        <v>42.62</v>
      </c>
      <c r="DV33" s="12">
        <v>45.45</v>
      </c>
      <c r="DW33" s="12">
        <v>81.14</v>
      </c>
      <c r="DX33" s="12">
        <v>33.94</v>
      </c>
      <c r="DY33" s="12">
        <v>64.81</v>
      </c>
      <c r="DZ33" s="12">
        <v>22.19</v>
      </c>
      <c r="EA33" s="12">
        <v>0.85</v>
      </c>
      <c r="EB33" s="12">
        <v>0.86</v>
      </c>
      <c r="EC33" s="12">
        <v>19.63</v>
      </c>
      <c r="ED33" s="12">
        <v>45.98</v>
      </c>
      <c r="EE33" s="12">
        <v>6.05</v>
      </c>
      <c r="EF33" s="12">
        <v>36.69</v>
      </c>
      <c r="EG33" s="6"/>
    </row>
    <row r="34" spans="1:137" s="4" customFormat="1" x14ac:dyDescent="0.3">
      <c r="A34" s="9" t="s">
        <v>11</v>
      </c>
      <c r="B34" s="9" t="s">
        <v>4</v>
      </c>
      <c r="C34" s="14">
        <v>29368</v>
      </c>
      <c r="D34" s="14">
        <v>33343</v>
      </c>
      <c r="E34" s="14">
        <v>5351</v>
      </c>
      <c r="F34" s="15">
        <v>72.88</v>
      </c>
      <c r="G34" s="15">
        <v>24.01</v>
      </c>
      <c r="H34" s="16">
        <v>964.86</v>
      </c>
      <c r="I34" s="16">
        <v>954.66</v>
      </c>
      <c r="J34" s="15">
        <v>97.47</v>
      </c>
      <c r="K34" s="15">
        <v>93.01</v>
      </c>
      <c r="L34" s="15">
        <v>97.55</v>
      </c>
      <c r="M34" s="15">
        <v>97.18</v>
      </c>
      <c r="N34" s="10">
        <v>74.02</v>
      </c>
      <c r="O34" s="15">
        <v>66.849999999999994</v>
      </c>
      <c r="P34" s="15">
        <v>95.63</v>
      </c>
      <c r="Q34" s="15">
        <v>39.01</v>
      </c>
      <c r="R34" s="15">
        <v>6.9</v>
      </c>
      <c r="S34" s="15">
        <v>76.45</v>
      </c>
      <c r="T34" s="15">
        <v>90.91</v>
      </c>
      <c r="U34" s="15">
        <v>33.76</v>
      </c>
      <c r="V34" s="15">
        <v>45.57</v>
      </c>
      <c r="W34" s="15">
        <v>30.8</v>
      </c>
      <c r="X34" s="15">
        <v>58.89</v>
      </c>
      <c r="Y34" s="15">
        <v>21.78</v>
      </c>
      <c r="Z34" s="15">
        <v>27.69</v>
      </c>
      <c r="AA34" s="15">
        <v>1.86</v>
      </c>
      <c r="AB34" s="15">
        <v>5.22</v>
      </c>
      <c r="AC34" s="16">
        <v>34.380000000000003</v>
      </c>
      <c r="AD34" s="15">
        <v>21.8</v>
      </c>
      <c r="AE34" s="15">
        <v>31.22</v>
      </c>
      <c r="AF34" s="15">
        <v>37.64</v>
      </c>
      <c r="AG34" s="15">
        <v>65.260000000000005</v>
      </c>
      <c r="AH34" s="15">
        <v>53.56</v>
      </c>
      <c r="AI34" s="15">
        <v>35.909999999999997</v>
      </c>
      <c r="AJ34" s="15">
        <v>0.15</v>
      </c>
      <c r="AK34" s="15">
        <v>3.12</v>
      </c>
      <c r="AL34" s="15">
        <v>2.3199999999999998</v>
      </c>
      <c r="AM34" s="15">
        <v>11.38</v>
      </c>
      <c r="AN34" s="15">
        <v>0.14000000000000001</v>
      </c>
      <c r="AO34" s="15">
        <v>10.33</v>
      </c>
      <c r="AP34" s="15">
        <v>4.47</v>
      </c>
      <c r="AQ34" s="15">
        <v>29.84</v>
      </c>
      <c r="AR34" s="15">
        <v>74.09</v>
      </c>
      <c r="AS34" s="15">
        <v>79.27</v>
      </c>
      <c r="AT34" s="15">
        <v>76.89</v>
      </c>
      <c r="AU34" s="15">
        <v>89.08</v>
      </c>
      <c r="AV34" s="15">
        <v>60</v>
      </c>
      <c r="AW34" s="15">
        <v>43.24</v>
      </c>
      <c r="AX34" s="15">
        <v>97.65</v>
      </c>
      <c r="AY34" s="17">
        <v>89.7</v>
      </c>
      <c r="AZ34" s="16">
        <v>1697.37</v>
      </c>
      <c r="BA34" s="15">
        <v>6.89</v>
      </c>
      <c r="BB34" s="15">
        <v>88.68</v>
      </c>
      <c r="BC34" s="15">
        <v>94.25</v>
      </c>
      <c r="BD34" s="15">
        <v>43.29</v>
      </c>
      <c r="BE34" s="15">
        <v>1.56</v>
      </c>
      <c r="BF34" s="15">
        <v>93.17</v>
      </c>
      <c r="BG34" s="15">
        <v>21.03</v>
      </c>
      <c r="BH34" s="15">
        <v>30.78</v>
      </c>
      <c r="BI34" s="15">
        <v>12.36</v>
      </c>
      <c r="BJ34" s="15">
        <v>76.34</v>
      </c>
      <c r="BK34" s="15">
        <v>84.96</v>
      </c>
      <c r="BL34" s="15">
        <v>94.7</v>
      </c>
      <c r="BM34" s="15">
        <v>79.58</v>
      </c>
      <c r="BN34" s="15">
        <v>86.09</v>
      </c>
      <c r="BO34" s="15">
        <v>86.82</v>
      </c>
      <c r="BP34" s="15">
        <v>27.27</v>
      </c>
      <c r="BQ34" s="15">
        <v>2.1800000000000002</v>
      </c>
      <c r="BR34" s="15">
        <v>84.92</v>
      </c>
      <c r="BS34" s="15">
        <v>85.55</v>
      </c>
      <c r="BT34" s="15">
        <v>92.1</v>
      </c>
      <c r="BU34" s="15">
        <v>7.64</v>
      </c>
      <c r="BV34" s="15">
        <v>8.2200000000000006</v>
      </c>
      <c r="BW34" s="15">
        <v>66.52</v>
      </c>
      <c r="BX34" s="15">
        <v>35.44</v>
      </c>
      <c r="BY34" s="15">
        <v>69.61</v>
      </c>
      <c r="BZ34" s="15">
        <v>1.01</v>
      </c>
      <c r="CA34" s="15">
        <v>75.180000000000007</v>
      </c>
      <c r="CB34" s="15">
        <v>37.78</v>
      </c>
      <c r="CC34" s="15">
        <v>65.010000000000005</v>
      </c>
      <c r="CD34" s="15">
        <v>41.96</v>
      </c>
      <c r="CE34" s="15">
        <v>5.91</v>
      </c>
      <c r="CF34" s="15">
        <v>5.99</v>
      </c>
      <c r="CG34" s="15">
        <v>5.92</v>
      </c>
      <c r="CH34" s="15">
        <v>39.020000000000003</v>
      </c>
      <c r="CI34" s="15">
        <v>25.1</v>
      </c>
      <c r="CJ34" s="15">
        <v>10.57</v>
      </c>
      <c r="CK34" s="15">
        <v>39.68</v>
      </c>
      <c r="CL34" s="15">
        <v>3.93</v>
      </c>
      <c r="CM34" s="15">
        <v>25.15</v>
      </c>
      <c r="CN34" s="15">
        <v>20.88</v>
      </c>
      <c r="CO34" s="15">
        <v>22.64</v>
      </c>
      <c r="CP34" s="15">
        <v>19.940000000000001</v>
      </c>
      <c r="CQ34" s="15">
        <v>43.69</v>
      </c>
      <c r="CR34" s="15">
        <v>40.85</v>
      </c>
      <c r="CS34" s="15">
        <v>79.69</v>
      </c>
      <c r="CT34" s="15">
        <v>65.06</v>
      </c>
      <c r="CU34" s="15">
        <v>62.55</v>
      </c>
      <c r="CV34" s="15">
        <v>64.98</v>
      </c>
      <c r="CW34" s="15">
        <v>68.98</v>
      </c>
      <c r="CX34" s="15">
        <v>26.6</v>
      </c>
      <c r="CY34" s="15">
        <v>36.020000000000003</v>
      </c>
      <c r="CZ34" s="15">
        <v>8.1199999999999992</v>
      </c>
      <c r="DA34" s="15">
        <v>6.71</v>
      </c>
      <c r="DB34" s="15">
        <v>15.84</v>
      </c>
      <c r="DC34" s="15">
        <v>8.9499999999999993</v>
      </c>
      <c r="DD34" s="15">
        <v>7.06</v>
      </c>
      <c r="DE34" s="15">
        <v>16.899999999999999</v>
      </c>
      <c r="DF34" s="15">
        <v>11.74</v>
      </c>
      <c r="DG34" s="15">
        <v>4.5599999999999996</v>
      </c>
      <c r="DH34" s="15">
        <v>20.55</v>
      </c>
      <c r="DI34" s="15">
        <v>13.05</v>
      </c>
      <c r="DJ34" s="15">
        <v>4.41</v>
      </c>
      <c r="DK34" s="15">
        <v>20.309999999999999</v>
      </c>
      <c r="DL34" s="15">
        <v>0.24</v>
      </c>
      <c r="DM34" s="15">
        <v>0.14000000000000001</v>
      </c>
      <c r="DN34" s="15">
        <v>0.2</v>
      </c>
      <c r="DO34" s="15">
        <v>0.7</v>
      </c>
      <c r="DP34" s="15">
        <v>28.5</v>
      </c>
      <c r="DQ34" s="15">
        <v>35.729999999999997</v>
      </c>
      <c r="DR34" s="15">
        <v>66.709999999999994</v>
      </c>
      <c r="DS34" s="15">
        <v>82.53</v>
      </c>
      <c r="DT34" s="15">
        <v>92.22</v>
      </c>
      <c r="DU34" s="15">
        <v>30.79</v>
      </c>
      <c r="DV34" s="15">
        <v>42.56</v>
      </c>
      <c r="DW34" s="15">
        <v>70.03</v>
      </c>
      <c r="DX34" s="15">
        <v>48.82</v>
      </c>
      <c r="DY34" s="15">
        <v>65.819999999999993</v>
      </c>
      <c r="DZ34" s="15">
        <v>14.02</v>
      </c>
      <c r="EA34" s="15">
        <v>1.61</v>
      </c>
      <c r="EB34" s="15">
        <v>3.59</v>
      </c>
      <c r="EC34" s="15">
        <v>8.65</v>
      </c>
      <c r="ED34" s="15">
        <v>41.09</v>
      </c>
      <c r="EE34" s="15">
        <v>0.57999999999999996</v>
      </c>
      <c r="EF34" s="15">
        <v>5.82</v>
      </c>
      <c r="EG34" s="6"/>
    </row>
    <row r="35" spans="1:137" s="4" customFormat="1" x14ac:dyDescent="0.3">
      <c r="A35" s="9" t="s">
        <v>37</v>
      </c>
      <c r="B35" s="9" t="s">
        <v>3</v>
      </c>
      <c r="C35" s="9">
        <v>12484</v>
      </c>
      <c r="D35" s="9">
        <v>15284</v>
      </c>
      <c r="E35" s="9">
        <v>2278</v>
      </c>
      <c r="F35" s="10">
        <v>69.61</v>
      </c>
      <c r="G35" s="10">
        <v>26.32</v>
      </c>
      <c r="H35" s="11">
        <v>932.57</v>
      </c>
      <c r="I35" s="11">
        <v>872.84</v>
      </c>
      <c r="J35" s="10">
        <v>94.86</v>
      </c>
      <c r="K35" s="10">
        <v>85.45</v>
      </c>
      <c r="L35" s="10">
        <v>99.53</v>
      </c>
      <c r="M35" s="10">
        <v>98.23</v>
      </c>
      <c r="N35" s="10">
        <v>84.55</v>
      </c>
      <c r="O35" s="10">
        <v>42.64</v>
      </c>
      <c r="P35" s="10">
        <v>96.64</v>
      </c>
      <c r="Q35" s="10">
        <v>24.2</v>
      </c>
      <c r="R35" s="10">
        <v>7.41</v>
      </c>
      <c r="S35" s="10">
        <v>78.75</v>
      </c>
      <c r="T35" s="10">
        <v>93.01</v>
      </c>
      <c r="U35" s="10">
        <v>44.14</v>
      </c>
      <c r="V35" s="10">
        <v>60.75</v>
      </c>
      <c r="W35" s="10">
        <v>42.8</v>
      </c>
      <c r="X35" s="10">
        <v>68.83</v>
      </c>
      <c r="Y35" s="10">
        <v>13.65</v>
      </c>
      <c r="Z35" s="10">
        <v>15.19</v>
      </c>
      <c r="AA35" s="10">
        <v>2.04</v>
      </c>
      <c r="AB35" s="10">
        <v>4.2699999999999996</v>
      </c>
      <c r="AC35" s="11">
        <v>29.23</v>
      </c>
      <c r="AD35" s="10">
        <v>22.74</v>
      </c>
      <c r="AE35" s="10">
        <v>35.28</v>
      </c>
      <c r="AF35" s="10">
        <v>39.799999999999997</v>
      </c>
      <c r="AG35" s="10">
        <v>72.94</v>
      </c>
      <c r="AH35" s="10">
        <v>61.27</v>
      </c>
      <c r="AI35" s="10">
        <v>36.31</v>
      </c>
      <c r="AJ35" s="10">
        <v>1.05</v>
      </c>
      <c r="AK35" s="10">
        <v>4.93</v>
      </c>
      <c r="AL35" s="10">
        <v>2.77</v>
      </c>
      <c r="AM35" s="10">
        <v>14.94</v>
      </c>
      <c r="AN35" s="10">
        <v>0.39</v>
      </c>
      <c r="AO35" s="10">
        <v>7.5</v>
      </c>
      <c r="AP35" s="10">
        <v>3.55</v>
      </c>
      <c r="AQ35" s="10">
        <v>26.86</v>
      </c>
      <c r="AR35" s="10">
        <v>68.239999999999995</v>
      </c>
      <c r="AS35" s="12">
        <v>85.32</v>
      </c>
      <c r="AT35" s="12">
        <v>59.21</v>
      </c>
      <c r="AU35" s="12">
        <v>91.7</v>
      </c>
      <c r="AV35" s="12">
        <v>51.46</v>
      </c>
      <c r="AW35" s="12">
        <v>32.04</v>
      </c>
      <c r="AX35" s="12">
        <v>97.62</v>
      </c>
      <c r="AY35" s="12">
        <v>90.78</v>
      </c>
      <c r="AZ35" s="13">
        <v>1630.64</v>
      </c>
      <c r="BA35" s="12">
        <v>2.91</v>
      </c>
      <c r="BB35" s="12">
        <v>90.43</v>
      </c>
      <c r="BC35" s="12">
        <v>94.42</v>
      </c>
      <c r="BD35" s="12">
        <v>61.07</v>
      </c>
      <c r="BE35" s="12">
        <v>1.32</v>
      </c>
      <c r="BF35" s="12">
        <v>93.95</v>
      </c>
      <c r="BG35" s="12">
        <v>17.78</v>
      </c>
      <c r="BH35" s="12">
        <v>33.42</v>
      </c>
      <c r="BI35" s="12">
        <v>10.87</v>
      </c>
      <c r="BJ35" s="12">
        <v>77.92</v>
      </c>
      <c r="BK35" s="12">
        <v>80.790000000000006</v>
      </c>
      <c r="BL35" s="12">
        <v>94.58</v>
      </c>
      <c r="BM35" s="12">
        <v>81.63</v>
      </c>
      <c r="BN35" s="12">
        <v>88.28</v>
      </c>
      <c r="BO35" s="12">
        <v>89.39</v>
      </c>
      <c r="BP35" s="12">
        <v>31.35</v>
      </c>
      <c r="BQ35" s="12">
        <v>79.97</v>
      </c>
      <c r="BR35" s="12">
        <v>87.28</v>
      </c>
      <c r="BS35" s="12">
        <v>66.010000000000005</v>
      </c>
      <c r="BT35" s="12">
        <v>98.84</v>
      </c>
      <c r="BU35" s="12">
        <v>0.72</v>
      </c>
      <c r="BV35" s="12">
        <v>4.9800000000000004</v>
      </c>
      <c r="BW35" s="12">
        <v>44.41</v>
      </c>
      <c r="BX35" s="12">
        <v>26.29</v>
      </c>
      <c r="BY35" s="12">
        <v>78.25</v>
      </c>
      <c r="BZ35" s="12">
        <v>2.44</v>
      </c>
      <c r="CA35" s="12">
        <v>74.569999999999993</v>
      </c>
      <c r="CB35" s="12">
        <v>43.27</v>
      </c>
      <c r="CC35" s="12">
        <v>69.099999999999994</v>
      </c>
      <c r="CD35" s="12">
        <v>39.15</v>
      </c>
      <c r="CE35" s="12">
        <v>13.01</v>
      </c>
      <c r="CF35" s="12">
        <v>11.29</v>
      </c>
      <c r="CG35" s="12">
        <v>12.66</v>
      </c>
      <c r="CH35" s="12">
        <v>28.05</v>
      </c>
      <c r="CI35" s="12">
        <v>11.83</v>
      </c>
      <c r="CJ35" s="12">
        <v>4.37</v>
      </c>
      <c r="CK35" s="12">
        <v>21.84</v>
      </c>
      <c r="CL35" s="12">
        <v>3.33</v>
      </c>
      <c r="CM35" s="12">
        <v>16.93</v>
      </c>
      <c r="CN35" s="12">
        <v>14.31</v>
      </c>
      <c r="CO35" s="12">
        <v>30.85</v>
      </c>
      <c r="CP35" s="12">
        <v>27.4</v>
      </c>
      <c r="CQ35" s="12">
        <v>61.66</v>
      </c>
      <c r="CR35" s="12">
        <v>57.69</v>
      </c>
      <c r="CS35" s="12">
        <v>71.459999999999994</v>
      </c>
      <c r="CT35" s="12">
        <v>62.1</v>
      </c>
      <c r="CU35" s="12">
        <v>57.22</v>
      </c>
      <c r="CV35" s="12">
        <v>61.9</v>
      </c>
      <c r="CW35" s="12">
        <v>63.51</v>
      </c>
      <c r="CX35" s="12">
        <v>20.36</v>
      </c>
      <c r="CY35" s="12">
        <v>31.52</v>
      </c>
      <c r="CZ35" s="12">
        <v>5.4</v>
      </c>
      <c r="DA35" s="12">
        <v>5.0599999999999996</v>
      </c>
      <c r="DB35" s="12">
        <v>11.16</v>
      </c>
      <c r="DC35" s="12">
        <v>6.06</v>
      </c>
      <c r="DD35" s="12">
        <v>5.92</v>
      </c>
      <c r="DE35" s="12">
        <v>12.64</v>
      </c>
      <c r="DF35" s="12">
        <v>11.67</v>
      </c>
      <c r="DG35" s="12">
        <v>5.31</v>
      </c>
      <c r="DH35" s="12">
        <v>20.079999999999998</v>
      </c>
      <c r="DI35" s="12">
        <v>16.21</v>
      </c>
      <c r="DJ35" s="12">
        <v>6.9</v>
      </c>
      <c r="DK35" s="12">
        <v>24.56</v>
      </c>
      <c r="DL35" s="12">
        <v>0.66</v>
      </c>
      <c r="DM35" s="12">
        <v>0.31</v>
      </c>
      <c r="DN35" s="12">
        <v>0.31</v>
      </c>
      <c r="DO35" s="12">
        <v>1.34</v>
      </c>
      <c r="DP35" s="12">
        <v>18.670000000000002</v>
      </c>
      <c r="DQ35" s="12">
        <v>35</v>
      </c>
      <c r="DR35" s="12">
        <v>70.66</v>
      </c>
      <c r="DS35" s="12">
        <v>89.41</v>
      </c>
      <c r="DT35" s="12">
        <v>86.15</v>
      </c>
      <c r="DU35" s="12">
        <v>17.03</v>
      </c>
      <c r="DV35" s="12">
        <v>41.03</v>
      </c>
      <c r="DW35" s="12">
        <v>72.39</v>
      </c>
      <c r="DX35" s="12">
        <v>43.41</v>
      </c>
      <c r="DY35" s="12">
        <v>91.61</v>
      </c>
      <c r="DZ35" s="12">
        <v>18.23</v>
      </c>
      <c r="EA35" s="12">
        <v>1.22</v>
      </c>
      <c r="EB35" s="12">
        <v>0.52</v>
      </c>
      <c r="EC35" s="12">
        <v>2.98</v>
      </c>
      <c r="ED35" s="12">
        <v>32.049999999999997</v>
      </c>
      <c r="EE35" s="12">
        <v>0.24</v>
      </c>
      <c r="EF35" s="12">
        <v>16.239999999999998</v>
      </c>
      <c r="EG35" s="6"/>
    </row>
    <row r="36" spans="1:137" s="4" customFormat="1" x14ac:dyDescent="0.3">
      <c r="A36" s="9" t="s">
        <v>24</v>
      </c>
      <c r="B36" s="9" t="s">
        <v>4</v>
      </c>
      <c r="C36" s="14">
        <v>18086</v>
      </c>
      <c r="D36" s="14">
        <v>23037</v>
      </c>
      <c r="E36" s="14">
        <v>3087</v>
      </c>
      <c r="F36" s="15">
        <v>70.069999999999993</v>
      </c>
      <c r="G36" s="15">
        <v>24.12</v>
      </c>
      <c r="H36" s="16">
        <v>948.2</v>
      </c>
      <c r="I36" s="16">
        <v>976.43</v>
      </c>
      <c r="J36" s="15">
        <v>95.32</v>
      </c>
      <c r="K36" s="15">
        <v>76.239999999999995</v>
      </c>
      <c r="L36" s="15">
        <v>99.26</v>
      </c>
      <c r="M36" s="15">
        <v>91.89</v>
      </c>
      <c r="N36" s="10">
        <v>75.73</v>
      </c>
      <c r="O36" s="15">
        <v>69.19</v>
      </c>
      <c r="P36" s="15">
        <v>98.08</v>
      </c>
      <c r="Q36" s="15">
        <v>12.68</v>
      </c>
      <c r="R36" s="15">
        <v>1.57</v>
      </c>
      <c r="S36" s="15">
        <v>77.27</v>
      </c>
      <c r="T36" s="15">
        <v>91.52</v>
      </c>
      <c r="U36" s="15">
        <v>51.25</v>
      </c>
      <c r="V36" s="15">
        <v>68.209999999999994</v>
      </c>
      <c r="W36" s="15">
        <v>43.34</v>
      </c>
      <c r="X36" s="15">
        <v>71.95</v>
      </c>
      <c r="Y36" s="15">
        <v>4.46</v>
      </c>
      <c r="Z36" s="15">
        <v>8.5399999999999991</v>
      </c>
      <c r="AA36" s="15">
        <v>1.41</v>
      </c>
      <c r="AB36" s="15">
        <v>0.97</v>
      </c>
      <c r="AC36" s="16">
        <v>8.58</v>
      </c>
      <c r="AD36" s="15">
        <v>9.7899999999999991</v>
      </c>
      <c r="AE36" s="15">
        <v>16.260000000000002</v>
      </c>
      <c r="AF36" s="15">
        <v>18.53</v>
      </c>
      <c r="AG36" s="15">
        <v>59.77</v>
      </c>
      <c r="AH36" s="15">
        <v>52.49</v>
      </c>
      <c r="AI36" s="15">
        <v>21.11</v>
      </c>
      <c r="AJ36" s="15">
        <v>0.33</v>
      </c>
      <c r="AK36" s="15">
        <v>5.86</v>
      </c>
      <c r="AL36" s="15">
        <v>8.98</v>
      </c>
      <c r="AM36" s="15">
        <v>11.67</v>
      </c>
      <c r="AN36" s="15">
        <v>3.57</v>
      </c>
      <c r="AO36" s="15">
        <v>7.78</v>
      </c>
      <c r="AP36" s="15">
        <v>3.88</v>
      </c>
      <c r="AQ36" s="15">
        <v>11.06</v>
      </c>
      <c r="AR36" s="15">
        <v>64.010000000000005</v>
      </c>
      <c r="AS36" s="15">
        <v>86.55</v>
      </c>
      <c r="AT36" s="15">
        <v>80.900000000000006</v>
      </c>
      <c r="AU36" s="15">
        <v>91.88</v>
      </c>
      <c r="AV36" s="15">
        <v>29.82</v>
      </c>
      <c r="AW36" s="15">
        <v>15.93</v>
      </c>
      <c r="AX36" s="15">
        <v>97.31</v>
      </c>
      <c r="AY36" s="17">
        <v>84.23</v>
      </c>
      <c r="AZ36" s="16">
        <v>5145.1099999999997</v>
      </c>
      <c r="BA36" s="15">
        <v>3.34</v>
      </c>
      <c r="BB36" s="15">
        <v>81.47</v>
      </c>
      <c r="BC36" s="15">
        <v>92.39</v>
      </c>
      <c r="BD36" s="15">
        <v>86.79</v>
      </c>
      <c r="BE36" s="15">
        <v>3.03</v>
      </c>
      <c r="BF36" s="15">
        <v>95.09</v>
      </c>
      <c r="BG36" s="15">
        <v>41.7</v>
      </c>
      <c r="BH36" s="15">
        <v>82.14</v>
      </c>
      <c r="BI36" s="15">
        <v>42.74</v>
      </c>
      <c r="BJ36" s="15">
        <v>86.22</v>
      </c>
      <c r="BK36" s="15">
        <v>96.53</v>
      </c>
      <c r="BL36" s="15">
        <v>95.12</v>
      </c>
      <c r="BM36" s="15">
        <v>87.56</v>
      </c>
      <c r="BN36" s="15">
        <v>92.76</v>
      </c>
      <c r="BO36" s="15">
        <v>91.7</v>
      </c>
      <c r="BP36" s="15">
        <v>33.06</v>
      </c>
      <c r="BQ36" s="15">
        <v>5.27</v>
      </c>
      <c r="BR36" s="15">
        <v>91.37</v>
      </c>
      <c r="BS36" s="15">
        <v>82.3</v>
      </c>
      <c r="BT36" s="15">
        <v>99.14</v>
      </c>
      <c r="BU36" s="15">
        <v>0.44</v>
      </c>
      <c r="BV36" s="15">
        <v>5.6</v>
      </c>
      <c r="BW36" s="15">
        <v>80.78</v>
      </c>
      <c r="BX36" s="15">
        <v>50.49</v>
      </c>
      <c r="BY36" s="15">
        <v>74.86</v>
      </c>
      <c r="BZ36" s="15">
        <v>3.85</v>
      </c>
      <c r="CA36" s="15">
        <v>62.34</v>
      </c>
      <c r="CB36" s="15">
        <v>55.63</v>
      </c>
      <c r="CC36" s="15">
        <v>61.97</v>
      </c>
      <c r="CD36" s="15">
        <v>41.78</v>
      </c>
      <c r="CE36" s="15">
        <v>12.35</v>
      </c>
      <c r="CF36" s="15">
        <v>22.2</v>
      </c>
      <c r="CG36" s="15">
        <v>13.6</v>
      </c>
      <c r="CH36" s="15">
        <v>26.86</v>
      </c>
      <c r="CI36" s="15">
        <v>18.98</v>
      </c>
      <c r="CJ36" s="15">
        <v>9.65</v>
      </c>
      <c r="CK36" s="15">
        <v>20.97</v>
      </c>
      <c r="CL36" s="15">
        <v>9.61</v>
      </c>
      <c r="CM36" s="15">
        <v>5.23</v>
      </c>
      <c r="CN36" s="15">
        <v>4.32</v>
      </c>
      <c r="CO36" s="15">
        <v>29.33</v>
      </c>
      <c r="CP36" s="15">
        <v>31.63</v>
      </c>
      <c r="CQ36" s="15">
        <v>87.77</v>
      </c>
      <c r="CR36" s="15">
        <v>60.7</v>
      </c>
      <c r="CS36" s="15">
        <v>72.69</v>
      </c>
      <c r="CT36" s="15">
        <v>67.25</v>
      </c>
      <c r="CU36" s="15">
        <v>44.11</v>
      </c>
      <c r="CV36" s="15">
        <v>65.89</v>
      </c>
      <c r="CW36" s="15">
        <v>76.19</v>
      </c>
      <c r="CX36" s="15">
        <v>36.700000000000003</v>
      </c>
      <c r="CY36" s="15">
        <v>53.46</v>
      </c>
      <c r="CZ36" s="15">
        <v>4.2</v>
      </c>
      <c r="DA36" s="15">
        <v>3.11</v>
      </c>
      <c r="DB36" s="15">
        <v>8.73</v>
      </c>
      <c r="DC36" s="15">
        <v>4.28</v>
      </c>
      <c r="DD36" s="15">
        <v>2.73</v>
      </c>
      <c r="DE36" s="15">
        <v>8.02</v>
      </c>
      <c r="DF36" s="15">
        <v>11.7</v>
      </c>
      <c r="DG36" s="15">
        <v>3.03</v>
      </c>
      <c r="DH36" s="15">
        <v>19.989999999999998</v>
      </c>
      <c r="DI36" s="15">
        <v>12.26</v>
      </c>
      <c r="DJ36" s="15">
        <v>2.76</v>
      </c>
      <c r="DK36" s="15">
        <v>18.940000000000001</v>
      </c>
      <c r="DL36" s="15">
        <v>0.47</v>
      </c>
      <c r="DM36" s="15">
        <v>0.28000000000000003</v>
      </c>
      <c r="DN36" s="15">
        <v>0.67</v>
      </c>
      <c r="DO36" s="15">
        <v>1.1200000000000001</v>
      </c>
      <c r="DP36" s="15">
        <v>15.81</v>
      </c>
      <c r="DQ36" s="15">
        <v>33.56</v>
      </c>
      <c r="DR36" s="15">
        <v>65.25</v>
      </c>
      <c r="DS36" s="15">
        <v>74.59</v>
      </c>
      <c r="DT36" s="15">
        <v>81.569999999999993</v>
      </c>
      <c r="DU36" s="15">
        <v>18.399999999999999</v>
      </c>
      <c r="DV36" s="15">
        <v>57.31</v>
      </c>
      <c r="DW36" s="15">
        <v>84.89</v>
      </c>
      <c r="DX36" s="15">
        <v>75.209999999999994</v>
      </c>
      <c r="DY36" s="15">
        <v>73.38</v>
      </c>
      <c r="DZ36" s="15">
        <v>9.6</v>
      </c>
      <c r="EA36" s="15">
        <v>1.23</v>
      </c>
      <c r="EB36" s="15">
        <v>4.01</v>
      </c>
      <c r="EC36" s="15">
        <v>3.57</v>
      </c>
      <c r="ED36" s="15">
        <v>38.299999999999997</v>
      </c>
      <c r="EE36" s="15">
        <v>0.21</v>
      </c>
      <c r="EF36" s="15">
        <v>8.7899999999999991</v>
      </c>
      <c r="EG36" s="6"/>
    </row>
    <row r="37" spans="1:137" s="4" customFormat="1" x14ac:dyDescent="0.3">
      <c r="A37" s="9" t="s">
        <v>33</v>
      </c>
      <c r="B37" s="9" t="s">
        <v>3</v>
      </c>
      <c r="C37" s="9">
        <v>14554</v>
      </c>
      <c r="D37" s="9">
        <v>15554</v>
      </c>
      <c r="E37" s="9">
        <v>2260</v>
      </c>
      <c r="F37" s="10">
        <v>69.02</v>
      </c>
      <c r="G37" s="10">
        <v>27.2</v>
      </c>
      <c r="H37" s="11">
        <v>998.17</v>
      </c>
      <c r="I37" s="11">
        <v>989.95</v>
      </c>
      <c r="J37" s="10">
        <v>87.36</v>
      </c>
      <c r="K37" s="10">
        <v>33.43</v>
      </c>
      <c r="L37" s="10">
        <v>93.97</v>
      </c>
      <c r="M37" s="10">
        <v>92.93</v>
      </c>
      <c r="N37" s="10">
        <v>83.41</v>
      </c>
      <c r="O37" s="10">
        <v>46.25</v>
      </c>
      <c r="P37" s="10">
        <v>99.21</v>
      </c>
      <c r="Q37" s="10">
        <v>28.5</v>
      </c>
      <c r="R37" s="10">
        <v>5.54</v>
      </c>
      <c r="S37" s="10">
        <v>71.63</v>
      </c>
      <c r="T37" s="10">
        <v>85.6</v>
      </c>
      <c r="U37" s="10">
        <v>36.19</v>
      </c>
      <c r="V37" s="10">
        <v>44.97</v>
      </c>
      <c r="W37" s="10">
        <v>49.61</v>
      </c>
      <c r="X37" s="10">
        <v>68.48</v>
      </c>
      <c r="Y37" s="10">
        <v>19.329999999999998</v>
      </c>
      <c r="Z37" s="10">
        <v>21.48</v>
      </c>
      <c r="AA37" s="10">
        <v>1.88</v>
      </c>
      <c r="AB37" s="10">
        <v>6.63</v>
      </c>
      <c r="AC37" s="11">
        <v>39.69</v>
      </c>
      <c r="AD37" s="10">
        <v>6.93</v>
      </c>
      <c r="AE37" s="10">
        <v>12.25</v>
      </c>
      <c r="AF37" s="10">
        <v>18.27</v>
      </c>
      <c r="AG37" s="10">
        <v>59.51</v>
      </c>
      <c r="AH37" s="10">
        <v>47.57</v>
      </c>
      <c r="AI37" s="10">
        <v>18.71</v>
      </c>
      <c r="AJ37" s="10">
        <v>0</v>
      </c>
      <c r="AK37" s="10">
        <v>6.21</v>
      </c>
      <c r="AL37" s="10">
        <v>15.87</v>
      </c>
      <c r="AM37" s="10">
        <v>4.17</v>
      </c>
      <c r="AN37" s="10">
        <v>1.04</v>
      </c>
      <c r="AO37" s="10">
        <v>12.27</v>
      </c>
      <c r="AP37" s="10">
        <v>6.9</v>
      </c>
      <c r="AQ37" s="10">
        <v>19.04</v>
      </c>
      <c r="AR37" s="10">
        <v>73.92</v>
      </c>
      <c r="AS37" s="12">
        <v>52.4</v>
      </c>
      <c r="AT37" s="12">
        <v>34.61</v>
      </c>
      <c r="AU37" s="12">
        <v>76.05</v>
      </c>
      <c r="AV37" s="12">
        <v>22.85</v>
      </c>
      <c r="AW37" s="12">
        <v>7.85</v>
      </c>
      <c r="AX37" s="12">
        <v>95.18</v>
      </c>
      <c r="AY37" s="12">
        <v>54.61</v>
      </c>
      <c r="AZ37" s="13">
        <v>9648.7999999999993</v>
      </c>
      <c r="BA37" s="12">
        <v>1.89</v>
      </c>
      <c r="BB37" s="12">
        <v>54.78</v>
      </c>
      <c r="BC37" s="12">
        <v>77.3</v>
      </c>
      <c r="BD37" s="12">
        <v>73.64</v>
      </c>
      <c r="BE37" s="12">
        <v>4.1100000000000003</v>
      </c>
      <c r="BF37" s="12">
        <v>80.3</v>
      </c>
      <c r="BG37" s="12">
        <v>14.39</v>
      </c>
      <c r="BH37" s="12">
        <v>43.84</v>
      </c>
      <c r="BI37" s="12">
        <v>17.36</v>
      </c>
      <c r="BJ37" s="12">
        <v>64.59</v>
      </c>
      <c r="BK37" s="12">
        <v>76.849999999999994</v>
      </c>
      <c r="BL37" s="12">
        <v>87.13</v>
      </c>
      <c r="BM37" s="12">
        <v>68.819999999999993</v>
      </c>
      <c r="BN37" s="12">
        <v>76.83</v>
      </c>
      <c r="BO37" s="12">
        <v>80.08</v>
      </c>
      <c r="BP37" s="12">
        <v>27.06</v>
      </c>
      <c r="BQ37" s="12">
        <v>32.44</v>
      </c>
      <c r="BR37" s="12">
        <v>71.83</v>
      </c>
      <c r="BS37" s="12">
        <v>68.819999999999993</v>
      </c>
      <c r="BT37" s="12">
        <v>97.31</v>
      </c>
      <c r="BU37" s="12">
        <v>0.65</v>
      </c>
      <c r="BV37" s="12">
        <v>5.26</v>
      </c>
      <c r="BW37" s="12">
        <v>63.11</v>
      </c>
      <c r="BX37" s="12">
        <v>26.87</v>
      </c>
      <c r="BY37" s="12">
        <v>52.55</v>
      </c>
      <c r="BZ37" s="12">
        <v>2.04</v>
      </c>
      <c r="CA37" s="12">
        <v>45.85</v>
      </c>
      <c r="CB37" s="12">
        <v>51.68</v>
      </c>
      <c r="CC37" s="12">
        <v>62.93</v>
      </c>
      <c r="CD37" s="12">
        <v>49.48</v>
      </c>
      <c r="CE37" s="12">
        <v>23.35</v>
      </c>
      <c r="CF37" s="12">
        <v>12.81</v>
      </c>
      <c r="CG37" s="12">
        <v>21.42</v>
      </c>
      <c r="CH37" s="12">
        <v>27.91</v>
      </c>
      <c r="CI37" s="12">
        <v>13.55</v>
      </c>
      <c r="CJ37" s="12">
        <v>6.81</v>
      </c>
      <c r="CK37" s="12">
        <v>15.78</v>
      </c>
      <c r="CL37" s="12">
        <v>9.67</v>
      </c>
      <c r="CM37" s="12">
        <v>5.71</v>
      </c>
      <c r="CN37" s="12">
        <v>4.5599999999999996</v>
      </c>
      <c r="CO37" s="12">
        <v>22.87</v>
      </c>
      <c r="CP37" s="12">
        <v>26.6</v>
      </c>
      <c r="CQ37" s="12">
        <v>69.41</v>
      </c>
      <c r="CR37" s="12">
        <v>45.71</v>
      </c>
      <c r="CS37" s="12">
        <v>57.13</v>
      </c>
      <c r="CT37" s="12">
        <v>41.57</v>
      </c>
      <c r="CU37" s="12">
        <v>28.64</v>
      </c>
      <c r="CV37" s="12">
        <v>41.01</v>
      </c>
      <c r="CW37" s="12">
        <v>49.56</v>
      </c>
      <c r="CX37" s="12">
        <v>21.45</v>
      </c>
      <c r="CY37" s="12">
        <v>25.59</v>
      </c>
      <c r="CZ37" s="12">
        <v>4.62</v>
      </c>
      <c r="DA37" s="12">
        <v>3.04</v>
      </c>
      <c r="DB37" s="12">
        <v>8.19</v>
      </c>
      <c r="DC37" s="12">
        <v>6.78</v>
      </c>
      <c r="DD37" s="12">
        <v>4.29</v>
      </c>
      <c r="DE37" s="12">
        <v>11.85</v>
      </c>
      <c r="DF37" s="12">
        <v>16.45</v>
      </c>
      <c r="DG37" s="12">
        <v>6.68</v>
      </c>
      <c r="DH37" s="12">
        <v>24.81</v>
      </c>
      <c r="DI37" s="12">
        <v>22.75</v>
      </c>
      <c r="DJ37" s="12">
        <v>9.0500000000000007</v>
      </c>
      <c r="DK37" s="12">
        <v>33.049999999999997</v>
      </c>
      <c r="DL37" s="12">
        <v>0.74</v>
      </c>
      <c r="DM37" s="12">
        <v>0.27</v>
      </c>
      <c r="DN37" s="12">
        <v>0.47</v>
      </c>
      <c r="DO37" s="12">
        <v>0.68</v>
      </c>
      <c r="DP37" s="12">
        <v>12.51</v>
      </c>
      <c r="DQ37" s="12">
        <v>33.979999999999997</v>
      </c>
      <c r="DR37" s="12">
        <v>62.92</v>
      </c>
      <c r="DS37" s="12">
        <v>79.08</v>
      </c>
      <c r="DT37" s="12">
        <v>86.64</v>
      </c>
      <c r="DU37" s="12">
        <v>23.55</v>
      </c>
      <c r="DV37" s="12">
        <v>70.25</v>
      </c>
      <c r="DW37" s="12">
        <v>76.739999999999995</v>
      </c>
      <c r="DX37" s="12">
        <v>75.28</v>
      </c>
      <c r="DY37" s="12">
        <v>91.38</v>
      </c>
      <c r="DZ37" s="12">
        <v>25.95</v>
      </c>
      <c r="EA37" s="12">
        <v>3.34</v>
      </c>
      <c r="EB37" s="12">
        <v>0.81</v>
      </c>
      <c r="EC37" s="12">
        <v>19.670000000000002</v>
      </c>
      <c r="ED37" s="12">
        <v>51.4</v>
      </c>
      <c r="EE37" s="12">
        <v>25.86</v>
      </c>
      <c r="EF37" s="12">
        <v>54.26</v>
      </c>
      <c r="EG37" s="6"/>
    </row>
    <row r="38" spans="1:137" s="4" customFormat="1" hidden="1" x14ac:dyDescent="0.3">
      <c r="A38" s="9" t="s">
        <v>12</v>
      </c>
      <c r="B38" s="9" t="s">
        <v>2</v>
      </c>
      <c r="C38" s="9">
        <v>914</v>
      </c>
      <c r="D38" s="14">
        <v>864</v>
      </c>
      <c r="E38" s="14">
        <v>133</v>
      </c>
      <c r="F38" s="15">
        <v>92.43</v>
      </c>
      <c r="G38" s="15">
        <v>20.73</v>
      </c>
      <c r="H38" s="16">
        <v>936.15</v>
      </c>
      <c r="I38" s="16">
        <v>842.55</v>
      </c>
      <c r="J38" s="15">
        <v>97.89</v>
      </c>
      <c r="K38" s="15">
        <v>95.8</v>
      </c>
      <c r="L38" s="15">
        <v>98.95</v>
      </c>
      <c r="M38" s="15">
        <v>98.37</v>
      </c>
      <c r="N38" s="10">
        <v>85</v>
      </c>
      <c r="O38" s="15">
        <v>94.69</v>
      </c>
      <c r="P38" s="15">
        <v>98.98</v>
      </c>
      <c r="Q38" s="15">
        <v>37.06</v>
      </c>
      <c r="R38" s="15">
        <v>12.25</v>
      </c>
      <c r="S38" s="15">
        <v>95.01</v>
      </c>
      <c r="T38" s="15">
        <v>91.68</v>
      </c>
      <c r="U38" s="15">
        <v>79.78</v>
      </c>
      <c r="V38" s="15">
        <v>78.69</v>
      </c>
      <c r="W38" s="15">
        <v>78.88</v>
      </c>
      <c r="X38" s="15">
        <v>83.7</v>
      </c>
      <c r="Y38" s="15">
        <v>7.23</v>
      </c>
      <c r="Z38" s="15" t="s">
        <v>5</v>
      </c>
      <c r="AA38" s="15">
        <v>1.43</v>
      </c>
      <c r="AB38" s="15">
        <v>4.4800000000000004</v>
      </c>
      <c r="AC38" s="16">
        <v>21.38</v>
      </c>
      <c r="AD38" s="15" t="s">
        <v>5</v>
      </c>
      <c r="AE38" s="15" t="s">
        <v>5</v>
      </c>
      <c r="AF38" s="15" t="s">
        <v>5</v>
      </c>
      <c r="AG38" s="15">
        <v>75.17</v>
      </c>
      <c r="AH38" s="15">
        <v>59.31</v>
      </c>
      <c r="AI38" s="15">
        <v>21.68</v>
      </c>
      <c r="AJ38" s="15">
        <v>2.5299999999999998</v>
      </c>
      <c r="AK38" s="15">
        <v>0.87</v>
      </c>
      <c r="AL38" s="15">
        <v>1.95</v>
      </c>
      <c r="AM38" s="15">
        <v>31.92</v>
      </c>
      <c r="AN38" s="15">
        <v>0</v>
      </c>
      <c r="AO38" s="15">
        <v>9.25</v>
      </c>
      <c r="AP38" s="15">
        <v>3.69</v>
      </c>
      <c r="AQ38" s="15">
        <v>17.32</v>
      </c>
      <c r="AR38" s="15">
        <v>-67.17</v>
      </c>
      <c r="AS38" s="15">
        <v>81.599999999999994</v>
      </c>
      <c r="AT38" s="15">
        <v>77.31</v>
      </c>
      <c r="AU38" s="15">
        <v>86.67</v>
      </c>
      <c r="AV38" s="15">
        <v>72.930000000000007</v>
      </c>
      <c r="AW38" s="15">
        <v>44.36</v>
      </c>
      <c r="AX38" s="15">
        <v>97.8</v>
      </c>
      <c r="AY38" s="17">
        <v>88.83</v>
      </c>
      <c r="AZ38" s="16">
        <v>9411.09</v>
      </c>
      <c r="BA38" s="15" t="s">
        <v>5</v>
      </c>
      <c r="BB38" s="15">
        <v>89.54</v>
      </c>
      <c r="BC38" s="15">
        <v>93.09</v>
      </c>
      <c r="BD38" s="15">
        <v>64.23</v>
      </c>
      <c r="BE38" s="15">
        <v>0.75</v>
      </c>
      <c r="BF38" s="15">
        <v>90.31</v>
      </c>
      <c r="BG38" s="15">
        <v>26.15</v>
      </c>
      <c r="BH38" s="15">
        <v>46.65</v>
      </c>
      <c r="BI38" s="15">
        <v>19.75</v>
      </c>
      <c r="BJ38" s="15">
        <v>-94.09</v>
      </c>
      <c r="BK38" s="15">
        <v>-100</v>
      </c>
      <c r="BL38" s="15">
        <v>-97.69</v>
      </c>
      <c r="BM38" s="15">
        <v>-95.38</v>
      </c>
      <c r="BN38" s="15">
        <v>-94.09</v>
      </c>
      <c r="BO38" s="15">
        <v>-96.4</v>
      </c>
      <c r="BP38" s="15">
        <v>-30.57</v>
      </c>
      <c r="BQ38" s="15">
        <v>-73.39</v>
      </c>
      <c r="BR38" s="15">
        <v>-94.09</v>
      </c>
      <c r="BS38" s="15">
        <v>71.599999999999994</v>
      </c>
      <c r="BT38" s="15">
        <v>-93.56</v>
      </c>
      <c r="BU38" s="15">
        <v>-5.14</v>
      </c>
      <c r="BV38" s="15">
        <v>3.55</v>
      </c>
      <c r="BW38" s="15" t="s">
        <v>5</v>
      </c>
      <c r="BX38" s="15" t="s">
        <v>5</v>
      </c>
      <c r="BY38" s="15" t="s">
        <v>5</v>
      </c>
      <c r="BZ38" s="15">
        <v>4.0199999999999996</v>
      </c>
      <c r="CA38" s="15">
        <v>-67.3</v>
      </c>
      <c r="CB38" s="15">
        <v>43.75</v>
      </c>
      <c r="CC38" s="15" t="s">
        <v>5</v>
      </c>
      <c r="CD38" s="15" t="s">
        <v>5</v>
      </c>
      <c r="CE38" s="15">
        <v>-15.08</v>
      </c>
      <c r="CF38" s="15" t="s">
        <v>5</v>
      </c>
      <c r="CG38" s="15">
        <v>14.38</v>
      </c>
      <c r="CH38" s="15">
        <v>27.04</v>
      </c>
      <c r="CI38" s="15">
        <v>16.16</v>
      </c>
      <c r="CJ38" s="15">
        <v>6.31</v>
      </c>
      <c r="CK38" s="15">
        <v>24.64</v>
      </c>
      <c r="CL38" s="15">
        <v>5.38</v>
      </c>
      <c r="CM38" s="15">
        <v>9.75</v>
      </c>
      <c r="CN38" s="15">
        <v>6.55</v>
      </c>
      <c r="CO38" s="15">
        <v>38.31</v>
      </c>
      <c r="CP38" s="15">
        <v>35.74</v>
      </c>
      <c r="CQ38" s="15">
        <v>60.27</v>
      </c>
      <c r="CR38" s="15">
        <v>61.24</v>
      </c>
      <c r="CS38" s="15">
        <v>58.17</v>
      </c>
      <c r="CT38" s="15">
        <v>51.62</v>
      </c>
      <c r="CU38" s="15" t="s">
        <v>5</v>
      </c>
      <c r="CV38" s="15">
        <v>51.02</v>
      </c>
      <c r="CW38" s="15">
        <v>59.76</v>
      </c>
      <c r="CX38" s="15">
        <v>8.6300000000000008</v>
      </c>
      <c r="CY38" s="15" t="s">
        <v>5</v>
      </c>
      <c r="CZ38" s="15">
        <v>6.76</v>
      </c>
      <c r="DA38" s="15">
        <v>7.13</v>
      </c>
      <c r="DB38" s="15">
        <v>15.39</v>
      </c>
      <c r="DC38" s="15">
        <v>7.92</v>
      </c>
      <c r="DD38" s="15">
        <v>7.71</v>
      </c>
      <c r="DE38" s="15">
        <v>18.29</v>
      </c>
      <c r="DF38" s="15">
        <v>9.5299999999999994</v>
      </c>
      <c r="DG38" s="15">
        <v>4.8899999999999997</v>
      </c>
      <c r="DH38" s="15">
        <v>22.1</v>
      </c>
      <c r="DI38" s="15">
        <v>18.04</v>
      </c>
      <c r="DJ38" s="15">
        <v>5.96</v>
      </c>
      <c r="DK38" s="15">
        <v>29.12</v>
      </c>
      <c r="DL38" s="15">
        <v>3.44</v>
      </c>
      <c r="DM38" s="15">
        <v>1.5</v>
      </c>
      <c r="DN38" s="15">
        <v>0</v>
      </c>
      <c r="DO38" s="15">
        <v>2.5499999999999998</v>
      </c>
      <c r="DP38" s="15">
        <v>46.06</v>
      </c>
      <c r="DQ38" s="15">
        <v>46.87</v>
      </c>
      <c r="DR38" s="15">
        <v>92.7</v>
      </c>
      <c r="DS38" s="15">
        <v>90.39</v>
      </c>
      <c r="DT38" s="15">
        <v>93.78</v>
      </c>
      <c r="DU38" s="15">
        <v>36.31</v>
      </c>
      <c r="DV38" s="15">
        <v>21.13</v>
      </c>
      <c r="DW38" s="15">
        <v>88.81</v>
      </c>
      <c r="DX38" s="15">
        <v>90.86</v>
      </c>
      <c r="DY38" s="15">
        <v>96.31</v>
      </c>
      <c r="DZ38" s="15">
        <v>6.01</v>
      </c>
      <c r="EA38" s="15">
        <v>0</v>
      </c>
      <c r="EB38" s="15">
        <v>0</v>
      </c>
      <c r="EC38" s="15">
        <v>1.22</v>
      </c>
      <c r="ED38" s="15">
        <v>25.37</v>
      </c>
      <c r="EE38" s="15">
        <v>0.3</v>
      </c>
      <c r="EF38" s="15">
        <v>30.4</v>
      </c>
      <c r="EG38" s="6"/>
    </row>
    <row r="39" spans="1:137" s="4" customFormat="1" x14ac:dyDescent="0.3">
      <c r="A39" s="9" t="s">
        <v>41</v>
      </c>
      <c r="B39" s="9" t="s">
        <v>3</v>
      </c>
      <c r="C39" s="9">
        <v>9811</v>
      </c>
      <c r="D39" s="9">
        <v>10694</v>
      </c>
      <c r="E39" s="9">
        <v>1270</v>
      </c>
      <c r="F39" s="10">
        <v>72.03</v>
      </c>
      <c r="G39" s="10">
        <v>27.05</v>
      </c>
      <c r="H39" s="11">
        <v>1051.57</v>
      </c>
      <c r="I39" s="11">
        <v>936.66</v>
      </c>
      <c r="J39" s="10">
        <v>91.76</v>
      </c>
      <c r="K39" s="10">
        <v>68.41</v>
      </c>
      <c r="L39" s="10">
        <v>99.56</v>
      </c>
      <c r="M39" s="10">
        <v>94.18</v>
      </c>
      <c r="N39" s="10">
        <v>77.67</v>
      </c>
      <c r="O39" s="10">
        <v>42.9</v>
      </c>
      <c r="P39" s="10">
        <v>92.17</v>
      </c>
      <c r="Q39" s="10">
        <v>62.91</v>
      </c>
      <c r="R39" s="10">
        <v>32.17</v>
      </c>
      <c r="S39" s="10">
        <v>79.78</v>
      </c>
      <c r="T39" s="10">
        <v>93.16</v>
      </c>
      <c r="U39" s="10">
        <v>45.98</v>
      </c>
      <c r="V39" s="10">
        <v>58.7</v>
      </c>
      <c r="W39" s="10">
        <v>39.35</v>
      </c>
      <c r="X39" s="10">
        <v>71.16</v>
      </c>
      <c r="Y39" s="10">
        <v>9.76</v>
      </c>
      <c r="Z39" s="10">
        <v>13.84</v>
      </c>
      <c r="AA39" s="10">
        <v>1.86</v>
      </c>
      <c r="AB39" s="10">
        <v>2.6</v>
      </c>
      <c r="AC39" s="11">
        <v>20.52</v>
      </c>
      <c r="AD39" s="10">
        <v>30.6</v>
      </c>
      <c r="AE39" s="10">
        <v>39.47</v>
      </c>
      <c r="AF39" s="10">
        <v>45.32</v>
      </c>
      <c r="AG39" s="10">
        <v>69.489999999999995</v>
      </c>
      <c r="AH39" s="10">
        <v>57.06</v>
      </c>
      <c r="AI39" s="10">
        <v>29.8</v>
      </c>
      <c r="AJ39" s="10">
        <v>0.88</v>
      </c>
      <c r="AK39" s="10">
        <v>1.29</v>
      </c>
      <c r="AL39" s="10">
        <v>2.68</v>
      </c>
      <c r="AM39" s="10">
        <v>21.03</v>
      </c>
      <c r="AN39" s="10">
        <v>0.3</v>
      </c>
      <c r="AO39" s="10">
        <v>9.94</v>
      </c>
      <c r="AP39" s="10">
        <v>3.63</v>
      </c>
      <c r="AQ39" s="10">
        <v>20.07</v>
      </c>
      <c r="AR39" s="10">
        <v>60.28</v>
      </c>
      <c r="AS39" s="12">
        <v>65.959999999999994</v>
      </c>
      <c r="AT39" s="12">
        <v>57.33</v>
      </c>
      <c r="AU39" s="12">
        <v>92.83</v>
      </c>
      <c r="AV39" s="12">
        <v>43.84</v>
      </c>
      <c r="AW39" s="12">
        <v>23.22</v>
      </c>
      <c r="AX39" s="12">
        <v>96.91</v>
      </c>
      <c r="AY39" s="12">
        <v>74.989999999999995</v>
      </c>
      <c r="AZ39" s="13">
        <v>3446.56</v>
      </c>
      <c r="BA39" s="12">
        <v>1.68</v>
      </c>
      <c r="BB39" s="12">
        <v>76.36</v>
      </c>
      <c r="BC39" s="12">
        <v>80.39</v>
      </c>
      <c r="BD39" s="12">
        <v>53.8</v>
      </c>
      <c r="BE39" s="12">
        <v>4.42</v>
      </c>
      <c r="BF39" s="12">
        <v>82.39</v>
      </c>
      <c r="BG39" s="12">
        <v>16.649999999999999</v>
      </c>
      <c r="BH39" s="12">
        <v>40.94</v>
      </c>
      <c r="BI39" s="12">
        <v>10.71</v>
      </c>
      <c r="BJ39" s="12">
        <v>80.180000000000007</v>
      </c>
      <c r="BK39" s="12">
        <v>89.85</v>
      </c>
      <c r="BL39" s="12">
        <v>96.54</v>
      </c>
      <c r="BM39" s="12">
        <v>83.35</v>
      </c>
      <c r="BN39" s="12">
        <v>88.71</v>
      </c>
      <c r="BO39" s="12">
        <v>90.33</v>
      </c>
      <c r="BP39" s="12">
        <v>33.35</v>
      </c>
      <c r="BQ39" s="12">
        <v>29.4</v>
      </c>
      <c r="BR39" s="12">
        <v>85.66</v>
      </c>
      <c r="BS39" s="12">
        <v>51.41</v>
      </c>
      <c r="BT39" s="12">
        <v>96.02</v>
      </c>
      <c r="BU39" s="12">
        <v>1.99</v>
      </c>
      <c r="BV39" s="12">
        <v>4.07</v>
      </c>
      <c r="BW39" s="12">
        <v>52</v>
      </c>
      <c r="BX39" s="12">
        <v>23.77</v>
      </c>
      <c r="BY39" s="12">
        <v>72.81</v>
      </c>
      <c r="BZ39" s="12">
        <v>1.94</v>
      </c>
      <c r="CA39" s="12">
        <v>71.37</v>
      </c>
      <c r="CB39" s="12">
        <v>40.619999999999997</v>
      </c>
      <c r="CC39" s="12">
        <v>56.42</v>
      </c>
      <c r="CD39" s="12">
        <v>47.01</v>
      </c>
      <c r="CE39" s="12">
        <v>13.07</v>
      </c>
      <c r="CF39" s="12">
        <v>8.61</v>
      </c>
      <c r="CG39" s="12">
        <v>12.17</v>
      </c>
      <c r="CH39" s="12">
        <v>28.24</v>
      </c>
      <c r="CI39" s="12">
        <v>11.31</v>
      </c>
      <c r="CJ39" s="12">
        <v>4.72</v>
      </c>
      <c r="CK39" s="12">
        <v>20.92</v>
      </c>
      <c r="CL39" s="12">
        <v>3.91</v>
      </c>
      <c r="CM39" s="12">
        <v>14.91</v>
      </c>
      <c r="CN39" s="12">
        <v>14.12</v>
      </c>
      <c r="CO39" s="12">
        <v>25.41</v>
      </c>
      <c r="CP39" s="12">
        <v>25.03</v>
      </c>
      <c r="CQ39" s="12">
        <v>62.98</v>
      </c>
      <c r="CR39" s="12">
        <v>53.9</v>
      </c>
      <c r="CS39" s="12">
        <v>56.62</v>
      </c>
      <c r="CT39" s="12">
        <v>40.98</v>
      </c>
      <c r="CU39" s="12">
        <v>44.3</v>
      </c>
      <c r="CV39" s="12">
        <v>41.1</v>
      </c>
      <c r="CW39" s="12">
        <v>40.89</v>
      </c>
      <c r="CX39" s="12">
        <v>15.58</v>
      </c>
      <c r="CY39" s="12">
        <v>26.33</v>
      </c>
      <c r="CZ39" s="12">
        <v>4.09</v>
      </c>
      <c r="DA39" s="12">
        <v>4.83</v>
      </c>
      <c r="DB39" s="12">
        <v>9.56</v>
      </c>
      <c r="DC39" s="12">
        <v>5.73</v>
      </c>
      <c r="DD39" s="12">
        <v>6.63</v>
      </c>
      <c r="DE39" s="12">
        <v>13.34</v>
      </c>
      <c r="DF39" s="12">
        <v>13.42</v>
      </c>
      <c r="DG39" s="12">
        <v>6.33</v>
      </c>
      <c r="DH39" s="12">
        <v>21.95</v>
      </c>
      <c r="DI39" s="12">
        <v>19.59</v>
      </c>
      <c r="DJ39" s="12">
        <v>9.1999999999999993</v>
      </c>
      <c r="DK39" s="12">
        <v>30.48</v>
      </c>
      <c r="DL39" s="12">
        <v>0.18</v>
      </c>
      <c r="DM39" s="12">
        <v>0.17</v>
      </c>
      <c r="DN39" s="12">
        <v>0.48</v>
      </c>
      <c r="DO39" s="12">
        <v>0.53</v>
      </c>
      <c r="DP39" s="12">
        <v>20.62</v>
      </c>
      <c r="DQ39" s="12">
        <v>33.31</v>
      </c>
      <c r="DR39" s="12">
        <v>70.98</v>
      </c>
      <c r="DS39" s="12">
        <v>91.55</v>
      </c>
      <c r="DT39" s="12">
        <v>90.64</v>
      </c>
      <c r="DU39" s="12">
        <v>22.22</v>
      </c>
      <c r="DV39" s="12">
        <v>25.13</v>
      </c>
      <c r="DW39" s="12">
        <v>79.75</v>
      </c>
      <c r="DX39" s="12">
        <v>55.65</v>
      </c>
      <c r="DY39" s="12">
        <v>89.68</v>
      </c>
      <c r="DZ39" s="12">
        <v>16.23</v>
      </c>
      <c r="EA39" s="12">
        <v>1.98</v>
      </c>
      <c r="EB39" s="12">
        <v>0.38</v>
      </c>
      <c r="EC39" s="12">
        <v>5.43</v>
      </c>
      <c r="ED39" s="12">
        <v>36.770000000000003</v>
      </c>
      <c r="EE39" s="12">
        <v>0.35</v>
      </c>
      <c r="EF39" s="12">
        <v>27.49</v>
      </c>
      <c r="EG39" s="6"/>
    </row>
    <row r="40" spans="1:137" s="4" customFormat="1" x14ac:dyDescent="0.3">
      <c r="A40" s="9" t="s">
        <v>1</v>
      </c>
      <c r="B40" s="9" t="s">
        <v>4</v>
      </c>
      <c r="C40" s="9">
        <v>636699</v>
      </c>
      <c r="D40" s="9">
        <v>724115</v>
      </c>
      <c r="E40" s="9">
        <v>101839</v>
      </c>
      <c r="F40" s="10">
        <v>71.760000000000005</v>
      </c>
      <c r="G40" s="10">
        <v>26.52</v>
      </c>
      <c r="H40" s="11">
        <v>1020.45</v>
      </c>
      <c r="I40" s="11">
        <v>929.16</v>
      </c>
      <c r="J40" s="10">
        <v>89.08</v>
      </c>
      <c r="K40" s="10">
        <v>70.75</v>
      </c>
      <c r="L40" s="10">
        <v>96.77</v>
      </c>
      <c r="M40" s="10">
        <v>95.87</v>
      </c>
      <c r="N40" s="10">
        <v>70.17</v>
      </c>
      <c r="O40" s="10">
        <v>58.62</v>
      </c>
      <c r="P40" s="10">
        <v>94.28</v>
      </c>
      <c r="Q40" s="10">
        <v>40.99</v>
      </c>
      <c r="R40" s="10">
        <v>13.62</v>
      </c>
      <c r="S40" s="10">
        <v>71.459999999999994</v>
      </c>
      <c r="T40" s="10">
        <v>84.37</v>
      </c>
      <c r="U40" s="10">
        <v>41.04</v>
      </c>
      <c r="V40" s="10">
        <v>50.21</v>
      </c>
      <c r="W40" s="10">
        <v>33.340000000000003</v>
      </c>
      <c r="X40" s="10">
        <v>57.14</v>
      </c>
      <c r="Y40" s="10">
        <v>23.25</v>
      </c>
      <c r="Z40" s="10">
        <v>17.670000000000002</v>
      </c>
      <c r="AA40" s="10">
        <v>1.99</v>
      </c>
      <c r="AB40" s="10">
        <v>6.78</v>
      </c>
      <c r="AC40" s="11">
        <v>42.89</v>
      </c>
      <c r="AD40" s="10">
        <v>24.91</v>
      </c>
      <c r="AE40" s="10">
        <v>35.200000000000003</v>
      </c>
      <c r="AF40" s="10">
        <v>41.86</v>
      </c>
      <c r="AG40" s="10">
        <v>66.709999999999994</v>
      </c>
      <c r="AH40" s="10">
        <v>56.45</v>
      </c>
      <c r="AI40" s="10">
        <v>37.909999999999997</v>
      </c>
      <c r="AJ40" s="10">
        <v>0.3</v>
      </c>
      <c r="AK40" s="10">
        <v>2.11</v>
      </c>
      <c r="AL40" s="10">
        <v>5.07</v>
      </c>
      <c r="AM40" s="10">
        <v>9.4600000000000009</v>
      </c>
      <c r="AN40" s="10">
        <v>0.56000000000000005</v>
      </c>
      <c r="AO40" s="10">
        <v>9.42</v>
      </c>
      <c r="AP40" s="10">
        <v>4.04</v>
      </c>
      <c r="AQ40" s="10">
        <v>23.86</v>
      </c>
      <c r="AR40" s="10">
        <v>62.36</v>
      </c>
      <c r="AS40" s="12">
        <v>70.040000000000006</v>
      </c>
      <c r="AT40" s="12">
        <v>58.13</v>
      </c>
      <c r="AU40" s="12">
        <v>91.95</v>
      </c>
      <c r="AV40" s="12">
        <v>44.07</v>
      </c>
      <c r="AW40" s="12">
        <v>26.02</v>
      </c>
      <c r="AX40" s="12">
        <v>95.91</v>
      </c>
      <c r="AY40" s="12">
        <v>78.010000000000005</v>
      </c>
      <c r="AZ40" s="13">
        <v>2915.87</v>
      </c>
      <c r="BA40" s="12">
        <v>4.24</v>
      </c>
      <c r="BB40" s="12">
        <v>79.06</v>
      </c>
      <c r="BC40" s="12">
        <v>88.59</v>
      </c>
      <c r="BD40" s="12">
        <v>61.91</v>
      </c>
      <c r="BE40" s="12">
        <v>3.24</v>
      </c>
      <c r="BF40" s="12">
        <v>89.43</v>
      </c>
      <c r="BG40" s="12">
        <v>21.5</v>
      </c>
      <c r="BH40" s="12">
        <v>47.37</v>
      </c>
      <c r="BI40" s="12">
        <v>14.31</v>
      </c>
      <c r="BJ40" s="12">
        <v>76.44</v>
      </c>
      <c r="BK40" s="12">
        <v>83.79</v>
      </c>
      <c r="BL40" s="12">
        <v>95.2</v>
      </c>
      <c r="BM40" s="12">
        <v>80.45</v>
      </c>
      <c r="BN40" s="12">
        <v>86.74</v>
      </c>
      <c r="BO40" s="12">
        <v>87.85</v>
      </c>
      <c r="BP40" s="12">
        <v>31.88</v>
      </c>
      <c r="BQ40" s="12">
        <v>36.4</v>
      </c>
      <c r="BR40" s="12">
        <v>83.89</v>
      </c>
      <c r="BS40" s="12">
        <v>71.2</v>
      </c>
      <c r="BT40" s="12">
        <v>94.53</v>
      </c>
      <c r="BU40" s="12">
        <v>4.17</v>
      </c>
      <c r="BV40" s="12">
        <v>7.3</v>
      </c>
      <c r="BW40" s="12">
        <v>60.63</v>
      </c>
      <c r="BX40" s="12">
        <v>30.54</v>
      </c>
      <c r="BY40" s="12">
        <v>68.92</v>
      </c>
      <c r="BZ40" s="12">
        <v>2.79</v>
      </c>
      <c r="CA40" s="12">
        <v>69.010000000000005</v>
      </c>
      <c r="CB40" s="12">
        <v>41.75</v>
      </c>
      <c r="CC40" s="12">
        <v>63.72</v>
      </c>
      <c r="CD40" s="12">
        <v>45.91</v>
      </c>
      <c r="CE40" s="12">
        <v>11.05</v>
      </c>
      <c r="CF40" s="12">
        <v>12.72</v>
      </c>
      <c r="CG40" s="12">
        <v>11.3</v>
      </c>
      <c r="CH40" s="12">
        <v>35.47</v>
      </c>
      <c r="CI40" s="12">
        <v>19.260000000000002</v>
      </c>
      <c r="CJ40" s="12">
        <v>7.68</v>
      </c>
      <c r="CK40" s="12">
        <v>32.11</v>
      </c>
      <c r="CL40" s="12">
        <v>3.43</v>
      </c>
      <c r="CM40" s="12">
        <v>18.670000000000002</v>
      </c>
      <c r="CN40" s="12">
        <v>16.190000000000001</v>
      </c>
      <c r="CO40" s="12">
        <v>24.02</v>
      </c>
      <c r="CP40" s="12">
        <v>22.88</v>
      </c>
      <c r="CQ40" s="12">
        <v>56.66</v>
      </c>
      <c r="CR40" s="12">
        <v>47.66</v>
      </c>
      <c r="CS40" s="12">
        <v>67.12</v>
      </c>
      <c r="CT40" s="12">
        <v>57.22</v>
      </c>
      <c r="CU40" s="12">
        <v>52.15</v>
      </c>
      <c r="CV40" s="12">
        <v>57.03</v>
      </c>
      <c r="CW40" s="12">
        <v>59.14</v>
      </c>
      <c r="CX40" s="12">
        <v>25.04</v>
      </c>
      <c r="CY40" s="12">
        <v>31.13</v>
      </c>
      <c r="CZ40" s="12">
        <v>6.12</v>
      </c>
      <c r="DA40" s="12">
        <v>6.25</v>
      </c>
      <c r="DB40" s="12">
        <v>13.51</v>
      </c>
      <c r="DC40" s="12">
        <v>7.27</v>
      </c>
      <c r="DD40" s="12">
        <v>7.15</v>
      </c>
      <c r="DE40" s="12">
        <v>15.58</v>
      </c>
      <c r="DF40" s="12">
        <v>12.44</v>
      </c>
      <c r="DG40" s="12">
        <v>5.19</v>
      </c>
      <c r="DH40" s="12">
        <v>21.28</v>
      </c>
      <c r="DI40" s="12">
        <v>15.69</v>
      </c>
      <c r="DJ40" s="12">
        <v>5.66</v>
      </c>
      <c r="DK40" s="12">
        <v>23.98</v>
      </c>
      <c r="DL40" s="12">
        <v>1.91</v>
      </c>
      <c r="DM40" s="12">
        <v>0.85</v>
      </c>
      <c r="DN40" s="12">
        <v>0.92</v>
      </c>
      <c r="DO40" s="12">
        <v>1.18</v>
      </c>
      <c r="DP40" s="12">
        <v>21.58</v>
      </c>
      <c r="DQ40" s="12">
        <v>30.74</v>
      </c>
      <c r="DR40" s="12">
        <v>68.36</v>
      </c>
      <c r="DS40" s="12">
        <v>81.95</v>
      </c>
      <c r="DT40" s="12">
        <v>88.7</v>
      </c>
      <c r="DU40" s="12">
        <v>25.37</v>
      </c>
      <c r="DV40" s="12">
        <v>43.3</v>
      </c>
      <c r="DW40" s="12">
        <v>78.56</v>
      </c>
      <c r="DX40" s="12">
        <v>53.95</v>
      </c>
      <c r="DY40" s="12">
        <v>77.33</v>
      </c>
      <c r="DZ40" s="12">
        <v>29.31</v>
      </c>
      <c r="EA40" s="12">
        <v>3.13</v>
      </c>
      <c r="EB40" s="12">
        <v>1.48</v>
      </c>
      <c r="EC40" s="12">
        <v>8.85</v>
      </c>
      <c r="ED40" s="12">
        <v>37.99</v>
      </c>
      <c r="EE40" s="12">
        <v>1.28</v>
      </c>
      <c r="EF40" s="12">
        <v>18.77</v>
      </c>
      <c r="EG40" s="6"/>
    </row>
    <row r="41" spans="1:137" s="4" customFormat="1" hidden="1" x14ac:dyDescent="0.3">
      <c r="A41" s="9" t="s">
        <v>24</v>
      </c>
      <c r="B41" s="9" t="s">
        <v>2</v>
      </c>
      <c r="C41" s="9">
        <v>3423</v>
      </c>
      <c r="D41" s="14">
        <v>4152</v>
      </c>
      <c r="E41" s="14">
        <v>563</v>
      </c>
      <c r="F41" s="15">
        <v>75.98</v>
      </c>
      <c r="G41" s="15">
        <v>21.13</v>
      </c>
      <c r="H41" s="16">
        <v>960.6</v>
      </c>
      <c r="I41" s="16">
        <v>978.06</v>
      </c>
      <c r="J41" s="15">
        <v>97.82</v>
      </c>
      <c r="K41" s="15">
        <v>83.36</v>
      </c>
      <c r="L41" s="15">
        <v>99.94</v>
      </c>
      <c r="M41" s="15">
        <v>98.33</v>
      </c>
      <c r="N41" s="10">
        <v>85.64</v>
      </c>
      <c r="O41" s="15">
        <v>95.75</v>
      </c>
      <c r="P41" s="15">
        <v>98.96</v>
      </c>
      <c r="Q41" s="15">
        <v>19.2</v>
      </c>
      <c r="R41" s="15">
        <v>4.01</v>
      </c>
      <c r="S41" s="15">
        <v>84.32</v>
      </c>
      <c r="T41" s="15">
        <v>91.77</v>
      </c>
      <c r="U41" s="15">
        <v>65.11</v>
      </c>
      <c r="V41" s="15">
        <v>73.84</v>
      </c>
      <c r="W41" s="15">
        <v>55.02</v>
      </c>
      <c r="X41" s="15">
        <v>79.37</v>
      </c>
      <c r="Y41" s="15">
        <v>2</v>
      </c>
      <c r="Z41" s="15">
        <v>9.64</v>
      </c>
      <c r="AA41" s="15">
        <v>1.22</v>
      </c>
      <c r="AB41" s="15">
        <v>0.52</v>
      </c>
      <c r="AC41" s="16">
        <v>4.63</v>
      </c>
      <c r="AD41" s="15">
        <v>7.52</v>
      </c>
      <c r="AE41" s="15">
        <v>14.67</v>
      </c>
      <c r="AF41" s="15">
        <v>15.71</v>
      </c>
      <c r="AG41" s="15">
        <v>59.24</v>
      </c>
      <c r="AH41" s="15">
        <v>53.47</v>
      </c>
      <c r="AI41" s="15">
        <v>21.59</v>
      </c>
      <c r="AJ41" s="15">
        <v>0.37</v>
      </c>
      <c r="AK41" s="15">
        <v>7.22</v>
      </c>
      <c r="AL41" s="15">
        <v>7.7</v>
      </c>
      <c r="AM41" s="15">
        <v>11.59</v>
      </c>
      <c r="AN41" s="15">
        <v>3.97</v>
      </c>
      <c r="AO41" s="15">
        <v>6.08</v>
      </c>
      <c r="AP41" s="15">
        <v>3.17</v>
      </c>
      <c r="AQ41" s="15">
        <v>11.56</v>
      </c>
      <c r="AR41" s="15">
        <v>71.540000000000006</v>
      </c>
      <c r="AS41" s="15">
        <v>89.99</v>
      </c>
      <c r="AT41" s="15">
        <v>83.08</v>
      </c>
      <c r="AU41" s="15">
        <v>94.39</v>
      </c>
      <c r="AV41" s="15">
        <v>34.020000000000003</v>
      </c>
      <c r="AW41" s="15">
        <v>21.57</v>
      </c>
      <c r="AX41" s="15">
        <v>97.29</v>
      </c>
      <c r="AY41" s="17">
        <v>89.42</v>
      </c>
      <c r="AZ41" s="16">
        <v>5680.44</v>
      </c>
      <c r="BA41" s="15" t="s">
        <v>5</v>
      </c>
      <c r="BB41" s="15">
        <v>85.59</v>
      </c>
      <c r="BC41" s="15">
        <v>98.56</v>
      </c>
      <c r="BD41" s="15">
        <v>87.35</v>
      </c>
      <c r="BE41" s="15">
        <v>0.63</v>
      </c>
      <c r="BF41" s="15">
        <v>98.75</v>
      </c>
      <c r="BG41" s="15">
        <v>54.67</v>
      </c>
      <c r="BH41" s="15">
        <v>90.99</v>
      </c>
      <c r="BI41" s="15">
        <v>50.91</v>
      </c>
      <c r="BJ41" s="15">
        <v>82.99</v>
      </c>
      <c r="BK41" s="15">
        <v>99.78</v>
      </c>
      <c r="BL41" s="15">
        <v>90.98</v>
      </c>
      <c r="BM41" s="15">
        <v>82.99</v>
      </c>
      <c r="BN41" s="15">
        <v>89.96</v>
      </c>
      <c r="BO41" s="15">
        <v>88.72</v>
      </c>
      <c r="BP41" s="15">
        <v>36.479999999999997</v>
      </c>
      <c r="BQ41" s="15">
        <v>3.98</v>
      </c>
      <c r="BR41" s="15">
        <v>87.98</v>
      </c>
      <c r="BS41" s="15">
        <v>85.98</v>
      </c>
      <c r="BT41" s="15">
        <v>98.84</v>
      </c>
      <c r="BU41" s="15">
        <v>1.1599999999999999</v>
      </c>
      <c r="BV41" s="15">
        <v>3.35</v>
      </c>
      <c r="BW41" s="15">
        <v>-81.19</v>
      </c>
      <c r="BX41" s="15">
        <v>-50.52</v>
      </c>
      <c r="BY41" s="15">
        <v>-76.069999999999993</v>
      </c>
      <c r="BZ41" s="15">
        <v>2.87</v>
      </c>
      <c r="CA41" s="15">
        <v>63.66</v>
      </c>
      <c r="CB41" s="15">
        <v>54.89</v>
      </c>
      <c r="CC41" s="15">
        <v>68.13</v>
      </c>
      <c r="CD41" s="15">
        <v>-44.32</v>
      </c>
      <c r="CE41" s="15">
        <v>11.87</v>
      </c>
      <c r="CF41" s="15">
        <v>-15.04</v>
      </c>
      <c r="CG41" s="15">
        <v>12.29</v>
      </c>
      <c r="CH41" s="15">
        <v>30.07</v>
      </c>
      <c r="CI41" s="15">
        <v>17.61</v>
      </c>
      <c r="CJ41" s="15">
        <v>9.5500000000000007</v>
      </c>
      <c r="CK41" s="15">
        <v>19.38</v>
      </c>
      <c r="CL41" s="15">
        <v>10.78</v>
      </c>
      <c r="CM41" s="15">
        <v>3.65</v>
      </c>
      <c r="CN41" s="15">
        <v>2.5</v>
      </c>
      <c r="CO41" s="15">
        <v>33.36</v>
      </c>
      <c r="CP41" s="15">
        <v>40.83</v>
      </c>
      <c r="CQ41" s="15">
        <v>89.18</v>
      </c>
      <c r="CR41" s="15">
        <v>65.95</v>
      </c>
      <c r="CS41" s="15">
        <v>70.06</v>
      </c>
      <c r="CT41" s="15">
        <v>62.5</v>
      </c>
      <c r="CU41" s="15">
        <v>44.07</v>
      </c>
      <c r="CV41" s="15">
        <v>61.41</v>
      </c>
      <c r="CW41" s="15">
        <v>71.540000000000006</v>
      </c>
      <c r="CX41" s="15">
        <v>28.02</v>
      </c>
      <c r="CY41" s="15">
        <v>37.93</v>
      </c>
      <c r="CZ41" s="15">
        <v>3.91</v>
      </c>
      <c r="DA41" s="15">
        <v>3.43</v>
      </c>
      <c r="DB41" s="15">
        <v>9.1999999999999993</v>
      </c>
      <c r="DC41" s="15">
        <v>4.01</v>
      </c>
      <c r="DD41" s="15">
        <v>2.94</v>
      </c>
      <c r="DE41" s="15">
        <v>8.0500000000000007</v>
      </c>
      <c r="DF41" s="15">
        <v>11.37</v>
      </c>
      <c r="DG41" s="15">
        <v>2.96</v>
      </c>
      <c r="DH41" s="15">
        <v>21.16</v>
      </c>
      <c r="DI41" s="15">
        <v>12.5</v>
      </c>
      <c r="DJ41" s="15">
        <v>2.83</v>
      </c>
      <c r="DK41" s="15">
        <v>20.100000000000001</v>
      </c>
      <c r="DL41" s="15">
        <v>0.26</v>
      </c>
      <c r="DM41" s="15">
        <v>0.05</v>
      </c>
      <c r="DN41" s="15">
        <v>0.09</v>
      </c>
      <c r="DO41" s="15">
        <v>7.0000000000000007E-2</v>
      </c>
      <c r="DP41" s="15">
        <v>17.36</v>
      </c>
      <c r="DQ41" s="15">
        <v>27.3</v>
      </c>
      <c r="DR41" s="15">
        <v>72.02</v>
      </c>
      <c r="DS41" s="15">
        <v>65.5</v>
      </c>
      <c r="DT41" s="15">
        <v>81.31</v>
      </c>
      <c r="DU41" s="15">
        <v>18.12</v>
      </c>
      <c r="DV41" s="15">
        <v>48.22</v>
      </c>
      <c r="DW41" s="15">
        <v>88.5</v>
      </c>
      <c r="DX41" s="15">
        <v>80.36</v>
      </c>
      <c r="DY41" s="15">
        <v>85.76</v>
      </c>
      <c r="DZ41" s="15">
        <v>5.87</v>
      </c>
      <c r="EA41" s="15">
        <v>0.33</v>
      </c>
      <c r="EB41" s="15">
        <v>1.36</v>
      </c>
      <c r="EC41" s="15">
        <v>1.81</v>
      </c>
      <c r="ED41" s="15">
        <v>31.96</v>
      </c>
      <c r="EE41" s="15">
        <v>0.14000000000000001</v>
      </c>
      <c r="EF41" s="15">
        <v>7.66</v>
      </c>
      <c r="EG41" s="6"/>
    </row>
    <row r="42" spans="1:137" s="4" customFormat="1" x14ac:dyDescent="0.3">
      <c r="A42" s="9" t="s">
        <v>33</v>
      </c>
      <c r="B42" s="9" t="s">
        <v>4</v>
      </c>
      <c r="C42" s="9">
        <v>18268</v>
      </c>
      <c r="D42" s="9">
        <v>19765</v>
      </c>
      <c r="E42" s="9">
        <v>2881</v>
      </c>
      <c r="F42" s="10">
        <v>71.16</v>
      </c>
      <c r="G42" s="10">
        <v>27.05</v>
      </c>
      <c r="H42" s="11">
        <v>996.81</v>
      </c>
      <c r="I42" s="11">
        <v>978.73</v>
      </c>
      <c r="J42" s="10">
        <v>87.69</v>
      </c>
      <c r="K42" s="10">
        <v>34.46</v>
      </c>
      <c r="L42" s="10">
        <v>94.8</v>
      </c>
      <c r="M42" s="10">
        <v>93.71</v>
      </c>
      <c r="N42" s="10">
        <v>82.88</v>
      </c>
      <c r="O42" s="10">
        <v>53.19</v>
      </c>
      <c r="P42" s="10">
        <v>99.24</v>
      </c>
      <c r="Q42" s="10">
        <v>29.31</v>
      </c>
      <c r="R42" s="10">
        <v>5.9</v>
      </c>
      <c r="S42" s="10">
        <v>73.78</v>
      </c>
      <c r="T42" s="10">
        <v>86.69</v>
      </c>
      <c r="U42" s="10">
        <v>39.36</v>
      </c>
      <c r="V42" s="10">
        <v>48.18</v>
      </c>
      <c r="W42" s="10">
        <v>52.92</v>
      </c>
      <c r="X42" s="10">
        <v>71.58</v>
      </c>
      <c r="Y42" s="10">
        <v>18.88</v>
      </c>
      <c r="Z42" s="10">
        <v>20.84</v>
      </c>
      <c r="AA42" s="10">
        <v>1.8</v>
      </c>
      <c r="AB42" s="10">
        <v>6.03</v>
      </c>
      <c r="AC42" s="11">
        <v>37.51</v>
      </c>
      <c r="AD42" s="10">
        <v>7.72</v>
      </c>
      <c r="AE42" s="10">
        <v>12.87</v>
      </c>
      <c r="AF42" s="10">
        <v>18.82</v>
      </c>
      <c r="AG42" s="10">
        <v>59.11</v>
      </c>
      <c r="AH42" s="10">
        <v>47.15</v>
      </c>
      <c r="AI42" s="10">
        <v>18.239999999999998</v>
      </c>
      <c r="AJ42" s="10">
        <v>0</v>
      </c>
      <c r="AK42" s="10">
        <v>6.22</v>
      </c>
      <c r="AL42" s="10">
        <v>15.48</v>
      </c>
      <c r="AM42" s="10">
        <v>4.68</v>
      </c>
      <c r="AN42" s="10">
        <v>0.98</v>
      </c>
      <c r="AO42" s="10">
        <v>12.45</v>
      </c>
      <c r="AP42" s="10">
        <v>7.01</v>
      </c>
      <c r="AQ42" s="10">
        <v>19.399999999999999</v>
      </c>
      <c r="AR42" s="10">
        <v>73.650000000000006</v>
      </c>
      <c r="AS42" s="12">
        <v>53.09</v>
      </c>
      <c r="AT42" s="12">
        <v>36.51</v>
      </c>
      <c r="AU42" s="12">
        <v>76.92</v>
      </c>
      <c r="AV42" s="12">
        <v>23.8</v>
      </c>
      <c r="AW42" s="12">
        <v>8.6</v>
      </c>
      <c r="AX42" s="12">
        <v>95.58</v>
      </c>
      <c r="AY42" s="12">
        <v>56.41</v>
      </c>
      <c r="AZ42" s="13">
        <v>9731.31</v>
      </c>
      <c r="BA42" s="12">
        <v>2.2599999999999998</v>
      </c>
      <c r="BB42" s="12">
        <v>56.49</v>
      </c>
      <c r="BC42" s="12">
        <v>79.180000000000007</v>
      </c>
      <c r="BD42" s="12">
        <v>74.84</v>
      </c>
      <c r="BE42" s="12">
        <v>3.98</v>
      </c>
      <c r="BF42" s="12">
        <v>82.09</v>
      </c>
      <c r="BG42" s="12">
        <v>14.76</v>
      </c>
      <c r="BH42" s="12">
        <v>47.27</v>
      </c>
      <c r="BI42" s="12">
        <v>16.989999999999998</v>
      </c>
      <c r="BJ42" s="12">
        <v>64.87</v>
      </c>
      <c r="BK42" s="12">
        <v>76.39</v>
      </c>
      <c r="BL42" s="12">
        <v>87.93</v>
      </c>
      <c r="BM42" s="12">
        <v>69.02</v>
      </c>
      <c r="BN42" s="12">
        <v>77.650000000000006</v>
      </c>
      <c r="BO42" s="12">
        <v>80.72</v>
      </c>
      <c r="BP42" s="12">
        <v>27.39</v>
      </c>
      <c r="BQ42" s="12">
        <v>31.97</v>
      </c>
      <c r="BR42" s="12">
        <v>72.989999999999995</v>
      </c>
      <c r="BS42" s="12">
        <v>69.739999999999995</v>
      </c>
      <c r="BT42" s="12">
        <v>97.58</v>
      </c>
      <c r="BU42" s="12">
        <v>0.66</v>
      </c>
      <c r="BV42" s="12">
        <v>5.12</v>
      </c>
      <c r="BW42" s="12">
        <v>62.7</v>
      </c>
      <c r="BX42" s="12">
        <v>27.92</v>
      </c>
      <c r="BY42" s="12">
        <v>53.37</v>
      </c>
      <c r="BZ42" s="12">
        <v>2.1</v>
      </c>
      <c r="CA42" s="12">
        <v>47.1</v>
      </c>
      <c r="CB42" s="12">
        <v>52.01</v>
      </c>
      <c r="CC42" s="12">
        <v>63.43</v>
      </c>
      <c r="CD42" s="12">
        <v>48.35</v>
      </c>
      <c r="CE42" s="12">
        <v>23.82</v>
      </c>
      <c r="CF42" s="12">
        <v>13.07</v>
      </c>
      <c r="CG42" s="12">
        <v>21.99</v>
      </c>
      <c r="CH42" s="12">
        <v>27.98</v>
      </c>
      <c r="CI42" s="12">
        <v>13.08</v>
      </c>
      <c r="CJ42" s="12">
        <v>6.51</v>
      </c>
      <c r="CK42" s="12">
        <v>15.41</v>
      </c>
      <c r="CL42" s="12">
        <v>9.65</v>
      </c>
      <c r="CM42" s="12">
        <v>5.69</v>
      </c>
      <c r="CN42" s="12">
        <v>4.87</v>
      </c>
      <c r="CO42" s="12">
        <v>23.87</v>
      </c>
      <c r="CP42" s="12">
        <v>27.57</v>
      </c>
      <c r="CQ42" s="12">
        <v>68.94</v>
      </c>
      <c r="CR42" s="12">
        <v>46.08</v>
      </c>
      <c r="CS42" s="12">
        <v>56.56</v>
      </c>
      <c r="CT42" s="12">
        <v>40.82</v>
      </c>
      <c r="CU42" s="12">
        <v>27.86</v>
      </c>
      <c r="CV42" s="12">
        <v>40.270000000000003</v>
      </c>
      <c r="CW42" s="12">
        <v>48.48</v>
      </c>
      <c r="CX42" s="12">
        <v>21.44</v>
      </c>
      <c r="CY42" s="12">
        <v>24.94</v>
      </c>
      <c r="CZ42" s="12">
        <v>4.6399999999999997</v>
      </c>
      <c r="DA42" s="12">
        <v>3.14</v>
      </c>
      <c r="DB42" s="12">
        <v>8.39</v>
      </c>
      <c r="DC42" s="12">
        <v>6.71</v>
      </c>
      <c r="DD42" s="12">
        <v>4.34</v>
      </c>
      <c r="DE42" s="12">
        <v>11.87</v>
      </c>
      <c r="DF42" s="12">
        <v>16.41</v>
      </c>
      <c r="DG42" s="12">
        <v>6.69</v>
      </c>
      <c r="DH42" s="12">
        <v>24.88</v>
      </c>
      <c r="DI42" s="12">
        <v>22.81</v>
      </c>
      <c r="DJ42" s="12">
        <v>8.9600000000000009</v>
      </c>
      <c r="DK42" s="12">
        <v>33.07</v>
      </c>
      <c r="DL42" s="12">
        <v>0.84</v>
      </c>
      <c r="DM42" s="12">
        <v>0.33</v>
      </c>
      <c r="DN42" s="12">
        <v>0.55000000000000004</v>
      </c>
      <c r="DO42" s="12">
        <v>0.76</v>
      </c>
      <c r="DP42" s="12">
        <v>12.28</v>
      </c>
      <c r="DQ42" s="12">
        <v>33.380000000000003</v>
      </c>
      <c r="DR42" s="12">
        <v>62.22</v>
      </c>
      <c r="DS42" s="12">
        <v>77.66</v>
      </c>
      <c r="DT42" s="12">
        <v>87.03</v>
      </c>
      <c r="DU42" s="12">
        <v>23.46</v>
      </c>
      <c r="DV42" s="12">
        <v>70.180000000000007</v>
      </c>
      <c r="DW42" s="12">
        <v>78.239999999999995</v>
      </c>
      <c r="DX42" s="12">
        <v>76.36</v>
      </c>
      <c r="DY42" s="12">
        <v>91.76</v>
      </c>
      <c r="DZ42" s="12">
        <v>24.78</v>
      </c>
      <c r="EA42" s="12">
        <v>3</v>
      </c>
      <c r="EB42" s="12">
        <v>0.68</v>
      </c>
      <c r="EC42" s="12">
        <v>18.809999999999999</v>
      </c>
      <c r="ED42" s="12">
        <v>50.33</v>
      </c>
      <c r="EE42" s="12">
        <v>24.19</v>
      </c>
      <c r="EF42" s="12">
        <v>52.72</v>
      </c>
      <c r="EG42" s="6"/>
    </row>
    <row r="43" spans="1:137" s="4" customFormat="1" x14ac:dyDescent="0.3">
      <c r="A43" s="9" t="s">
        <v>35</v>
      </c>
      <c r="B43" s="9" t="s">
        <v>4</v>
      </c>
      <c r="C43" s="9">
        <v>24550</v>
      </c>
      <c r="D43" s="9">
        <v>28468</v>
      </c>
      <c r="E43" s="9">
        <v>4174</v>
      </c>
      <c r="F43" s="10">
        <v>69.28</v>
      </c>
      <c r="G43" s="10">
        <v>25.41</v>
      </c>
      <c r="H43" s="11">
        <v>1014.74</v>
      </c>
      <c r="I43" s="11">
        <v>960.16</v>
      </c>
      <c r="J43" s="10">
        <v>96.58</v>
      </c>
      <c r="K43" s="10">
        <v>76.97</v>
      </c>
      <c r="L43" s="10">
        <v>98.79</v>
      </c>
      <c r="M43" s="10">
        <v>95.54</v>
      </c>
      <c r="N43" s="10">
        <v>76.760000000000005</v>
      </c>
      <c r="O43" s="10">
        <v>33</v>
      </c>
      <c r="P43" s="10">
        <v>98.48</v>
      </c>
      <c r="Q43" s="10">
        <v>71.349999999999994</v>
      </c>
      <c r="R43" s="10">
        <v>4.62</v>
      </c>
      <c r="S43" s="10">
        <v>74.62</v>
      </c>
      <c r="T43" s="10">
        <v>87.26</v>
      </c>
      <c r="U43" s="10">
        <v>36.89</v>
      </c>
      <c r="V43" s="10">
        <v>41.45</v>
      </c>
      <c r="W43" s="10">
        <v>26.69</v>
      </c>
      <c r="X43" s="10">
        <v>56.32</v>
      </c>
      <c r="Y43" s="10">
        <v>12.04</v>
      </c>
      <c r="Z43" s="10">
        <v>16.170000000000002</v>
      </c>
      <c r="AA43" s="10">
        <v>1.82</v>
      </c>
      <c r="AB43" s="10">
        <v>3.06</v>
      </c>
      <c r="AC43" s="11">
        <v>23.9</v>
      </c>
      <c r="AD43" s="10">
        <v>32.369999999999997</v>
      </c>
      <c r="AE43" s="10">
        <v>44.24</v>
      </c>
      <c r="AF43" s="10">
        <v>50.4</v>
      </c>
      <c r="AG43" s="10">
        <v>67.81</v>
      </c>
      <c r="AH43" s="10">
        <v>61.71</v>
      </c>
      <c r="AI43" s="10">
        <v>47.53</v>
      </c>
      <c r="AJ43" s="10">
        <v>0.78</v>
      </c>
      <c r="AK43" s="10">
        <v>2.84</v>
      </c>
      <c r="AL43" s="10">
        <v>2.4</v>
      </c>
      <c r="AM43" s="10">
        <v>4.12</v>
      </c>
      <c r="AN43" s="10">
        <v>0.36</v>
      </c>
      <c r="AO43" s="10">
        <v>8.25</v>
      </c>
      <c r="AP43" s="10">
        <v>3.42</v>
      </c>
      <c r="AQ43" s="10">
        <v>30.06</v>
      </c>
      <c r="AR43" s="10">
        <v>83.38</v>
      </c>
      <c r="AS43" s="12">
        <v>65.66</v>
      </c>
      <c r="AT43" s="12">
        <v>60.12</v>
      </c>
      <c r="AU43" s="12">
        <v>91.93</v>
      </c>
      <c r="AV43" s="12">
        <v>44.94</v>
      </c>
      <c r="AW43" s="12">
        <v>26.29</v>
      </c>
      <c r="AX43" s="12">
        <v>97.45</v>
      </c>
      <c r="AY43" s="12">
        <v>83.99</v>
      </c>
      <c r="AZ43" s="13">
        <v>1833.49</v>
      </c>
      <c r="BA43" s="12">
        <v>9.76</v>
      </c>
      <c r="BB43" s="12">
        <v>81.67</v>
      </c>
      <c r="BC43" s="12">
        <v>85.72</v>
      </c>
      <c r="BD43" s="12">
        <v>70.010000000000005</v>
      </c>
      <c r="BE43" s="12">
        <v>5.79</v>
      </c>
      <c r="BF43" s="12">
        <v>88.81</v>
      </c>
      <c r="BG43" s="12">
        <v>15.2</v>
      </c>
      <c r="BH43" s="12">
        <v>57.01</v>
      </c>
      <c r="BI43" s="12">
        <v>8.91</v>
      </c>
      <c r="BJ43" s="12">
        <v>79.739999999999995</v>
      </c>
      <c r="BK43" s="12">
        <v>84.79</v>
      </c>
      <c r="BL43" s="12">
        <v>96.44</v>
      </c>
      <c r="BM43" s="12">
        <v>84.22</v>
      </c>
      <c r="BN43" s="12">
        <v>87.45</v>
      </c>
      <c r="BO43" s="12">
        <v>90.24</v>
      </c>
      <c r="BP43" s="12">
        <v>30.36</v>
      </c>
      <c r="BQ43" s="12">
        <v>50.4</v>
      </c>
      <c r="BR43" s="12">
        <v>85.95</v>
      </c>
      <c r="BS43" s="12">
        <v>84.52</v>
      </c>
      <c r="BT43" s="12">
        <v>96.63</v>
      </c>
      <c r="BU43" s="12">
        <v>3.09</v>
      </c>
      <c r="BV43" s="12">
        <v>3.63</v>
      </c>
      <c r="BW43" s="12">
        <v>67.319999999999993</v>
      </c>
      <c r="BX43" s="12">
        <v>40</v>
      </c>
      <c r="BY43" s="12">
        <v>73.77</v>
      </c>
      <c r="BZ43" s="12">
        <v>1.48</v>
      </c>
      <c r="CA43" s="12">
        <v>63.62</v>
      </c>
      <c r="CB43" s="12">
        <v>32.24</v>
      </c>
      <c r="CC43" s="12">
        <v>80.349999999999994</v>
      </c>
      <c r="CD43" s="12">
        <v>41.31</v>
      </c>
      <c r="CE43" s="12">
        <v>9.67</v>
      </c>
      <c r="CF43" s="12">
        <v>2.5499999999999998</v>
      </c>
      <c r="CG43" s="12">
        <v>9.2799999999999994</v>
      </c>
      <c r="CH43" s="12">
        <v>34.6</v>
      </c>
      <c r="CI43" s="12">
        <v>18.88</v>
      </c>
      <c r="CJ43" s="12">
        <v>7.54</v>
      </c>
      <c r="CK43" s="12">
        <v>31.33</v>
      </c>
      <c r="CL43" s="12">
        <v>3.98</v>
      </c>
      <c r="CM43" s="12">
        <v>23.08</v>
      </c>
      <c r="CN43" s="12">
        <v>17.41</v>
      </c>
      <c r="CO43" s="12">
        <v>14.11</v>
      </c>
      <c r="CP43" s="12">
        <v>14.94</v>
      </c>
      <c r="CQ43" s="12">
        <v>55.42</v>
      </c>
      <c r="CR43" s="12">
        <v>44.32</v>
      </c>
      <c r="CS43" s="12">
        <v>67.239999999999995</v>
      </c>
      <c r="CT43" s="12">
        <v>61.17</v>
      </c>
      <c r="CU43" s="12">
        <v>51.79</v>
      </c>
      <c r="CV43" s="12">
        <v>60.82</v>
      </c>
      <c r="CW43" s="12">
        <v>61.44</v>
      </c>
      <c r="CX43" s="12">
        <v>26.99</v>
      </c>
      <c r="CY43" s="12">
        <v>31.45</v>
      </c>
      <c r="CZ43" s="12">
        <v>4.5199999999999996</v>
      </c>
      <c r="DA43" s="12">
        <v>3.76</v>
      </c>
      <c r="DB43" s="12">
        <v>9.01</v>
      </c>
      <c r="DC43" s="12">
        <v>5.43</v>
      </c>
      <c r="DD43" s="12">
        <v>4.38</v>
      </c>
      <c r="DE43" s="12">
        <v>10.83</v>
      </c>
      <c r="DF43" s="12">
        <v>14.83</v>
      </c>
      <c r="DG43" s="12">
        <v>6.76</v>
      </c>
      <c r="DH43" s="12">
        <v>23.58</v>
      </c>
      <c r="DI43" s="12">
        <v>19.04</v>
      </c>
      <c r="DJ43" s="12">
        <v>7.45</v>
      </c>
      <c r="DK43" s="12">
        <v>27.7</v>
      </c>
      <c r="DL43" s="12">
        <v>0.28000000000000003</v>
      </c>
      <c r="DM43" s="12">
        <v>0.21</v>
      </c>
      <c r="DN43" s="12">
        <v>0.24</v>
      </c>
      <c r="DO43" s="12">
        <v>1.19</v>
      </c>
      <c r="DP43" s="12">
        <v>23.05</v>
      </c>
      <c r="DQ43" s="12">
        <v>30.72</v>
      </c>
      <c r="DR43" s="12">
        <v>75.61</v>
      </c>
      <c r="DS43" s="12">
        <v>84.94</v>
      </c>
      <c r="DT43" s="12">
        <v>92.66</v>
      </c>
      <c r="DU43" s="12">
        <v>39.07</v>
      </c>
      <c r="DV43" s="12">
        <v>45.63</v>
      </c>
      <c r="DW43" s="12">
        <v>80.34</v>
      </c>
      <c r="DX43" s="12">
        <v>40.74</v>
      </c>
      <c r="DY43" s="12">
        <v>68.819999999999993</v>
      </c>
      <c r="DZ43" s="12">
        <v>20.23</v>
      </c>
      <c r="EA43" s="12">
        <v>0.94</v>
      </c>
      <c r="EB43" s="12">
        <v>0.79</v>
      </c>
      <c r="EC43" s="12">
        <v>17.27</v>
      </c>
      <c r="ED43" s="12">
        <v>43.11</v>
      </c>
      <c r="EE43" s="12">
        <v>4.95</v>
      </c>
      <c r="EF43" s="12">
        <v>34.83</v>
      </c>
      <c r="EG43" s="6"/>
    </row>
    <row r="44" spans="1:137" s="4" customFormat="1" x14ac:dyDescent="0.3">
      <c r="A44" s="9" t="s">
        <v>7</v>
      </c>
      <c r="B44" s="9" t="s">
        <v>3</v>
      </c>
      <c r="C44" s="9">
        <v>8154</v>
      </c>
      <c r="D44" s="14">
        <v>7814</v>
      </c>
      <c r="E44" s="14">
        <v>1125</v>
      </c>
      <c r="F44" s="15">
        <v>61.21</v>
      </c>
      <c r="G44" s="15">
        <v>22.57</v>
      </c>
      <c r="H44" s="16">
        <v>1054.52</v>
      </c>
      <c r="I44" s="16">
        <v>956.93</v>
      </c>
      <c r="J44" s="15">
        <v>91.56</v>
      </c>
      <c r="K44" s="15">
        <v>76.64</v>
      </c>
      <c r="L44" s="15">
        <v>99.4</v>
      </c>
      <c r="M44" s="15">
        <v>95.44</v>
      </c>
      <c r="N44" s="10">
        <v>72.09</v>
      </c>
      <c r="O44" s="15">
        <v>77.91</v>
      </c>
      <c r="P44" s="15">
        <v>80.38</v>
      </c>
      <c r="Q44" s="15">
        <v>73.73</v>
      </c>
      <c r="R44" s="15">
        <v>9.83</v>
      </c>
      <c r="S44" s="15">
        <v>63.84</v>
      </c>
      <c r="T44" s="15">
        <v>76.28</v>
      </c>
      <c r="U44" s="15">
        <v>34.28</v>
      </c>
      <c r="V44" s="15">
        <v>42.54</v>
      </c>
      <c r="W44" s="15">
        <v>15.35</v>
      </c>
      <c r="X44" s="15">
        <v>41.47</v>
      </c>
      <c r="Y44" s="15">
        <v>32.9</v>
      </c>
      <c r="Z44" s="15">
        <v>15.18</v>
      </c>
      <c r="AA44" s="15">
        <v>1.78</v>
      </c>
      <c r="AB44" s="15">
        <v>14.09</v>
      </c>
      <c r="AC44" s="16">
        <v>80.319999999999993</v>
      </c>
      <c r="AD44" s="15">
        <v>22.11</v>
      </c>
      <c r="AE44" s="15">
        <v>30.43</v>
      </c>
      <c r="AF44" s="15">
        <v>35.81</v>
      </c>
      <c r="AG44" s="15">
        <v>71.23</v>
      </c>
      <c r="AH44" s="15">
        <v>71.09</v>
      </c>
      <c r="AI44" s="15">
        <v>70.2</v>
      </c>
      <c r="AJ44" s="15">
        <v>0.35</v>
      </c>
      <c r="AK44" s="15">
        <v>0.14000000000000001</v>
      </c>
      <c r="AL44" s="15">
        <v>0.06</v>
      </c>
      <c r="AM44" s="15">
        <v>0.25</v>
      </c>
      <c r="AN44" s="15">
        <v>0.04</v>
      </c>
      <c r="AO44" s="15">
        <v>4.4400000000000004</v>
      </c>
      <c r="AP44" s="15">
        <v>2.78</v>
      </c>
      <c r="AQ44" s="15">
        <v>18.64</v>
      </c>
      <c r="AR44" s="15">
        <v>27.11</v>
      </c>
      <c r="AS44" s="15">
        <v>81.34</v>
      </c>
      <c r="AT44" s="15">
        <v>67.58</v>
      </c>
      <c r="AU44" s="15">
        <v>92.87</v>
      </c>
      <c r="AV44" s="15">
        <v>67.64</v>
      </c>
      <c r="AW44" s="15">
        <v>39.25</v>
      </c>
      <c r="AX44" s="15">
        <v>97.46</v>
      </c>
      <c r="AY44" s="17">
        <v>90.08</v>
      </c>
      <c r="AZ44" s="16">
        <v>3248.46</v>
      </c>
      <c r="BA44" s="15">
        <v>-14.2</v>
      </c>
      <c r="BB44" s="15">
        <v>92.08</v>
      </c>
      <c r="BC44" s="15">
        <v>95.67</v>
      </c>
      <c r="BD44" s="15">
        <v>53.74</v>
      </c>
      <c r="BE44" s="15">
        <v>1.42</v>
      </c>
      <c r="BF44" s="15">
        <v>95.23</v>
      </c>
      <c r="BG44" s="15">
        <v>39.28</v>
      </c>
      <c r="BH44" s="15">
        <v>61.35</v>
      </c>
      <c r="BI44" s="15">
        <v>25.23</v>
      </c>
      <c r="BJ44" s="15">
        <v>74.650000000000006</v>
      </c>
      <c r="BK44" s="15">
        <v>87.5</v>
      </c>
      <c r="BL44" s="15">
        <v>95.57</v>
      </c>
      <c r="BM44" s="15">
        <v>76.88</v>
      </c>
      <c r="BN44" s="15">
        <v>89.94</v>
      </c>
      <c r="BO44" s="15">
        <v>88.55</v>
      </c>
      <c r="BP44" s="15">
        <v>31.3</v>
      </c>
      <c r="BQ44" s="15">
        <v>77</v>
      </c>
      <c r="BR44" s="15">
        <v>86.35</v>
      </c>
      <c r="BS44" s="15">
        <v>79.73</v>
      </c>
      <c r="BT44" s="15">
        <v>97.38</v>
      </c>
      <c r="BU44" s="15">
        <v>1.28</v>
      </c>
      <c r="BV44" s="15">
        <v>7.61</v>
      </c>
      <c r="BW44" s="15">
        <v>61.93</v>
      </c>
      <c r="BX44" s="15">
        <v>44.71</v>
      </c>
      <c r="BY44" s="15">
        <v>73.27</v>
      </c>
      <c r="BZ44" s="15">
        <v>2.5299999999999998</v>
      </c>
      <c r="CA44" s="15">
        <v>70.56</v>
      </c>
      <c r="CB44" s="15">
        <v>52.21</v>
      </c>
      <c r="CC44" s="15">
        <v>70.41</v>
      </c>
      <c r="CD44" s="15">
        <v>45.36</v>
      </c>
      <c r="CE44" s="15">
        <v>5.78</v>
      </c>
      <c r="CF44" s="15">
        <v>7.81</v>
      </c>
      <c r="CG44" s="15">
        <v>6.29</v>
      </c>
      <c r="CH44" s="15">
        <v>34.24</v>
      </c>
      <c r="CI44" s="15">
        <v>15.49</v>
      </c>
      <c r="CJ44" s="15">
        <v>5.83</v>
      </c>
      <c r="CK44" s="15">
        <v>31.37</v>
      </c>
      <c r="CL44" s="15">
        <v>2.56</v>
      </c>
      <c r="CM44" s="15">
        <v>16.149999999999999</v>
      </c>
      <c r="CN44" s="15">
        <v>17.190000000000001</v>
      </c>
      <c r="CO44" s="15">
        <v>32.57</v>
      </c>
      <c r="CP44" s="15">
        <v>27.99</v>
      </c>
      <c r="CQ44" s="15">
        <v>47.22</v>
      </c>
      <c r="CR44" s="15">
        <v>52.62</v>
      </c>
      <c r="CS44" s="15">
        <v>65.03</v>
      </c>
      <c r="CT44" s="15">
        <v>59.52</v>
      </c>
      <c r="CU44" s="15">
        <v>52.7</v>
      </c>
      <c r="CV44" s="15">
        <v>59.31</v>
      </c>
      <c r="CW44" s="15">
        <v>59.05</v>
      </c>
      <c r="CX44" s="15">
        <v>17.32</v>
      </c>
      <c r="CY44" s="15">
        <v>21.35</v>
      </c>
      <c r="CZ44" s="15">
        <v>7.02</v>
      </c>
      <c r="DA44" s="15">
        <v>9.23</v>
      </c>
      <c r="DB44" s="15">
        <v>17.899999999999999</v>
      </c>
      <c r="DC44" s="15">
        <v>8.1300000000000008</v>
      </c>
      <c r="DD44" s="15">
        <v>10.43</v>
      </c>
      <c r="DE44" s="15">
        <v>20.49</v>
      </c>
      <c r="DF44" s="15">
        <v>13.2</v>
      </c>
      <c r="DG44" s="15">
        <v>5.78</v>
      </c>
      <c r="DH44" s="15">
        <v>24.28</v>
      </c>
      <c r="DI44" s="15">
        <v>16.850000000000001</v>
      </c>
      <c r="DJ44" s="15">
        <v>6.91</v>
      </c>
      <c r="DK44" s="15">
        <v>27.64</v>
      </c>
      <c r="DL44" s="15">
        <v>4.83</v>
      </c>
      <c r="DM44" s="15">
        <v>0.81</v>
      </c>
      <c r="DN44" s="15">
        <v>6.79</v>
      </c>
      <c r="DO44" s="15">
        <v>5.89</v>
      </c>
      <c r="DP44" s="15">
        <v>22.59</v>
      </c>
      <c r="DQ44" s="15">
        <v>34.74</v>
      </c>
      <c r="DR44" s="15">
        <v>59.65</v>
      </c>
      <c r="DS44" s="15">
        <v>79.989999999999995</v>
      </c>
      <c r="DT44" s="15">
        <v>84.3</v>
      </c>
      <c r="DU44" s="15">
        <v>44.5</v>
      </c>
      <c r="DV44" s="15">
        <v>50.63</v>
      </c>
      <c r="DW44" s="15">
        <v>79.63</v>
      </c>
      <c r="DX44" s="15">
        <v>40.93</v>
      </c>
      <c r="DY44" s="15">
        <v>82.49</v>
      </c>
      <c r="DZ44" s="15">
        <v>30.53</v>
      </c>
      <c r="EA44" s="15">
        <v>3.87</v>
      </c>
      <c r="EB44" s="15">
        <v>3.66</v>
      </c>
      <c r="EC44" s="15">
        <v>4.68</v>
      </c>
      <c r="ED44" s="15">
        <v>25.6</v>
      </c>
      <c r="EE44" s="15">
        <v>0.55000000000000004</v>
      </c>
      <c r="EF44" s="15">
        <v>24.53</v>
      </c>
      <c r="EG44" s="6"/>
    </row>
    <row r="45" spans="1:137" s="4" customFormat="1" x14ac:dyDescent="0.3">
      <c r="A45" s="9" t="s">
        <v>15</v>
      </c>
      <c r="B45" s="9" t="s">
        <v>3</v>
      </c>
      <c r="C45" s="9">
        <v>21349</v>
      </c>
      <c r="D45" s="14">
        <v>22558</v>
      </c>
      <c r="E45" s="14">
        <v>3767</v>
      </c>
      <c r="F45" s="15">
        <v>73.14</v>
      </c>
      <c r="G45" s="15">
        <v>23.57</v>
      </c>
      <c r="H45" s="16">
        <v>977.08</v>
      </c>
      <c r="I45" s="16">
        <v>941.17</v>
      </c>
      <c r="J45" s="15">
        <v>96.08</v>
      </c>
      <c r="K45" s="15">
        <v>87.63</v>
      </c>
      <c r="L45" s="15">
        <v>96.74</v>
      </c>
      <c r="M45" s="15">
        <v>88.48</v>
      </c>
      <c r="N45" s="10">
        <v>69.39</v>
      </c>
      <c r="O45" s="15">
        <v>65.36</v>
      </c>
      <c r="P45" s="15">
        <v>94.24</v>
      </c>
      <c r="Q45" s="15">
        <v>19.850000000000001</v>
      </c>
      <c r="R45" s="15">
        <v>27.32</v>
      </c>
      <c r="S45" s="15">
        <v>79.510000000000005</v>
      </c>
      <c r="T45" s="15">
        <v>91.48</v>
      </c>
      <c r="U45" s="15">
        <v>40.72</v>
      </c>
      <c r="V45" s="15">
        <v>54.27</v>
      </c>
      <c r="W45" s="15">
        <v>23.71</v>
      </c>
      <c r="X45" s="15">
        <v>47.2</v>
      </c>
      <c r="Y45" s="15">
        <v>27.57</v>
      </c>
      <c r="Z45" s="15">
        <v>11.32</v>
      </c>
      <c r="AA45" s="15">
        <v>1.89</v>
      </c>
      <c r="AB45" s="15">
        <v>10.62</v>
      </c>
      <c r="AC45" s="16">
        <v>62.95</v>
      </c>
      <c r="AD45" s="15">
        <v>17.600000000000001</v>
      </c>
      <c r="AE45" s="15">
        <v>23.71</v>
      </c>
      <c r="AF45" s="15">
        <v>27.88</v>
      </c>
      <c r="AG45" s="15">
        <v>66.52</v>
      </c>
      <c r="AH45" s="15">
        <v>64.67</v>
      </c>
      <c r="AI45" s="15">
        <v>53.32</v>
      </c>
      <c r="AJ45" s="15">
        <v>0.62</v>
      </c>
      <c r="AK45" s="15">
        <v>1.62</v>
      </c>
      <c r="AL45" s="15">
        <v>1.74</v>
      </c>
      <c r="AM45" s="15">
        <v>7.05</v>
      </c>
      <c r="AN45" s="15">
        <v>0.16</v>
      </c>
      <c r="AO45" s="15">
        <v>9.27</v>
      </c>
      <c r="AP45" s="15">
        <v>3.76</v>
      </c>
      <c r="AQ45" s="15">
        <v>22.1</v>
      </c>
      <c r="AR45" s="15">
        <v>52.78</v>
      </c>
      <c r="AS45" s="15">
        <v>71.959999999999994</v>
      </c>
      <c r="AT45" s="15">
        <v>68.680000000000007</v>
      </c>
      <c r="AU45" s="15">
        <v>89.29</v>
      </c>
      <c r="AV45" s="15">
        <v>45.66</v>
      </c>
      <c r="AW45" s="15">
        <v>28.8</v>
      </c>
      <c r="AX45" s="15">
        <v>96.75</v>
      </c>
      <c r="AY45" s="17">
        <v>83.8</v>
      </c>
      <c r="AZ45" s="16">
        <v>2675.49</v>
      </c>
      <c r="BA45" s="15">
        <v>7.22</v>
      </c>
      <c r="BB45" s="15">
        <v>87.36</v>
      </c>
      <c r="BC45" s="15">
        <v>93.12</v>
      </c>
      <c r="BD45" s="15">
        <v>59.52</v>
      </c>
      <c r="BE45" s="15">
        <v>2.62</v>
      </c>
      <c r="BF45" s="15">
        <v>92.22</v>
      </c>
      <c r="BG45" s="15">
        <v>21.5</v>
      </c>
      <c r="BH45" s="15">
        <v>37.28</v>
      </c>
      <c r="BI45" s="15">
        <v>15.08</v>
      </c>
      <c r="BJ45" s="15">
        <v>74.709999999999994</v>
      </c>
      <c r="BK45" s="15">
        <v>81.72</v>
      </c>
      <c r="BL45" s="15">
        <v>95.1</v>
      </c>
      <c r="BM45" s="15">
        <v>80.86</v>
      </c>
      <c r="BN45" s="15">
        <v>84.84</v>
      </c>
      <c r="BO45" s="15">
        <v>86.17</v>
      </c>
      <c r="BP45" s="15">
        <v>29.05</v>
      </c>
      <c r="BQ45" s="15">
        <v>8.8800000000000008</v>
      </c>
      <c r="BR45" s="15">
        <v>76.59</v>
      </c>
      <c r="BS45" s="15">
        <v>72.02</v>
      </c>
      <c r="BT45" s="15">
        <v>94.64</v>
      </c>
      <c r="BU45" s="15">
        <v>4.79</v>
      </c>
      <c r="BV45" s="15">
        <v>10.67</v>
      </c>
      <c r="BW45" s="15">
        <v>57.34</v>
      </c>
      <c r="BX45" s="15">
        <v>28.07</v>
      </c>
      <c r="BY45" s="15">
        <v>71.599999999999994</v>
      </c>
      <c r="BZ45" s="15">
        <v>3.78</v>
      </c>
      <c r="CA45" s="15">
        <v>75.14</v>
      </c>
      <c r="CB45" s="15">
        <v>54.27</v>
      </c>
      <c r="CC45" s="15">
        <v>74.099999999999994</v>
      </c>
      <c r="CD45" s="15">
        <v>54.75</v>
      </c>
      <c r="CE45" s="15">
        <v>8.36</v>
      </c>
      <c r="CF45" s="15">
        <v>12.12</v>
      </c>
      <c r="CG45" s="15">
        <v>8.9499999999999993</v>
      </c>
      <c r="CH45" s="15">
        <v>35.46</v>
      </c>
      <c r="CI45" s="15">
        <v>27.33</v>
      </c>
      <c r="CJ45" s="15">
        <v>11.91</v>
      </c>
      <c r="CK45" s="15">
        <v>38.01</v>
      </c>
      <c r="CL45" s="15">
        <v>3.36</v>
      </c>
      <c r="CM45" s="15">
        <v>24.95</v>
      </c>
      <c r="CN45" s="15">
        <v>16.86</v>
      </c>
      <c r="CO45" s="15">
        <v>18.29</v>
      </c>
      <c r="CP45" s="15">
        <v>21.34</v>
      </c>
      <c r="CQ45" s="15">
        <v>38.56</v>
      </c>
      <c r="CR45" s="15">
        <v>38.700000000000003</v>
      </c>
      <c r="CS45" s="15">
        <v>70.680000000000007</v>
      </c>
      <c r="CT45" s="15">
        <v>56.42</v>
      </c>
      <c r="CU45" s="15">
        <v>46.54</v>
      </c>
      <c r="CV45" s="15">
        <v>56.06</v>
      </c>
      <c r="CW45" s="15">
        <v>57.73</v>
      </c>
      <c r="CX45" s="15">
        <v>25.4</v>
      </c>
      <c r="CY45" s="15">
        <v>34.18</v>
      </c>
      <c r="CZ45" s="15">
        <v>5.24</v>
      </c>
      <c r="DA45" s="15">
        <v>4.4800000000000004</v>
      </c>
      <c r="DB45" s="15">
        <v>10.69</v>
      </c>
      <c r="DC45" s="15">
        <v>6.18</v>
      </c>
      <c r="DD45" s="15">
        <v>5.19</v>
      </c>
      <c r="DE45" s="15">
        <v>12.43</v>
      </c>
      <c r="DF45" s="15">
        <v>13.38</v>
      </c>
      <c r="DG45" s="15">
        <v>5.53</v>
      </c>
      <c r="DH45" s="15">
        <v>22.6</v>
      </c>
      <c r="DI45" s="15">
        <v>15.44</v>
      </c>
      <c r="DJ45" s="15">
        <v>5.5</v>
      </c>
      <c r="DK45" s="15">
        <v>23.5</v>
      </c>
      <c r="DL45" s="15">
        <v>2.14</v>
      </c>
      <c r="DM45" s="15">
        <v>1.04</v>
      </c>
      <c r="DN45" s="15">
        <v>0.93</v>
      </c>
      <c r="DO45" s="15">
        <v>0.57999999999999996</v>
      </c>
      <c r="DP45" s="15">
        <v>30.11</v>
      </c>
      <c r="DQ45" s="15">
        <v>35.049999999999997</v>
      </c>
      <c r="DR45" s="15">
        <v>68.48</v>
      </c>
      <c r="DS45" s="15">
        <v>79.78</v>
      </c>
      <c r="DT45" s="15">
        <v>89.15</v>
      </c>
      <c r="DU45" s="15">
        <v>39.6</v>
      </c>
      <c r="DV45" s="15">
        <v>24.5</v>
      </c>
      <c r="DW45" s="15">
        <v>70.91</v>
      </c>
      <c r="DX45" s="15">
        <v>43.07</v>
      </c>
      <c r="DY45" s="15">
        <v>80.11</v>
      </c>
      <c r="DZ45" s="15">
        <v>28.62</v>
      </c>
      <c r="EA45" s="15">
        <v>3.97</v>
      </c>
      <c r="EB45" s="15">
        <v>7.63</v>
      </c>
      <c r="EC45" s="15">
        <v>14.67</v>
      </c>
      <c r="ED45" s="15">
        <v>40.57</v>
      </c>
      <c r="EE45" s="15">
        <v>0.52</v>
      </c>
      <c r="EF45" s="15">
        <v>14.73</v>
      </c>
      <c r="EG45" s="6"/>
    </row>
    <row r="46" spans="1:137" s="4" customFormat="1" x14ac:dyDescent="0.3">
      <c r="A46" s="9" t="s">
        <v>37</v>
      </c>
      <c r="B46" s="9" t="s">
        <v>4</v>
      </c>
      <c r="C46" s="9">
        <v>18229</v>
      </c>
      <c r="D46" s="9">
        <v>21909</v>
      </c>
      <c r="E46" s="9">
        <v>3224</v>
      </c>
      <c r="F46" s="10">
        <v>73.8</v>
      </c>
      <c r="G46" s="10">
        <v>25.29</v>
      </c>
      <c r="H46" s="11">
        <v>925.58</v>
      </c>
      <c r="I46" s="11">
        <v>892.82</v>
      </c>
      <c r="J46" s="10">
        <v>95.11</v>
      </c>
      <c r="K46" s="10">
        <v>86.42</v>
      </c>
      <c r="L46" s="10">
        <v>99.62</v>
      </c>
      <c r="M46" s="10">
        <v>98.59</v>
      </c>
      <c r="N46" s="10">
        <v>85.03</v>
      </c>
      <c r="O46" s="10">
        <v>59.51</v>
      </c>
      <c r="P46" s="10">
        <v>96.1</v>
      </c>
      <c r="Q46" s="10">
        <v>25.65</v>
      </c>
      <c r="R46" s="10">
        <v>7.59</v>
      </c>
      <c r="S46" s="10">
        <v>81.67</v>
      </c>
      <c r="T46" s="10">
        <v>93.48</v>
      </c>
      <c r="U46" s="10">
        <v>49.53</v>
      </c>
      <c r="V46" s="10">
        <v>62.15</v>
      </c>
      <c r="W46" s="10">
        <v>48.39</v>
      </c>
      <c r="X46" s="10">
        <v>72.41</v>
      </c>
      <c r="Y46" s="10">
        <v>12.46</v>
      </c>
      <c r="Z46" s="10">
        <v>15.98</v>
      </c>
      <c r="AA46" s="10">
        <v>1.91</v>
      </c>
      <c r="AB46" s="10">
        <v>3.87</v>
      </c>
      <c r="AC46" s="11">
        <v>26.75</v>
      </c>
      <c r="AD46" s="10">
        <v>21.64</v>
      </c>
      <c r="AE46" s="10">
        <v>33.340000000000003</v>
      </c>
      <c r="AF46" s="10">
        <v>38.71</v>
      </c>
      <c r="AG46" s="10">
        <v>73.14</v>
      </c>
      <c r="AH46" s="10">
        <v>60.53</v>
      </c>
      <c r="AI46" s="10">
        <v>32.340000000000003</v>
      </c>
      <c r="AJ46" s="10">
        <v>0.93</v>
      </c>
      <c r="AK46" s="10">
        <v>4.95</v>
      </c>
      <c r="AL46" s="10">
        <v>2.81</v>
      </c>
      <c r="AM46" s="10">
        <v>18.079999999999998</v>
      </c>
      <c r="AN46" s="10">
        <v>0.4</v>
      </c>
      <c r="AO46" s="10">
        <v>7.57</v>
      </c>
      <c r="AP46" s="10">
        <v>3.34</v>
      </c>
      <c r="AQ46" s="10">
        <v>24.92</v>
      </c>
      <c r="AR46" s="10">
        <v>69.12</v>
      </c>
      <c r="AS46" s="12">
        <v>85.23</v>
      </c>
      <c r="AT46" s="12">
        <v>60.39</v>
      </c>
      <c r="AU46" s="12">
        <v>90.73</v>
      </c>
      <c r="AV46" s="12">
        <v>51.22</v>
      </c>
      <c r="AW46" s="12">
        <v>31.95</v>
      </c>
      <c r="AX46" s="12">
        <v>96.78</v>
      </c>
      <c r="AY46" s="12">
        <v>91.28</v>
      </c>
      <c r="AZ46" s="13">
        <v>1666.26</v>
      </c>
      <c r="BA46" s="12">
        <v>3.79</v>
      </c>
      <c r="BB46" s="12">
        <v>91</v>
      </c>
      <c r="BC46" s="12">
        <v>94.91</v>
      </c>
      <c r="BD46" s="12">
        <v>57.46</v>
      </c>
      <c r="BE46" s="12">
        <v>1.1399999999999999</v>
      </c>
      <c r="BF46" s="12">
        <v>94.41</v>
      </c>
      <c r="BG46" s="12">
        <v>19.45</v>
      </c>
      <c r="BH46" s="12">
        <v>33.94</v>
      </c>
      <c r="BI46" s="12">
        <v>11.73</v>
      </c>
      <c r="BJ46" s="12">
        <v>76.89</v>
      </c>
      <c r="BK46" s="12">
        <v>81.11</v>
      </c>
      <c r="BL46" s="12">
        <v>94.95</v>
      </c>
      <c r="BM46" s="12">
        <v>80.55</v>
      </c>
      <c r="BN46" s="12">
        <v>88.46</v>
      </c>
      <c r="BO46" s="12">
        <v>89.38</v>
      </c>
      <c r="BP46" s="12">
        <v>31.95</v>
      </c>
      <c r="BQ46" s="12">
        <v>79.84</v>
      </c>
      <c r="BR46" s="12">
        <v>87.43</v>
      </c>
      <c r="BS46" s="12">
        <v>64.91</v>
      </c>
      <c r="BT46" s="12">
        <v>96.92</v>
      </c>
      <c r="BU46" s="12">
        <v>2.35</v>
      </c>
      <c r="BV46" s="12">
        <v>4.9400000000000004</v>
      </c>
      <c r="BW46" s="12">
        <v>46.64</v>
      </c>
      <c r="BX46" s="12">
        <v>26.21</v>
      </c>
      <c r="BY46" s="12">
        <v>76.12</v>
      </c>
      <c r="BZ46" s="12">
        <v>2.27</v>
      </c>
      <c r="CA46" s="12">
        <v>73.510000000000005</v>
      </c>
      <c r="CB46" s="12">
        <v>41.61</v>
      </c>
      <c r="CC46" s="12">
        <v>69.45</v>
      </c>
      <c r="CD46" s="12">
        <v>43.02</v>
      </c>
      <c r="CE46" s="12">
        <v>11.94</v>
      </c>
      <c r="CF46" s="12">
        <v>11.11</v>
      </c>
      <c r="CG46" s="12">
        <v>11.77</v>
      </c>
      <c r="CH46" s="12">
        <v>27.49</v>
      </c>
      <c r="CI46" s="12">
        <v>11.53</v>
      </c>
      <c r="CJ46" s="12">
        <v>4.3600000000000003</v>
      </c>
      <c r="CK46" s="12">
        <v>21.45</v>
      </c>
      <c r="CL46" s="12">
        <v>3.31</v>
      </c>
      <c r="CM46" s="12">
        <v>15.09</v>
      </c>
      <c r="CN46" s="12">
        <v>14.54</v>
      </c>
      <c r="CO46" s="12">
        <v>33.049999999999997</v>
      </c>
      <c r="CP46" s="12">
        <v>28.32</v>
      </c>
      <c r="CQ46" s="12">
        <v>62.62</v>
      </c>
      <c r="CR46" s="12">
        <v>58.26</v>
      </c>
      <c r="CS46" s="12">
        <v>70.430000000000007</v>
      </c>
      <c r="CT46" s="12">
        <v>60.57</v>
      </c>
      <c r="CU46" s="12">
        <v>56.45</v>
      </c>
      <c r="CV46" s="12">
        <v>60.41</v>
      </c>
      <c r="CW46" s="12">
        <v>62.26</v>
      </c>
      <c r="CX46" s="12">
        <v>18.93</v>
      </c>
      <c r="CY46" s="12">
        <v>29.92</v>
      </c>
      <c r="CZ46" s="12">
        <v>5.35</v>
      </c>
      <c r="DA46" s="12">
        <v>5.7</v>
      </c>
      <c r="DB46" s="12">
        <v>11.93</v>
      </c>
      <c r="DC46" s="12">
        <v>6.37</v>
      </c>
      <c r="DD46" s="12">
        <v>6.24</v>
      </c>
      <c r="DE46" s="12">
        <v>13.46</v>
      </c>
      <c r="DF46" s="12">
        <v>12.31</v>
      </c>
      <c r="DG46" s="12">
        <v>5.44</v>
      </c>
      <c r="DH46" s="12">
        <v>21.01</v>
      </c>
      <c r="DI46" s="12">
        <v>16.559999999999999</v>
      </c>
      <c r="DJ46" s="12">
        <v>6.92</v>
      </c>
      <c r="DK46" s="12">
        <v>25.12</v>
      </c>
      <c r="DL46" s="12">
        <v>0.77</v>
      </c>
      <c r="DM46" s="12">
        <v>0.28999999999999998</v>
      </c>
      <c r="DN46" s="12">
        <v>0.32</v>
      </c>
      <c r="DO46" s="12">
        <v>1.44</v>
      </c>
      <c r="DP46" s="12">
        <v>19.739999999999998</v>
      </c>
      <c r="DQ46" s="12">
        <v>36.44</v>
      </c>
      <c r="DR46" s="12">
        <v>70.89</v>
      </c>
      <c r="DS46" s="12">
        <v>88.53</v>
      </c>
      <c r="DT46" s="12">
        <v>87.53</v>
      </c>
      <c r="DU46" s="12">
        <v>18.829999999999998</v>
      </c>
      <c r="DV46" s="12">
        <v>39.33</v>
      </c>
      <c r="DW46" s="12">
        <v>73.63</v>
      </c>
      <c r="DX46" s="12">
        <v>50.4</v>
      </c>
      <c r="DY46" s="12">
        <v>93.19</v>
      </c>
      <c r="DZ46" s="12">
        <v>18.149999999999999</v>
      </c>
      <c r="EA46" s="12">
        <v>1.62</v>
      </c>
      <c r="EB46" s="12">
        <v>0.42</v>
      </c>
      <c r="EC46" s="12">
        <v>2.54</v>
      </c>
      <c r="ED46" s="12">
        <v>29.08</v>
      </c>
      <c r="EE46" s="12">
        <v>0.28000000000000003</v>
      </c>
      <c r="EF46" s="12">
        <v>16.07</v>
      </c>
      <c r="EG46" s="6"/>
    </row>
    <row r="47" spans="1:137" s="4" customFormat="1" x14ac:dyDescent="0.3">
      <c r="A47" s="9" t="s">
        <v>13</v>
      </c>
      <c r="B47" s="9" t="s">
        <v>4</v>
      </c>
      <c r="C47" s="14">
        <v>26574</v>
      </c>
      <c r="D47" s="14">
        <v>30455</v>
      </c>
      <c r="E47" s="14">
        <v>4516</v>
      </c>
      <c r="F47" s="15">
        <v>72.95</v>
      </c>
      <c r="G47" s="15">
        <v>22.9</v>
      </c>
      <c r="H47" s="16">
        <v>1034.2</v>
      </c>
      <c r="I47" s="16">
        <v>978.32</v>
      </c>
      <c r="J47" s="15">
        <v>97.52</v>
      </c>
      <c r="K47" s="15">
        <v>86.61</v>
      </c>
      <c r="L47" s="15">
        <v>99.12</v>
      </c>
      <c r="M47" s="15">
        <v>95.33</v>
      </c>
      <c r="N47" s="10">
        <v>74.78</v>
      </c>
      <c r="O47" s="15">
        <v>79.73</v>
      </c>
      <c r="P47" s="15">
        <v>92.83</v>
      </c>
      <c r="Q47" s="15">
        <v>28.11</v>
      </c>
      <c r="R47" s="15">
        <v>17.260000000000002</v>
      </c>
      <c r="S47" s="15">
        <v>76.69</v>
      </c>
      <c r="T47" s="15">
        <v>88.47</v>
      </c>
      <c r="U47" s="15">
        <v>50.22</v>
      </c>
      <c r="V47" s="15">
        <v>56.54</v>
      </c>
      <c r="W47" s="15">
        <v>34.979999999999997</v>
      </c>
      <c r="X47" s="15">
        <v>62.4</v>
      </c>
      <c r="Y47" s="15">
        <v>21.25</v>
      </c>
      <c r="Z47" s="15">
        <v>6.12</v>
      </c>
      <c r="AA47" s="15">
        <v>1.67</v>
      </c>
      <c r="AB47" s="15">
        <v>5.4</v>
      </c>
      <c r="AC47" s="16">
        <v>39.56</v>
      </c>
      <c r="AD47" s="15">
        <v>15.81</v>
      </c>
      <c r="AE47" s="15">
        <v>25.4</v>
      </c>
      <c r="AF47" s="15">
        <v>29.51</v>
      </c>
      <c r="AG47" s="15">
        <v>68.739999999999995</v>
      </c>
      <c r="AH47" s="15">
        <v>68.16</v>
      </c>
      <c r="AI47" s="15">
        <v>57.43</v>
      </c>
      <c r="AJ47" s="15">
        <v>0.02</v>
      </c>
      <c r="AK47" s="15">
        <v>2.87</v>
      </c>
      <c r="AL47" s="15">
        <v>2.13</v>
      </c>
      <c r="AM47" s="15">
        <v>4.1100000000000003</v>
      </c>
      <c r="AN47" s="15">
        <v>0.5</v>
      </c>
      <c r="AO47" s="15">
        <v>6.45</v>
      </c>
      <c r="AP47" s="15">
        <v>3.76</v>
      </c>
      <c r="AQ47" s="15">
        <v>35.770000000000003</v>
      </c>
      <c r="AR47" s="15">
        <v>72.94</v>
      </c>
      <c r="AS47" s="15">
        <v>70.95</v>
      </c>
      <c r="AT47" s="15">
        <v>70.849999999999994</v>
      </c>
      <c r="AU47" s="15">
        <v>93.62</v>
      </c>
      <c r="AV47" s="15">
        <v>44.67</v>
      </c>
      <c r="AW47" s="15">
        <v>26.7</v>
      </c>
      <c r="AX47" s="15">
        <v>97.62</v>
      </c>
      <c r="AY47" s="17">
        <v>87.4</v>
      </c>
      <c r="AZ47" s="16">
        <v>4953.92</v>
      </c>
      <c r="BA47" s="15">
        <v>12.33</v>
      </c>
      <c r="BB47" s="15">
        <v>85.47</v>
      </c>
      <c r="BC47" s="15">
        <v>96.96</v>
      </c>
      <c r="BD47" s="15">
        <v>64.760000000000005</v>
      </c>
      <c r="BE47" s="15">
        <v>1.62</v>
      </c>
      <c r="BF47" s="15">
        <v>93.83</v>
      </c>
      <c r="BG47" s="15">
        <v>31.54</v>
      </c>
      <c r="BH47" s="15">
        <v>52.54</v>
      </c>
      <c r="BI47" s="15">
        <v>22.56</v>
      </c>
      <c r="BJ47" s="15">
        <v>84.08</v>
      </c>
      <c r="BK47" s="15">
        <v>88.33</v>
      </c>
      <c r="BL47" s="15">
        <v>97.15</v>
      </c>
      <c r="BM47" s="15">
        <v>87.55</v>
      </c>
      <c r="BN47" s="15">
        <v>92.06</v>
      </c>
      <c r="BO47" s="15">
        <v>91.22</v>
      </c>
      <c r="BP47" s="15">
        <v>33.44</v>
      </c>
      <c r="BQ47" s="15">
        <v>5.89</v>
      </c>
      <c r="BR47" s="15">
        <v>88.83</v>
      </c>
      <c r="BS47" s="15">
        <v>86.24</v>
      </c>
      <c r="BT47" s="15">
        <v>91.65</v>
      </c>
      <c r="BU47" s="15">
        <v>7.9</v>
      </c>
      <c r="BV47" s="15">
        <v>5.25</v>
      </c>
      <c r="BW47" s="15">
        <v>71.27</v>
      </c>
      <c r="BX47" s="15">
        <v>45.49</v>
      </c>
      <c r="BY47" s="15">
        <v>73.400000000000006</v>
      </c>
      <c r="BZ47" s="15">
        <v>1.52</v>
      </c>
      <c r="CA47" s="15">
        <v>65.650000000000006</v>
      </c>
      <c r="CB47" s="15">
        <v>49.1</v>
      </c>
      <c r="CC47" s="15">
        <v>60.95</v>
      </c>
      <c r="CD47" s="15">
        <v>45.84</v>
      </c>
      <c r="CE47" s="15">
        <v>10.98</v>
      </c>
      <c r="CF47" s="15">
        <v>19.48</v>
      </c>
      <c r="CG47" s="15">
        <v>12.83</v>
      </c>
      <c r="CH47" s="15">
        <v>35.43</v>
      </c>
      <c r="CI47" s="15">
        <v>19.52</v>
      </c>
      <c r="CJ47" s="15">
        <v>8.4</v>
      </c>
      <c r="CK47" s="15">
        <v>32.94</v>
      </c>
      <c r="CL47" s="15">
        <v>3.18</v>
      </c>
      <c r="CM47" s="15">
        <v>17.149999999999999</v>
      </c>
      <c r="CN47" s="15">
        <v>14.31</v>
      </c>
      <c r="CO47" s="15">
        <v>30.14</v>
      </c>
      <c r="CP47" s="15">
        <v>30.85</v>
      </c>
      <c r="CQ47" s="15">
        <v>45.07</v>
      </c>
      <c r="CR47" s="15">
        <v>38.93</v>
      </c>
      <c r="CS47" s="15">
        <v>65.52</v>
      </c>
      <c r="CT47" s="15">
        <v>47.83</v>
      </c>
      <c r="CU47" s="15">
        <v>45.73</v>
      </c>
      <c r="CV47" s="15">
        <v>47.76</v>
      </c>
      <c r="CW47" s="15">
        <v>49.39</v>
      </c>
      <c r="CX47" s="15">
        <v>19.63</v>
      </c>
      <c r="CY47" s="15">
        <v>26.46</v>
      </c>
      <c r="CZ47" s="15">
        <v>5.73</v>
      </c>
      <c r="DA47" s="15">
        <v>6.83</v>
      </c>
      <c r="DB47" s="15">
        <v>13.95</v>
      </c>
      <c r="DC47" s="15">
        <v>6.64</v>
      </c>
      <c r="DD47" s="15">
        <v>7.61</v>
      </c>
      <c r="DE47" s="15">
        <v>15.55</v>
      </c>
      <c r="DF47" s="15">
        <v>14.76</v>
      </c>
      <c r="DG47" s="15">
        <v>6.16</v>
      </c>
      <c r="DH47" s="15">
        <v>24.97</v>
      </c>
      <c r="DI47" s="15">
        <v>17.22</v>
      </c>
      <c r="DJ47" s="15">
        <v>6.69</v>
      </c>
      <c r="DK47" s="15">
        <v>26.88</v>
      </c>
      <c r="DL47" s="15">
        <v>0.53</v>
      </c>
      <c r="DM47" s="15">
        <v>0.35</v>
      </c>
      <c r="DN47" s="15">
        <v>0.46</v>
      </c>
      <c r="DO47" s="15">
        <v>0.33</v>
      </c>
      <c r="DP47" s="15">
        <v>24.46</v>
      </c>
      <c r="DQ47" s="15">
        <v>26.58</v>
      </c>
      <c r="DR47" s="15">
        <v>79.349999999999994</v>
      </c>
      <c r="DS47" s="15">
        <v>87.83</v>
      </c>
      <c r="DT47" s="15">
        <v>82.7</v>
      </c>
      <c r="DU47" s="15">
        <v>36.979999999999997</v>
      </c>
      <c r="DV47" s="15">
        <v>67.569999999999993</v>
      </c>
      <c r="DW47" s="15">
        <v>88.69</v>
      </c>
      <c r="DX47" s="15">
        <v>61.79</v>
      </c>
      <c r="DY47" s="15">
        <v>84.15</v>
      </c>
      <c r="DZ47" s="15">
        <v>44.44</v>
      </c>
      <c r="EA47" s="15">
        <v>5.82</v>
      </c>
      <c r="EB47" s="15">
        <v>11.03</v>
      </c>
      <c r="EC47" s="15">
        <v>8.5299999999999994</v>
      </c>
      <c r="ED47" s="15">
        <v>27.06</v>
      </c>
      <c r="EE47" s="15">
        <v>0.94</v>
      </c>
      <c r="EF47" s="15">
        <v>16.52</v>
      </c>
      <c r="EG47" s="6"/>
    </row>
    <row r="48" spans="1:137" s="4" customFormat="1" x14ac:dyDescent="0.3">
      <c r="A48" s="9" t="s">
        <v>38</v>
      </c>
      <c r="B48" s="9" t="s">
        <v>2</v>
      </c>
      <c r="C48" s="9">
        <v>4301</v>
      </c>
      <c r="D48" s="9">
        <v>5145</v>
      </c>
      <c r="E48" s="9">
        <v>735</v>
      </c>
      <c r="F48" s="10">
        <v>78.680000000000007</v>
      </c>
      <c r="G48" s="10">
        <v>25.23</v>
      </c>
      <c r="H48" s="11">
        <v>988.68</v>
      </c>
      <c r="I48" s="11">
        <v>780.67</v>
      </c>
      <c r="J48" s="10">
        <v>83.76</v>
      </c>
      <c r="K48" s="10">
        <v>56.19</v>
      </c>
      <c r="L48" s="10">
        <v>99.02</v>
      </c>
      <c r="M48" s="10">
        <v>94.63</v>
      </c>
      <c r="N48" s="10">
        <v>75.88</v>
      </c>
      <c r="O48" s="10">
        <v>70.97</v>
      </c>
      <c r="P48" s="10">
        <v>98.4</v>
      </c>
      <c r="Q48" s="10">
        <v>41.57</v>
      </c>
      <c r="R48" s="10">
        <v>15.15</v>
      </c>
      <c r="S48" s="10">
        <v>82.37</v>
      </c>
      <c r="T48" s="10">
        <v>94.12</v>
      </c>
      <c r="U48" s="10">
        <v>54.4</v>
      </c>
      <c r="V48" s="10">
        <v>66.150000000000006</v>
      </c>
      <c r="W48" s="10">
        <v>57.78</v>
      </c>
      <c r="X48" s="10">
        <v>70.84</v>
      </c>
      <c r="Y48" s="10">
        <v>19.420000000000002</v>
      </c>
      <c r="Z48" s="10">
        <v>10.19</v>
      </c>
      <c r="AA48" s="10">
        <v>1.56</v>
      </c>
      <c r="AB48" s="10">
        <v>5.2</v>
      </c>
      <c r="AC48" s="11">
        <v>33.92</v>
      </c>
      <c r="AD48" s="10">
        <v>17.649999999999999</v>
      </c>
      <c r="AE48" s="10">
        <v>22.24</v>
      </c>
      <c r="AF48" s="10">
        <v>27.33</v>
      </c>
      <c r="AG48" s="10">
        <v>66</v>
      </c>
      <c r="AH48" s="10">
        <v>51.36</v>
      </c>
      <c r="AI48" s="10">
        <v>37.26</v>
      </c>
      <c r="AJ48" s="10">
        <v>0.38</v>
      </c>
      <c r="AK48" s="10">
        <v>2.0499999999999998</v>
      </c>
      <c r="AL48" s="10">
        <v>3.1</v>
      </c>
      <c r="AM48" s="10">
        <v>6.04</v>
      </c>
      <c r="AN48" s="10">
        <v>0.54</v>
      </c>
      <c r="AO48" s="10">
        <v>11.24</v>
      </c>
      <c r="AP48" s="10">
        <v>4.68</v>
      </c>
      <c r="AQ48" s="10">
        <v>27.88</v>
      </c>
      <c r="AR48" s="10">
        <v>52.84</v>
      </c>
      <c r="AS48" s="12">
        <v>76.16</v>
      </c>
      <c r="AT48" s="12">
        <v>48.48</v>
      </c>
      <c r="AU48" s="12">
        <v>90.77</v>
      </c>
      <c r="AV48" s="12">
        <v>37.67</v>
      </c>
      <c r="AW48" s="12">
        <v>22.28</v>
      </c>
      <c r="AX48" s="12">
        <v>87.73</v>
      </c>
      <c r="AY48" s="12">
        <v>79.84</v>
      </c>
      <c r="AZ48" s="13">
        <v>2583.7600000000002</v>
      </c>
      <c r="BA48" s="12">
        <v>2.23</v>
      </c>
      <c r="BB48" s="12">
        <v>80.62</v>
      </c>
      <c r="BC48" s="12">
        <v>89.08</v>
      </c>
      <c r="BD48" s="12">
        <v>47.27</v>
      </c>
      <c r="BE48" s="12">
        <v>4.2300000000000004</v>
      </c>
      <c r="BF48" s="12">
        <v>92.55</v>
      </c>
      <c r="BG48" s="12">
        <v>25.79</v>
      </c>
      <c r="BH48" s="12">
        <v>47.68</v>
      </c>
      <c r="BI48" s="12">
        <v>12.38</v>
      </c>
      <c r="BJ48" s="12">
        <v>67.77</v>
      </c>
      <c r="BK48" s="12">
        <v>74.63</v>
      </c>
      <c r="BL48" s="12">
        <v>92.98</v>
      </c>
      <c r="BM48" s="12">
        <v>71.239999999999995</v>
      </c>
      <c r="BN48" s="12">
        <v>79.819999999999993</v>
      </c>
      <c r="BO48" s="12">
        <v>80.95</v>
      </c>
      <c r="BP48" s="12">
        <v>29.71</v>
      </c>
      <c r="BQ48" s="12">
        <v>65.239999999999995</v>
      </c>
      <c r="BR48" s="12">
        <v>80.58</v>
      </c>
      <c r="BS48" s="12">
        <v>72.5</v>
      </c>
      <c r="BT48" s="12">
        <v>89.12</v>
      </c>
      <c r="BU48" s="12">
        <v>10.88</v>
      </c>
      <c r="BV48" s="12">
        <v>6.51</v>
      </c>
      <c r="BW48" s="12">
        <v>55.24</v>
      </c>
      <c r="BX48" s="12">
        <v>42.21</v>
      </c>
      <c r="BY48" s="12">
        <v>66.94</v>
      </c>
      <c r="BZ48" s="12">
        <v>1.56</v>
      </c>
      <c r="CA48" s="12">
        <v>68.37</v>
      </c>
      <c r="CB48" s="12">
        <v>22.47</v>
      </c>
      <c r="CC48" s="12">
        <v>61.64</v>
      </c>
      <c r="CD48" s="12">
        <v>33.51</v>
      </c>
      <c r="CE48" s="12">
        <v>10.59</v>
      </c>
      <c r="CF48" s="12">
        <v>-7.31</v>
      </c>
      <c r="CG48" s="12">
        <v>10.31</v>
      </c>
      <c r="CH48" s="12">
        <v>26.77</v>
      </c>
      <c r="CI48" s="12">
        <v>22.97</v>
      </c>
      <c r="CJ48" s="12">
        <v>10.68</v>
      </c>
      <c r="CK48" s="12">
        <v>29.96</v>
      </c>
      <c r="CL48" s="12">
        <v>2.78</v>
      </c>
      <c r="CM48" s="12">
        <v>17.28</v>
      </c>
      <c r="CN48" s="12">
        <v>12.14</v>
      </c>
      <c r="CO48" s="12">
        <v>21.59</v>
      </c>
      <c r="CP48" s="12">
        <v>21.7</v>
      </c>
      <c r="CQ48" s="12">
        <v>66.42</v>
      </c>
      <c r="CR48" s="12">
        <v>53.61</v>
      </c>
      <c r="CS48" s="12">
        <v>65.459999999999994</v>
      </c>
      <c r="CT48" s="12">
        <v>61.56</v>
      </c>
      <c r="CU48" s="12">
        <v>45.47</v>
      </c>
      <c r="CV48" s="12">
        <v>61.08</v>
      </c>
      <c r="CW48" s="12">
        <v>63.21</v>
      </c>
      <c r="CX48" s="12">
        <v>27.07</v>
      </c>
      <c r="CY48" s="12">
        <v>38.99</v>
      </c>
      <c r="CZ48" s="12">
        <v>5.79</v>
      </c>
      <c r="DA48" s="12">
        <v>5.57</v>
      </c>
      <c r="DB48" s="12">
        <v>12.46</v>
      </c>
      <c r="DC48" s="12">
        <v>6.88</v>
      </c>
      <c r="DD48" s="12">
        <v>7.89</v>
      </c>
      <c r="DE48" s="12">
        <v>15.83</v>
      </c>
      <c r="DF48" s="12">
        <v>13.01</v>
      </c>
      <c r="DG48" s="12">
        <v>4.66</v>
      </c>
      <c r="DH48" s="12">
        <v>20.13</v>
      </c>
      <c r="DI48" s="12">
        <v>16.34</v>
      </c>
      <c r="DJ48" s="12">
        <v>6.53</v>
      </c>
      <c r="DK48" s="12">
        <v>25.28</v>
      </c>
      <c r="DL48" s="12">
        <v>0.4</v>
      </c>
      <c r="DM48" s="12">
        <v>0.11</v>
      </c>
      <c r="DN48" s="12">
        <v>0.19</v>
      </c>
      <c r="DO48" s="12">
        <v>0.13</v>
      </c>
      <c r="DP48" s="12">
        <v>21.65</v>
      </c>
      <c r="DQ48" s="12">
        <v>39.36</v>
      </c>
      <c r="DR48" s="12">
        <v>76.06</v>
      </c>
      <c r="DS48" s="12">
        <v>90.74</v>
      </c>
      <c r="DT48" s="12">
        <v>94.56</v>
      </c>
      <c r="DU48" s="12">
        <v>18.78</v>
      </c>
      <c r="DV48" s="12">
        <v>57.37</v>
      </c>
      <c r="DW48" s="12">
        <v>79.22</v>
      </c>
      <c r="DX48" s="12">
        <v>65.2</v>
      </c>
      <c r="DY48" s="12">
        <v>88.22</v>
      </c>
      <c r="DZ48" s="12">
        <v>25.3</v>
      </c>
      <c r="EA48" s="12">
        <v>2.11</v>
      </c>
      <c r="EB48" s="12">
        <v>0.45</v>
      </c>
      <c r="EC48" s="12">
        <v>4.8099999999999996</v>
      </c>
      <c r="ED48" s="12">
        <v>37.24</v>
      </c>
      <c r="EE48" s="12">
        <v>1.97</v>
      </c>
      <c r="EF48" s="12">
        <v>24.58</v>
      </c>
      <c r="EG48" s="6"/>
    </row>
    <row r="49" spans="1:137" s="4" customFormat="1" x14ac:dyDescent="0.3">
      <c r="A49" s="9" t="s">
        <v>41</v>
      </c>
      <c r="B49" s="9" t="s">
        <v>4</v>
      </c>
      <c r="C49" s="9">
        <v>12169</v>
      </c>
      <c r="D49" s="9">
        <v>13280</v>
      </c>
      <c r="E49" s="9">
        <v>1586</v>
      </c>
      <c r="F49" s="10">
        <v>75.209999999999994</v>
      </c>
      <c r="G49" s="10">
        <v>26.31</v>
      </c>
      <c r="H49" s="11">
        <v>1015.68</v>
      </c>
      <c r="I49" s="11">
        <v>984.15</v>
      </c>
      <c r="J49" s="10">
        <v>91.89</v>
      </c>
      <c r="K49" s="10">
        <v>72.34</v>
      </c>
      <c r="L49" s="10">
        <v>99.59</v>
      </c>
      <c r="M49" s="10">
        <v>95.92</v>
      </c>
      <c r="N49" s="10">
        <v>78.75</v>
      </c>
      <c r="O49" s="10">
        <v>59.17</v>
      </c>
      <c r="P49" s="10">
        <v>93.2</v>
      </c>
      <c r="Q49" s="10">
        <v>62.49</v>
      </c>
      <c r="R49" s="10">
        <v>33.21</v>
      </c>
      <c r="S49" s="10">
        <v>81.569999999999993</v>
      </c>
      <c r="T49" s="10">
        <v>92.92</v>
      </c>
      <c r="U49" s="10">
        <v>50.36</v>
      </c>
      <c r="V49" s="10">
        <v>59.79</v>
      </c>
      <c r="W49" s="10">
        <v>45.12</v>
      </c>
      <c r="X49" s="10">
        <v>74.59</v>
      </c>
      <c r="Y49" s="10">
        <v>9.83</v>
      </c>
      <c r="Z49" s="10">
        <v>16.649999999999999</v>
      </c>
      <c r="AA49" s="10">
        <v>1.85</v>
      </c>
      <c r="AB49" s="10">
        <v>2.4500000000000002</v>
      </c>
      <c r="AC49" s="11">
        <v>19.489999999999998</v>
      </c>
      <c r="AD49" s="10">
        <v>32.380000000000003</v>
      </c>
      <c r="AE49" s="10">
        <v>39.1</v>
      </c>
      <c r="AF49" s="10">
        <v>45.55</v>
      </c>
      <c r="AG49" s="10">
        <v>70.77</v>
      </c>
      <c r="AH49" s="10">
        <v>57.83</v>
      </c>
      <c r="AI49" s="10">
        <v>25.96</v>
      </c>
      <c r="AJ49" s="10">
        <v>0.67</v>
      </c>
      <c r="AK49" s="10">
        <v>1.51</v>
      </c>
      <c r="AL49" s="10">
        <v>2.65</v>
      </c>
      <c r="AM49" s="10">
        <v>25.63</v>
      </c>
      <c r="AN49" s="10">
        <v>0.4</v>
      </c>
      <c r="AO49" s="10">
        <v>8.84</v>
      </c>
      <c r="AP49" s="10">
        <v>3.19</v>
      </c>
      <c r="AQ49" s="10">
        <v>20.149999999999999</v>
      </c>
      <c r="AR49" s="10">
        <v>60.72</v>
      </c>
      <c r="AS49" s="12">
        <v>68.8</v>
      </c>
      <c r="AT49" s="12">
        <v>61.83</v>
      </c>
      <c r="AU49" s="12">
        <v>93.61</v>
      </c>
      <c r="AV49" s="12">
        <v>46.55</v>
      </c>
      <c r="AW49" s="12">
        <v>25.04</v>
      </c>
      <c r="AX49" s="12">
        <v>97.12</v>
      </c>
      <c r="AY49" s="12">
        <v>77.97</v>
      </c>
      <c r="AZ49" s="13">
        <v>3343.15</v>
      </c>
      <c r="BA49" s="12">
        <v>3.05</v>
      </c>
      <c r="BB49" s="12">
        <v>78.91</v>
      </c>
      <c r="BC49" s="12">
        <v>83.24</v>
      </c>
      <c r="BD49" s="12">
        <v>53.31</v>
      </c>
      <c r="BE49" s="12">
        <v>3.42</v>
      </c>
      <c r="BF49" s="12">
        <v>83.71</v>
      </c>
      <c r="BG49" s="12">
        <v>20.43</v>
      </c>
      <c r="BH49" s="12">
        <v>43.3</v>
      </c>
      <c r="BI49" s="12">
        <v>14.02</v>
      </c>
      <c r="BJ49" s="12">
        <v>80.77</v>
      </c>
      <c r="BK49" s="12">
        <v>88.55</v>
      </c>
      <c r="BL49" s="12">
        <v>95.23</v>
      </c>
      <c r="BM49" s="12">
        <v>83.96</v>
      </c>
      <c r="BN49" s="12">
        <v>89.7</v>
      </c>
      <c r="BO49" s="12">
        <v>90.56</v>
      </c>
      <c r="BP49" s="12">
        <v>35.82</v>
      </c>
      <c r="BQ49" s="12">
        <v>32.340000000000003</v>
      </c>
      <c r="BR49" s="12">
        <v>86.6</v>
      </c>
      <c r="BS49" s="12">
        <v>53.74</v>
      </c>
      <c r="BT49" s="12">
        <v>95.28</v>
      </c>
      <c r="BU49" s="12">
        <v>3.04</v>
      </c>
      <c r="BV49" s="12">
        <v>4.4000000000000004</v>
      </c>
      <c r="BW49" s="12">
        <v>55.92</v>
      </c>
      <c r="BX49" s="12">
        <v>30.06</v>
      </c>
      <c r="BY49" s="12">
        <v>79.599999999999994</v>
      </c>
      <c r="BZ49" s="12">
        <v>2.2799999999999998</v>
      </c>
      <c r="CA49" s="12">
        <v>71.040000000000006</v>
      </c>
      <c r="CB49" s="12">
        <v>41.33</v>
      </c>
      <c r="CC49" s="12">
        <v>52.53</v>
      </c>
      <c r="CD49" s="12">
        <v>50.55</v>
      </c>
      <c r="CE49" s="12">
        <v>13.17</v>
      </c>
      <c r="CF49" s="12">
        <v>10.26</v>
      </c>
      <c r="CG49" s="12">
        <v>12.54</v>
      </c>
      <c r="CH49" s="12">
        <v>27.04</v>
      </c>
      <c r="CI49" s="12">
        <v>13.18</v>
      </c>
      <c r="CJ49" s="12">
        <v>4.71</v>
      </c>
      <c r="CK49" s="12">
        <v>20.95</v>
      </c>
      <c r="CL49" s="12">
        <v>4.07</v>
      </c>
      <c r="CM49" s="12">
        <v>13.86</v>
      </c>
      <c r="CN49" s="12">
        <v>16.21</v>
      </c>
      <c r="CO49" s="12">
        <v>29.73</v>
      </c>
      <c r="CP49" s="12">
        <v>27.07</v>
      </c>
      <c r="CQ49" s="12">
        <v>62.91</v>
      </c>
      <c r="CR49" s="12">
        <v>55.96</v>
      </c>
      <c r="CS49" s="12">
        <v>58.8</v>
      </c>
      <c r="CT49" s="12">
        <v>42.42</v>
      </c>
      <c r="CU49" s="12">
        <v>46.37</v>
      </c>
      <c r="CV49" s="12">
        <v>42.56</v>
      </c>
      <c r="CW49" s="12">
        <v>40.93</v>
      </c>
      <c r="CX49" s="12">
        <v>15.14</v>
      </c>
      <c r="CY49" s="12">
        <v>27.64</v>
      </c>
      <c r="CZ49" s="12">
        <v>4.1900000000000004</v>
      </c>
      <c r="DA49" s="12">
        <v>5.63</v>
      </c>
      <c r="DB49" s="12">
        <v>10.84</v>
      </c>
      <c r="DC49" s="12">
        <v>5.64</v>
      </c>
      <c r="DD49" s="12">
        <v>7.55</v>
      </c>
      <c r="DE49" s="12">
        <v>14.25</v>
      </c>
      <c r="DF49" s="12">
        <v>13.67</v>
      </c>
      <c r="DG49" s="12">
        <v>6.26</v>
      </c>
      <c r="DH49" s="12">
        <v>22.94</v>
      </c>
      <c r="DI49" s="12">
        <v>20.09</v>
      </c>
      <c r="DJ49" s="12">
        <v>9.52</v>
      </c>
      <c r="DK49" s="12">
        <v>31.8</v>
      </c>
      <c r="DL49" s="12">
        <v>0.41</v>
      </c>
      <c r="DM49" s="12">
        <v>0.17</v>
      </c>
      <c r="DN49" s="12">
        <v>0.32</v>
      </c>
      <c r="DO49" s="12">
        <v>0.36</v>
      </c>
      <c r="DP49" s="12">
        <v>24.54</v>
      </c>
      <c r="DQ49" s="12">
        <v>36.049999999999997</v>
      </c>
      <c r="DR49" s="12">
        <v>73.83</v>
      </c>
      <c r="DS49" s="12">
        <v>91.49</v>
      </c>
      <c r="DT49" s="12">
        <v>90.98</v>
      </c>
      <c r="DU49" s="12">
        <v>21.59</v>
      </c>
      <c r="DV49" s="12">
        <v>24.58</v>
      </c>
      <c r="DW49" s="12">
        <v>80.209999999999994</v>
      </c>
      <c r="DX49" s="12">
        <v>60.93</v>
      </c>
      <c r="DY49" s="12">
        <v>91.22</v>
      </c>
      <c r="DZ49" s="12">
        <v>15.12</v>
      </c>
      <c r="EA49" s="12">
        <v>2.11</v>
      </c>
      <c r="EB49" s="12">
        <v>0.27</v>
      </c>
      <c r="EC49" s="12">
        <v>4.59</v>
      </c>
      <c r="ED49" s="12">
        <v>33.659999999999997</v>
      </c>
      <c r="EE49" s="12">
        <v>0.33</v>
      </c>
      <c r="EF49" s="12">
        <v>25.53</v>
      </c>
      <c r="EG49" s="6"/>
    </row>
    <row r="50" spans="1:137" s="4" customFormat="1" hidden="1" x14ac:dyDescent="0.3">
      <c r="A50" s="9" t="s">
        <v>14</v>
      </c>
      <c r="B50" s="9" t="s">
        <v>2</v>
      </c>
      <c r="C50" s="9">
        <v>5047</v>
      </c>
      <c r="D50" s="14">
        <v>4564</v>
      </c>
      <c r="E50" s="14">
        <v>572</v>
      </c>
      <c r="F50" s="15">
        <v>96.98</v>
      </c>
      <c r="G50" s="15">
        <v>20.67</v>
      </c>
      <c r="H50" s="16">
        <v>1137.94</v>
      </c>
      <c r="I50" s="16">
        <v>983.2</v>
      </c>
      <c r="J50" s="15">
        <v>99.5</v>
      </c>
      <c r="K50" s="15">
        <v>97.98</v>
      </c>
      <c r="L50" s="15">
        <v>99.9</v>
      </c>
      <c r="M50" s="15">
        <v>96.38</v>
      </c>
      <c r="N50" s="10">
        <v>98.95</v>
      </c>
      <c r="O50" s="15">
        <v>78.489999999999995</v>
      </c>
      <c r="P50" s="15">
        <v>99.55</v>
      </c>
      <c r="Q50" s="15">
        <v>47.18</v>
      </c>
      <c r="R50" s="15">
        <v>33.119999999999997</v>
      </c>
      <c r="S50" s="15">
        <v>99.13</v>
      </c>
      <c r="T50" s="15">
        <v>99.17</v>
      </c>
      <c r="U50" s="15">
        <v>78.78</v>
      </c>
      <c r="V50" s="15">
        <v>76.83</v>
      </c>
      <c r="W50" s="15">
        <v>64.91</v>
      </c>
      <c r="X50" s="15">
        <v>78.31</v>
      </c>
      <c r="Y50" s="15">
        <v>4.0999999999999996</v>
      </c>
      <c r="Z50" s="15">
        <v>0</v>
      </c>
      <c r="AA50" s="15">
        <v>1.82</v>
      </c>
      <c r="AB50" s="15">
        <v>1.76</v>
      </c>
      <c r="AC50" s="16">
        <v>14.78</v>
      </c>
      <c r="AD50" s="15">
        <v>2.62</v>
      </c>
      <c r="AE50" s="15">
        <v>3.52</v>
      </c>
      <c r="AF50" s="15">
        <v>3.87</v>
      </c>
      <c r="AG50" s="15">
        <v>61.42</v>
      </c>
      <c r="AH50" s="15">
        <v>50.64</v>
      </c>
      <c r="AI50" s="15">
        <v>43.58</v>
      </c>
      <c r="AJ50" s="15">
        <v>0.04</v>
      </c>
      <c r="AK50" s="15">
        <v>1.6</v>
      </c>
      <c r="AL50" s="15">
        <v>0.45</v>
      </c>
      <c r="AM50" s="15">
        <v>3.98</v>
      </c>
      <c r="AN50" s="15">
        <v>0</v>
      </c>
      <c r="AO50" s="15">
        <v>13.01</v>
      </c>
      <c r="AP50" s="15">
        <v>7.23</v>
      </c>
      <c r="AQ50" s="15">
        <v>13.67</v>
      </c>
      <c r="AR50" s="15">
        <v>62.22</v>
      </c>
      <c r="AS50" s="15">
        <v>93.91</v>
      </c>
      <c r="AT50" s="15">
        <v>79.319999999999993</v>
      </c>
      <c r="AU50" s="15">
        <v>94.73</v>
      </c>
      <c r="AV50" s="15">
        <v>80.53</v>
      </c>
      <c r="AW50" s="15">
        <v>66.19</v>
      </c>
      <c r="AX50" s="15">
        <v>89.85</v>
      </c>
      <c r="AY50" s="17">
        <v>93.09</v>
      </c>
      <c r="AZ50" s="16">
        <v>6602.48</v>
      </c>
      <c r="BA50" s="15" t="s">
        <v>5</v>
      </c>
      <c r="BB50" s="15">
        <v>90.36</v>
      </c>
      <c r="BC50" s="15">
        <v>99.73</v>
      </c>
      <c r="BD50" s="15">
        <v>30.23</v>
      </c>
      <c r="BE50" s="15">
        <v>0.13</v>
      </c>
      <c r="BF50" s="15">
        <v>99.94</v>
      </c>
      <c r="BG50" s="15">
        <v>39.07</v>
      </c>
      <c r="BH50" s="15">
        <v>39.36</v>
      </c>
      <c r="BI50" s="15">
        <v>38.75</v>
      </c>
      <c r="BJ50" s="15">
        <v>77.61</v>
      </c>
      <c r="BK50" s="15">
        <v>83.26</v>
      </c>
      <c r="BL50" s="15">
        <v>98.24</v>
      </c>
      <c r="BM50" s="15">
        <v>85.81</v>
      </c>
      <c r="BN50" s="15">
        <v>86.11</v>
      </c>
      <c r="BO50" s="15">
        <v>86.41</v>
      </c>
      <c r="BP50" s="15">
        <v>16.88</v>
      </c>
      <c r="BQ50" s="15">
        <v>10</v>
      </c>
      <c r="BR50" s="15">
        <v>85.33</v>
      </c>
      <c r="BS50" s="15">
        <v>85.28</v>
      </c>
      <c r="BT50" s="15">
        <v>83.88</v>
      </c>
      <c r="BU50" s="15">
        <v>16.12</v>
      </c>
      <c r="BV50" s="15">
        <v>4.1900000000000004</v>
      </c>
      <c r="BW50" s="15">
        <v>-65.92</v>
      </c>
      <c r="BX50" s="15">
        <v>-35.44</v>
      </c>
      <c r="BY50" s="15">
        <v>-90.02</v>
      </c>
      <c r="BZ50" s="15">
        <v>1.94</v>
      </c>
      <c r="CA50" s="15">
        <v>85.66</v>
      </c>
      <c r="CB50" s="15">
        <v>66.8</v>
      </c>
      <c r="CC50" s="15">
        <v>50.33</v>
      </c>
      <c r="CD50" s="15">
        <v>73.099999999999994</v>
      </c>
      <c r="CE50" s="15">
        <v>22.15</v>
      </c>
      <c r="CF50" s="15">
        <v>-14.34</v>
      </c>
      <c r="CG50" s="15">
        <v>21.5</v>
      </c>
      <c r="CH50" s="15">
        <v>20.05</v>
      </c>
      <c r="CI50" s="15">
        <v>16.02</v>
      </c>
      <c r="CJ50" s="15">
        <v>7.03</v>
      </c>
      <c r="CK50" s="15">
        <v>19.440000000000001</v>
      </c>
      <c r="CL50" s="15">
        <v>3.78</v>
      </c>
      <c r="CM50" s="15">
        <v>9.74</v>
      </c>
      <c r="CN50" s="15">
        <v>6.9</v>
      </c>
      <c r="CO50" s="15">
        <v>40.409999999999997</v>
      </c>
      <c r="CP50" s="15">
        <v>40.049999999999997</v>
      </c>
      <c r="CQ50" s="15">
        <v>71.11</v>
      </c>
      <c r="CR50" s="15">
        <v>57.15</v>
      </c>
      <c r="CS50" s="15">
        <v>38.92</v>
      </c>
      <c r="CT50" s="15">
        <v>37.01</v>
      </c>
      <c r="CU50" s="15">
        <v>35.44</v>
      </c>
      <c r="CV50" s="15">
        <v>36.950000000000003</v>
      </c>
      <c r="CW50" s="15">
        <v>33.549999999999997</v>
      </c>
      <c r="CX50" s="15">
        <v>19.53</v>
      </c>
      <c r="CY50" s="15">
        <v>23.97</v>
      </c>
      <c r="CZ50" s="15">
        <v>8.18</v>
      </c>
      <c r="DA50" s="15">
        <v>13.02</v>
      </c>
      <c r="DB50" s="15">
        <v>24.83</v>
      </c>
      <c r="DC50" s="15">
        <v>10.07</v>
      </c>
      <c r="DD50" s="15">
        <v>14.05</v>
      </c>
      <c r="DE50" s="15">
        <v>27.41</v>
      </c>
      <c r="DF50" s="15">
        <v>15.44</v>
      </c>
      <c r="DG50" s="15">
        <v>6.2</v>
      </c>
      <c r="DH50" s="15">
        <v>30.74</v>
      </c>
      <c r="DI50" s="15">
        <v>19.05</v>
      </c>
      <c r="DJ50" s="15">
        <v>6.03</v>
      </c>
      <c r="DK50" s="15">
        <v>32.619999999999997</v>
      </c>
      <c r="DL50" s="15">
        <v>3.8</v>
      </c>
      <c r="DM50" s="15">
        <v>2.8</v>
      </c>
      <c r="DN50" s="15">
        <v>0.78</v>
      </c>
      <c r="DO50" s="15">
        <v>0</v>
      </c>
      <c r="DP50" s="15">
        <v>35.5</v>
      </c>
      <c r="DQ50" s="15">
        <v>44.2</v>
      </c>
      <c r="DR50" s="15">
        <v>73.47</v>
      </c>
      <c r="DS50" s="15">
        <v>82.15</v>
      </c>
      <c r="DT50" s="15">
        <v>93.58</v>
      </c>
      <c r="DU50" s="15">
        <v>25.75</v>
      </c>
      <c r="DV50" s="15">
        <v>25.34</v>
      </c>
      <c r="DW50" s="15">
        <v>78.849999999999994</v>
      </c>
      <c r="DX50" s="15">
        <v>86.2</v>
      </c>
      <c r="DY50" s="15">
        <v>94.85</v>
      </c>
      <c r="DZ50" s="15">
        <v>9.8800000000000008</v>
      </c>
      <c r="EA50" s="15">
        <v>0.49</v>
      </c>
      <c r="EB50" s="15">
        <v>1.8</v>
      </c>
      <c r="EC50" s="15">
        <v>1.3</v>
      </c>
      <c r="ED50" s="15">
        <v>13.96</v>
      </c>
      <c r="EE50" s="15">
        <v>0.18</v>
      </c>
      <c r="EF50" s="15">
        <v>18.670000000000002</v>
      </c>
      <c r="EG50" s="6"/>
    </row>
    <row r="51" spans="1:137" s="4" customFormat="1" hidden="1" x14ac:dyDescent="0.3">
      <c r="A51" s="9" t="s">
        <v>14</v>
      </c>
      <c r="B51" s="9" t="s">
        <v>3</v>
      </c>
      <c r="C51" s="9">
        <v>7283</v>
      </c>
      <c r="D51" s="14">
        <v>6405</v>
      </c>
      <c r="E51" s="14">
        <v>901</v>
      </c>
      <c r="F51" s="15">
        <v>94.11</v>
      </c>
      <c r="G51" s="15">
        <v>20.52</v>
      </c>
      <c r="H51" s="16">
        <v>1105.04</v>
      </c>
      <c r="I51" s="16">
        <v>921.88</v>
      </c>
      <c r="J51" s="15">
        <v>98.48</v>
      </c>
      <c r="K51" s="15">
        <v>96.91</v>
      </c>
      <c r="L51" s="15">
        <v>99.34</v>
      </c>
      <c r="M51" s="15">
        <v>93.58</v>
      </c>
      <c r="N51" s="10">
        <v>98.48</v>
      </c>
      <c r="O51" s="15">
        <v>66.3</v>
      </c>
      <c r="P51" s="15">
        <v>99.15</v>
      </c>
      <c r="Q51" s="15">
        <v>55.41</v>
      </c>
      <c r="R51" s="15">
        <v>25.61</v>
      </c>
      <c r="S51" s="15">
        <v>97.47</v>
      </c>
      <c r="T51" s="15">
        <v>97.39</v>
      </c>
      <c r="U51" s="15">
        <v>75.290000000000006</v>
      </c>
      <c r="V51" s="15">
        <v>70.180000000000007</v>
      </c>
      <c r="W51" s="15">
        <v>57.54</v>
      </c>
      <c r="X51" s="15">
        <v>74.23</v>
      </c>
      <c r="Y51" s="15">
        <v>8.2200000000000006</v>
      </c>
      <c r="Z51" s="15">
        <v>2.5299999999999998</v>
      </c>
      <c r="AA51" s="15">
        <v>1.76</v>
      </c>
      <c r="AB51" s="15">
        <v>3.04</v>
      </c>
      <c r="AC51" s="16">
        <v>20.72</v>
      </c>
      <c r="AD51" s="15">
        <v>4.17</v>
      </c>
      <c r="AE51" s="15">
        <v>5.24</v>
      </c>
      <c r="AF51" s="15">
        <v>6.39</v>
      </c>
      <c r="AG51" s="15">
        <v>60.06</v>
      </c>
      <c r="AH51" s="15">
        <v>54.84</v>
      </c>
      <c r="AI51" s="15">
        <v>49.42</v>
      </c>
      <c r="AJ51" s="15">
        <v>0.06</v>
      </c>
      <c r="AK51" s="15">
        <v>1.49</v>
      </c>
      <c r="AL51" s="15">
        <v>0.28000000000000003</v>
      </c>
      <c r="AM51" s="15">
        <v>2.91</v>
      </c>
      <c r="AN51" s="15">
        <v>0.03</v>
      </c>
      <c r="AO51" s="15">
        <v>11.96</v>
      </c>
      <c r="AP51" s="15">
        <v>6.79</v>
      </c>
      <c r="AQ51" s="15">
        <v>16.09</v>
      </c>
      <c r="AR51" s="15">
        <v>62.09</v>
      </c>
      <c r="AS51" s="15">
        <v>93.33</v>
      </c>
      <c r="AT51" s="15">
        <v>77.989999999999995</v>
      </c>
      <c r="AU51" s="15">
        <v>95.67</v>
      </c>
      <c r="AV51" s="15">
        <v>79.459999999999994</v>
      </c>
      <c r="AW51" s="15">
        <v>67.69</v>
      </c>
      <c r="AX51" s="15">
        <v>92.48</v>
      </c>
      <c r="AY51" s="17">
        <v>93.39</v>
      </c>
      <c r="AZ51" s="16">
        <v>6789.03</v>
      </c>
      <c r="BA51" s="15" t="s">
        <v>5</v>
      </c>
      <c r="BB51" s="15">
        <v>92.02</v>
      </c>
      <c r="BC51" s="15">
        <v>99.78</v>
      </c>
      <c r="BD51" s="15">
        <v>37.68</v>
      </c>
      <c r="BE51" s="15">
        <v>0.18</v>
      </c>
      <c r="BF51" s="15">
        <v>99.96</v>
      </c>
      <c r="BG51" s="15">
        <v>38.71</v>
      </c>
      <c r="BH51" s="15">
        <v>40.44</v>
      </c>
      <c r="BI51" s="15">
        <v>36.090000000000003</v>
      </c>
      <c r="BJ51" s="15">
        <v>78.03</v>
      </c>
      <c r="BK51" s="15">
        <v>87.13</v>
      </c>
      <c r="BL51" s="15">
        <v>96.98</v>
      </c>
      <c r="BM51" s="15">
        <v>82.46</v>
      </c>
      <c r="BN51" s="15">
        <v>84.32</v>
      </c>
      <c r="BO51" s="15">
        <v>90.13</v>
      </c>
      <c r="BP51" s="15">
        <v>14.17</v>
      </c>
      <c r="BQ51" s="15">
        <v>9.08</v>
      </c>
      <c r="BR51" s="15">
        <v>80.92</v>
      </c>
      <c r="BS51" s="15">
        <v>83.01</v>
      </c>
      <c r="BT51" s="15">
        <v>90.42</v>
      </c>
      <c r="BU51" s="15">
        <v>8.67</v>
      </c>
      <c r="BV51" s="15">
        <v>4.32</v>
      </c>
      <c r="BW51" s="15">
        <v>56.8</v>
      </c>
      <c r="BX51" s="15">
        <v>10.62</v>
      </c>
      <c r="BY51" s="15">
        <v>84.11</v>
      </c>
      <c r="BZ51" s="15">
        <v>2.83</v>
      </c>
      <c r="CA51" s="15">
        <v>86.72</v>
      </c>
      <c r="CB51" s="15">
        <v>66.59</v>
      </c>
      <c r="CC51" s="15">
        <v>59.48</v>
      </c>
      <c r="CD51" s="15">
        <v>69.45</v>
      </c>
      <c r="CE51" s="15">
        <v>24.97</v>
      </c>
      <c r="CF51" s="15">
        <v>-30</v>
      </c>
      <c r="CG51" s="15">
        <v>25.38</v>
      </c>
      <c r="CH51" s="15">
        <v>26.42</v>
      </c>
      <c r="CI51" s="15">
        <v>15.52</v>
      </c>
      <c r="CJ51" s="15">
        <v>4.6399999999999997</v>
      </c>
      <c r="CK51" s="15">
        <v>19.88</v>
      </c>
      <c r="CL51" s="15">
        <v>4.2</v>
      </c>
      <c r="CM51" s="15">
        <v>10.39</v>
      </c>
      <c r="CN51" s="15">
        <v>12.74</v>
      </c>
      <c r="CO51" s="15">
        <v>36.03</v>
      </c>
      <c r="CP51" s="15">
        <v>33.17</v>
      </c>
      <c r="CQ51" s="15">
        <v>70.22</v>
      </c>
      <c r="CR51" s="15">
        <v>56.51</v>
      </c>
      <c r="CS51" s="15">
        <v>39.83</v>
      </c>
      <c r="CT51" s="15">
        <v>36.06</v>
      </c>
      <c r="CU51" s="15">
        <v>27.14</v>
      </c>
      <c r="CV51" s="15">
        <v>35.78</v>
      </c>
      <c r="CW51" s="15">
        <v>31.57</v>
      </c>
      <c r="CX51" s="15">
        <v>16.350000000000001</v>
      </c>
      <c r="CY51" s="15">
        <v>30.65</v>
      </c>
      <c r="CZ51" s="15">
        <v>8.36</v>
      </c>
      <c r="DA51" s="15">
        <v>13.1</v>
      </c>
      <c r="DB51" s="15">
        <v>24.81</v>
      </c>
      <c r="DC51" s="15">
        <v>9.59</v>
      </c>
      <c r="DD51" s="15">
        <v>13.64</v>
      </c>
      <c r="DE51" s="15">
        <v>26.67</v>
      </c>
      <c r="DF51" s="15">
        <v>15.49</v>
      </c>
      <c r="DG51" s="15">
        <v>6.97</v>
      </c>
      <c r="DH51" s="15">
        <v>31.01</v>
      </c>
      <c r="DI51" s="15">
        <v>19.3</v>
      </c>
      <c r="DJ51" s="15">
        <v>7.33</v>
      </c>
      <c r="DK51" s="15">
        <v>32.89</v>
      </c>
      <c r="DL51" s="15">
        <v>3.15</v>
      </c>
      <c r="DM51" s="15">
        <v>2</v>
      </c>
      <c r="DN51" s="15">
        <v>0.59</v>
      </c>
      <c r="DO51" s="15">
        <v>0.88</v>
      </c>
      <c r="DP51" s="15">
        <v>34.22</v>
      </c>
      <c r="DQ51" s="15">
        <v>46.38</v>
      </c>
      <c r="DR51" s="15">
        <v>74.650000000000006</v>
      </c>
      <c r="DS51" s="15">
        <v>86.52</v>
      </c>
      <c r="DT51" s="15">
        <v>94.61</v>
      </c>
      <c r="DU51" s="15">
        <v>25.79</v>
      </c>
      <c r="DV51" s="15">
        <v>29.18</v>
      </c>
      <c r="DW51" s="15">
        <v>78.22</v>
      </c>
      <c r="DX51" s="15">
        <v>86.9</v>
      </c>
      <c r="DY51" s="15">
        <v>91.39</v>
      </c>
      <c r="DZ51" s="15">
        <v>9.93</v>
      </c>
      <c r="EA51" s="15">
        <v>0.5</v>
      </c>
      <c r="EB51" s="15">
        <v>1.34</v>
      </c>
      <c r="EC51" s="15">
        <v>2.97</v>
      </c>
      <c r="ED51" s="15">
        <v>19.57</v>
      </c>
      <c r="EE51" s="15">
        <v>0.3</v>
      </c>
      <c r="EF51" s="15">
        <v>20.98</v>
      </c>
      <c r="EG51" s="6"/>
    </row>
    <row r="52" spans="1:137" s="4" customFormat="1" hidden="1" x14ac:dyDescent="0.3">
      <c r="A52" s="9" t="s">
        <v>14</v>
      </c>
      <c r="B52" s="9" t="s">
        <v>4</v>
      </c>
      <c r="C52" s="14">
        <v>12330</v>
      </c>
      <c r="D52" s="14">
        <v>10969</v>
      </c>
      <c r="E52" s="14">
        <v>1473</v>
      </c>
      <c r="F52" s="15">
        <v>95.5</v>
      </c>
      <c r="G52" s="15">
        <v>20.59</v>
      </c>
      <c r="H52" s="16">
        <v>1120.6600000000001</v>
      </c>
      <c r="I52" s="16">
        <v>950.9</v>
      </c>
      <c r="J52" s="15">
        <v>98.96</v>
      </c>
      <c r="K52" s="15">
        <v>97.41</v>
      </c>
      <c r="L52" s="15">
        <v>99.61</v>
      </c>
      <c r="M52" s="15">
        <v>94.92</v>
      </c>
      <c r="N52" s="10">
        <v>98.71</v>
      </c>
      <c r="O52" s="15">
        <v>72.069999999999993</v>
      </c>
      <c r="P52" s="15">
        <v>99.34</v>
      </c>
      <c r="Q52" s="15">
        <v>51.51</v>
      </c>
      <c r="R52" s="15">
        <v>29.04</v>
      </c>
      <c r="S52" s="15">
        <v>98.27</v>
      </c>
      <c r="T52" s="15">
        <v>98.21</v>
      </c>
      <c r="U52" s="15">
        <v>76.97</v>
      </c>
      <c r="V52" s="15">
        <v>73.25</v>
      </c>
      <c r="W52" s="15">
        <v>61.11</v>
      </c>
      <c r="X52" s="15">
        <v>76.05</v>
      </c>
      <c r="Y52" s="15">
        <v>6.29</v>
      </c>
      <c r="Z52" s="15">
        <v>1.41</v>
      </c>
      <c r="AA52" s="15">
        <v>1.79</v>
      </c>
      <c r="AB52" s="15">
        <v>2.42</v>
      </c>
      <c r="AC52" s="16">
        <v>17.829999999999998</v>
      </c>
      <c r="AD52" s="15">
        <v>3.43</v>
      </c>
      <c r="AE52" s="15">
        <v>4.42</v>
      </c>
      <c r="AF52" s="15">
        <v>5.19</v>
      </c>
      <c r="AG52" s="15">
        <v>60.72</v>
      </c>
      <c r="AH52" s="15">
        <v>52.82</v>
      </c>
      <c r="AI52" s="15">
        <v>46.62</v>
      </c>
      <c r="AJ52" s="15">
        <v>0.05</v>
      </c>
      <c r="AK52" s="15">
        <v>1.54</v>
      </c>
      <c r="AL52" s="15">
        <v>0.36</v>
      </c>
      <c r="AM52" s="15">
        <v>3.42</v>
      </c>
      <c r="AN52" s="15">
        <v>0.02</v>
      </c>
      <c r="AO52" s="15">
        <v>12.47</v>
      </c>
      <c r="AP52" s="15">
        <v>7</v>
      </c>
      <c r="AQ52" s="15">
        <v>14.96</v>
      </c>
      <c r="AR52" s="15">
        <v>62.15</v>
      </c>
      <c r="AS52" s="15">
        <v>93.61</v>
      </c>
      <c r="AT52" s="15">
        <v>78.62</v>
      </c>
      <c r="AU52" s="15">
        <v>95.22</v>
      </c>
      <c r="AV52" s="15">
        <v>79.97</v>
      </c>
      <c r="AW52" s="15">
        <v>66.98</v>
      </c>
      <c r="AX52" s="15">
        <v>91.25</v>
      </c>
      <c r="AY52" s="17">
        <v>93.25</v>
      </c>
      <c r="AZ52" s="16">
        <v>6710.02</v>
      </c>
      <c r="BA52" s="15" t="s">
        <v>5</v>
      </c>
      <c r="BB52" s="15">
        <v>91.23</v>
      </c>
      <c r="BC52" s="15">
        <v>99.76</v>
      </c>
      <c r="BD52" s="15">
        <v>34.1</v>
      </c>
      <c r="BE52" s="15">
        <v>0.16</v>
      </c>
      <c r="BF52" s="15">
        <v>99.95</v>
      </c>
      <c r="BG52" s="15">
        <v>38.880000000000003</v>
      </c>
      <c r="BH52" s="15">
        <v>39.89</v>
      </c>
      <c r="BI52" s="15">
        <v>37.22</v>
      </c>
      <c r="BJ52" s="15">
        <v>77.83</v>
      </c>
      <c r="BK52" s="15">
        <v>85.22</v>
      </c>
      <c r="BL52" s="15">
        <v>97.59</v>
      </c>
      <c r="BM52" s="15">
        <v>84.06</v>
      </c>
      <c r="BN52" s="15">
        <v>85.18</v>
      </c>
      <c r="BO52" s="15">
        <v>88.34</v>
      </c>
      <c r="BP52" s="15">
        <v>15.47</v>
      </c>
      <c r="BQ52" s="15">
        <v>9.52</v>
      </c>
      <c r="BR52" s="15">
        <v>83.04</v>
      </c>
      <c r="BS52" s="15">
        <v>84.11</v>
      </c>
      <c r="BT52" s="15">
        <v>87.26</v>
      </c>
      <c r="BU52" s="15">
        <v>12.28</v>
      </c>
      <c r="BV52" s="15">
        <v>4.26</v>
      </c>
      <c r="BW52" s="15">
        <v>61.12</v>
      </c>
      <c r="BX52" s="15">
        <v>22.36</v>
      </c>
      <c r="BY52" s="15">
        <v>86.91</v>
      </c>
      <c r="BZ52" s="15">
        <v>2.4</v>
      </c>
      <c r="CA52" s="15">
        <v>86.23</v>
      </c>
      <c r="CB52" s="15">
        <v>66.69</v>
      </c>
      <c r="CC52" s="15">
        <v>55.48</v>
      </c>
      <c r="CD52" s="15">
        <v>71.290000000000006</v>
      </c>
      <c r="CE52" s="15">
        <v>23.58</v>
      </c>
      <c r="CF52" s="15">
        <v>22.2</v>
      </c>
      <c r="CG52" s="15">
        <v>23.47</v>
      </c>
      <c r="CH52" s="15">
        <v>23.41</v>
      </c>
      <c r="CI52" s="15">
        <v>15.75</v>
      </c>
      <c r="CJ52" s="15">
        <v>5.77</v>
      </c>
      <c r="CK52" s="15">
        <v>19.670000000000002</v>
      </c>
      <c r="CL52" s="15">
        <v>4</v>
      </c>
      <c r="CM52" s="15">
        <v>10.08</v>
      </c>
      <c r="CN52" s="15">
        <v>10.039999999999999</v>
      </c>
      <c r="CO52" s="15">
        <v>38.119999999999997</v>
      </c>
      <c r="CP52" s="15">
        <v>36.35</v>
      </c>
      <c r="CQ52" s="15">
        <v>70.650000000000006</v>
      </c>
      <c r="CR52" s="15">
        <v>56.81</v>
      </c>
      <c r="CS52" s="15">
        <v>39.4</v>
      </c>
      <c r="CT52" s="15">
        <v>36.51</v>
      </c>
      <c r="CU52" s="15">
        <v>31.42</v>
      </c>
      <c r="CV52" s="15">
        <v>36.340000000000003</v>
      </c>
      <c r="CW52" s="15">
        <v>32.53</v>
      </c>
      <c r="CX52" s="15">
        <v>17.8</v>
      </c>
      <c r="CY52" s="15">
        <v>27.42</v>
      </c>
      <c r="CZ52" s="15">
        <v>8.2799999999999994</v>
      </c>
      <c r="DA52" s="15">
        <v>13.06</v>
      </c>
      <c r="DB52" s="15">
        <v>24.82</v>
      </c>
      <c r="DC52" s="15">
        <v>9.82</v>
      </c>
      <c r="DD52" s="15">
        <v>13.83</v>
      </c>
      <c r="DE52" s="15">
        <v>27.02</v>
      </c>
      <c r="DF52" s="15">
        <v>15.47</v>
      </c>
      <c r="DG52" s="15">
        <v>6.61</v>
      </c>
      <c r="DH52" s="15">
        <v>30.88</v>
      </c>
      <c r="DI52" s="15">
        <v>19.18</v>
      </c>
      <c r="DJ52" s="15">
        <v>6.72</v>
      </c>
      <c r="DK52" s="15">
        <v>32.76</v>
      </c>
      <c r="DL52" s="15">
        <v>3.46</v>
      </c>
      <c r="DM52" s="15">
        <v>2.38</v>
      </c>
      <c r="DN52" s="15">
        <v>0.68</v>
      </c>
      <c r="DO52" s="15">
        <v>0.47</v>
      </c>
      <c r="DP52" s="15">
        <v>34.840000000000003</v>
      </c>
      <c r="DQ52" s="15">
        <v>45.38</v>
      </c>
      <c r="DR52" s="15">
        <v>74.08</v>
      </c>
      <c r="DS52" s="15">
        <v>84.51</v>
      </c>
      <c r="DT52" s="15">
        <v>94.1</v>
      </c>
      <c r="DU52" s="15">
        <v>25.77</v>
      </c>
      <c r="DV52" s="15">
        <v>27.32</v>
      </c>
      <c r="DW52" s="15">
        <v>78.53</v>
      </c>
      <c r="DX52" s="15">
        <v>86.56</v>
      </c>
      <c r="DY52" s="15">
        <v>93.04</v>
      </c>
      <c r="DZ52" s="15">
        <v>9.9</v>
      </c>
      <c r="EA52" s="15">
        <v>0.49</v>
      </c>
      <c r="EB52" s="15">
        <v>1.56</v>
      </c>
      <c r="EC52" s="15">
        <v>2.17</v>
      </c>
      <c r="ED52" s="15">
        <v>16.899999999999999</v>
      </c>
      <c r="EE52" s="15">
        <v>0.24</v>
      </c>
      <c r="EF52" s="15">
        <v>19.88</v>
      </c>
      <c r="EG52" s="6"/>
    </row>
    <row r="53" spans="1:137" s="4" customFormat="1" hidden="1" x14ac:dyDescent="0.3">
      <c r="A53" s="9" t="s">
        <v>26</v>
      </c>
      <c r="B53" s="9" t="s">
        <v>2</v>
      </c>
      <c r="C53" s="9">
        <v>408</v>
      </c>
      <c r="D53" s="14">
        <v>515</v>
      </c>
      <c r="E53" s="14">
        <v>72</v>
      </c>
      <c r="F53" s="15">
        <v>68.709999999999994</v>
      </c>
      <c r="G53" s="15">
        <v>22.86</v>
      </c>
      <c r="H53" s="16">
        <v>993.96</v>
      </c>
      <c r="I53" s="16">
        <v>896.61</v>
      </c>
      <c r="J53" s="15">
        <v>100</v>
      </c>
      <c r="K53" s="15">
        <v>-82.93</v>
      </c>
      <c r="L53" s="15">
        <v>99.13</v>
      </c>
      <c r="M53" s="15">
        <v>97.24</v>
      </c>
      <c r="N53" s="10">
        <v>74.66</v>
      </c>
      <c r="O53" s="15">
        <v>97.15</v>
      </c>
      <c r="P53" s="15">
        <v>99.32</v>
      </c>
      <c r="Q53" s="15">
        <v>26.72</v>
      </c>
      <c r="R53" s="15" t="s">
        <v>5</v>
      </c>
      <c r="S53" s="15">
        <v>77.650000000000006</v>
      </c>
      <c r="T53" s="15">
        <v>91.87</v>
      </c>
      <c r="U53" s="15">
        <v>53.79</v>
      </c>
      <c r="V53" s="15">
        <v>64.099999999999994</v>
      </c>
      <c r="W53" s="15">
        <v>66.52</v>
      </c>
      <c r="X53" s="15">
        <v>-82.94</v>
      </c>
      <c r="Y53" s="15">
        <v>0</v>
      </c>
      <c r="Z53" s="15" t="s">
        <v>5</v>
      </c>
      <c r="AA53" s="15">
        <v>1.39</v>
      </c>
      <c r="AB53" s="15">
        <v>0</v>
      </c>
      <c r="AC53" s="16">
        <v>0</v>
      </c>
      <c r="AD53" s="15" t="s">
        <v>5</v>
      </c>
      <c r="AE53" s="15" t="s">
        <v>5</v>
      </c>
      <c r="AF53" s="15" t="s">
        <v>5</v>
      </c>
      <c r="AG53" s="15">
        <v>50.58</v>
      </c>
      <c r="AH53" s="15">
        <v>46.01</v>
      </c>
      <c r="AI53" s="15">
        <v>16.55</v>
      </c>
      <c r="AJ53" s="15">
        <v>0.28999999999999998</v>
      </c>
      <c r="AK53" s="15">
        <v>8.06</v>
      </c>
      <c r="AL53" s="15">
        <v>5.26</v>
      </c>
      <c r="AM53" s="15">
        <v>8.15</v>
      </c>
      <c r="AN53" s="15">
        <v>6.18</v>
      </c>
      <c r="AO53" s="15">
        <v>11.52</v>
      </c>
      <c r="AP53" s="15">
        <v>5.03</v>
      </c>
      <c r="AQ53" s="15">
        <v>11.77</v>
      </c>
      <c r="AR53" s="15">
        <v>68.81</v>
      </c>
      <c r="AS53" s="15">
        <v>84.53</v>
      </c>
      <c r="AT53" s="15">
        <v>78.180000000000007</v>
      </c>
      <c r="AU53" s="15">
        <v>95.6</v>
      </c>
      <c r="AV53" s="15">
        <v>13.83</v>
      </c>
      <c r="AW53" s="15">
        <v>7.05</v>
      </c>
      <c r="AX53" s="15">
        <v>99.17</v>
      </c>
      <c r="AY53" s="17">
        <v>80.13</v>
      </c>
      <c r="AZ53" s="16">
        <v>3910.88</v>
      </c>
      <c r="BA53" s="15" t="s">
        <v>5</v>
      </c>
      <c r="BB53" s="15">
        <v>82.92</v>
      </c>
      <c r="BC53" s="15">
        <v>99.08</v>
      </c>
      <c r="BD53" s="15">
        <v>98.38</v>
      </c>
      <c r="BE53" s="15">
        <v>0.92</v>
      </c>
      <c r="BF53" s="15">
        <v>100</v>
      </c>
      <c r="BG53" s="15">
        <v>47.68</v>
      </c>
      <c r="BH53" s="15" t="s">
        <v>5</v>
      </c>
      <c r="BI53" s="15">
        <v>47.75</v>
      </c>
      <c r="BJ53" s="15" t="s">
        <v>5</v>
      </c>
      <c r="BK53" s="15" t="s">
        <v>5</v>
      </c>
      <c r="BL53" s="15" t="s">
        <v>5</v>
      </c>
      <c r="BM53" s="15" t="s">
        <v>5</v>
      </c>
      <c r="BN53" s="15" t="s">
        <v>5</v>
      </c>
      <c r="BO53" s="15" t="s">
        <v>5</v>
      </c>
      <c r="BP53" s="15" t="s">
        <v>5</v>
      </c>
      <c r="BQ53" s="15" t="s">
        <v>5</v>
      </c>
      <c r="BR53" s="15" t="s">
        <v>5</v>
      </c>
      <c r="BS53" s="15">
        <v>94.15</v>
      </c>
      <c r="BT53" s="15" t="s">
        <v>5</v>
      </c>
      <c r="BU53" s="15" t="s">
        <v>5</v>
      </c>
      <c r="BV53" s="15">
        <v>13.74</v>
      </c>
      <c r="BW53" s="15" t="s">
        <v>5</v>
      </c>
      <c r="BX53" s="15" t="s">
        <v>5</v>
      </c>
      <c r="BY53" s="15" t="s">
        <v>5</v>
      </c>
      <c r="BZ53" s="15">
        <v>10.45</v>
      </c>
      <c r="CA53" s="15">
        <v>-53.11</v>
      </c>
      <c r="CB53" s="15">
        <v>59.22</v>
      </c>
      <c r="CC53" s="15" t="s">
        <v>5</v>
      </c>
      <c r="CD53" s="15" t="s">
        <v>5</v>
      </c>
      <c r="CE53" s="15" t="s">
        <v>5</v>
      </c>
      <c r="CF53" s="15" t="s">
        <v>5</v>
      </c>
      <c r="CG53" s="15">
        <v>-25.34</v>
      </c>
      <c r="CH53" s="15">
        <v>28.18</v>
      </c>
      <c r="CI53" s="15">
        <v>14.75</v>
      </c>
      <c r="CJ53" s="15">
        <v>5.84</v>
      </c>
      <c r="CK53" s="15">
        <v>16.96</v>
      </c>
      <c r="CL53" s="15">
        <v>17.010000000000002</v>
      </c>
      <c r="CM53" s="15">
        <v>3.73</v>
      </c>
      <c r="CN53" s="15">
        <v>2.65</v>
      </c>
      <c r="CO53" s="15">
        <v>28.48</v>
      </c>
      <c r="CP53" s="15">
        <v>43.4</v>
      </c>
      <c r="CQ53" s="15">
        <v>88.64</v>
      </c>
      <c r="CR53" s="15">
        <v>63.28</v>
      </c>
      <c r="CS53" s="15">
        <v>84.05</v>
      </c>
      <c r="CT53" s="15">
        <v>90.96</v>
      </c>
      <c r="CU53" s="15">
        <v>-67.52</v>
      </c>
      <c r="CV53" s="15">
        <v>89.45</v>
      </c>
      <c r="CW53" s="15">
        <v>92.35</v>
      </c>
      <c r="CX53" s="15">
        <v>72.39</v>
      </c>
      <c r="CY53" s="15" t="s">
        <v>5</v>
      </c>
      <c r="CZ53" s="15">
        <v>3.44</v>
      </c>
      <c r="DA53" s="15">
        <v>1.72</v>
      </c>
      <c r="DB53" s="15">
        <v>6.42</v>
      </c>
      <c r="DC53" s="15">
        <v>3.31</v>
      </c>
      <c r="DD53" s="15">
        <v>0.8</v>
      </c>
      <c r="DE53" s="15">
        <v>5.4</v>
      </c>
      <c r="DF53" s="15">
        <v>8.24</v>
      </c>
      <c r="DG53" s="15">
        <v>1.56</v>
      </c>
      <c r="DH53" s="15">
        <v>13.48</v>
      </c>
      <c r="DI53" s="15">
        <v>8.51</v>
      </c>
      <c r="DJ53" s="15">
        <v>1.47</v>
      </c>
      <c r="DK53" s="15">
        <v>14.5</v>
      </c>
      <c r="DL53" s="15">
        <v>0.44</v>
      </c>
      <c r="DM53" s="15">
        <v>0</v>
      </c>
      <c r="DN53" s="15">
        <v>0</v>
      </c>
      <c r="DO53" s="15">
        <v>-0.01</v>
      </c>
      <c r="DP53" s="15">
        <v>15.62</v>
      </c>
      <c r="DQ53" s="15">
        <v>54.4</v>
      </c>
      <c r="DR53" s="15">
        <v>80.06</v>
      </c>
      <c r="DS53" s="15">
        <v>87.79</v>
      </c>
      <c r="DT53" s="15">
        <v>-81.2</v>
      </c>
      <c r="DU53" s="15">
        <v>28.55</v>
      </c>
      <c r="DV53" s="15">
        <v>69</v>
      </c>
      <c r="DW53" s="15">
        <v>87.21</v>
      </c>
      <c r="DX53" s="15">
        <v>80.84</v>
      </c>
      <c r="DY53" s="15">
        <v>90.86</v>
      </c>
      <c r="DZ53" s="15">
        <v>-11.68</v>
      </c>
      <c r="EA53" s="15">
        <v>-0.01</v>
      </c>
      <c r="EB53" s="15">
        <v>-6.06</v>
      </c>
      <c r="EC53" s="15">
        <v>3.47</v>
      </c>
      <c r="ED53" s="15">
        <v>39.82</v>
      </c>
      <c r="EE53" s="15">
        <v>5.31</v>
      </c>
      <c r="EF53" s="15">
        <v>21.06</v>
      </c>
      <c r="EG53" s="6"/>
    </row>
    <row r="54" spans="1:137" s="4" customFormat="1" hidden="1" x14ac:dyDescent="0.3">
      <c r="A54" s="9" t="s">
        <v>26</v>
      </c>
      <c r="B54" s="9" t="s">
        <v>3</v>
      </c>
      <c r="C54" s="9">
        <v>1410</v>
      </c>
      <c r="D54" s="14">
        <v>1840</v>
      </c>
      <c r="E54" s="14">
        <v>235</v>
      </c>
      <c r="F54" s="15">
        <v>67.77</v>
      </c>
      <c r="G54" s="15">
        <v>22.78</v>
      </c>
      <c r="H54" s="16">
        <v>965.85</v>
      </c>
      <c r="I54" s="16">
        <v>1193.42</v>
      </c>
      <c r="J54" s="15">
        <v>98.17</v>
      </c>
      <c r="K54" s="15">
        <v>72.430000000000007</v>
      </c>
      <c r="L54" s="15">
        <v>99.54</v>
      </c>
      <c r="M54" s="15">
        <v>86.69</v>
      </c>
      <c r="N54" s="10">
        <v>34.78</v>
      </c>
      <c r="O54" s="15">
        <v>71.31</v>
      </c>
      <c r="P54" s="15">
        <v>98.71</v>
      </c>
      <c r="Q54" s="15">
        <v>12.1</v>
      </c>
      <c r="R54" s="15">
        <v>0</v>
      </c>
      <c r="S54" s="15">
        <v>76.599999999999994</v>
      </c>
      <c r="T54" s="15">
        <v>94.17</v>
      </c>
      <c r="U54" s="15">
        <v>49.16</v>
      </c>
      <c r="V54" s="15">
        <v>74.760000000000005</v>
      </c>
      <c r="W54" s="15">
        <v>53.98</v>
      </c>
      <c r="X54" s="15">
        <v>64.25</v>
      </c>
      <c r="Y54" s="15">
        <v>3.13</v>
      </c>
      <c r="Z54" s="15">
        <v>-21.9</v>
      </c>
      <c r="AA54" s="15">
        <v>1.29</v>
      </c>
      <c r="AB54" s="15">
        <v>0</v>
      </c>
      <c r="AC54" s="16">
        <v>2.35</v>
      </c>
      <c r="AD54" s="15">
        <v>-12.07</v>
      </c>
      <c r="AE54" s="15">
        <v>-17.43</v>
      </c>
      <c r="AF54" s="15">
        <v>-27.42</v>
      </c>
      <c r="AG54" s="15">
        <v>51.52</v>
      </c>
      <c r="AH54" s="15">
        <v>48.49</v>
      </c>
      <c r="AI54" s="15">
        <v>16.77</v>
      </c>
      <c r="AJ54" s="15">
        <v>0.39</v>
      </c>
      <c r="AK54" s="15">
        <v>7.86</v>
      </c>
      <c r="AL54" s="15">
        <v>6.93</v>
      </c>
      <c r="AM54" s="15">
        <v>9.14</v>
      </c>
      <c r="AN54" s="15">
        <v>6.14</v>
      </c>
      <c r="AO54" s="15">
        <v>7.04</v>
      </c>
      <c r="AP54" s="15">
        <v>3.79</v>
      </c>
      <c r="AQ54" s="15">
        <v>12.35</v>
      </c>
      <c r="AR54" s="15">
        <v>57.28</v>
      </c>
      <c r="AS54" s="15">
        <v>86.06</v>
      </c>
      <c r="AT54" s="15">
        <v>78.47</v>
      </c>
      <c r="AU54" s="15">
        <v>93.88</v>
      </c>
      <c r="AV54" s="15">
        <v>14.47</v>
      </c>
      <c r="AW54" s="15">
        <v>7.34</v>
      </c>
      <c r="AX54" s="15">
        <v>97.4</v>
      </c>
      <c r="AY54" s="17">
        <v>79.47</v>
      </c>
      <c r="AZ54" s="16">
        <v>3778.99</v>
      </c>
      <c r="BA54" s="15" t="s">
        <v>5</v>
      </c>
      <c r="BB54" s="15">
        <v>75.099999999999994</v>
      </c>
      <c r="BC54" s="15">
        <v>94.02</v>
      </c>
      <c r="BD54" s="15">
        <v>93.74</v>
      </c>
      <c r="BE54" s="15">
        <v>2.62</v>
      </c>
      <c r="BF54" s="15">
        <v>96.17</v>
      </c>
      <c r="BG54" s="15">
        <v>34.97</v>
      </c>
      <c r="BH54" s="15" t="s">
        <v>5</v>
      </c>
      <c r="BI54" s="15">
        <v>37</v>
      </c>
      <c r="BJ54" s="15">
        <v>91.88</v>
      </c>
      <c r="BK54" s="15">
        <v>100</v>
      </c>
      <c r="BL54" s="15">
        <v>100</v>
      </c>
      <c r="BM54" s="15">
        <v>91.88</v>
      </c>
      <c r="BN54" s="15">
        <v>94.75</v>
      </c>
      <c r="BO54" s="15">
        <v>94.75</v>
      </c>
      <c r="BP54" s="15">
        <v>41.61</v>
      </c>
      <c r="BQ54" s="15">
        <v>9.93</v>
      </c>
      <c r="BR54" s="15">
        <v>94.75</v>
      </c>
      <c r="BS54" s="15">
        <v>85.18</v>
      </c>
      <c r="BT54" s="15">
        <v>100</v>
      </c>
      <c r="BU54" s="15">
        <v>0</v>
      </c>
      <c r="BV54" s="15">
        <v>7.14</v>
      </c>
      <c r="BW54" s="15">
        <v>-88.93</v>
      </c>
      <c r="BX54" s="15">
        <v>-53.07</v>
      </c>
      <c r="BY54" s="15">
        <v>-79.62</v>
      </c>
      <c r="BZ54" s="15">
        <v>3.98</v>
      </c>
      <c r="CA54" s="15">
        <v>58.77</v>
      </c>
      <c r="CB54" s="15">
        <v>57.56</v>
      </c>
      <c r="CC54" s="15">
        <v>-66.62</v>
      </c>
      <c r="CD54" s="15" t="s">
        <v>5</v>
      </c>
      <c r="CE54" s="15">
        <v>19.93</v>
      </c>
      <c r="CF54" s="15" t="s">
        <v>5</v>
      </c>
      <c r="CG54" s="15">
        <v>23.64</v>
      </c>
      <c r="CH54" s="15">
        <v>31.14</v>
      </c>
      <c r="CI54" s="15">
        <v>18.21</v>
      </c>
      <c r="CJ54" s="15">
        <v>10.01</v>
      </c>
      <c r="CK54" s="15">
        <v>21.24</v>
      </c>
      <c r="CL54" s="15">
        <v>12.36</v>
      </c>
      <c r="CM54" s="15">
        <v>4.51</v>
      </c>
      <c r="CN54" s="15">
        <v>2</v>
      </c>
      <c r="CO54" s="15">
        <v>28.19</v>
      </c>
      <c r="CP54" s="15">
        <v>36.36</v>
      </c>
      <c r="CQ54" s="15">
        <v>85.79</v>
      </c>
      <c r="CR54" s="15">
        <v>60.2</v>
      </c>
      <c r="CS54" s="15">
        <v>95.05</v>
      </c>
      <c r="CT54" s="15">
        <v>94.3</v>
      </c>
      <c r="CU54" s="15">
        <v>80.84</v>
      </c>
      <c r="CV54" s="15">
        <v>93.53</v>
      </c>
      <c r="CW54" s="15">
        <v>97.82</v>
      </c>
      <c r="CX54" s="15">
        <v>76.41</v>
      </c>
      <c r="CY54" s="15">
        <v>-95.81</v>
      </c>
      <c r="CZ54" s="15">
        <v>3.98</v>
      </c>
      <c r="DA54" s="15">
        <v>1.78</v>
      </c>
      <c r="DB54" s="15">
        <v>6.75</v>
      </c>
      <c r="DC54" s="15">
        <v>4.66</v>
      </c>
      <c r="DD54" s="15">
        <v>2.9</v>
      </c>
      <c r="DE54" s="15">
        <v>8.94</v>
      </c>
      <c r="DF54" s="15">
        <v>10.85</v>
      </c>
      <c r="DG54" s="15">
        <v>1.7</v>
      </c>
      <c r="DH54" s="15">
        <v>16.260000000000002</v>
      </c>
      <c r="DI54" s="15">
        <v>11.87</v>
      </c>
      <c r="DJ54" s="15">
        <v>2.5</v>
      </c>
      <c r="DK54" s="15">
        <v>18.11</v>
      </c>
      <c r="DL54" s="15">
        <v>0.24</v>
      </c>
      <c r="DM54" s="15">
        <v>0.21</v>
      </c>
      <c r="DN54" s="15">
        <v>0.21</v>
      </c>
      <c r="DO54" s="15">
        <v>0</v>
      </c>
      <c r="DP54" s="15">
        <v>26.37</v>
      </c>
      <c r="DQ54" s="15">
        <v>23.65</v>
      </c>
      <c r="DR54" s="15">
        <v>72.41</v>
      </c>
      <c r="DS54" s="15">
        <v>78.680000000000007</v>
      </c>
      <c r="DT54" s="15">
        <v>80.27</v>
      </c>
      <c r="DU54" s="15">
        <v>28.25</v>
      </c>
      <c r="DV54" s="15">
        <v>72.95</v>
      </c>
      <c r="DW54" s="15">
        <v>88.65</v>
      </c>
      <c r="DX54" s="15">
        <v>81.22</v>
      </c>
      <c r="DY54" s="15">
        <v>75.23</v>
      </c>
      <c r="DZ54" s="15">
        <v>19</v>
      </c>
      <c r="EA54" s="15">
        <v>1.21</v>
      </c>
      <c r="EB54" s="15">
        <v>9.0299999999999994</v>
      </c>
      <c r="EC54" s="15">
        <v>3.08</v>
      </c>
      <c r="ED54" s="15">
        <v>34.770000000000003</v>
      </c>
      <c r="EE54" s="15">
        <v>3.39</v>
      </c>
      <c r="EF54" s="15">
        <v>24.16</v>
      </c>
      <c r="EG54" s="6"/>
    </row>
    <row r="55" spans="1:137" s="4" customFormat="1" hidden="1" x14ac:dyDescent="0.3">
      <c r="A55" s="9" t="s">
        <v>26</v>
      </c>
      <c r="B55" s="9" t="s">
        <v>4</v>
      </c>
      <c r="C55" s="14">
        <v>1818</v>
      </c>
      <c r="D55" s="14">
        <v>2355</v>
      </c>
      <c r="E55" s="14">
        <v>307</v>
      </c>
      <c r="F55" s="15">
        <v>67.95</v>
      </c>
      <c r="G55" s="15">
        <v>22.79</v>
      </c>
      <c r="H55" s="16">
        <v>971.07</v>
      </c>
      <c r="I55" s="16">
        <v>1124.94</v>
      </c>
      <c r="J55" s="15">
        <v>98.55</v>
      </c>
      <c r="K55" s="15">
        <v>74.930000000000007</v>
      </c>
      <c r="L55" s="15">
        <v>99.46</v>
      </c>
      <c r="M55" s="15">
        <v>88.68</v>
      </c>
      <c r="N55" s="10">
        <v>42.32</v>
      </c>
      <c r="O55" s="15">
        <v>76.260000000000005</v>
      </c>
      <c r="P55" s="15">
        <v>98.83</v>
      </c>
      <c r="Q55" s="15">
        <v>14.9</v>
      </c>
      <c r="R55" s="15">
        <v>0.69</v>
      </c>
      <c r="S55" s="15">
        <v>76.8</v>
      </c>
      <c r="T55" s="15">
        <v>93.73</v>
      </c>
      <c r="U55" s="15">
        <v>50.04</v>
      </c>
      <c r="V55" s="15">
        <v>72.709999999999994</v>
      </c>
      <c r="W55" s="15">
        <v>56.39</v>
      </c>
      <c r="X55" s="15">
        <v>67.8</v>
      </c>
      <c r="Y55" s="15">
        <v>2.46</v>
      </c>
      <c r="Z55" s="15">
        <v>-20.18</v>
      </c>
      <c r="AA55" s="15">
        <v>1.31</v>
      </c>
      <c r="AB55" s="15">
        <v>0</v>
      </c>
      <c r="AC55" s="16">
        <v>1.9</v>
      </c>
      <c r="AD55" s="15">
        <v>11.36</v>
      </c>
      <c r="AE55" s="15">
        <v>20.010000000000002</v>
      </c>
      <c r="AF55" s="15">
        <v>29.54</v>
      </c>
      <c r="AG55" s="15">
        <v>51.34</v>
      </c>
      <c r="AH55" s="15">
        <v>48.02</v>
      </c>
      <c r="AI55" s="15">
        <v>16.73</v>
      </c>
      <c r="AJ55" s="15">
        <v>0.38</v>
      </c>
      <c r="AK55" s="15">
        <v>7.9</v>
      </c>
      <c r="AL55" s="15">
        <v>6.61</v>
      </c>
      <c r="AM55" s="15">
        <v>8.9600000000000009</v>
      </c>
      <c r="AN55" s="15">
        <v>6.15</v>
      </c>
      <c r="AO55" s="15">
        <v>7.89</v>
      </c>
      <c r="AP55" s="15">
        <v>4.03</v>
      </c>
      <c r="AQ55" s="15">
        <v>12.24</v>
      </c>
      <c r="AR55" s="15">
        <v>59.42</v>
      </c>
      <c r="AS55" s="15">
        <v>85.75</v>
      </c>
      <c r="AT55" s="15">
        <v>78.41</v>
      </c>
      <c r="AU55" s="15">
        <v>94.23</v>
      </c>
      <c r="AV55" s="15">
        <v>14.34</v>
      </c>
      <c r="AW55" s="15">
        <v>7.28</v>
      </c>
      <c r="AX55" s="15">
        <v>97.76</v>
      </c>
      <c r="AY55" s="17">
        <v>79.61</v>
      </c>
      <c r="AZ55" s="16">
        <v>3807.37</v>
      </c>
      <c r="BA55" s="15" t="s">
        <v>5</v>
      </c>
      <c r="BB55" s="15">
        <v>76.7</v>
      </c>
      <c r="BC55" s="15">
        <v>95.06</v>
      </c>
      <c r="BD55" s="15">
        <v>94.7</v>
      </c>
      <c r="BE55" s="15">
        <v>2.27</v>
      </c>
      <c r="BF55" s="15">
        <v>96.97</v>
      </c>
      <c r="BG55" s="15">
        <v>37.590000000000003</v>
      </c>
      <c r="BH55" s="15" t="s">
        <v>5</v>
      </c>
      <c r="BI55" s="15">
        <v>39.31</v>
      </c>
      <c r="BJ55" s="15">
        <v>88.22</v>
      </c>
      <c r="BK55" s="15">
        <v>100</v>
      </c>
      <c r="BL55" s="15">
        <v>99.06</v>
      </c>
      <c r="BM55" s="15">
        <v>88.22</v>
      </c>
      <c r="BN55" s="15">
        <v>95.02</v>
      </c>
      <c r="BO55" s="15">
        <v>92.86</v>
      </c>
      <c r="BP55" s="15">
        <v>43.15</v>
      </c>
      <c r="BQ55" s="15">
        <v>10.62</v>
      </c>
      <c r="BR55" s="15">
        <v>94.08</v>
      </c>
      <c r="BS55" s="15">
        <v>87.12</v>
      </c>
      <c r="BT55" s="15">
        <v>100</v>
      </c>
      <c r="BU55" s="15">
        <v>0</v>
      </c>
      <c r="BV55" s="15">
        <v>8.5</v>
      </c>
      <c r="BW55" s="15">
        <v>-78.319999999999993</v>
      </c>
      <c r="BX55" s="15">
        <v>-54.47</v>
      </c>
      <c r="BY55" s="15">
        <v>-75.03</v>
      </c>
      <c r="BZ55" s="15">
        <v>5.31</v>
      </c>
      <c r="CA55" s="15">
        <v>57.33</v>
      </c>
      <c r="CB55" s="15">
        <v>57.9</v>
      </c>
      <c r="CC55" s="15">
        <v>70.92</v>
      </c>
      <c r="CD55" s="15" t="s">
        <v>5</v>
      </c>
      <c r="CE55" s="15">
        <v>20.65</v>
      </c>
      <c r="CF55" s="15" t="s">
        <v>5</v>
      </c>
      <c r="CG55" s="15">
        <v>23.98</v>
      </c>
      <c r="CH55" s="15">
        <v>30.53</v>
      </c>
      <c r="CI55" s="15">
        <v>17.46</v>
      </c>
      <c r="CJ55" s="15">
        <v>9.1</v>
      </c>
      <c r="CK55" s="15">
        <v>20.36</v>
      </c>
      <c r="CL55" s="15">
        <v>13.36</v>
      </c>
      <c r="CM55" s="15">
        <v>4.3600000000000003</v>
      </c>
      <c r="CN55" s="15">
        <v>2.13</v>
      </c>
      <c r="CO55" s="15">
        <v>28.25</v>
      </c>
      <c r="CP55" s="15">
        <v>37.75</v>
      </c>
      <c r="CQ55" s="15">
        <v>86.33</v>
      </c>
      <c r="CR55" s="15">
        <v>60.81</v>
      </c>
      <c r="CS55" s="15">
        <v>92.46</v>
      </c>
      <c r="CT55" s="15">
        <v>93.67</v>
      </c>
      <c r="CU55" s="15">
        <v>78.069999999999993</v>
      </c>
      <c r="CV55" s="15">
        <v>92.76</v>
      </c>
      <c r="CW55" s="15">
        <v>96.92</v>
      </c>
      <c r="CX55" s="15">
        <v>75.62</v>
      </c>
      <c r="CY55" s="15">
        <v>-93.06</v>
      </c>
      <c r="CZ55" s="15">
        <v>3.88</v>
      </c>
      <c r="DA55" s="15">
        <v>1.77</v>
      </c>
      <c r="DB55" s="15">
        <v>6.69</v>
      </c>
      <c r="DC55" s="15">
        <v>4.41</v>
      </c>
      <c r="DD55" s="15">
        <v>2.5</v>
      </c>
      <c r="DE55" s="15">
        <v>8.27</v>
      </c>
      <c r="DF55" s="15">
        <v>10.35</v>
      </c>
      <c r="DG55" s="15">
        <v>1.67</v>
      </c>
      <c r="DH55" s="15">
        <v>15.74</v>
      </c>
      <c r="DI55" s="15">
        <v>11.23</v>
      </c>
      <c r="DJ55" s="15">
        <v>2.31</v>
      </c>
      <c r="DK55" s="15">
        <v>17.43</v>
      </c>
      <c r="DL55" s="15">
        <v>0.28000000000000003</v>
      </c>
      <c r="DM55" s="15">
        <v>0.17</v>
      </c>
      <c r="DN55" s="15">
        <v>0.17</v>
      </c>
      <c r="DO55" s="15">
        <v>0</v>
      </c>
      <c r="DP55" s="15">
        <v>24.31</v>
      </c>
      <c r="DQ55" s="15">
        <v>29.55</v>
      </c>
      <c r="DR55" s="15">
        <v>73.88</v>
      </c>
      <c r="DS55" s="15">
        <v>80.430000000000007</v>
      </c>
      <c r="DT55" s="15">
        <v>80.42</v>
      </c>
      <c r="DU55" s="15">
        <v>28.31</v>
      </c>
      <c r="DV55" s="15">
        <v>72.19</v>
      </c>
      <c r="DW55" s="15">
        <v>88.38</v>
      </c>
      <c r="DX55" s="15">
        <v>81.150000000000006</v>
      </c>
      <c r="DY55" s="15">
        <v>78.209999999999994</v>
      </c>
      <c r="DZ55" s="15">
        <v>18.11</v>
      </c>
      <c r="EA55" s="15">
        <v>1.06</v>
      </c>
      <c r="EB55" s="15">
        <v>8.67</v>
      </c>
      <c r="EC55" s="15">
        <v>3.16</v>
      </c>
      <c r="ED55" s="15">
        <v>35.71</v>
      </c>
      <c r="EE55" s="15">
        <v>3.76</v>
      </c>
      <c r="EF55" s="15">
        <v>23.58</v>
      </c>
      <c r="EG55" s="6"/>
    </row>
    <row r="56" spans="1:137" s="4" customFormat="1" hidden="1" x14ac:dyDescent="0.3">
      <c r="A56" s="9" t="s">
        <v>25</v>
      </c>
      <c r="B56" s="9" t="s">
        <v>2</v>
      </c>
      <c r="C56" s="9">
        <v>724</v>
      </c>
      <c r="D56" s="14">
        <v>954</v>
      </c>
      <c r="E56" s="14">
        <v>97</v>
      </c>
      <c r="F56" s="15">
        <v>91.93</v>
      </c>
      <c r="G56" s="15">
        <v>21.7</v>
      </c>
      <c r="H56" s="16">
        <v>1192.9000000000001</v>
      </c>
      <c r="I56" s="16">
        <v>963.55</v>
      </c>
      <c r="J56" s="15">
        <v>100</v>
      </c>
      <c r="K56" s="15">
        <v>98.36</v>
      </c>
      <c r="L56" s="15">
        <v>99.72</v>
      </c>
      <c r="M56" s="15">
        <v>94.62</v>
      </c>
      <c r="N56" s="10">
        <v>99.74</v>
      </c>
      <c r="O56" s="15">
        <v>68.48</v>
      </c>
      <c r="P56" s="15">
        <v>95.79</v>
      </c>
      <c r="Q56" s="15">
        <v>58.4</v>
      </c>
      <c r="R56" s="15">
        <v>37.42</v>
      </c>
      <c r="S56" s="15">
        <v>96.4</v>
      </c>
      <c r="T56" s="15">
        <v>100</v>
      </c>
      <c r="U56" s="15">
        <v>68.239999999999995</v>
      </c>
      <c r="V56" s="15">
        <v>84.92</v>
      </c>
      <c r="W56" s="15">
        <v>61.79</v>
      </c>
      <c r="X56" s="15">
        <v>81.45</v>
      </c>
      <c r="Y56" s="15">
        <v>1.91</v>
      </c>
      <c r="Z56" s="15" t="s">
        <v>5</v>
      </c>
      <c r="AA56" s="15">
        <v>1.38</v>
      </c>
      <c r="AB56" s="15">
        <v>0</v>
      </c>
      <c r="AC56" s="16">
        <v>2.4</v>
      </c>
      <c r="AD56" s="15" t="s">
        <v>5</v>
      </c>
      <c r="AE56" s="15" t="s">
        <v>5</v>
      </c>
      <c r="AF56" s="15" t="s">
        <v>5</v>
      </c>
      <c r="AG56" s="15">
        <v>51.82</v>
      </c>
      <c r="AH56" s="15">
        <v>31.02</v>
      </c>
      <c r="AI56" s="15">
        <v>21.42</v>
      </c>
      <c r="AJ56" s="15">
        <v>0</v>
      </c>
      <c r="AK56" s="15">
        <v>1.25</v>
      </c>
      <c r="AL56" s="15">
        <v>1.38</v>
      </c>
      <c r="AM56" s="15">
        <v>4.66</v>
      </c>
      <c r="AN56" s="15">
        <v>0</v>
      </c>
      <c r="AO56" s="15">
        <v>13.6</v>
      </c>
      <c r="AP56" s="15">
        <v>8.92</v>
      </c>
      <c r="AQ56" s="15">
        <v>15.33</v>
      </c>
      <c r="AR56" s="15">
        <v>-88.8</v>
      </c>
      <c r="AS56" s="15">
        <v>99.46</v>
      </c>
      <c r="AT56" s="15">
        <v>86.18</v>
      </c>
      <c r="AU56" s="15">
        <v>99.5</v>
      </c>
      <c r="AV56" s="15">
        <v>83.63</v>
      </c>
      <c r="AW56" s="15">
        <v>62.19</v>
      </c>
      <c r="AX56" s="15">
        <v>90.69</v>
      </c>
      <c r="AY56" s="17">
        <v>90.7</v>
      </c>
      <c r="AZ56" s="16">
        <v>3054.25</v>
      </c>
      <c r="BA56" s="15" t="s">
        <v>5</v>
      </c>
      <c r="BB56" s="15">
        <v>91.41</v>
      </c>
      <c r="BC56" s="15">
        <v>99.48</v>
      </c>
      <c r="BD56" s="15">
        <v>56.25</v>
      </c>
      <c r="BE56" s="15">
        <v>0.52</v>
      </c>
      <c r="BF56" s="15">
        <v>100</v>
      </c>
      <c r="BG56" s="15">
        <v>30.65</v>
      </c>
      <c r="BH56" s="15">
        <v>36.119999999999997</v>
      </c>
      <c r="BI56" s="15">
        <v>26.73</v>
      </c>
      <c r="BJ56" s="15">
        <v>-86.97</v>
      </c>
      <c r="BK56" s="15">
        <v>-92.99</v>
      </c>
      <c r="BL56" s="15">
        <v>-93.86</v>
      </c>
      <c r="BM56" s="15">
        <v>-86.97</v>
      </c>
      <c r="BN56" s="15">
        <v>-93.86</v>
      </c>
      <c r="BO56" s="15">
        <v>-93.86</v>
      </c>
      <c r="BP56" s="15">
        <v>-12.38</v>
      </c>
      <c r="BQ56" s="15">
        <v>-13.06</v>
      </c>
      <c r="BR56" s="15">
        <v>-90.82</v>
      </c>
      <c r="BS56" s="15">
        <v>44.7</v>
      </c>
      <c r="BT56" s="15">
        <v>-100</v>
      </c>
      <c r="BU56" s="15">
        <v>-0.01</v>
      </c>
      <c r="BV56" s="15">
        <v>0.96</v>
      </c>
      <c r="BW56" s="15" t="s">
        <v>5</v>
      </c>
      <c r="BX56" s="15" t="s">
        <v>5</v>
      </c>
      <c r="BY56" s="15" t="s">
        <v>5</v>
      </c>
      <c r="BZ56" s="15">
        <v>1.89</v>
      </c>
      <c r="CA56" s="15" t="s">
        <v>5</v>
      </c>
      <c r="CB56" s="15">
        <v>77.209999999999994</v>
      </c>
      <c r="CC56" s="15">
        <v>-77.33</v>
      </c>
      <c r="CD56" s="15" t="s">
        <v>5</v>
      </c>
      <c r="CE56" s="15">
        <v>-23.37</v>
      </c>
      <c r="CF56" s="15" t="s">
        <v>5</v>
      </c>
      <c r="CG56" s="15">
        <v>-21.82</v>
      </c>
      <c r="CH56" s="15">
        <v>30.74</v>
      </c>
      <c r="CI56" s="15">
        <v>18.53</v>
      </c>
      <c r="CJ56" s="15">
        <v>8.69</v>
      </c>
      <c r="CK56" s="15">
        <v>28.45</v>
      </c>
      <c r="CL56" s="15">
        <v>10.029999999999999</v>
      </c>
      <c r="CM56" s="15">
        <v>6.72</v>
      </c>
      <c r="CN56" s="15">
        <v>2.41</v>
      </c>
      <c r="CO56" s="15">
        <v>34.229999999999997</v>
      </c>
      <c r="CP56" s="15">
        <v>41.95</v>
      </c>
      <c r="CQ56" s="15">
        <v>69.069999999999993</v>
      </c>
      <c r="CR56" s="15">
        <v>57.39</v>
      </c>
      <c r="CS56" s="15">
        <v>45.54</v>
      </c>
      <c r="CT56" s="15">
        <v>26.54</v>
      </c>
      <c r="CU56" s="15">
        <v>-22.3</v>
      </c>
      <c r="CV56" s="15">
        <v>26.42</v>
      </c>
      <c r="CW56" s="15">
        <v>31.22</v>
      </c>
      <c r="CX56" s="15">
        <v>3.49</v>
      </c>
      <c r="CY56" s="15" t="s">
        <v>5</v>
      </c>
      <c r="CZ56" s="15">
        <v>8.91</v>
      </c>
      <c r="DA56" s="15">
        <v>9.44</v>
      </c>
      <c r="DB56" s="15">
        <v>19.88</v>
      </c>
      <c r="DC56" s="15">
        <v>11.1</v>
      </c>
      <c r="DD56" s="15">
        <v>8.9499999999999993</v>
      </c>
      <c r="DE56" s="15">
        <v>22.91</v>
      </c>
      <c r="DF56" s="15">
        <v>14.43</v>
      </c>
      <c r="DG56" s="15">
        <v>7.24</v>
      </c>
      <c r="DH56" s="15">
        <v>26.47</v>
      </c>
      <c r="DI56" s="15">
        <v>17.54</v>
      </c>
      <c r="DJ56" s="15">
        <v>5.37</v>
      </c>
      <c r="DK56" s="15">
        <v>25.86</v>
      </c>
      <c r="DL56" s="15">
        <v>1.8</v>
      </c>
      <c r="DM56" s="15">
        <v>0.52</v>
      </c>
      <c r="DN56" s="15">
        <v>0.33</v>
      </c>
      <c r="DO56" s="15">
        <v>0</v>
      </c>
      <c r="DP56" s="15">
        <v>50.16</v>
      </c>
      <c r="DQ56" s="15">
        <v>60.62</v>
      </c>
      <c r="DR56" s="15">
        <v>75.69</v>
      </c>
      <c r="DS56" s="15">
        <v>96.56</v>
      </c>
      <c r="DT56" s="15">
        <v>91.85</v>
      </c>
      <c r="DU56" s="15">
        <v>10.38</v>
      </c>
      <c r="DV56" s="15">
        <v>31.09</v>
      </c>
      <c r="DW56" s="15">
        <v>66.88</v>
      </c>
      <c r="DX56" s="15">
        <v>85.08</v>
      </c>
      <c r="DY56" s="15">
        <v>97.66</v>
      </c>
      <c r="DZ56" s="15">
        <v>1.02</v>
      </c>
      <c r="EA56" s="15">
        <v>0</v>
      </c>
      <c r="EB56" s="15">
        <v>1.02</v>
      </c>
      <c r="EC56" s="15">
        <v>16.600000000000001</v>
      </c>
      <c r="ED56" s="15">
        <v>25.9</v>
      </c>
      <c r="EE56" s="15">
        <v>0.28000000000000003</v>
      </c>
      <c r="EF56" s="15">
        <v>0.44</v>
      </c>
      <c r="EG56" s="6"/>
    </row>
    <row r="57" spans="1:137" s="4" customFormat="1" hidden="1" x14ac:dyDescent="0.3">
      <c r="A57" s="9" t="s">
        <v>25</v>
      </c>
      <c r="B57" s="9" t="s">
        <v>3</v>
      </c>
      <c r="C57" s="9">
        <v>197</v>
      </c>
      <c r="D57" s="14">
        <v>280</v>
      </c>
      <c r="E57" s="14">
        <v>38</v>
      </c>
      <c r="F57" s="15">
        <v>96.9</v>
      </c>
      <c r="G57" s="15">
        <v>24.6</v>
      </c>
      <c r="H57" s="16">
        <v>1166.1500000000001</v>
      </c>
      <c r="I57" s="16">
        <v>-1360.9</v>
      </c>
      <c r="J57" s="15">
        <v>100</v>
      </c>
      <c r="K57" s="15" t="s">
        <v>5</v>
      </c>
      <c r="L57" s="15">
        <v>100</v>
      </c>
      <c r="M57" s="15">
        <v>86.69</v>
      </c>
      <c r="N57" s="10">
        <v>100</v>
      </c>
      <c r="O57" s="15">
        <v>24.7</v>
      </c>
      <c r="P57" s="15">
        <v>100</v>
      </c>
      <c r="Q57" s="15">
        <v>66.709999999999994</v>
      </c>
      <c r="R57" s="15" t="s">
        <v>5</v>
      </c>
      <c r="S57" s="15">
        <v>96.82</v>
      </c>
      <c r="T57" s="15">
        <v>-96.32</v>
      </c>
      <c r="U57" s="15">
        <v>66.28</v>
      </c>
      <c r="V57" s="15">
        <v>-69.41</v>
      </c>
      <c r="W57" s="15">
        <v>-36.01</v>
      </c>
      <c r="X57" s="15">
        <v>-76.98</v>
      </c>
      <c r="Y57" s="15">
        <v>-0.01</v>
      </c>
      <c r="Z57" s="15" t="s">
        <v>5</v>
      </c>
      <c r="AA57" s="15">
        <v>1.6</v>
      </c>
      <c r="AB57" s="15">
        <v>-5.09</v>
      </c>
      <c r="AC57" s="16">
        <v>0</v>
      </c>
      <c r="AD57" s="15" t="s">
        <v>5</v>
      </c>
      <c r="AE57" s="15" t="s">
        <v>5</v>
      </c>
      <c r="AF57" s="15" t="s">
        <v>5</v>
      </c>
      <c r="AG57" s="15">
        <v>55.41</v>
      </c>
      <c r="AH57" s="15">
        <v>27.1</v>
      </c>
      <c r="AI57" s="15">
        <v>18.11</v>
      </c>
      <c r="AJ57" s="15">
        <v>0</v>
      </c>
      <c r="AK57" s="15">
        <v>0</v>
      </c>
      <c r="AL57" s="15">
        <v>0.33</v>
      </c>
      <c r="AM57" s="15">
        <v>2.17</v>
      </c>
      <c r="AN57" s="15">
        <v>0</v>
      </c>
      <c r="AO57" s="15">
        <v>7.62</v>
      </c>
      <c r="AP57" s="15">
        <v>4.8899999999999997</v>
      </c>
      <c r="AQ57" s="15">
        <v>12.97</v>
      </c>
      <c r="AR57" s="15" t="s">
        <v>5</v>
      </c>
      <c r="AS57" s="15">
        <v>100</v>
      </c>
      <c r="AT57" s="15">
        <v>94.16</v>
      </c>
      <c r="AU57" s="15">
        <v>98.98</v>
      </c>
      <c r="AV57" s="15">
        <v>70.430000000000007</v>
      </c>
      <c r="AW57" s="15">
        <v>60.23</v>
      </c>
      <c r="AX57" s="15">
        <v>41.57</v>
      </c>
      <c r="AY57" s="17">
        <v>97.77</v>
      </c>
      <c r="AZ57" s="16">
        <v>1769.4</v>
      </c>
      <c r="BA57" s="15" t="s">
        <v>5</v>
      </c>
      <c r="BB57" s="15">
        <v>100</v>
      </c>
      <c r="BC57" s="15">
        <v>100</v>
      </c>
      <c r="BD57" s="15">
        <v>91.97</v>
      </c>
      <c r="BE57" s="15">
        <v>0</v>
      </c>
      <c r="BF57" s="15">
        <v>100</v>
      </c>
      <c r="BG57" s="15">
        <v>33.24</v>
      </c>
      <c r="BH57" s="15" t="s">
        <v>5</v>
      </c>
      <c r="BI57" s="15">
        <v>30.71</v>
      </c>
      <c r="BJ57" s="15" t="s">
        <v>5</v>
      </c>
      <c r="BK57" s="15" t="s">
        <v>5</v>
      </c>
      <c r="BL57" s="15" t="s">
        <v>5</v>
      </c>
      <c r="BM57" s="15" t="s">
        <v>5</v>
      </c>
      <c r="BN57" s="15" t="s">
        <v>5</v>
      </c>
      <c r="BO57" s="15" t="s">
        <v>5</v>
      </c>
      <c r="BP57" s="15" t="s">
        <v>5</v>
      </c>
      <c r="BQ57" s="15" t="s">
        <v>5</v>
      </c>
      <c r="BR57" s="15" t="s">
        <v>5</v>
      </c>
      <c r="BS57" s="15">
        <v>-45.02</v>
      </c>
      <c r="BT57" s="15" t="s">
        <v>5</v>
      </c>
      <c r="BU57" s="15" t="s">
        <v>5</v>
      </c>
      <c r="BV57" s="15">
        <v>6.16</v>
      </c>
      <c r="BW57" s="15" t="s">
        <v>5</v>
      </c>
      <c r="BX57" s="15" t="s">
        <v>5</v>
      </c>
      <c r="BY57" s="15" t="s">
        <v>5</v>
      </c>
      <c r="BZ57" s="15">
        <v>0</v>
      </c>
      <c r="CA57" s="15" t="s">
        <v>5</v>
      </c>
      <c r="CB57" s="15">
        <v>-74</v>
      </c>
      <c r="CC57" s="15" t="s">
        <v>5</v>
      </c>
      <c r="CD57" s="15" t="s">
        <v>5</v>
      </c>
      <c r="CE57" s="15" t="s">
        <v>5</v>
      </c>
      <c r="CF57" s="15" t="s">
        <v>5</v>
      </c>
      <c r="CG57" s="15" t="s">
        <v>5</v>
      </c>
      <c r="CH57" s="15">
        <v>35.590000000000003</v>
      </c>
      <c r="CI57" s="15">
        <v>14.17</v>
      </c>
      <c r="CJ57" s="15">
        <v>8.8699999999999992</v>
      </c>
      <c r="CK57" s="15">
        <v>18.41</v>
      </c>
      <c r="CL57" s="15">
        <v>11.75</v>
      </c>
      <c r="CM57" s="15">
        <v>12.41</v>
      </c>
      <c r="CN57" s="15">
        <v>-14.11</v>
      </c>
      <c r="CO57" s="15">
        <v>31.04</v>
      </c>
      <c r="CP57" s="15">
        <v>-39.35</v>
      </c>
      <c r="CQ57" s="15">
        <v>66.180000000000007</v>
      </c>
      <c r="CR57" s="15">
        <v>-43.95</v>
      </c>
      <c r="CS57" s="15">
        <v>36.049999999999997</v>
      </c>
      <c r="CT57" s="15">
        <v>24.05</v>
      </c>
      <c r="CU57" s="15" t="s">
        <v>5</v>
      </c>
      <c r="CV57" s="15">
        <v>23.74</v>
      </c>
      <c r="CW57" s="15">
        <v>-31.87</v>
      </c>
      <c r="CX57" s="15">
        <v>-11.42</v>
      </c>
      <c r="CY57" s="15" t="s">
        <v>5</v>
      </c>
      <c r="CZ57" s="15">
        <v>6.47</v>
      </c>
      <c r="DA57" s="15">
        <v>11.61</v>
      </c>
      <c r="DB57" s="15">
        <v>18.260000000000002</v>
      </c>
      <c r="DC57" s="15">
        <v>6.98</v>
      </c>
      <c r="DD57" s="15">
        <v>5.27</v>
      </c>
      <c r="DE57" s="15">
        <v>12.98</v>
      </c>
      <c r="DF57" s="15">
        <v>11.76</v>
      </c>
      <c r="DG57" s="15">
        <v>3.49</v>
      </c>
      <c r="DH57" s="15">
        <v>18.399999999999999</v>
      </c>
      <c r="DI57" s="15">
        <v>13.42</v>
      </c>
      <c r="DJ57" s="15">
        <v>4.08</v>
      </c>
      <c r="DK57" s="15">
        <v>20.73</v>
      </c>
      <c r="DL57" s="15">
        <v>1.1000000000000001</v>
      </c>
      <c r="DM57" s="15">
        <v>0.45</v>
      </c>
      <c r="DN57" s="15">
        <v>0</v>
      </c>
      <c r="DO57" s="15" t="s">
        <v>5</v>
      </c>
      <c r="DP57" s="15">
        <v>-34.76</v>
      </c>
      <c r="DQ57" s="15">
        <v>-79.64</v>
      </c>
      <c r="DR57" s="15">
        <v>-71.959999999999994</v>
      </c>
      <c r="DS57" s="15">
        <v>-94.29</v>
      </c>
      <c r="DT57" s="15" t="s">
        <v>5</v>
      </c>
      <c r="DU57" s="15">
        <v>-12.94</v>
      </c>
      <c r="DV57" s="15">
        <v>-29.41</v>
      </c>
      <c r="DW57" s="15">
        <v>-66.959999999999994</v>
      </c>
      <c r="DX57" s="15">
        <v>-80.09</v>
      </c>
      <c r="DY57" s="15">
        <v>100</v>
      </c>
      <c r="DZ57" s="15" t="s">
        <v>5</v>
      </c>
      <c r="EA57" s="15" t="s">
        <v>5</v>
      </c>
      <c r="EB57" s="15" t="s">
        <v>5</v>
      </c>
      <c r="EC57" s="15">
        <v>21.09</v>
      </c>
      <c r="ED57" s="15">
        <v>37.770000000000003</v>
      </c>
      <c r="EE57" s="15">
        <v>0.39</v>
      </c>
      <c r="EF57" s="15">
        <v>0.46</v>
      </c>
      <c r="EG57" s="6"/>
    </row>
    <row r="58" spans="1:137" s="4" customFormat="1" hidden="1" x14ac:dyDescent="0.3">
      <c r="A58" s="9" t="s">
        <v>25</v>
      </c>
      <c r="B58" s="9" t="s">
        <v>4</v>
      </c>
      <c r="C58" s="14">
        <v>921</v>
      </c>
      <c r="D58" s="14">
        <v>1234</v>
      </c>
      <c r="E58" s="14">
        <v>135</v>
      </c>
      <c r="F58" s="15">
        <v>92.98</v>
      </c>
      <c r="G58" s="15">
        <v>22.34</v>
      </c>
      <c r="H58" s="16">
        <v>1187</v>
      </c>
      <c r="I58" s="16">
        <v>1050.75</v>
      </c>
      <c r="J58" s="15">
        <v>100</v>
      </c>
      <c r="K58" s="15">
        <v>96.55</v>
      </c>
      <c r="L58" s="15">
        <v>99.78</v>
      </c>
      <c r="M58" s="15">
        <v>92.88</v>
      </c>
      <c r="N58" s="10">
        <v>99.8</v>
      </c>
      <c r="O58" s="15">
        <v>59.43</v>
      </c>
      <c r="P58" s="15">
        <v>96.66</v>
      </c>
      <c r="Q58" s="15">
        <v>60.11</v>
      </c>
      <c r="R58" s="15">
        <v>32.020000000000003</v>
      </c>
      <c r="S58" s="15">
        <v>96.5</v>
      </c>
      <c r="T58" s="15">
        <v>99.05</v>
      </c>
      <c r="U58" s="15">
        <v>67.790000000000006</v>
      </c>
      <c r="V58" s="15">
        <v>80.92</v>
      </c>
      <c r="W58" s="15">
        <v>56.35</v>
      </c>
      <c r="X58" s="15">
        <v>80.3</v>
      </c>
      <c r="Y58" s="15">
        <v>1.32</v>
      </c>
      <c r="Z58" s="15" t="s">
        <v>5</v>
      </c>
      <c r="AA58" s="15">
        <v>1.42</v>
      </c>
      <c r="AB58" s="15">
        <v>1.1299999999999999</v>
      </c>
      <c r="AC58" s="16">
        <v>1.81</v>
      </c>
      <c r="AD58" s="15">
        <v>-0.01</v>
      </c>
      <c r="AE58" s="15">
        <v>-0.01</v>
      </c>
      <c r="AF58" s="15">
        <v>-0.01</v>
      </c>
      <c r="AG58" s="15">
        <v>52.62</v>
      </c>
      <c r="AH58" s="15">
        <v>30.14</v>
      </c>
      <c r="AI58" s="15">
        <v>20.68</v>
      </c>
      <c r="AJ58" s="15">
        <v>0</v>
      </c>
      <c r="AK58" s="15">
        <v>0.97</v>
      </c>
      <c r="AL58" s="15">
        <v>1.1499999999999999</v>
      </c>
      <c r="AM58" s="15">
        <v>4.0999999999999996</v>
      </c>
      <c r="AN58" s="15">
        <v>0</v>
      </c>
      <c r="AO58" s="15">
        <v>12.26</v>
      </c>
      <c r="AP58" s="15">
        <v>8.02</v>
      </c>
      <c r="AQ58" s="15">
        <v>14.79</v>
      </c>
      <c r="AR58" s="15">
        <v>-85.04</v>
      </c>
      <c r="AS58" s="15">
        <v>99.6</v>
      </c>
      <c r="AT58" s="15">
        <v>88.31</v>
      </c>
      <c r="AU58" s="15">
        <v>99.36</v>
      </c>
      <c r="AV58" s="15">
        <v>80.11</v>
      </c>
      <c r="AW58" s="15">
        <v>61.67</v>
      </c>
      <c r="AX58" s="15">
        <v>77.819999999999993</v>
      </c>
      <c r="AY58" s="17">
        <v>92.58</v>
      </c>
      <c r="AZ58" s="16">
        <v>2533.27</v>
      </c>
      <c r="BA58" s="15" t="s">
        <v>5</v>
      </c>
      <c r="BB58" s="15">
        <v>93.7</v>
      </c>
      <c r="BC58" s="15">
        <v>99.61</v>
      </c>
      <c r="BD58" s="15">
        <v>65.27</v>
      </c>
      <c r="BE58" s="15">
        <v>0.39</v>
      </c>
      <c r="BF58" s="15">
        <v>100</v>
      </c>
      <c r="BG58" s="15">
        <v>31.3</v>
      </c>
      <c r="BH58" s="15">
        <v>37.659999999999997</v>
      </c>
      <c r="BI58" s="15">
        <v>28.15</v>
      </c>
      <c r="BJ58" s="15">
        <v>-86.14</v>
      </c>
      <c r="BK58" s="15">
        <v>-91.67</v>
      </c>
      <c r="BL58" s="15">
        <v>-94.2</v>
      </c>
      <c r="BM58" s="15">
        <v>-86.14</v>
      </c>
      <c r="BN58" s="15">
        <v>-90.98</v>
      </c>
      <c r="BO58" s="15">
        <v>-90.98</v>
      </c>
      <c r="BP58" s="15">
        <v>-11.67</v>
      </c>
      <c r="BQ58" s="15">
        <v>-12.69</v>
      </c>
      <c r="BR58" s="15">
        <v>-88.85</v>
      </c>
      <c r="BS58" s="15">
        <v>44.79</v>
      </c>
      <c r="BT58" s="15">
        <v>-100</v>
      </c>
      <c r="BU58" s="15">
        <v>-0.01</v>
      </c>
      <c r="BV58" s="15">
        <v>2.27</v>
      </c>
      <c r="BW58" s="15" t="s">
        <v>5</v>
      </c>
      <c r="BX58" s="15" t="s">
        <v>5</v>
      </c>
      <c r="BY58" s="15" t="s">
        <v>5</v>
      </c>
      <c r="BZ58" s="15">
        <v>1.41</v>
      </c>
      <c r="CA58" s="15" t="s">
        <v>5</v>
      </c>
      <c r="CB58" s="15">
        <v>76.3</v>
      </c>
      <c r="CC58" s="15">
        <v>-67</v>
      </c>
      <c r="CD58" s="15" t="s">
        <v>5</v>
      </c>
      <c r="CE58" s="15">
        <v>20.239999999999998</v>
      </c>
      <c r="CF58" s="15" t="s">
        <v>5</v>
      </c>
      <c r="CG58" s="15">
        <v>18.95</v>
      </c>
      <c r="CH58" s="15">
        <v>32.020000000000003</v>
      </c>
      <c r="CI58" s="15">
        <v>17.350000000000001</v>
      </c>
      <c r="CJ58" s="15">
        <v>8.74</v>
      </c>
      <c r="CK58" s="15">
        <v>25.78</v>
      </c>
      <c r="CL58" s="15">
        <v>10.49</v>
      </c>
      <c r="CM58" s="15">
        <v>7.98</v>
      </c>
      <c r="CN58" s="15">
        <v>5.48</v>
      </c>
      <c r="CO58" s="15">
        <v>33.520000000000003</v>
      </c>
      <c r="CP58" s="15">
        <v>41.27</v>
      </c>
      <c r="CQ58" s="15">
        <v>68.430000000000007</v>
      </c>
      <c r="CR58" s="15">
        <v>53.86</v>
      </c>
      <c r="CS58" s="15">
        <v>43.08</v>
      </c>
      <c r="CT58" s="15">
        <v>25.98</v>
      </c>
      <c r="CU58" s="15">
        <v>-20.9</v>
      </c>
      <c r="CV58" s="15">
        <v>25.8</v>
      </c>
      <c r="CW58" s="15">
        <v>31.36</v>
      </c>
      <c r="CX58" s="15">
        <v>5.57</v>
      </c>
      <c r="CY58" s="15" t="s">
        <v>5</v>
      </c>
      <c r="CZ58" s="15">
        <v>8.4</v>
      </c>
      <c r="DA58" s="15">
        <v>9.89</v>
      </c>
      <c r="DB58" s="15">
        <v>19.54</v>
      </c>
      <c r="DC58" s="15">
        <v>10.18</v>
      </c>
      <c r="DD58" s="15">
        <v>8.14</v>
      </c>
      <c r="DE58" s="15">
        <v>20.71</v>
      </c>
      <c r="DF58" s="15">
        <v>13.88</v>
      </c>
      <c r="DG58" s="15">
        <v>6.47</v>
      </c>
      <c r="DH58" s="15">
        <v>24.81</v>
      </c>
      <c r="DI58" s="15">
        <v>16.64</v>
      </c>
      <c r="DJ58" s="15">
        <v>5.09</v>
      </c>
      <c r="DK58" s="15">
        <v>24.74</v>
      </c>
      <c r="DL58" s="15">
        <v>1.66</v>
      </c>
      <c r="DM58" s="15">
        <v>0.51</v>
      </c>
      <c r="DN58" s="15">
        <v>0.27</v>
      </c>
      <c r="DO58" s="15">
        <v>0</v>
      </c>
      <c r="DP58" s="15">
        <v>46.9</v>
      </c>
      <c r="DQ58" s="15">
        <v>65.53</v>
      </c>
      <c r="DR58" s="15">
        <v>74.900000000000006</v>
      </c>
      <c r="DS58" s="15">
        <v>95.98</v>
      </c>
      <c r="DT58" s="15">
        <v>92.2</v>
      </c>
      <c r="DU58" s="15">
        <v>10.92</v>
      </c>
      <c r="DV58" s="15">
        <v>30.73</v>
      </c>
      <c r="DW58" s="15">
        <v>66.900000000000006</v>
      </c>
      <c r="DX58" s="15">
        <v>84.03</v>
      </c>
      <c r="DY58" s="15">
        <v>98.27</v>
      </c>
      <c r="DZ58" s="15">
        <v>1.33</v>
      </c>
      <c r="EA58" s="15">
        <v>0</v>
      </c>
      <c r="EB58" s="15">
        <v>0.82</v>
      </c>
      <c r="EC58" s="15">
        <v>17.53</v>
      </c>
      <c r="ED58" s="15">
        <v>28.49</v>
      </c>
      <c r="EE58" s="15">
        <v>0.3</v>
      </c>
      <c r="EF58" s="15">
        <v>0.44</v>
      </c>
      <c r="EG58" s="6"/>
    </row>
    <row r="59" spans="1:137" s="4" customFormat="1" x14ac:dyDescent="0.3">
      <c r="A59" s="9" t="s">
        <v>20</v>
      </c>
      <c r="B59" s="9" t="s">
        <v>2</v>
      </c>
      <c r="C59" s="9">
        <v>6823</v>
      </c>
      <c r="D59" s="9">
        <v>9133</v>
      </c>
      <c r="E59" s="9">
        <v>1474</v>
      </c>
      <c r="F59" s="10">
        <v>76.88</v>
      </c>
      <c r="G59" s="10">
        <v>24.86</v>
      </c>
      <c r="H59" s="11">
        <v>968.18</v>
      </c>
      <c r="I59" s="11">
        <v>939.78</v>
      </c>
      <c r="J59" s="10">
        <v>95.31</v>
      </c>
      <c r="K59" s="10">
        <v>85.1</v>
      </c>
      <c r="L59" s="10">
        <v>99.68</v>
      </c>
      <c r="M59" s="10">
        <v>99.06</v>
      </c>
      <c r="N59" s="10">
        <v>87.23</v>
      </c>
      <c r="O59" s="10">
        <v>87.84</v>
      </c>
      <c r="P59" s="10">
        <v>97.43</v>
      </c>
      <c r="Q59" s="10">
        <v>80.040000000000006</v>
      </c>
      <c r="R59" s="10">
        <v>12.28</v>
      </c>
      <c r="S59" s="10">
        <v>81.319999999999993</v>
      </c>
      <c r="T59" s="10">
        <v>92.52</v>
      </c>
      <c r="U59" s="10">
        <v>51.24</v>
      </c>
      <c r="V59" s="10">
        <v>62.16</v>
      </c>
      <c r="W59" s="10">
        <v>56.12</v>
      </c>
      <c r="X59" s="10">
        <v>81.69</v>
      </c>
      <c r="Y59" s="10">
        <v>15.06</v>
      </c>
      <c r="Z59" s="10">
        <v>16.14</v>
      </c>
      <c r="AA59" s="10">
        <v>1.67</v>
      </c>
      <c r="AB59" s="10">
        <v>1.83</v>
      </c>
      <c r="AC59" s="11">
        <v>17.48</v>
      </c>
      <c r="AD59" s="10">
        <v>13.34</v>
      </c>
      <c r="AE59" s="10">
        <v>22.17</v>
      </c>
      <c r="AF59" s="10">
        <v>32.33</v>
      </c>
      <c r="AG59" s="10">
        <v>74.209999999999994</v>
      </c>
      <c r="AH59" s="10">
        <v>63.23</v>
      </c>
      <c r="AI59" s="10">
        <v>35.49</v>
      </c>
      <c r="AJ59" s="10">
        <v>0.21</v>
      </c>
      <c r="AK59" s="10">
        <v>1.94</v>
      </c>
      <c r="AL59" s="10">
        <v>3.35</v>
      </c>
      <c r="AM59" s="10">
        <v>21.29</v>
      </c>
      <c r="AN59" s="10">
        <v>0.37</v>
      </c>
      <c r="AO59" s="10">
        <v>6.94</v>
      </c>
      <c r="AP59" s="10">
        <v>2.92</v>
      </c>
      <c r="AQ59" s="10">
        <v>23.38</v>
      </c>
      <c r="AR59" s="10">
        <v>61.58</v>
      </c>
      <c r="AS59" s="12">
        <v>80.489999999999995</v>
      </c>
      <c r="AT59" s="12">
        <v>60.64</v>
      </c>
      <c r="AU59" s="12">
        <v>94.89</v>
      </c>
      <c r="AV59" s="12">
        <v>39.58</v>
      </c>
      <c r="AW59" s="12">
        <v>16.72</v>
      </c>
      <c r="AX59" s="12">
        <v>98.17</v>
      </c>
      <c r="AY59" s="12">
        <v>86.96</v>
      </c>
      <c r="AZ59" s="13">
        <v>2383.9499999999998</v>
      </c>
      <c r="BA59" s="12">
        <v>-0.01</v>
      </c>
      <c r="BB59" s="12">
        <v>89.1</v>
      </c>
      <c r="BC59" s="12">
        <v>97.51</v>
      </c>
      <c r="BD59" s="12">
        <v>70.489999999999995</v>
      </c>
      <c r="BE59" s="12">
        <v>0.8</v>
      </c>
      <c r="BF59" s="12">
        <v>97.98</v>
      </c>
      <c r="BG59" s="12">
        <v>19.71</v>
      </c>
      <c r="BH59" s="12">
        <v>32.96</v>
      </c>
      <c r="BI59" s="12">
        <v>15.32</v>
      </c>
      <c r="BJ59" s="12">
        <v>83.23</v>
      </c>
      <c r="BK59" s="12">
        <v>88.25</v>
      </c>
      <c r="BL59" s="12">
        <v>97.42</v>
      </c>
      <c r="BM59" s="12">
        <v>86</v>
      </c>
      <c r="BN59" s="12">
        <v>91.55</v>
      </c>
      <c r="BO59" s="12">
        <v>93.5</v>
      </c>
      <c r="BP59" s="12">
        <v>27.82</v>
      </c>
      <c r="BQ59" s="12">
        <v>65.47</v>
      </c>
      <c r="BR59" s="12">
        <v>90.13</v>
      </c>
      <c r="BS59" s="12">
        <v>64.45</v>
      </c>
      <c r="BT59" s="12">
        <v>95.3</v>
      </c>
      <c r="BU59" s="12">
        <v>4.17</v>
      </c>
      <c r="BV59" s="12">
        <v>5.39</v>
      </c>
      <c r="BW59" s="12">
        <v>65.67</v>
      </c>
      <c r="BX59" s="12">
        <v>27.94</v>
      </c>
      <c r="BY59" s="12">
        <v>82.15</v>
      </c>
      <c r="BZ59" s="12">
        <v>2.58</v>
      </c>
      <c r="CA59" s="12">
        <v>68.790000000000006</v>
      </c>
      <c r="CB59" s="12">
        <v>37.119999999999997</v>
      </c>
      <c r="CC59" s="12">
        <v>70.569999999999993</v>
      </c>
      <c r="CD59" s="12">
        <v>51.59</v>
      </c>
      <c r="CE59" s="12">
        <v>9</v>
      </c>
      <c r="CF59" s="12">
        <v>13.49</v>
      </c>
      <c r="CG59" s="12">
        <v>9.65</v>
      </c>
      <c r="CH59" s="12">
        <v>28.25</v>
      </c>
      <c r="CI59" s="12">
        <v>18.3</v>
      </c>
      <c r="CJ59" s="12">
        <v>7.98</v>
      </c>
      <c r="CK59" s="12">
        <v>25.44</v>
      </c>
      <c r="CL59" s="12">
        <v>3.9</v>
      </c>
      <c r="CM59" s="12">
        <v>14.01</v>
      </c>
      <c r="CN59" s="12">
        <v>10.97</v>
      </c>
      <c r="CO59" s="12">
        <v>20.58</v>
      </c>
      <c r="CP59" s="12">
        <v>19.07</v>
      </c>
      <c r="CQ59" s="12">
        <v>62.1</v>
      </c>
      <c r="CR59" s="12">
        <v>42.52</v>
      </c>
      <c r="CS59" s="12">
        <v>68.27</v>
      </c>
      <c r="CT59" s="12">
        <v>50.21</v>
      </c>
      <c r="CU59" s="12">
        <v>41.36</v>
      </c>
      <c r="CV59" s="12">
        <v>49.93</v>
      </c>
      <c r="CW59" s="12">
        <v>56.61</v>
      </c>
      <c r="CX59" s="12">
        <v>19.23</v>
      </c>
      <c r="CY59" s="12">
        <v>28.95</v>
      </c>
      <c r="CZ59" s="12">
        <v>3.74</v>
      </c>
      <c r="DA59" s="12">
        <v>3.09</v>
      </c>
      <c r="DB59" s="12">
        <v>7.87</v>
      </c>
      <c r="DC59" s="12">
        <v>4.96</v>
      </c>
      <c r="DD59" s="12">
        <v>3.63</v>
      </c>
      <c r="DE59" s="12">
        <v>9.57</v>
      </c>
      <c r="DF59" s="12">
        <v>10.31</v>
      </c>
      <c r="DG59" s="12">
        <v>3.33</v>
      </c>
      <c r="DH59" s="12">
        <v>16.86</v>
      </c>
      <c r="DI59" s="12">
        <v>13.23</v>
      </c>
      <c r="DJ59" s="12">
        <v>3.85</v>
      </c>
      <c r="DK59" s="12">
        <v>19.22</v>
      </c>
      <c r="DL59" s="12">
        <v>0.64</v>
      </c>
      <c r="DM59" s="12">
        <v>0.31</v>
      </c>
      <c r="DN59" s="12">
        <v>0.37</v>
      </c>
      <c r="DO59" s="12">
        <v>1.24</v>
      </c>
      <c r="DP59" s="12">
        <v>32.119999999999997</v>
      </c>
      <c r="DQ59" s="12">
        <v>40.729999999999997</v>
      </c>
      <c r="DR59" s="12">
        <v>80.63</v>
      </c>
      <c r="DS59" s="12">
        <v>93.58</v>
      </c>
      <c r="DT59" s="12">
        <v>90.6</v>
      </c>
      <c r="DU59" s="12">
        <v>17</v>
      </c>
      <c r="DV59" s="12">
        <v>26.47</v>
      </c>
      <c r="DW59" s="12">
        <v>81.66</v>
      </c>
      <c r="DX59" s="12">
        <v>65.52</v>
      </c>
      <c r="DY59" s="12">
        <v>92.17</v>
      </c>
      <c r="DZ59" s="12">
        <v>22.36</v>
      </c>
      <c r="EA59" s="12">
        <v>1.83</v>
      </c>
      <c r="EB59" s="12">
        <v>0</v>
      </c>
      <c r="EC59" s="12">
        <v>5.92</v>
      </c>
      <c r="ED59" s="12">
        <v>33.25</v>
      </c>
      <c r="EE59" s="12">
        <v>0.31</v>
      </c>
      <c r="EF59" s="12">
        <v>9.2899999999999991</v>
      </c>
      <c r="EG59" s="6"/>
    </row>
    <row r="60" spans="1:137" s="4" customFormat="1" x14ac:dyDescent="0.3">
      <c r="A60" s="9" t="s">
        <v>7</v>
      </c>
      <c r="B60" s="9" t="s">
        <v>4</v>
      </c>
      <c r="C60" s="9">
        <v>11346</v>
      </c>
      <c r="D60" s="9">
        <v>10975</v>
      </c>
      <c r="E60" s="9">
        <v>1558</v>
      </c>
      <c r="F60" s="18">
        <v>65.569999999999993</v>
      </c>
      <c r="G60" s="18">
        <v>22.19</v>
      </c>
      <c r="H60" s="18">
        <v>1045.1300000000001</v>
      </c>
      <c r="I60" s="18">
        <v>933.63</v>
      </c>
      <c r="J60" s="18">
        <v>92.17</v>
      </c>
      <c r="K60" s="18">
        <v>80.209999999999994</v>
      </c>
      <c r="L60" s="18">
        <v>99.45</v>
      </c>
      <c r="M60" s="18">
        <v>96.65</v>
      </c>
      <c r="N60" s="18">
        <v>77.260000000000005</v>
      </c>
      <c r="O60" s="18">
        <v>83.62</v>
      </c>
      <c r="P60" s="18">
        <v>83.1</v>
      </c>
      <c r="Q60" s="18">
        <v>70.19</v>
      </c>
      <c r="R60" s="18">
        <v>9.92</v>
      </c>
      <c r="S60" s="18">
        <v>68.64</v>
      </c>
      <c r="T60" s="18">
        <v>79.48</v>
      </c>
      <c r="U60" s="18">
        <v>39.630000000000003</v>
      </c>
      <c r="V60" s="18">
        <v>47.91</v>
      </c>
      <c r="W60" s="18">
        <v>20.97</v>
      </c>
      <c r="X60" s="18">
        <v>48.79</v>
      </c>
      <c r="Y60" s="18">
        <v>29.34</v>
      </c>
      <c r="Z60" s="18">
        <v>14.52</v>
      </c>
      <c r="AA60" s="18">
        <v>1.68</v>
      </c>
      <c r="AB60" s="18">
        <v>12.57</v>
      </c>
      <c r="AC60" s="18">
        <v>67.25</v>
      </c>
      <c r="AD60" s="18">
        <v>19.91</v>
      </c>
      <c r="AE60" s="18">
        <v>30.25</v>
      </c>
      <c r="AF60" s="18">
        <v>35.19</v>
      </c>
      <c r="AG60" s="18">
        <v>71.11</v>
      </c>
      <c r="AH60" s="18">
        <v>70.84</v>
      </c>
      <c r="AI60" s="18">
        <v>69.61</v>
      </c>
      <c r="AJ60" s="18">
        <v>0.44</v>
      </c>
      <c r="AK60" s="18">
        <v>0.15</v>
      </c>
      <c r="AL60" s="18">
        <v>7.0000000000000007E-2</v>
      </c>
      <c r="AM60" s="18">
        <v>0.45</v>
      </c>
      <c r="AN60" s="18">
        <v>0.03</v>
      </c>
      <c r="AO60" s="18">
        <v>4.68</v>
      </c>
      <c r="AP60" s="18">
        <v>2.64</v>
      </c>
      <c r="AQ60" s="18">
        <v>18.64</v>
      </c>
      <c r="AR60" s="18">
        <v>28.92</v>
      </c>
      <c r="AS60" s="18">
        <v>81.73</v>
      </c>
      <c r="AT60" s="18">
        <v>67.459999999999994</v>
      </c>
      <c r="AU60" s="18">
        <v>92.77</v>
      </c>
      <c r="AV60" s="18">
        <v>70.290000000000006</v>
      </c>
      <c r="AW60" s="18">
        <v>41.1</v>
      </c>
      <c r="AX60" s="18">
        <v>96.53</v>
      </c>
      <c r="AY60" s="18">
        <v>90.69</v>
      </c>
      <c r="AZ60" s="18">
        <v>3105.47</v>
      </c>
      <c r="BA60" s="18">
        <v>17.22</v>
      </c>
      <c r="BB60" s="18">
        <v>92.32</v>
      </c>
      <c r="BC60" s="18">
        <v>96.51</v>
      </c>
      <c r="BD60" s="18">
        <v>50.37</v>
      </c>
      <c r="BE60" s="18">
        <v>1.29</v>
      </c>
      <c r="BF60" s="18">
        <v>96.1</v>
      </c>
      <c r="BG60" s="18">
        <v>42.44</v>
      </c>
      <c r="BH60" s="18">
        <v>63.01</v>
      </c>
      <c r="BI60" s="18">
        <v>26.55</v>
      </c>
      <c r="BJ60" s="18">
        <v>73.02</v>
      </c>
      <c r="BK60" s="18">
        <v>87.95</v>
      </c>
      <c r="BL60" s="18">
        <v>94.59</v>
      </c>
      <c r="BM60" s="18">
        <v>74.959999999999994</v>
      </c>
      <c r="BN60" s="18">
        <v>88.37</v>
      </c>
      <c r="BO60" s="18">
        <v>87.07</v>
      </c>
      <c r="BP60" s="18">
        <v>30.01</v>
      </c>
      <c r="BQ60" s="18">
        <v>75.459999999999994</v>
      </c>
      <c r="BR60" s="18">
        <v>85.32</v>
      </c>
      <c r="BS60" s="18">
        <v>80.28</v>
      </c>
      <c r="BT60" s="18">
        <v>94.15</v>
      </c>
      <c r="BU60" s="18">
        <v>4.28</v>
      </c>
      <c r="BV60" s="18">
        <v>7.22</v>
      </c>
      <c r="BW60" s="18">
        <v>62.48</v>
      </c>
      <c r="BX60" s="18">
        <v>41.8</v>
      </c>
      <c r="BY60" s="18">
        <v>74.33</v>
      </c>
      <c r="BZ60" s="18">
        <v>2.39</v>
      </c>
      <c r="CA60" s="18">
        <v>70.239999999999995</v>
      </c>
      <c r="CB60" s="18">
        <v>52.04</v>
      </c>
      <c r="CC60" s="18">
        <v>68.040000000000006</v>
      </c>
      <c r="CD60" s="18">
        <v>50.77</v>
      </c>
      <c r="CE60" s="18">
        <v>8.2200000000000006</v>
      </c>
      <c r="CF60" s="18">
        <v>12.08</v>
      </c>
      <c r="CG60" s="18">
        <v>9.31</v>
      </c>
      <c r="CH60" s="18">
        <v>31.16</v>
      </c>
      <c r="CI60" s="18">
        <v>16.059999999999999</v>
      </c>
      <c r="CJ60" s="18">
        <v>5.98</v>
      </c>
      <c r="CK60" s="18">
        <v>29.63</v>
      </c>
      <c r="CL60" s="18">
        <v>2.67</v>
      </c>
      <c r="CM60" s="18">
        <v>14.83</v>
      </c>
      <c r="CN60" s="18">
        <v>16.48</v>
      </c>
      <c r="CO60" s="18">
        <v>36.25</v>
      </c>
      <c r="CP60" s="18">
        <v>31.08</v>
      </c>
      <c r="CQ60" s="18">
        <v>48.93</v>
      </c>
      <c r="CR60" s="18">
        <v>52.98</v>
      </c>
      <c r="CS60" s="18">
        <v>63.19</v>
      </c>
      <c r="CT60" s="18">
        <v>58.99</v>
      </c>
      <c r="CU60" s="18">
        <v>53.71</v>
      </c>
      <c r="CV60" s="18">
        <v>58.83</v>
      </c>
      <c r="CW60" s="18">
        <v>60.07</v>
      </c>
      <c r="CX60" s="18">
        <v>16.2</v>
      </c>
      <c r="CY60" s="18">
        <v>18.670000000000002</v>
      </c>
      <c r="CZ60" s="18">
        <v>7.26</v>
      </c>
      <c r="DA60" s="18">
        <v>10.43</v>
      </c>
      <c r="DB60" s="18">
        <v>19.5</v>
      </c>
      <c r="DC60" s="18">
        <v>8.43</v>
      </c>
      <c r="DD60" s="18">
        <v>11.4</v>
      </c>
      <c r="DE60" s="18">
        <v>21.81</v>
      </c>
      <c r="DF60" s="18">
        <v>13.56</v>
      </c>
      <c r="DG60" s="18">
        <v>5.91</v>
      </c>
      <c r="DH60" s="18">
        <v>25.26</v>
      </c>
      <c r="DI60" s="18">
        <v>17.559999999999999</v>
      </c>
      <c r="DJ60" s="18">
        <v>7.06</v>
      </c>
      <c r="DK60" s="18">
        <v>29</v>
      </c>
      <c r="DL60" s="18">
        <v>4.6500000000000004</v>
      </c>
      <c r="DM60" s="18">
        <v>0.77</v>
      </c>
      <c r="DN60" s="18">
        <v>7.27</v>
      </c>
      <c r="DO60" s="18">
        <v>6.33</v>
      </c>
      <c r="DP60" s="18">
        <v>24.56</v>
      </c>
      <c r="DQ60" s="18">
        <v>38.630000000000003</v>
      </c>
      <c r="DR60" s="18">
        <v>63.01</v>
      </c>
      <c r="DS60" s="18">
        <v>82.64</v>
      </c>
      <c r="DT60" s="18">
        <v>84.05</v>
      </c>
      <c r="DU60" s="18">
        <v>42.07</v>
      </c>
      <c r="DV60" s="18">
        <v>47.83</v>
      </c>
      <c r="DW60" s="18">
        <v>81.78</v>
      </c>
      <c r="DX60" s="18">
        <v>48.94</v>
      </c>
      <c r="DY60" s="18">
        <v>85.08</v>
      </c>
      <c r="DZ60" s="18">
        <v>30.01</v>
      </c>
      <c r="EA60" s="18">
        <v>3.75</v>
      </c>
      <c r="EB60" s="18">
        <v>3.7</v>
      </c>
      <c r="EC60" s="18">
        <v>3.83</v>
      </c>
      <c r="ED60" s="18">
        <v>22.56</v>
      </c>
      <c r="EE60" s="18">
        <v>0.48</v>
      </c>
      <c r="EF60" s="18">
        <v>23.27</v>
      </c>
      <c r="EG60" s="6"/>
    </row>
    <row r="61" spans="1:137" s="4" customFormat="1" x14ac:dyDescent="0.3">
      <c r="A61" s="9" t="s">
        <v>21</v>
      </c>
      <c r="B61" s="9" t="s">
        <v>2</v>
      </c>
      <c r="C61" s="9">
        <v>14053</v>
      </c>
      <c r="D61" s="9">
        <v>18051</v>
      </c>
      <c r="E61" s="9">
        <v>2431</v>
      </c>
      <c r="F61" s="10">
        <v>76.17</v>
      </c>
      <c r="G61" s="10">
        <v>26.71</v>
      </c>
      <c r="H61" s="11">
        <v>961.3</v>
      </c>
      <c r="I61" s="11">
        <v>932.62</v>
      </c>
      <c r="J61" s="10">
        <v>84.36</v>
      </c>
      <c r="K61" s="10">
        <v>61.81</v>
      </c>
      <c r="L61" s="10">
        <v>97.56</v>
      </c>
      <c r="M61" s="10">
        <v>99.42</v>
      </c>
      <c r="N61" s="10">
        <v>80.89</v>
      </c>
      <c r="O61" s="10">
        <v>88.3</v>
      </c>
      <c r="P61" s="10">
        <v>96.98</v>
      </c>
      <c r="Q61" s="10">
        <v>16.82</v>
      </c>
      <c r="R61" s="10">
        <v>11.94</v>
      </c>
      <c r="S61" s="10">
        <v>78.599999999999994</v>
      </c>
      <c r="T61" s="10">
        <v>87.95</v>
      </c>
      <c r="U61" s="10">
        <v>51.87</v>
      </c>
      <c r="V61" s="10">
        <v>56.79</v>
      </c>
      <c r="W61" s="10">
        <v>50.21</v>
      </c>
      <c r="X61" s="10">
        <v>72.41</v>
      </c>
      <c r="Y61" s="10">
        <v>9.5500000000000007</v>
      </c>
      <c r="Z61" s="10">
        <v>17.13</v>
      </c>
      <c r="AA61" s="10">
        <v>1.88</v>
      </c>
      <c r="AB61" s="10">
        <v>1.46</v>
      </c>
      <c r="AC61" s="11">
        <v>14.29</v>
      </c>
      <c r="AD61" s="10">
        <v>27.66</v>
      </c>
      <c r="AE61" s="10">
        <v>41.97</v>
      </c>
      <c r="AF61" s="10">
        <v>49.71</v>
      </c>
      <c r="AG61" s="10">
        <v>67.62</v>
      </c>
      <c r="AH61" s="10">
        <v>48.58</v>
      </c>
      <c r="AI61" s="10">
        <v>13.48</v>
      </c>
      <c r="AJ61" s="10">
        <v>0.11</v>
      </c>
      <c r="AK61" s="10">
        <v>1.97</v>
      </c>
      <c r="AL61" s="10">
        <v>3.97</v>
      </c>
      <c r="AM61" s="10">
        <v>27.13</v>
      </c>
      <c r="AN61" s="10">
        <v>0.87</v>
      </c>
      <c r="AO61" s="10">
        <v>9.2100000000000009</v>
      </c>
      <c r="AP61" s="10">
        <v>3.5</v>
      </c>
      <c r="AQ61" s="10">
        <v>23.82</v>
      </c>
      <c r="AR61" s="10">
        <v>71.69</v>
      </c>
      <c r="AS61" s="12">
        <v>70.81</v>
      </c>
      <c r="AT61" s="12">
        <v>52.29</v>
      </c>
      <c r="AU61" s="12">
        <v>93.66</v>
      </c>
      <c r="AV61" s="12">
        <v>29.8</v>
      </c>
      <c r="AW61" s="12">
        <v>14.11</v>
      </c>
      <c r="AX61" s="12">
        <v>95.05</v>
      </c>
      <c r="AY61" s="12">
        <v>79.150000000000006</v>
      </c>
      <c r="AZ61" s="13">
        <v>3251.93</v>
      </c>
      <c r="BA61" s="12">
        <v>2.2200000000000002</v>
      </c>
      <c r="BB61" s="12">
        <v>77.92</v>
      </c>
      <c r="BC61" s="12">
        <v>85.47</v>
      </c>
      <c r="BD61" s="12">
        <v>43.14</v>
      </c>
      <c r="BE61" s="12">
        <v>5.15</v>
      </c>
      <c r="BF61" s="12">
        <v>88.41</v>
      </c>
      <c r="BG61" s="12">
        <v>24.23</v>
      </c>
      <c r="BH61" s="12">
        <v>42.57</v>
      </c>
      <c r="BI61" s="12">
        <v>14.39</v>
      </c>
      <c r="BJ61" s="12">
        <v>67.239999999999995</v>
      </c>
      <c r="BK61" s="12">
        <v>76.56</v>
      </c>
      <c r="BL61" s="12">
        <v>91.97</v>
      </c>
      <c r="BM61" s="12">
        <v>71.430000000000007</v>
      </c>
      <c r="BN61" s="12">
        <v>78.39</v>
      </c>
      <c r="BO61" s="12">
        <v>80.989999999999995</v>
      </c>
      <c r="BP61" s="12">
        <v>28.88</v>
      </c>
      <c r="BQ61" s="12">
        <v>53.49</v>
      </c>
      <c r="BR61" s="12">
        <v>76.45</v>
      </c>
      <c r="BS61" s="12">
        <v>73.13</v>
      </c>
      <c r="BT61" s="12">
        <v>89.73</v>
      </c>
      <c r="BU61" s="12">
        <v>6.65</v>
      </c>
      <c r="BV61" s="12">
        <v>5.17</v>
      </c>
      <c r="BW61" s="12">
        <v>47.46</v>
      </c>
      <c r="BX61" s="12">
        <v>29.72</v>
      </c>
      <c r="BY61" s="12">
        <v>73.34</v>
      </c>
      <c r="BZ61" s="12">
        <v>2.7</v>
      </c>
      <c r="CA61" s="12">
        <v>67.19</v>
      </c>
      <c r="CB61" s="12">
        <v>24.93</v>
      </c>
      <c r="CC61" s="12">
        <v>54.77</v>
      </c>
      <c r="CD61" s="12">
        <v>35.85</v>
      </c>
      <c r="CE61" s="12">
        <v>6.68</v>
      </c>
      <c r="CF61" s="12">
        <v>7.4</v>
      </c>
      <c r="CG61" s="12">
        <v>6.83</v>
      </c>
      <c r="CH61" s="12">
        <v>33.03</v>
      </c>
      <c r="CI61" s="12">
        <v>18.690000000000001</v>
      </c>
      <c r="CJ61" s="12">
        <v>8.15</v>
      </c>
      <c r="CK61" s="12">
        <v>28.17</v>
      </c>
      <c r="CL61" s="12">
        <v>3.59</v>
      </c>
      <c r="CM61" s="12">
        <v>13.62</v>
      </c>
      <c r="CN61" s="12">
        <v>13.44</v>
      </c>
      <c r="CO61" s="12">
        <v>30.59</v>
      </c>
      <c r="CP61" s="12">
        <v>24.87</v>
      </c>
      <c r="CQ61" s="12">
        <v>61.71</v>
      </c>
      <c r="CR61" s="12">
        <v>56.16</v>
      </c>
      <c r="CS61" s="12">
        <v>65.260000000000005</v>
      </c>
      <c r="CT61" s="12">
        <v>50.5</v>
      </c>
      <c r="CU61" s="12">
        <v>37.090000000000003</v>
      </c>
      <c r="CV61" s="12">
        <v>50.07</v>
      </c>
      <c r="CW61" s="12">
        <v>53.41</v>
      </c>
      <c r="CX61" s="12">
        <v>18</v>
      </c>
      <c r="CY61" s="12">
        <v>22.48</v>
      </c>
      <c r="CZ61" s="12">
        <v>4.95</v>
      </c>
      <c r="DA61" s="12">
        <v>5.56</v>
      </c>
      <c r="DB61" s="12">
        <v>11.32</v>
      </c>
      <c r="DC61" s="12">
        <v>6.09</v>
      </c>
      <c r="DD61" s="12">
        <v>6.11</v>
      </c>
      <c r="DE61" s="12">
        <v>13.16</v>
      </c>
      <c r="DF61" s="12">
        <v>13.17</v>
      </c>
      <c r="DG61" s="12">
        <v>5.48</v>
      </c>
      <c r="DH61" s="12">
        <v>20.89</v>
      </c>
      <c r="DI61" s="12">
        <v>17.329999999999998</v>
      </c>
      <c r="DJ61" s="12">
        <v>5.97</v>
      </c>
      <c r="DK61" s="12">
        <v>24.82</v>
      </c>
      <c r="DL61" s="12">
        <v>1.1000000000000001</v>
      </c>
      <c r="DM61" s="12">
        <v>0.4</v>
      </c>
      <c r="DN61" s="12">
        <v>0.62</v>
      </c>
      <c r="DO61" s="12">
        <v>1.03</v>
      </c>
      <c r="DP61" s="12">
        <v>18.25</v>
      </c>
      <c r="DQ61" s="12">
        <v>25.47</v>
      </c>
      <c r="DR61" s="12">
        <v>71.42</v>
      </c>
      <c r="DS61" s="12">
        <v>80.739999999999995</v>
      </c>
      <c r="DT61" s="12">
        <v>90.05</v>
      </c>
      <c r="DU61" s="12">
        <v>17.670000000000002</v>
      </c>
      <c r="DV61" s="12">
        <v>46.83</v>
      </c>
      <c r="DW61" s="12">
        <v>79.84</v>
      </c>
      <c r="DX61" s="12">
        <v>59.93</v>
      </c>
      <c r="DY61" s="12">
        <v>86.72</v>
      </c>
      <c r="DZ61" s="12">
        <v>32.68</v>
      </c>
      <c r="EA61" s="12">
        <v>3.1</v>
      </c>
      <c r="EB61" s="12">
        <v>0.56000000000000005</v>
      </c>
      <c r="EC61" s="12">
        <v>6.45</v>
      </c>
      <c r="ED61" s="12">
        <v>34.71</v>
      </c>
      <c r="EE61" s="12">
        <v>0.25</v>
      </c>
      <c r="EF61" s="12">
        <v>13.19</v>
      </c>
      <c r="EG61" s="6"/>
    </row>
    <row r="62" spans="1:137" s="4" customFormat="1" x14ac:dyDescent="0.3">
      <c r="A62" s="9" t="s">
        <v>28</v>
      </c>
      <c r="B62" s="9" t="s">
        <v>3</v>
      </c>
      <c r="C62" s="9">
        <v>5873</v>
      </c>
      <c r="D62" s="14">
        <v>5819</v>
      </c>
      <c r="E62" s="14">
        <v>813</v>
      </c>
      <c r="F62" s="15">
        <v>81.180000000000007</v>
      </c>
      <c r="G62" s="15">
        <v>29.47</v>
      </c>
      <c r="H62" s="16">
        <v>1059.8399999999999</v>
      </c>
      <c r="I62" s="16">
        <v>946.99</v>
      </c>
      <c r="J62" s="15">
        <v>87.05</v>
      </c>
      <c r="K62" s="15">
        <v>41.76</v>
      </c>
      <c r="L62" s="15">
        <v>97.48</v>
      </c>
      <c r="M62" s="15">
        <v>68.91</v>
      </c>
      <c r="N62" s="10">
        <v>67.45</v>
      </c>
      <c r="O62" s="15">
        <v>60.69</v>
      </c>
      <c r="P62" s="15">
        <v>99.32</v>
      </c>
      <c r="Q62" s="15">
        <v>15.31</v>
      </c>
      <c r="R62" s="15">
        <v>21.76</v>
      </c>
      <c r="S62" s="15">
        <v>84.84</v>
      </c>
      <c r="T62" s="15">
        <v>94.03</v>
      </c>
      <c r="U62" s="15">
        <v>40.6</v>
      </c>
      <c r="V62" s="15">
        <v>52.74</v>
      </c>
      <c r="W62" s="15">
        <v>40.39</v>
      </c>
      <c r="X62" s="15">
        <v>68.17</v>
      </c>
      <c r="Y62" s="15">
        <v>17.61</v>
      </c>
      <c r="Z62" s="15">
        <v>17.77</v>
      </c>
      <c r="AA62" s="15">
        <v>2.38</v>
      </c>
      <c r="AB62" s="15">
        <v>9.07</v>
      </c>
      <c r="AC62" s="16">
        <v>42.65</v>
      </c>
      <c r="AD62" s="15">
        <v>22.71</v>
      </c>
      <c r="AE62" s="15">
        <v>31.1</v>
      </c>
      <c r="AF62" s="15">
        <v>36.200000000000003</v>
      </c>
      <c r="AG62" s="15">
        <v>61.15</v>
      </c>
      <c r="AH62" s="15">
        <v>17.53</v>
      </c>
      <c r="AI62" s="15">
        <v>3.23</v>
      </c>
      <c r="AJ62" s="15">
        <v>0.05</v>
      </c>
      <c r="AK62" s="15">
        <v>4.54</v>
      </c>
      <c r="AL62" s="15">
        <v>5.19</v>
      </c>
      <c r="AM62" s="15">
        <v>3.98</v>
      </c>
      <c r="AN62" s="15">
        <v>0.19</v>
      </c>
      <c r="AO62" s="15">
        <v>11.95</v>
      </c>
      <c r="AP62" s="15">
        <v>4.3899999999999997</v>
      </c>
      <c r="AQ62" s="15">
        <v>5.21</v>
      </c>
      <c r="AR62" s="15">
        <v>45.48</v>
      </c>
      <c r="AS62" s="15">
        <v>77.73</v>
      </c>
      <c r="AT62" s="15">
        <v>74.48</v>
      </c>
      <c r="AU62" s="15">
        <v>87.44</v>
      </c>
      <c r="AV62" s="15">
        <v>46.8</v>
      </c>
      <c r="AW62" s="15">
        <v>27.38</v>
      </c>
      <c r="AX62" s="15">
        <v>71.900000000000006</v>
      </c>
      <c r="AY62" s="17">
        <v>66.83</v>
      </c>
      <c r="AZ62" s="16">
        <v>13563.63</v>
      </c>
      <c r="BA62" s="15">
        <v>0.59</v>
      </c>
      <c r="BB62" s="15">
        <v>63.88</v>
      </c>
      <c r="BC62" s="15">
        <v>73.89</v>
      </c>
      <c r="BD62" s="15">
        <v>56.93</v>
      </c>
      <c r="BE62" s="15">
        <v>7.09</v>
      </c>
      <c r="BF62" s="15">
        <v>80.83</v>
      </c>
      <c r="BG62" s="15">
        <v>19.649999999999999</v>
      </c>
      <c r="BH62" s="15">
        <v>49.64</v>
      </c>
      <c r="BI62" s="15">
        <v>19.73</v>
      </c>
      <c r="BJ62" s="15">
        <v>65.91</v>
      </c>
      <c r="BK62" s="15">
        <v>73.88</v>
      </c>
      <c r="BL62" s="15">
        <v>95.49</v>
      </c>
      <c r="BM62" s="15">
        <v>73.290000000000006</v>
      </c>
      <c r="BN62" s="15">
        <v>78.400000000000006</v>
      </c>
      <c r="BO62" s="15">
        <v>73.290000000000006</v>
      </c>
      <c r="BP62" s="15">
        <v>14.08</v>
      </c>
      <c r="BQ62" s="15">
        <v>5.47</v>
      </c>
      <c r="BR62" s="15">
        <v>76.48</v>
      </c>
      <c r="BS62" s="15">
        <v>43.03</v>
      </c>
      <c r="BT62" s="15">
        <v>94</v>
      </c>
      <c r="BU62" s="15">
        <v>2.92</v>
      </c>
      <c r="BV62" s="15">
        <v>5.61</v>
      </c>
      <c r="BW62" s="15">
        <v>71.209999999999994</v>
      </c>
      <c r="BX62" s="15">
        <v>25.12</v>
      </c>
      <c r="BY62" s="15">
        <v>49.23</v>
      </c>
      <c r="BZ62" s="15">
        <v>1.45</v>
      </c>
      <c r="CA62" s="15">
        <v>39.270000000000003</v>
      </c>
      <c r="CB62" s="15">
        <v>55.98</v>
      </c>
      <c r="CC62" s="15">
        <v>73.41</v>
      </c>
      <c r="CD62" s="15">
        <v>77.430000000000007</v>
      </c>
      <c r="CE62" s="15">
        <v>19.14</v>
      </c>
      <c r="CF62" s="15">
        <v>21.39</v>
      </c>
      <c r="CG62" s="15">
        <v>19.39</v>
      </c>
      <c r="CH62" s="15">
        <v>25.07</v>
      </c>
      <c r="CI62" s="15">
        <v>10.01</v>
      </c>
      <c r="CJ62" s="15">
        <v>3.8</v>
      </c>
      <c r="CK62" s="15">
        <v>13.53</v>
      </c>
      <c r="CL62" s="15">
        <v>3.55</v>
      </c>
      <c r="CM62" s="15">
        <v>7.93</v>
      </c>
      <c r="CN62" s="15">
        <v>8.31</v>
      </c>
      <c r="CO62" s="15">
        <v>30.98</v>
      </c>
      <c r="CP62" s="15">
        <v>27.91</v>
      </c>
      <c r="CQ62" s="15">
        <v>63.13</v>
      </c>
      <c r="CR62" s="15">
        <v>45.18</v>
      </c>
      <c r="CS62" s="15">
        <v>42.2</v>
      </c>
      <c r="CT62" s="15">
        <v>28.58</v>
      </c>
      <c r="CU62" s="15">
        <v>32.69</v>
      </c>
      <c r="CV62" s="15">
        <v>28.79</v>
      </c>
      <c r="CW62" s="15">
        <v>26.67</v>
      </c>
      <c r="CX62" s="15">
        <v>6.51</v>
      </c>
      <c r="CY62" s="15">
        <v>7.39</v>
      </c>
      <c r="CZ62" s="15">
        <v>5.68</v>
      </c>
      <c r="DA62" s="15">
        <v>5.51</v>
      </c>
      <c r="DB62" s="15">
        <v>12.06</v>
      </c>
      <c r="DC62" s="15">
        <v>6.81</v>
      </c>
      <c r="DD62" s="15">
        <v>6.75</v>
      </c>
      <c r="DE62" s="15">
        <v>14.74</v>
      </c>
      <c r="DF62" s="15">
        <v>12.06</v>
      </c>
      <c r="DG62" s="15">
        <v>6.13</v>
      </c>
      <c r="DH62" s="15">
        <v>21.11</v>
      </c>
      <c r="DI62" s="15">
        <v>19.61</v>
      </c>
      <c r="DJ62" s="15">
        <v>8.6199999999999992</v>
      </c>
      <c r="DK62" s="15">
        <v>30.44</v>
      </c>
      <c r="DL62" s="15">
        <v>1.92</v>
      </c>
      <c r="DM62" s="15">
        <v>1.1399999999999999</v>
      </c>
      <c r="DN62" s="15">
        <v>0.31</v>
      </c>
      <c r="DO62" s="15">
        <v>0.61</v>
      </c>
      <c r="DP62" s="15">
        <v>47.47</v>
      </c>
      <c r="DQ62" s="15">
        <v>51.58</v>
      </c>
      <c r="DR62" s="15">
        <v>85.18</v>
      </c>
      <c r="DS62" s="15">
        <v>94.41</v>
      </c>
      <c r="DT62" s="15">
        <v>95</v>
      </c>
      <c r="DU62" s="15">
        <v>44.03</v>
      </c>
      <c r="DV62" s="15">
        <v>58.93</v>
      </c>
      <c r="DW62" s="15">
        <v>70.709999999999994</v>
      </c>
      <c r="DX62" s="15">
        <v>68.19</v>
      </c>
      <c r="DY62" s="15">
        <v>79.84</v>
      </c>
      <c r="DZ62" s="15">
        <v>42.76</v>
      </c>
      <c r="EA62" s="15">
        <v>3.76</v>
      </c>
      <c r="EB62" s="15">
        <v>8.3800000000000008</v>
      </c>
      <c r="EC62" s="15">
        <v>46.56</v>
      </c>
      <c r="ED62" s="15">
        <v>62.4</v>
      </c>
      <c r="EE62" s="15">
        <v>0.84</v>
      </c>
      <c r="EF62" s="15">
        <v>39.24</v>
      </c>
      <c r="EG62" s="6"/>
    </row>
    <row r="63" spans="1:137" s="4" customFormat="1" hidden="1" x14ac:dyDescent="0.3">
      <c r="A63" s="9" t="s">
        <v>32</v>
      </c>
      <c r="B63" s="9" t="s">
        <v>3</v>
      </c>
      <c r="C63" s="9">
        <v>5827</v>
      </c>
      <c r="D63" s="14">
        <v>5967</v>
      </c>
      <c r="E63" s="14">
        <v>811</v>
      </c>
      <c r="F63" s="15">
        <v>78.87</v>
      </c>
      <c r="G63" s="15">
        <v>25.38</v>
      </c>
      <c r="H63" s="16">
        <v>1033.1099999999999</v>
      </c>
      <c r="I63" s="16">
        <v>1028.8</v>
      </c>
      <c r="J63" s="15">
        <v>93.24</v>
      </c>
      <c r="K63" s="15">
        <v>77.069999999999993</v>
      </c>
      <c r="L63" s="15">
        <v>97.7</v>
      </c>
      <c r="M63" s="15">
        <v>83.95</v>
      </c>
      <c r="N63" s="10">
        <v>71.599999999999994</v>
      </c>
      <c r="O63" s="15">
        <v>32.58</v>
      </c>
      <c r="P63" s="15">
        <v>99.42</v>
      </c>
      <c r="Q63" s="15">
        <v>36.479999999999997</v>
      </c>
      <c r="R63" s="15">
        <v>22.11</v>
      </c>
      <c r="S63" s="15">
        <v>76.88</v>
      </c>
      <c r="T63" s="15">
        <v>86.03</v>
      </c>
      <c r="U63" s="15">
        <v>17.89</v>
      </c>
      <c r="V63" s="15">
        <v>25.06</v>
      </c>
      <c r="W63" s="15">
        <v>17.66</v>
      </c>
      <c r="X63" s="15">
        <v>45.15</v>
      </c>
      <c r="Y63" s="15">
        <v>42.4</v>
      </c>
      <c r="Z63" s="15">
        <v>23.92</v>
      </c>
      <c r="AA63" s="15">
        <v>1.81</v>
      </c>
      <c r="AB63" s="15">
        <v>24.32</v>
      </c>
      <c r="AC63" s="16">
        <v>101.91</v>
      </c>
      <c r="AD63" s="15">
        <v>25.5</v>
      </c>
      <c r="AE63" s="15">
        <v>41.81</v>
      </c>
      <c r="AF63" s="15">
        <v>48.99</v>
      </c>
      <c r="AG63" s="15">
        <v>68.88</v>
      </c>
      <c r="AH63" s="15">
        <v>47.44</v>
      </c>
      <c r="AI63" s="15">
        <v>9.0500000000000007</v>
      </c>
      <c r="AJ63" s="15">
        <v>0.03</v>
      </c>
      <c r="AK63" s="15">
        <v>0.56999999999999995</v>
      </c>
      <c r="AL63" s="15">
        <v>32.630000000000003</v>
      </c>
      <c r="AM63" s="15">
        <v>2.64</v>
      </c>
      <c r="AN63" s="15">
        <v>0.32</v>
      </c>
      <c r="AO63" s="15">
        <v>9.5500000000000007</v>
      </c>
      <c r="AP63" s="15">
        <v>3.05</v>
      </c>
      <c r="AQ63" s="15">
        <v>10.34</v>
      </c>
      <c r="AR63" s="15">
        <v>42.48</v>
      </c>
      <c r="AS63" s="15">
        <v>60.53</v>
      </c>
      <c r="AT63" s="15">
        <v>49.12</v>
      </c>
      <c r="AU63" s="15">
        <v>93.97</v>
      </c>
      <c r="AV63" s="15">
        <v>25.99</v>
      </c>
      <c r="AW63" s="15">
        <v>9.06</v>
      </c>
      <c r="AX63" s="15">
        <v>91.97</v>
      </c>
      <c r="AY63" s="17">
        <v>68.290000000000006</v>
      </c>
      <c r="AZ63" s="16">
        <v>6774.34</v>
      </c>
      <c r="BA63" s="15">
        <v>2.7</v>
      </c>
      <c r="BB63" s="15">
        <v>69.569999999999993</v>
      </c>
      <c r="BC63" s="15">
        <v>87.51</v>
      </c>
      <c r="BD63" s="15">
        <v>78.87</v>
      </c>
      <c r="BE63" s="15">
        <v>1.1100000000000001</v>
      </c>
      <c r="BF63" s="15">
        <v>86.96</v>
      </c>
      <c r="BG63" s="15">
        <v>18.579999999999998</v>
      </c>
      <c r="BH63" s="15">
        <v>54.7</v>
      </c>
      <c r="BI63" s="15">
        <v>17.57</v>
      </c>
      <c r="BJ63" s="15">
        <v>65.52</v>
      </c>
      <c r="BK63" s="15">
        <v>73.47</v>
      </c>
      <c r="BL63" s="15">
        <v>93.65</v>
      </c>
      <c r="BM63" s="15">
        <v>69.72</v>
      </c>
      <c r="BN63" s="15">
        <v>84.6</v>
      </c>
      <c r="BO63" s="15">
        <v>84.72</v>
      </c>
      <c r="BP63" s="15">
        <v>19.93</v>
      </c>
      <c r="BQ63" s="15">
        <v>57.6</v>
      </c>
      <c r="BR63" s="15">
        <v>80.73</v>
      </c>
      <c r="BS63" s="15">
        <v>68.010000000000005</v>
      </c>
      <c r="BT63" s="15">
        <v>97.44</v>
      </c>
      <c r="BU63" s="15">
        <v>0.82</v>
      </c>
      <c r="BV63" s="15">
        <v>6.86</v>
      </c>
      <c r="BW63" s="15">
        <v>63.33</v>
      </c>
      <c r="BX63" s="15">
        <v>15.17</v>
      </c>
      <c r="BY63" s="15">
        <v>61.17</v>
      </c>
      <c r="BZ63" s="15">
        <v>1.46</v>
      </c>
      <c r="CA63" s="15">
        <v>63.5</v>
      </c>
      <c r="CB63" s="15">
        <v>35.9</v>
      </c>
      <c r="CC63" s="15">
        <v>64.75</v>
      </c>
      <c r="CD63" s="15">
        <v>45.57</v>
      </c>
      <c r="CE63" s="15">
        <v>13.26</v>
      </c>
      <c r="CF63" s="15" t="s">
        <v>5</v>
      </c>
      <c r="CG63" s="15">
        <v>13.14</v>
      </c>
      <c r="CH63" s="15">
        <v>33.869999999999997</v>
      </c>
      <c r="CI63" s="15">
        <v>18.55</v>
      </c>
      <c r="CJ63" s="15">
        <v>7.96</v>
      </c>
      <c r="CK63" s="15">
        <v>28.34</v>
      </c>
      <c r="CL63" s="15">
        <v>7.8</v>
      </c>
      <c r="CM63" s="15">
        <v>16.87</v>
      </c>
      <c r="CN63" s="15">
        <v>12.09</v>
      </c>
      <c r="CO63" s="15">
        <v>18.440000000000001</v>
      </c>
      <c r="CP63" s="15">
        <v>21.39</v>
      </c>
      <c r="CQ63" s="15">
        <v>60.41</v>
      </c>
      <c r="CR63" s="15">
        <v>40.200000000000003</v>
      </c>
      <c r="CS63" s="15">
        <v>66.459999999999994</v>
      </c>
      <c r="CT63" s="15">
        <v>67.83</v>
      </c>
      <c r="CU63" s="15">
        <v>61.3</v>
      </c>
      <c r="CV63" s="15">
        <v>67.59</v>
      </c>
      <c r="CW63" s="15">
        <v>69.81</v>
      </c>
      <c r="CX63" s="15">
        <v>34.89</v>
      </c>
      <c r="CY63" s="15">
        <v>24.67</v>
      </c>
      <c r="CZ63" s="15">
        <v>8.68</v>
      </c>
      <c r="DA63" s="15">
        <v>6.82</v>
      </c>
      <c r="DB63" s="15">
        <v>16.29</v>
      </c>
      <c r="DC63" s="15">
        <v>9.59</v>
      </c>
      <c r="DD63" s="15">
        <v>8.06</v>
      </c>
      <c r="DE63" s="15">
        <v>18.5</v>
      </c>
      <c r="DF63" s="15">
        <v>10.07</v>
      </c>
      <c r="DG63" s="15">
        <v>4.43</v>
      </c>
      <c r="DH63" s="15">
        <v>18.559999999999999</v>
      </c>
      <c r="DI63" s="15">
        <v>12.51</v>
      </c>
      <c r="DJ63" s="15">
        <v>4.76</v>
      </c>
      <c r="DK63" s="15">
        <v>20.58</v>
      </c>
      <c r="DL63" s="15">
        <v>0.43</v>
      </c>
      <c r="DM63" s="15">
        <v>0.15</v>
      </c>
      <c r="DN63" s="15">
        <v>0.45</v>
      </c>
      <c r="DO63" s="15">
        <v>0.25</v>
      </c>
      <c r="DP63" s="15">
        <v>13.73</v>
      </c>
      <c r="DQ63" s="15">
        <v>25.58</v>
      </c>
      <c r="DR63" s="15">
        <v>58.28</v>
      </c>
      <c r="DS63" s="15">
        <v>83.59</v>
      </c>
      <c r="DT63" s="15">
        <v>89.47</v>
      </c>
      <c r="DU63" s="15">
        <v>25.93</v>
      </c>
      <c r="DV63" s="15">
        <v>17.28</v>
      </c>
      <c r="DW63" s="15">
        <v>77.67</v>
      </c>
      <c r="DX63" s="15">
        <v>48.03</v>
      </c>
      <c r="DY63" s="15">
        <v>63.79</v>
      </c>
      <c r="DZ63" s="15">
        <v>23.36</v>
      </c>
      <c r="EA63" s="15">
        <v>2.92</v>
      </c>
      <c r="EB63" s="15">
        <v>8.44</v>
      </c>
      <c r="EC63" s="15">
        <v>52.16</v>
      </c>
      <c r="ED63" s="15">
        <v>59.28</v>
      </c>
      <c r="EE63" s="15">
        <v>8.41</v>
      </c>
      <c r="EF63" s="15">
        <v>35.85</v>
      </c>
      <c r="EG63" s="6"/>
    </row>
    <row r="64" spans="1:137" s="4" customFormat="1" x14ac:dyDescent="0.3">
      <c r="A64" s="9" t="s">
        <v>18</v>
      </c>
      <c r="B64" s="9" t="s">
        <v>2</v>
      </c>
      <c r="C64" s="9">
        <v>9004</v>
      </c>
      <c r="D64" s="9">
        <v>10204</v>
      </c>
      <c r="E64" s="9">
        <v>1467</v>
      </c>
      <c r="F64" s="10">
        <v>80.510000000000005</v>
      </c>
      <c r="G64" s="10">
        <v>23.85</v>
      </c>
      <c r="H64" s="11">
        <v>953.06</v>
      </c>
      <c r="I64" s="11">
        <v>947.87</v>
      </c>
      <c r="J64" s="10">
        <v>95.49</v>
      </c>
      <c r="K64" s="10">
        <v>85.1</v>
      </c>
      <c r="L64" s="10">
        <v>99.43</v>
      </c>
      <c r="M64" s="10">
        <v>97.87</v>
      </c>
      <c r="N64" s="10">
        <v>81.150000000000006</v>
      </c>
      <c r="O64" s="10">
        <v>84.28</v>
      </c>
      <c r="P64" s="10">
        <v>97.54</v>
      </c>
      <c r="Q64" s="10">
        <v>41.41</v>
      </c>
      <c r="R64" s="10">
        <v>15.24</v>
      </c>
      <c r="S64" s="10">
        <v>83.32</v>
      </c>
      <c r="T64" s="10">
        <v>92.34</v>
      </c>
      <c r="U64" s="10">
        <v>49.06</v>
      </c>
      <c r="V64" s="10">
        <v>53.12</v>
      </c>
      <c r="W64" s="10">
        <v>46.47</v>
      </c>
      <c r="X64" s="10">
        <v>72.709999999999994</v>
      </c>
      <c r="Y64" s="10">
        <v>12.98</v>
      </c>
      <c r="Z64" s="10">
        <v>15.75</v>
      </c>
      <c r="AA64" s="10">
        <v>1.61</v>
      </c>
      <c r="AB64" s="10">
        <v>2.4900000000000002</v>
      </c>
      <c r="AC64" s="11">
        <v>18.690000000000001</v>
      </c>
      <c r="AD64" s="10">
        <v>24.03</v>
      </c>
      <c r="AE64" s="10">
        <v>33.869999999999997</v>
      </c>
      <c r="AF64" s="10">
        <v>38.24</v>
      </c>
      <c r="AG64" s="10">
        <v>71.38</v>
      </c>
      <c r="AH64" s="10">
        <v>63.81</v>
      </c>
      <c r="AI64" s="10">
        <v>41.47</v>
      </c>
      <c r="AJ64" s="10">
        <v>0.82</v>
      </c>
      <c r="AK64" s="10">
        <v>1.39</v>
      </c>
      <c r="AL64" s="10">
        <v>2.57</v>
      </c>
      <c r="AM64" s="10">
        <v>15.78</v>
      </c>
      <c r="AN64" s="10">
        <v>0.59</v>
      </c>
      <c r="AO64" s="10">
        <v>8.42</v>
      </c>
      <c r="AP64" s="10">
        <v>3.86</v>
      </c>
      <c r="AQ64" s="10">
        <v>26.91</v>
      </c>
      <c r="AR64" s="10">
        <v>77.180000000000007</v>
      </c>
      <c r="AS64" s="12">
        <v>78.44</v>
      </c>
      <c r="AT64" s="12">
        <v>63.33</v>
      </c>
      <c r="AU64" s="12">
        <v>96.37</v>
      </c>
      <c r="AV64" s="12">
        <v>58.59</v>
      </c>
      <c r="AW64" s="12">
        <v>36.64</v>
      </c>
      <c r="AX64" s="12">
        <v>94.5</v>
      </c>
      <c r="AY64" s="12">
        <v>87.64</v>
      </c>
      <c r="AZ64" s="13">
        <v>1969.33</v>
      </c>
      <c r="BA64" s="12">
        <v>11.35</v>
      </c>
      <c r="BB64" s="12">
        <v>88.97</v>
      </c>
      <c r="BC64" s="12">
        <v>95.76</v>
      </c>
      <c r="BD64" s="12">
        <v>71.87</v>
      </c>
      <c r="BE64" s="12">
        <v>1.22</v>
      </c>
      <c r="BF64" s="12">
        <v>92.51</v>
      </c>
      <c r="BG64" s="12">
        <v>23.26</v>
      </c>
      <c r="BH64" s="12">
        <v>51.42</v>
      </c>
      <c r="BI64" s="12">
        <v>15.28</v>
      </c>
      <c r="BJ64" s="12">
        <v>76.52</v>
      </c>
      <c r="BK64" s="12">
        <v>83.5</v>
      </c>
      <c r="BL64" s="12">
        <v>95.25</v>
      </c>
      <c r="BM64" s="12">
        <v>80.95</v>
      </c>
      <c r="BN64" s="12">
        <v>89.25</v>
      </c>
      <c r="BO64" s="12">
        <v>89.11</v>
      </c>
      <c r="BP64" s="12">
        <v>32.67</v>
      </c>
      <c r="BQ64" s="12">
        <v>73.48</v>
      </c>
      <c r="BR64" s="12">
        <v>86.19</v>
      </c>
      <c r="BS64" s="12">
        <v>78.430000000000007</v>
      </c>
      <c r="BT64" s="12">
        <v>95.11</v>
      </c>
      <c r="BU64" s="12">
        <v>4.38</v>
      </c>
      <c r="BV64" s="12">
        <v>7.22</v>
      </c>
      <c r="BW64" s="12">
        <v>67.55</v>
      </c>
      <c r="BX64" s="12">
        <v>36.9</v>
      </c>
      <c r="BY64" s="12">
        <v>68.55</v>
      </c>
      <c r="BZ64" s="12">
        <v>3.21</v>
      </c>
      <c r="CA64" s="12">
        <v>69.55</v>
      </c>
      <c r="CB64" s="12">
        <v>36.200000000000003</v>
      </c>
      <c r="CC64" s="12">
        <v>68.84</v>
      </c>
      <c r="CD64" s="12">
        <v>42.72</v>
      </c>
      <c r="CE64" s="12">
        <v>11.15</v>
      </c>
      <c r="CF64" s="12">
        <v>7.7</v>
      </c>
      <c r="CG64" s="12">
        <v>10.62</v>
      </c>
      <c r="CH64" s="12">
        <v>30.07</v>
      </c>
      <c r="CI64" s="12">
        <v>19.87</v>
      </c>
      <c r="CJ64" s="12">
        <v>7.02</v>
      </c>
      <c r="CK64" s="12">
        <v>28.6</v>
      </c>
      <c r="CL64" s="12">
        <v>1.84</v>
      </c>
      <c r="CM64" s="12">
        <v>17.07</v>
      </c>
      <c r="CN64" s="12">
        <v>17.73</v>
      </c>
      <c r="CO64" s="12">
        <v>25.98</v>
      </c>
      <c r="CP64" s="12">
        <v>25.65</v>
      </c>
      <c r="CQ64" s="12">
        <v>42.03</v>
      </c>
      <c r="CR64" s="12">
        <v>39.75</v>
      </c>
      <c r="CS64" s="12">
        <v>72.48</v>
      </c>
      <c r="CT64" s="12">
        <v>51.69</v>
      </c>
      <c r="CU64" s="12">
        <v>45.08</v>
      </c>
      <c r="CV64" s="12">
        <v>51.5</v>
      </c>
      <c r="CW64" s="12">
        <v>57.4</v>
      </c>
      <c r="CX64" s="12">
        <v>21</v>
      </c>
      <c r="CY64" s="12">
        <v>31.01</v>
      </c>
      <c r="CZ64" s="12">
        <v>5.37</v>
      </c>
      <c r="DA64" s="12">
        <v>4.8600000000000003</v>
      </c>
      <c r="DB64" s="12">
        <v>11.17</v>
      </c>
      <c r="DC64" s="12">
        <v>6.15</v>
      </c>
      <c r="DD64" s="12">
        <v>5.85</v>
      </c>
      <c r="DE64" s="12">
        <v>13.08</v>
      </c>
      <c r="DF64" s="12">
        <v>13.9</v>
      </c>
      <c r="DG64" s="12">
        <v>5.21</v>
      </c>
      <c r="DH64" s="12">
        <v>22.5</v>
      </c>
      <c r="DI64" s="12">
        <v>17.850000000000001</v>
      </c>
      <c r="DJ64" s="12">
        <v>5.92</v>
      </c>
      <c r="DK64" s="12">
        <v>25.92</v>
      </c>
      <c r="DL64" s="12">
        <v>1.1000000000000001</v>
      </c>
      <c r="DM64" s="12">
        <v>0.79</v>
      </c>
      <c r="DN64" s="12">
        <v>0.93</v>
      </c>
      <c r="DO64" s="12">
        <v>0.93</v>
      </c>
      <c r="DP64" s="12">
        <v>26.68</v>
      </c>
      <c r="DQ64" s="12">
        <v>29.69</v>
      </c>
      <c r="DR64" s="12">
        <v>75.25</v>
      </c>
      <c r="DS64" s="12">
        <v>84.17</v>
      </c>
      <c r="DT64" s="12">
        <v>91.72</v>
      </c>
      <c r="DU64" s="12">
        <v>23.21</v>
      </c>
      <c r="DV64" s="12">
        <v>35.799999999999997</v>
      </c>
      <c r="DW64" s="12">
        <v>78.510000000000005</v>
      </c>
      <c r="DX64" s="12">
        <v>58.8</v>
      </c>
      <c r="DY64" s="12">
        <v>81.900000000000006</v>
      </c>
      <c r="DZ64" s="12">
        <v>26.42</v>
      </c>
      <c r="EA64" s="12">
        <v>2.8</v>
      </c>
      <c r="EB64" s="12">
        <v>0.53</v>
      </c>
      <c r="EC64" s="12">
        <v>6.48</v>
      </c>
      <c r="ED64" s="12">
        <v>35.340000000000003</v>
      </c>
      <c r="EE64" s="12">
        <v>0.47</v>
      </c>
      <c r="EF64" s="12">
        <v>13.23</v>
      </c>
      <c r="EG64" s="6"/>
    </row>
    <row r="65" spans="1:137" s="4" customFormat="1" x14ac:dyDescent="0.3">
      <c r="A65" s="9" t="s">
        <v>9</v>
      </c>
      <c r="B65" s="9" t="s">
        <v>2</v>
      </c>
      <c r="C65" s="9">
        <v>3789</v>
      </c>
      <c r="D65" s="14">
        <v>4601</v>
      </c>
      <c r="E65" s="14">
        <v>734</v>
      </c>
      <c r="F65" s="15">
        <v>74.19</v>
      </c>
      <c r="G65" s="15">
        <v>31.62</v>
      </c>
      <c r="H65" s="16">
        <v>982.26</v>
      </c>
      <c r="I65" s="16">
        <v>940.29</v>
      </c>
      <c r="J65" s="15">
        <v>75.38</v>
      </c>
      <c r="K65" s="15">
        <v>47.65</v>
      </c>
      <c r="L65" s="15">
        <v>96.2</v>
      </c>
      <c r="M65" s="15">
        <v>99.46</v>
      </c>
      <c r="N65" s="10">
        <v>69.17</v>
      </c>
      <c r="O65" s="15">
        <v>78.56</v>
      </c>
      <c r="P65" s="15">
        <v>96.18</v>
      </c>
      <c r="Q65" s="15">
        <v>11.58</v>
      </c>
      <c r="R65" s="15">
        <v>18.510000000000002</v>
      </c>
      <c r="S65" s="15">
        <v>74.930000000000007</v>
      </c>
      <c r="T65" s="15">
        <v>83.95</v>
      </c>
      <c r="U65" s="15">
        <v>47.99</v>
      </c>
      <c r="V65" s="15">
        <v>57.11</v>
      </c>
      <c r="W65" s="15">
        <v>38.43</v>
      </c>
      <c r="X65" s="15">
        <v>58.39</v>
      </c>
      <c r="Y65" s="15">
        <v>27.87</v>
      </c>
      <c r="Z65" s="15">
        <v>18.28</v>
      </c>
      <c r="AA65" s="15">
        <v>2.35</v>
      </c>
      <c r="AB65" s="15">
        <v>7.37</v>
      </c>
      <c r="AC65" s="16">
        <v>59.79</v>
      </c>
      <c r="AD65" s="15">
        <v>29.49</v>
      </c>
      <c r="AE65" s="15">
        <v>43.05</v>
      </c>
      <c r="AF65" s="15">
        <v>49.95</v>
      </c>
      <c r="AG65" s="15">
        <v>62.28</v>
      </c>
      <c r="AH65" s="15">
        <v>47.04</v>
      </c>
      <c r="AI65" s="15">
        <v>31.82</v>
      </c>
      <c r="AJ65" s="15">
        <v>0.21</v>
      </c>
      <c r="AK65" s="15">
        <v>1.27</v>
      </c>
      <c r="AL65" s="15">
        <v>3.6</v>
      </c>
      <c r="AM65" s="15">
        <v>7.33</v>
      </c>
      <c r="AN65" s="15">
        <v>1.08</v>
      </c>
      <c r="AO65" s="15">
        <v>11.51</v>
      </c>
      <c r="AP65" s="15">
        <v>5.0199999999999996</v>
      </c>
      <c r="AQ65" s="15">
        <v>17.54</v>
      </c>
      <c r="AR65" s="15">
        <v>49.29</v>
      </c>
      <c r="AS65" s="15">
        <v>59.84</v>
      </c>
      <c r="AT65" s="15">
        <v>32.36</v>
      </c>
      <c r="AU65" s="15">
        <v>90.45</v>
      </c>
      <c r="AV65" s="15">
        <v>26.03</v>
      </c>
      <c r="AW65" s="15">
        <v>15.25</v>
      </c>
      <c r="AX65" s="15">
        <v>84.98</v>
      </c>
      <c r="AY65" s="17">
        <v>62.55</v>
      </c>
      <c r="AZ65" s="16">
        <v>3511.09</v>
      </c>
      <c r="BA65" s="15">
        <v>3.13</v>
      </c>
      <c r="BB65" s="15">
        <v>66.11</v>
      </c>
      <c r="BC65" s="15">
        <v>84.05</v>
      </c>
      <c r="BD65" s="15">
        <v>47.36</v>
      </c>
      <c r="BE65" s="15">
        <v>3.59</v>
      </c>
      <c r="BF65" s="15">
        <v>83.11</v>
      </c>
      <c r="BG65" s="15">
        <v>15.67</v>
      </c>
      <c r="BH65" s="15">
        <v>36.68</v>
      </c>
      <c r="BI65" s="15">
        <v>4.66</v>
      </c>
      <c r="BJ65" s="15">
        <v>66.650000000000006</v>
      </c>
      <c r="BK65" s="15">
        <v>77.430000000000007</v>
      </c>
      <c r="BL65" s="15">
        <v>95.32</v>
      </c>
      <c r="BM65" s="15">
        <v>71.14</v>
      </c>
      <c r="BN65" s="15">
        <v>82.95</v>
      </c>
      <c r="BO65" s="15">
        <v>84.21</v>
      </c>
      <c r="BP65" s="15">
        <v>35.090000000000003</v>
      </c>
      <c r="BQ65" s="15">
        <v>4.9000000000000004</v>
      </c>
      <c r="BR65" s="15">
        <v>80.209999999999994</v>
      </c>
      <c r="BS65" s="15">
        <v>52.53</v>
      </c>
      <c r="BT65" s="15">
        <v>91.12</v>
      </c>
      <c r="BU65" s="15">
        <v>7.35</v>
      </c>
      <c r="BV65" s="15">
        <v>12.64</v>
      </c>
      <c r="BW65" s="15">
        <v>56.73</v>
      </c>
      <c r="BX65" s="15">
        <v>25.29</v>
      </c>
      <c r="BY65" s="15">
        <v>63.19</v>
      </c>
      <c r="BZ65" s="15">
        <v>2.96</v>
      </c>
      <c r="CA65" s="15">
        <v>67.84</v>
      </c>
      <c r="CB65" s="15">
        <v>35.090000000000003</v>
      </c>
      <c r="CC65" s="15">
        <v>55.82</v>
      </c>
      <c r="CD65" s="15">
        <v>38.83</v>
      </c>
      <c r="CE65" s="15">
        <v>8.16</v>
      </c>
      <c r="CF65" s="15">
        <v>13.84</v>
      </c>
      <c r="CG65" s="15">
        <v>9.15</v>
      </c>
      <c r="CH65" s="15">
        <v>36.78</v>
      </c>
      <c r="CI65" s="15">
        <v>21.62</v>
      </c>
      <c r="CJ65" s="15">
        <v>7.65</v>
      </c>
      <c r="CK65" s="15">
        <v>35.81</v>
      </c>
      <c r="CL65" s="15">
        <v>2.2400000000000002</v>
      </c>
      <c r="CM65" s="15">
        <v>18.66</v>
      </c>
      <c r="CN65" s="15">
        <v>12.92</v>
      </c>
      <c r="CO65" s="15">
        <v>25.16</v>
      </c>
      <c r="CP65" s="15">
        <v>18.71</v>
      </c>
      <c r="CQ65" s="15">
        <v>68.38</v>
      </c>
      <c r="CR65" s="15">
        <v>54.77</v>
      </c>
      <c r="CS65" s="15">
        <v>67.89</v>
      </c>
      <c r="CT65" s="15">
        <v>65.989999999999995</v>
      </c>
      <c r="CU65" s="15">
        <v>56.1</v>
      </c>
      <c r="CV65" s="15">
        <v>65.58</v>
      </c>
      <c r="CW65" s="15">
        <v>67.19</v>
      </c>
      <c r="CX65" s="15">
        <v>27.14</v>
      </c>
      <c r="CY65" s="15">
        <v>32.979999999999997</v>
      </c>
      <c r="CZ65" s="15">
        <v>7.18</v>
      </c>
      <c r="DA65" s="15">
        <v>7.98</v>
      </c>
      <c r="DB65" s="15">
        <v>16.34</v>
      </c>
      <c r="DC65" s="15">
        <v>10.23</v>
      </c>
      <c r="DD65" s="15">
        <v>9.15</v>
      </c>
      <c r="DE65" s="15">
        <v>20.309999999999999</v>
      </c>
      <c r="DF65" s="15">
        <v>9</v>
      </c>
      <c r="DG65" s="15">
        <v>3.21</v>
      </c>
      <c r="DH65" s="15">
        <v>16.55</v>
      </c>
      <c r="DI65" s="15">
        <v>11.73</v>
      </c>
      <c r="DJ65" s="15">
        <v>4.1900000000000004</v>
      </c>
      <c r="DK65" s="15">
        <v>19.5</v>
      </c>
      <c r="DL65" s="15">
        <v>0.61</v>
      </c>
      <c r="DM65" s="15">
        <v>0.44</v>
      </c>
      <c r="DN65" s="15">
        <v>0.35</v>
      </c>
      <c r="DO65" s="15">
        <v>1.28</v>
      </c>
      <c r="DP65" s="15">
        <v>13.53</v>
      </c>
      <c r="DQ65" s="15">
        <v>33.14</v>
      </c>
      <c r="DR65" s="15">
        <v>66.56</v>
      </c>
      <c r="DS65" s="15">
        <v>82.72</v>
      </c>
      <c r="DT65" s="15">
        <v>84.04</v>
      </c>
      <c r="DU65" s="15">
        <v>11.66</v>
      </c>
      <c r="DV65" s="15">
        <v>53.43</v>
      </c>
      <c r="DW65" s="15">
        <v>79.14</v>
      </c>
      <c r="DX65" s="15">
        <v>61.75</v>
      </c>
      <c r="DY65" s="15">
        <v>74.66</v>
      </c>
      <c r="DZ65" s="15">
        <v>40.61</v>
      </c>
      <c r="EA65" s="15">
        <v>1.91</v>
      </c>
      <c r="EB65" s="15">
        <v>7.12</v>
      </c>
      <c r="EC65" s="15">
        <v>3.58</v>
      </c>
      <c r="ED65" s="15">
        <v>40.33</v>
      </c>
      <c r="EE65" s="15">
        <v>0.5</v>
      </c>
      <c r="EF65" s="15">
        <v>14</v>
      </c>
      <c r="EG65" s="6"/>
    </row>
    <row r="66" spans="1:137" s="4" customFormat="1" x14ac:dyDescent="0.3">
      <c r="A66" s="9" t="s">
        <v>19</v>
      </c>
      <c r="B66" s="9" t="s">
        <v>3</v>
      </c>
      <c r="C66" s="9">
        <v>12690</v>
      </c>
      <c r="D66" s="9">
        <v>15064</v>
      </c>
      <c r="E66" s="9">
        <v>2195</v>
      </c>
      <c r="F66" s="10">
        <v>73.81</v>
      </c>
      <c r="G66" s="10">
        <v>22.65</v>
      </c>
      <c r="H66" s="11">
        <v>950.35</v>
      </c>
      <c r="I66" s="11">
        <v>930.99</v>
      </c>
      <c r="J66" s="10">
        <v>98.11</v>
      </c>
      <c r="K66" s="10">
        <v>90.03</v>
      </c>
      <c r="L66" s="10">
        <v>99.64</v>
      </c>
      <c r="M66" s="10">
        <v>98.48</v>
      </c>
      <c r="N66" s="10">
        <v>85.93</v>
      </c>
      <c r="O66" s="10">
        <v>65.58</v>
      </c>
      <c r="P66" s="10">
        <v>95.32</v>
      </c>
      <c r="Q66" s="10">
        <v>23.64</v>
      </c>
      <c r="R66" s="10">
        <v>9.23</v>
      </c>
      <c r="S66" s="10">
        <v>80.040000000000006</v>
      </c>
      <c r="T66" s="10">
        <v>88.93</v>
      </c>
      <c r="U66" s="10">
        <v>52.21</v>
      </c>
      <c r="V66" s="10">
        <v>55.71</v>
      </c>
      <c r="W66" s="10">
        <v>48.75</v>
      </c>
      <c r="X66" s="10">
        <v>73.040000000000006</v>
      </c>
      <c r="Y66" s="10">
        <v>8.68</v>
      </c>
      <c r="Z66" s="10">
        <v>11.7</v>
      </c>
      <c r="AA66" s="10">
        <v>1.68</v>
      </c>
      <c r="AB66" s="10">
        <v>3.39</v>
      </c>
      <c r="AC66" s="11">
        <v>23.19</v>
      </c>
      <c r="AD66" s="10">
        <v>24.91</v>
      </c>
      <c r="AE66" s="10">
        <v>32.39</v>
      </c>
      <c r="AF66" s="10">
        <v>37.520000000000003</v>
      </c>
      <c r="AG66" s="10">
        <v>65.44</v>
      </c>
      <c r="AH66" s="10">
        <v>51.05</v>
      </c>
      <c r="AI66" s="10">
        <v>25.62</v>
      </c>
      <c r="AJ66" s="10">
        <v>0.43</v>
      </c>
      <c r="AK66" s="10">
        <v>3.21</v>
      </c>
      <c r="AL66" s="10">
        <v>1.7</v>
      </c>
      <c r="AM66" s="10">
        <v>19.649999999999999</v>
      </c>
      <c r="AN66" s="10">
        <v>7.0000000000000007E-2</v>
      </c>
      <c r="AO66" s="10">
        <v>10.52</v>
      </c>
      <c r="AP66" s="10">
        <v>3.93</v>
      </c>
      <c r="AQ66" s="10">
        <v>21.33</v>
      </c>
      <c r="AR66" s="10">
        <v>77.86</v>
      </c>
      <c r="AS66" s="12">
        <v>69.290000000000006</v>
      </c>
      <c r="AT66" s="12">
        <v>58.44</v>
      </c>
      <c r="AU66" s="12">
        <v>89.92</v>
      </c>
      <c r="AV66" s="12">
        <v>54.82</v>
      </c>
      <c r="AW66" s="12">
        <v>41.64</v>
      </c>
      <c r="AX66" s="12">
        <v>97.63</v>
      </c>
      <c r="AY66" s="12">
        <v>88.33</v>
      </c>
      <c r="AZ66" s="13">
        <v>3476.18</v>
      </c>
      <c r="BA66" s="12">
        <v>2.7</v>
      </c>
      <c r="BB66" s="12">
        <v>87.83</v>
      </c>
      <c r="BC66" s="12">
        <v>95.53</v>
      </c>
      <c r="BD66" s="12">
        <v>57.6</v>
      </c>
      <c r="BE66" s="12">
        <v>2.34</v>
      </c>
      <c r="BF66" s="12">
        <v>96.6</v>
      </c>
      <c r="BG66" s="12">
        <v>38.4</v>
      </c>
      <c r="BH66" s="12">
        <v>56.97</v>
      </c>
      <c r="BI66" s="12">
        <v>29.14</v>
      </c>
      <c r="BJ66" s="12">
        <v>77.900000000000006</v>
      </c>
      <c r="BK66" s="12">
        <v>87.06</v>
      </c>
      <c r="BL66" s="12">
        <v>95.12</v>
      </c>
      <c r="BM66" s="12">
        <v>81.900000000000006</v>
      </c>
      <c r="BN66" s="12">
        <v>89.01</v>
      </c>
      <c r="BO66" s="12">
        <v>89.38</v>
      </c>
      <c r="BP66" s="12">
        <v>28.1</v>
      </c>
      <c r="BQ66" s="12">
        <v>65.510000000000005</v>
      </c>
      <c r="BR66" s="12">
        <v>85.45</v>
      </c>
      <c r="BS66" s="12">
        <v>70.87</v>
      </c>
      <c r="BT66" s="12">
        <v>93.07</v>
      </c>
      <c r="BU66" s="12">
        <v>5.64</v>
      </c>
      <c r="BV66" s="12">
        <v>4.26</v>
      </c>
      <c r="BW66" s="12">
        <v>55.32</v>
      </c>
      <c r="BX66" s="12">
        <v>24.78</v>
      </c>
      <c r="BY66" s="12">
        <v>74.849999999999994</v>
      </c>
      <c r="BZ66" s="12">
        <v>3.07</v>
      </c>
      <c r="CA66" s="12">
        <v>56.75</v>
      </c>
      <c r="CB66" s="12">
        <v>53.53</v>
      </c>
      <c r="CC66" s="12">
        <v>57.03</v>
      </c>
      <c r="CD66" s="12">
        <v>38.799999999999997</v>
      </c>
      <c r="CE66" s="12">
        <v>10.91</v>
      </c>
      <c r="CF66" s="12">
        <v>14.41</v>
      </c>
      <c r="CG66" s="12">
        <v>11.79</v>
      </c>
      <c r="CH66" s="12">
        <v>23.86</v>
      </c>
      <c r="CI66" s="12">
        <v>9.98</v>
      </c>
      <c r="CJ66" s="12">
        <v>3.3</v>
      </c>
      <c r="CK66" s="12">
        <v>16.43</v>
      </c>
      <c r="CL66" s="12">
        <v>3.99</v>
      </c>
      <c r="CM66" s="12">
        <v>13.13</v>
      </c>
      <c r="CN66" s="12">
        <v>13.45</v>
      </c>
      <c r="CO66" s="12">
        <v>38.83</v>
      </c>
      <c r="CP66" s="12">
        <v>30.2</v>
      </c>
      <c r="CQ66" s="12">
        <v>72.64</v>
      </c>
      <c r="CR66" s="12">
        <v>58.1</v>
      </c>
      <c r="CS66" s="12">
        <v>71.12</v>
      </c>
      <c r="CT66" s="12">
        <v>58.58</v>
      </c>
      <c r="CU66" s="12">
        <v>54.38</v>
      </c>
      <c r="CV66" s="12">
        <v>58.46</v>
      </c>
      <c r="CW66" s="12">
        <v>61.31</v>
      </c>
      <c r="CX66" s="12">
        <v>24.31</v>
      </c>
      <c r="CY66" s="12">
        <v>34.56</v>
      </c>
      <c r="CZ66" s="12">
        <v>5.79</v>
      </c>
      <c r="DA66" s="12">
        <v>7.64</v>
      </c>
      <c r="DB66" s="12">
        <v>14.3</v>
      </c>
      <c r="DC66" s="12">
        <v>6.01</v>
      </c>
      <c r="DD66" s="12">
        <v>6.42</v>
      </c>
      <c r="DE66" s="12">
        <v>13.04</v>
      </c>
      <c r="DF66" s="12">
        <v>18.63</v>
      </c>
      <c r="DG66" s="12">
        <v>9.25</v>
      </c>
      <c r="DH66" s="12">
        <v>31.43</v>
      </c>
      <c r="DI66" s="12">
        <v>24.47</v>
      </c>
      <c r="DJ66" s="12">
        <v>11.92</v>
      </c>
      <c r="DK66" s="12">
        <v>38.42</v>
      </c>
      <c r="DL66" s="12">
        <v>2.46</v>
      </c>
      <c r="DM66" s="12">
        <v>0.3</v>
      </c>
      <c r="DN66" s="12">
        <v>0.28000000000000003</v>
      </c>
      <c r="DO66" s="12">
        <v>0.26</v>
      </c>
      <c r="DP66" s="12">
        <v>18.38</v>
      </c>
      <c r="DQ66" s="12">
        <v>34.24</v>
      </c>
      <c r="DR66" s="12">
        <v>65.31</v>
      </c>
      <c r="DS66" s="12">
        <v>84.43</v>
      </c>
      <c r="DT66" s="12">
        <v>90.25</v>
      </c>
      <c r="DU66" s="12">
        <v>20.21</v>
      </c>
      <c r="DV66" s="12">
        <v>67.069999999999993</v>
      </c>
      <c r="DW66" s="12">
        <v>82.1</v>
      </c>
      <c r="DX66" s="12">
        <v>54.9</v>
      </c>
      <c r="DY66" s="12">
        <v>91.92</v>
      </c>
      <c r="DZ66" s="12">
        <v>12.55</v>
      </c>
      <c r="EA66" s="12">
        <v>1.74</v>
      </c>
      <c r="EB66" s="12">
        <v>0.22</v>
      </c>
      <c r="EC66" s="12">
        <v>0.34</v>
      </c>
      <c r="ED66" s="12">
        <v>13.37</v>
      </c>
      <c r="EE66" s="12">
        <v>0.35</v>
      </c>
      <c r="EF66" s="12">
        <v>24.81</v>
      </c>
      <c r="EG66" s="6"/>
    </row>
    <row r="67" spans="1:137" s="4" customFormat="1" x14ac:dyDescent="0.3">
      <c r="A67" s="9" t="s">
        <v>11</v>
      </c>
      <c r="B67" s="9" t="s">
        <v>2</v>
      </c>
      <c r="C67" s="9">
        <v>9232</v>
      </c>
      <c r="D67" s="14">
        <v>10163</v>
      </c>
      <c r="E67" s="14">
        <v>1683</v>
      </c>
      <c r="F67" s="15">
        <v>83.65</v>
      </c>
      <c r="G67" s="15">
        <v>22.23</v>
      </c>
      <c r="H67" s="16">
        <v>929.16</v>
      </c>
      <c r="I67" s="16">
        <v>931.06</v>
      </c>
      <c r="J67" s="15">
        <v>98.7</v>
      </c>
      <c r="K67" s="15">
        <v>95.73</v>
      </c>
      <c r="L67" s="15">
        <v>99.44</v>
      </c>
      <c r="M67" s="15">
        <v>99.35</v>
      </c>
      <c r="N67" s="10">
        <v>89.26</v>
      </c>
      <c r="O67" s="15">
        <v>94.33</v>
      </c>
      <c r="P67" s="15">
        <v>97.44</v>
      </c>
      <c r="Q67" s="15">
        <v>36.270000000000003</v>
      </c>
      <c r="R67" s="15">
        <v>8.65</v>
      </c>
      <c r="S67" s="15">
        <v>86.83</v>
      </c>
      <c r="T67" s="15">
        <v>95.4</v>
      </c>
      <c r="U67" s="15">
        <v>47.91</v>
      </c>
      <c r="V67" s="15">
        <v>56.93</v>
      </c>
      <c r="W67" s="15">
        <v>48.87</v>
      </c>
      <c r="X67" s="15">
        <v>72.930000000000007</v>
      </c>
      <c r="Y67" s="15">
        <v>14.16</v>
      </c>
      <c r="Z67" s="15">
        <v>18.72</v>
      </c>
      <c r="AA67" s="15">
        <v>1.65</v>
      </c>
      <c r="AB67" s="15">
        <v>2.64</v>
      </c>
      <c r="AC67" s="16">
        <v>24.33</v>
      </c>
      <c r="AD67" s="15">
        <v>16.809999999999999</v>
      </c>
      <c r="AE67" s="15">
        <v>24.09</v>
      </c>
      <c r="AF67" s="15">
        <v>26.7</v>
      </c>
      <c r="AG67" s="15">
        <v>69.510000000000005</v>
      </c>
      <c r="AH67" s="15">
        <v>53.98</v>
      </c>
      <c r="AI67" s="15">
        <v>29.09</v>
      </c>
      <c r="AJ67" s="15">
        <v>7.0000000000000007E-2</v>
      </c>
      <c r="AK67" s="15">
        <v>4.1900000000000004</v>
      </c>
      <c r="AL67" s="15">
        <v>3.08</v>
      </c>
      <c r="AM67" s="15">
        <v>16.77</v>
      </c>
      <c r="AN67" s="15">
        <v>0.14000000000000001</v>
      </c>
      <c r="AO67" s="15">
        <v>9.6999999999999993</v>
      </c>
      <c r="AP67" s="15">
        <v>3.96</v>
      </c>
      <c r="AQ67" s="15">
        <v>31.46</v>
      </c>
      <c r="AR67" s="15">
        <v>78.069999999999993</v>
      </c>
      <c r="AS67" s="15">
        <v>83.71</v>
      </c>
      <c r="AT67" s="15">
        <v>82.43</v>
      </c>
      <c r="AU67" s="15">
        <v>91.43</v>
      </c>
      <c r="AV67" s="15">
        <v>62.04</v>
      </c>
      <c r="AW67" s="15">
        <v>45.45</v>
      </c>
      <c r="AX67" s="15">
        <v>96.65</v>
      </c>
      <c r="AY67" s="17">
        <v>93.1</v>
      </c>
      <c r="AZ67" s="16">
        <v>2026.91</v>
      </c>
      <c r="BA67" s="15">
        <v>-2.41</v>
      </c>
      <c r="BB67" s="15">
        <v>91.83</v>
      </c>
      <c r="BC67" s="15">
        <v>97.79</v>
      </c>
      <c r="BD67" s="15">
        <v>36.590000000000003</v>
      </c>
      <c r="BE67" s="15">
        <v>1.06</v>
      </c>
      <c r="BF67" s="15">
        <v>96.75</v>
      </c>
      <c r="BG67" s="15">
        <v>30.69</v>
      </c>
      <c r="BH67" s="15">
        <v>38.03</v>
      </c>
      <c r="BI67" s="15">
        <v>20.27</v>
      </c>
      <c r="BJ67" s="15">
        <v>77.02</v>
      </c>
      <c r="BK67" s="15">
        <v>82.94</v>
      </c>
      <c r="BL67" s="15">
        <v>95.61</v>
      </c>
      <c r="BM67" s="15">
        <v>79.66</v>
      </c>
      <c r="BN67" s="15">
        <v>85.2</v>
      </c>
      <c r="BO67" s="15">
        <v>88.49</v>
      </c>
      <c r="BP67" s="15">
        <v>24.32</v>
      </c>
      <c r="BQ67" s="15">
        <v>2.9</v>
      </c>
      <c r="BR67" s="15">
        <v>85.03</v>
      </c>
      <c r="BS67" s="15">
        <v>86.76</v>
      </c>
      <c r="BT67" s="15">
        <v>83.42</v>
      </c>
      <c r="BU67" s="15">
        <v>16.41</v>
      </c>
      <c r="BV67" s="15">
        <v>5.67</v>
      </c>
      <c r="BW67" s="15">
        <v>69.84</v>
      </c>
      <c r="BX67" s="15">
        <v>31.71</v>
      </c>
      <c r="BY67" s="15">
        <v>70.459999999999994</v>
      </c>
      <c r="BZ67" s="15">
        <v>0.91</v>
      </c>
      <c r="CA67" s="15">
        <v>76.010000000000005</v>
      </c>
      <c r="CB67" s="15">
        <v>34.39</v>
      </c>
      <c r="CC67" s="15">
        <v>70.260000000000005</v>
      </c>
      <c r="CD67" s="15">
        <v>40.81</v>
      </c>
      <c r="CE67" s="15">
        <v>6.51</v>
      </c>
      <c r="CF67" s="15">
        <v>7.19</v>
      </c>
      <c r="CG67" s="15">
        <v>6.63</v>
      </c>
      <c r="CH67" s="15">
        <v>32.35</v>
      </c>
      <c r="CI67" s="15">
        <v>22.36</v>
      </c>
      <c r="CJ67" s="15">
        <v>9.74</v>
      </c>
      <c r="CK67" s="15">
        <v>33.28</v>
      </c>
      <c r="CL67" s="15">
        <v>4.5999999999999996</v>
      </c>
      <c r="CM67" s="15">
        <v>17.239999999999998</v>
      </c>
      <c r="CN67" s="15">
        <v>15.95</v>
      </c>
      <c r="CO67" s="15">
        <v>30.44</v>
      </c>
      <c r="CP67" s="15">
        <v>25.63</v>
      </c>
      <c r="CQ67" s="15">
        <v>47.21</v>
      </c>
      <c r="CR67" s="15">
        <v>43.29</v>
      </c>
      <c r="CS67" s="15">
        <v>77.58</v>
      </c>
      <c r="CT67" s="15">
        <v>61.44</v>
      </c>
      <c r="CU67" s="15">
        <v>55.59</v>
      </c>
      <c r="CV67" s="15">
        <v>61.26</v>
      </c>
      <c r="CW67" s="15">
        <v>63</v>
      </c>
      <c r="CX67" s="15">
        <v>23.3</v>
      </c>
      <c r="CY67" s="15">
        <v>31.51</v>
      </c>
      <c r="CZ67" s="15">
        <v>8.43</v>
      </c>
      <c r="DA67" s="15">
        <v>7.61</v>
      </c>
      <c r="DB67" s="15">
        <v>17.55</v>
      </c>
      <c r="DC67" s="15">
        <v>9.49</v>
      </c>
      <c r="DD67" s="15">
        <v>7.3</v>
      </c>
      <c r="DE67" s="15">
        <v>17.8</v>
      </c>
      <c r="DF67" s="15">
        <v>11.4</v>
      </c>
      <c r="DG67" s="15">
        <v>3.84</v>
      </c>
      <c r="DH67" s="15">
        <v>21.14</v>
      </c>
      <c r="DI67" s="15">
        <v>12.67</v>
      </c>
      <c r="DJ67" s="15">
        <v>3.91</v>
      </c>
      <c r="DK67" s="15">
        <v>20.309999999999999</v>
      </c>
      <c r="DL67" s="15">
        <v>0.32</v>
      </c>
      <c r="DM67" s="15">
        <v>0.14000000000000001</v>
      </c>
      <c r="DN67" s="15">
        <v>0.2</v>
      </c>
      <c r="DO67" s="15">
        <v>0.5</v>
      </c>
      <c r="DP67" s="15">
        <v>36.25</v>
      </c>
      <c r="DQ67" s="15">
        <v>40.74</v>
      </c>
      <c r="DR67" s="15">
        <v>79.14</v>
      </c>
      <c r="DS67" s="15">
        <v>89.12</v>
      </c>
      <c r="DT67" s="15">
        <v>94.37</v>
      </c>
      <c r="DU67" s="15">
        <v>26.35</v>
      </c>
      <c r="DV67" s="15">
        <v>41.58</v>
      </c>
      <c r="DW67" s="15">
        <v>73.489999999999995</v>
      </c>
      <c r="DX67" s="15">
        <v>66.040000000000006</v>
      </c>
      <c r="DY67" s="15">
        <v>77.63</v>
      </c>
      <c r="DZ67" s="15">
        <v>10.02</v>
      </c>
      <c r="EA67" s="15">
        <v>2.19</v>
      </c>
      <c r="EB67" s="15">
        <v>2.95</v>
      </c>
      <c r="EC67" s="15">
        <v>5.39</v>
      </c>
      <c r="ED67" s="15">
        <v>33.64</v>
      </c>
      <c r="EE67" s="15">
        <v>0.31</v>
      </c>
      <c r="EF67" s="15">
        <v>4.58</v>
      </c>
      <c r="EG67" s="6"/>
    </row>
    <row r="68" spans="1:137" s="4" customFormat="1" x14ac:dyDescent="0.3">
      <c r="A68" s="9" t="s">
        <v>19</v>
      </c>
      <c r="B68" s="9" t="s">
        <v>4</v>
      </c>
      <c r="C68" s="9">
        <v>18824</v>
      </c>
      <c r="D68" s="9">
        <v>21771</v>
      </c>
      <c r="E68" s="9">
        <v>3296</v>
      </c>
      <c r="F68" s="10">
        <v>77.150000000000006</v>
      </c>
      <c r="G68" s="10">
        <v>22.02</v>
      </c>
      <c r="H68" s="11">
        <v>937.89</v>
      </c>
      <c r="I68" s="11">
        <v>904.22</v>
      </c>
      <c r="J68" s="10">
        <v>97.74</v>
      </c>
      <c r="K68" s="10">
        <v>91.17</v>
      </c>
      <c r="L68" s="10">
        <v>99.68</v>
      </c>
      <c r="M68" s="10">
        <v>98.84</v>
      </c>
      <c r="N68" s="10">
        <v>86.63</v>
      </c>
      <c r="O68" s="10">
        <v>76.66</v>
      </c>
      <c r="P68" s="10">
        <v>94.83</v>
      </c>
      <c r="Q68" s="10">
        <v>25.16</v>
      </c>
      <c r="R68" s="10">
        <v>7.79</v>
      </c>
      <c r="S68" s="10">
        <v>81.400000000000006</v>
      </c>
      <c r="T68" s="10">
        <v>89.89</v>
      </c>
      <c r="U68" s="10">
        <v>56.02</v>
      </c>
      <c r="V68" s="10">
        <v>58.67</v>
      </c>
      <c r="W68" s="10">
        <v>54.81</v>
      </c>
      <c r="X68" s="10">
        <v>78.180000000000007</v>
      </c>
      <c r="Y68" s="10">
        <v>8.7100000000000009</v>
      </c>
      <c r="Z68" s="10">
        <v>11.38</v>
      </c>
      <c r="AA68" s="10">
        <v>1.63</v>
      </c>
      <c r="AB68" s="10">
        <v>3.12</v>
      </c>
      <c r="AC68" s="11">
        <v>20.67</v>
      </c>
      <c r="AD68" s="10">
        <v>21.77</v>
      </c>
      <c r="AE68" s="10">
        <v>28.03</v>
      </c>
      <c r="AF68" s="10">
        <v>32.74</v>
      </c>
      <c r="AG68" s="10">
        <v>66.55</v>
      </c>
      <c r="AH68" s="10">
        <v>50.45</v>
      </c>
      <c r="AI68" s="10">
        <v>22.78</v>
      </c>
      <c r="AJ68" s="10">
        <v>0.45</v>
      </c>
      <c r="AK68" s="10">
        <v>3.05</v>
      </c>
      <c r="AL68" s="10">
        <v>1.47</v>
      </c>
      <c r="AM68" s="10">
        <v>22.24</v>
      </c>
      <c r="AN68" s="10">
        <v>0.09</v>
      </c>
      <c r="AO68" s="10">
        <v>9.8699999999999992</v>
      </c>
      <c r="AP68" s="10">
        <v>3.68</v>
      </c>
      <c r="AQ68" s="10">
        <v>21.67</v>
      </c>
      <c r="AR68" s="10">
        <v>78.180000000000007</v>
      </c>
      <c r="AS68" s="12">
        <v>68.48</v>
      </c>
      <c r="AT68" s="12">
        <v>59.3</v>
      </c>
      <c r="AU68" s="12">
        <v>89.69</v>
      </c>
      <c r="AV68" s="12">
        <v>55.4</v>
      </c>
      <c r="AW68" s="12">
        <v>40.53</v>
      </c>
      <c r="AX68" s="12">
        <v>96.86</v>
      </c>
      <c r="AY68" s="12">
        <v>86.16</v>
      </c>
      <c r="AZ68" s="13">
        <v>3745.31</v>
      </c>
      <c r="BA68" s="12">
        <v>1.28</v>
      </c>
      <c r="BB68" s="12">
        <v>84.7</v>
      </c>
      <c r="BC68" s="12">
        <v>94.3</v>
      </c>
      <c r="BD68" s="12">
        <v>53.86</v>
      </c>
      <c r="BE68" s="12">
        <v>2.5499999999999998</v>
      </c>
      <c r="BF68" s="12">
        <v>95.55</v>
      </c>
      <c r="BG68" s="12">
        <v>38.54</v>
      </c>
      <c r="BH68" s="12">
        <v>55.54</v>
      </c>
      <c r="BI68" s="12">
        <v>29.85</v>
      </c>
      <c r="BJ68" s="12">
        <v>76.2</v>
      </c>
      <c r="BK68" s="12">
        <v>85.17</v>
      </c>
      <c r="BL68" s="12">
        <v>95.32</v>
      </c>
      <c r="BM68" s="12">
        <v>79.69</v>
      </c>
      <c r="BN68" s="12">
        <v>88.48</v>
      </c>
      <c r="BO68" s="12">
        <v>88.13</v>
      </c>
      <c r="BP68" s="12">
        <v>27.08</v>
      </c>
      <c r="BQ68" s="12">
        <v>65.92</v>
      </c>
      <c r="BR68" s="12">
        <v>85.4</v>
      </c>
      <c r="BS68" s="12">
        <v>69.900000000000006</v>
      </c>
      <c r="BT68" s="12">
        <v>90.59</v>
      </c>
      <c r="BU68" s="12">
        <v>7.98</v>
      </c>
      <c r="BV68" s="12">
        <v>4.8899999999999997</v>
      </c>
      <c r="BW68" s="12">
        <v>60.7</v>
      </c>
      <c r="BX68" s="12">
        <v>26.96</v>
      </c>
      <c r="BY68" s="12">
        <v>77.95</v>
      </c>
      <c r="BZ68" s="12">
        <v>2.4500000000000002</v>
      </c>
      <c r="CA68" s="12">
        <v>57.26</v>
      </c>
      <c r="CB68" s="12">
        <v>53.08</v>
      </c>
      <c r="CC68" s="12">
        <v>55.45</v>
      </c>
      <c r="CD68" s="12">
        <v>46.23</v>
      </c>
      <c r="CE68" s="12">
        <v>10.5</v>
      </c>
      <c r="CF68" s="12">
        <v>16.32</v>
      </c>
      <c r="CG68" s="12">
        <v>11.93</v>
      </c>
      <c r="CH68" s="12">
        <v>24.49</v>
      </c>
      <c r="CI68" s="12">
        <v>10.57</v>
      </c>
      <c r="CJ68" s="12">
        <v>3.65</v>
      </c>
      <c r="CK68" s="12">
        <v>16.920000000000002</v>
      </c>
      <c r="CL68" s="12">
        <v>4.1399999999999997</v>
      </c>
      <c r="CM68" s="12">
        <v>12.68</v>
      </c>
      <c r="CN68" s="12">
        <v>12.52</v>
      </c>
      <c r="CO68" s="12">
        <v>40.81</v>
      </c>
      <c r="CP68" s="12">
        <v>32.24</v>
      </c>
      <c r="CQ68" s="12">
        <v>72.760000000000005</v>
      </c>
      <c r="CR68" s="12">
        <v>63.13</v>
      </c>
      <c r="CS68" s="12">
        <v>71.069999999999993</v>
      </c>
      <c r="CT68" s="12">
        <v>58.84</v>
      </c>
      <c r="CU68" s="12">
        <v>51.73</v>
      </c>
      <c r="CV68" s="12">
        <v>58.65</v>
      </c>
      <c r="CW68" s="12">
        <v>60.3</v>
      </c>
      <c r="CX68" s="12">
        <v>22.63</v>
      </c>
      <c r="CY68" s="12">
        <v>32.74</v>
      </c>
      <c r="CZ68" s="12">
        <v>5.78</v>
      </c>
      <c r="DA68" s="12">
        <v>7.97</v>
      </c>
      <c r="DB68" s="12">
        <v>14.74</v>
      </c>
      <c r="DC68" s="12">
        <v>6.25</v>
      </c>
      <c r="DD68" s="12">
        <v>6.99</v>
      </c>
      <c r="DE68" s="12">
        <v>14.07</v>
      </c>
      <c r="DF68" s="12">
        <v>18.52</v>
      </c>
      <c r="DG68" s="12">
        <v>8.61</v>
      </c>
      <c r="DH68" s="12">
        <v>31.19</v>
      </c>
      <c r="DI68" s="12">
        <v>24.46</v>
      </c>
      <c r="DJ68" s="12">
        <v>10.96</v>
      </c>
      <c r="DK68" s="12">
        <v>37.729999999999997</v>
      </c>
      <c r="DL68" s="12">
        <v>2.44</v>
      </c>
      <c r="DM68" s="12">
        <v>0.32</v>
      </c>
      <c r="DN68" s="12">
        <v>0.39</v>
      </c>
      <c r="DO68" s="12">
        <v>0.37</v>
      </c>
      <c r="DP68" s="12">
        <v>20.61</v>
      </c>
      <c r="DQ68" s="12">
        <v>37.6</v>
      </c>
      <c r="DR68" s="12">
        <v>68.14</v>
      </c>
      <c r="DS68" s="12">
        <v>86.44</v>
      </c>
      <c r="DT68" s="12">
        <v>91.42</v>
      </c>
      <c r="DU68" s="12">
        <v>22.32</v>
      </c>
      <c r="DV68" s="12">
        <v>63.48</v>
      </c>
      <c r="DW68" s="12">
        <v>81.62</v>
      </c>
      <c r="DX68" s="12">
        <v>61.23</v>
      </c>
      <c r="DY68" s="12">
        <v>93.18</v>
      </c>
      <c r="DZ68" s="12">
        <v>11.64</v>
      </c>
      <c r="EA68" s="12">
        <v>1.6</v>
      </c>
      <c r="EB68" s="12">
        <v>0.14000000000000001</v>
      </c>
      <c r="EC68" s="12">
        <v>0.4</v>
      </c>
      <c r="ED68" s="12">
        <v>12.85</v>
      </c>
      <c r="EE68" s="12">
        <v>0.33</v>
      </c>
      <c r="EF68" s="12">
        <v>22.84</v>
      </c>
      <c r="EG68" s="6"/>
    </row>
    <row r="69" spans="1:137" s="4" customFormat="1" x14ac:dyDescent="0.3">
      <c r="A69" s="9" t="s">
        <v>15</v>
      </c>
      <c r="B69" s="9" t="s">
        <v>4</v>
      </c>
      <c r="C69" s="14">
        <v>31643</v>
      </c>
      <c r="D69" s="14">
        <v>33755</v>
      </c>
      <c r="E69" s="14">
        <v>5497</v>
      </c>
      <c r="F69" s="15">
        <v>79.61</v>
      </c>
      <c r="G69" s="15">
        <v>22.79</v>
      </c>
      <c r="H69" s="16">
        <v>966.4</v>
      </c>
      <c r="I69" s="16">
        <v>913.37</v>
      </c>
      <c r="J69" s="15">
        <v>96.27</v>
      </c>
      <c r="K69" s="15">
        <v>89.69</v>
      </c>
      <c r="L69" s="15">
        <v>97.81</v>
      </c>
      <c r="M69" s="15">
        <v>93.49</v>
      </c>
      <c r="N69" s="10">
        <v>72.02</v>
      </c>
      <c r="O69" s="15">
        <v>79.72</v>
      </c>
      <c r="P69" s="15">
        <v>96.17</v>
      </c>
      <c r="Q69" s="15">
        <v>19.97</v>
      </c>
      <c r="R69" s="15">
        <v>28.42</v>
      </c>
      <c r="S69" s="15">
        <v>84.58</v>
      </c>
      <c r="T69" s="15">
        <v>92.97</v>
      </c>
      <c r="U69" s="15">
        <v>50.44</v>
      </c>
      <c r="V69" s="15">
        <v>61</v>
      </c>
      <c r="W69" s="15">
        <v>38.04</v>
      </c>
      <c r="X69" s="15">
        <v>61.49</v>
      </c>
      <c r="Y69" s="15">
        <v>21.89</v>
      </c>
      <c r="Z69" s="15">
        <v>10.51</v>
      </c>
      <c r="AA69" s="15">
        <v>1.71</v>
      </c>
      <c r="AB69" s="15">
        <v>7.59</v>
      </c>
      <c r="AC69" s="16">
        <v>47.25</v>
      </c>
      <c r="AD69" s="15">
        <v>16.53</v>
      </c>
      <c r="AE69" s="15">
        <v>23.22</v>
      </c>
      <c r="AF69" s="15">
        <v>28.03</v>
      </c>
      <c r="AG69" s="15">
        <v>66.17</v>
      </c>
      <c r="AH69" s="15">
        <v>63.77</v>
      </c>
      <c r="AI69" s="15">
        <v>49.09</v>
      </c>
      <c r="AJ69" s="15">
        <v>0.38</v>
      </c>
      <c r="AK69" s="15">
        <v>1.89</v>
      </c>
      <c r="AL69" s="15">
        <v>1.83</v>
      </c>
      <c r="AM69" s="15">
        <v>10.24</v>
      </c>
      <c r="AN69" s="15">
        <v>0.16</v>
      </c>
      <c r="AO69" s="15">
        <v>9.56</v>
      </c>
      <c r="AP69" s="15">
        <v>3.85</v>
      </c>
      <c r="AQ69" s="15">
        <v>21.88</v>
      </c>
      <c r="AR69" s="15">
        <v>52.14</v>
      </c>
      <c r="AS69" s="15">
        <v>70.88</v>
      </c>
      <c r="AT69" s="15">
        <v>70.260000000000005</v>
      </c>
      <c r="AU69" s="15">
        <v>90.12</v>
      </c>
      <c r="AV69" s="15">
        <v>48.22</v>
      </c>
      <c r="AW69" s="15">
        <v>30.92</v>
      </c>
      <c r="AX69" s="15">
        <v>95.45</v>
      </c>
      <c r="AY69" s="17">
        <v>85.36</v>
      </c>
      <c r="AZ69" s="16">
        <v>2966.19</v>
      </c>
      <c r="BA69" s="15">
        <v>6.75</v>
      </c>
      <c r="BB69" s="15">
        <v>89.08</v>
      </c>
      <c r="BC69" s="15">
        <v>94.67</v>
      </c>
      <c r="BD69" s="15">
        <v>55.77</v>
      </c>
      <c r="BE69" s="15">
        <v>1.97</v>
      </c>
      <c r="BF69" s="15">
        <v>93.81</v>
      </c>
      <c r="BG69" s="15">
        <v>25.41</v>
      </c>
      <c r="BH69" s="15">
        <v>39.130000000000003</v>
      </c>
      <c r="BI69" s="15">
        <v>18.27</v>
      </c>
      <c r="BJ69" s="15">
        <v>73.459999999999994</v>
      </c>
      <c r="BK69" s="15">
        <v>81.67</v>
      </c>
      <c r="BL69" s="15">
        <v>93.78</v>
      </c>
      <c r="BM69" s="15">
        <v>78.98</v>
      </c>
      <c r="BN69" s="15">
        <v>83.42</v>
      </c>
      <c r="BO69" s="15">
        <v>84.7</v>
      </c>
      <c r="BP69" s="15">
        <v>26.28</v>
      </c>
      <c r="BQ69" s="15">
        <v>8.17</v>
      </c>
      <c r="BR69" s="15">
        <v>75.61</v>
      </c>
      <c r="BS69" s="15">
        <v>72.16</v>
      </c>
      <c r="BT69" s="15">
        <v>89.49</v>
      </c>
      <c r="BU69" s="15">
        <v>9.9499999999999993</v>
      </c>
      <c r="BV69" s="15">
        <v>8.91</v>
      </c>
      <c r="BW69" s="15">
        <v>59.54</v>
      </c>
      <c r="BX69" s="15">
        <v>27.32</v>
      </c>
      <c r="BY69" s="15">
        <v>72.31</v>
      </c>
      <c r="BZ69" s="15">
        <v>3.17</v>
      </c>
      <c r="CA69" s="15">
        <v>77.47</v>
      </c>
      <c r="CB69" s="15">
        <v>53.21</v>
      </c>
      <c r="CC69" s="15">
        <v>71.02</v>
      </c>
      <c r="CD69" s="15">
        <v>52.74</v>
      </c>
      <c r="CE69" s="15">
        <v>8.4</v>
      </c>
      <c r="CF69" s="15">
        <v>11.99</v>
      </c>
      <c r="CG69" s="15">
        <v>9.0399999999999991</v>
      </c>
      <c r="CH69" s="15">
        <v>35.24</v>
      </c>
      <c r="CI69" s="15">
        <v>25.6</v>
      </c>
      <c r="CJ69" s="15">
        <v>10.94</v>
      </c>
      <c r="CK69" s="15">
        <v>36.119999999999997</v>
      </c>
      <c r="CL69" s="15">
        <v>4.0999999999999996</v>
      </c>
      <c r="CM69" s="15">
        <v>20.78</v>
      </c>
      <c r="CN69" s="15">
        <v>16.16</v>
      </c>
      <c r="CO69" s="15">
        <v>23.43</v>
      </c>
      <c r="CP69" s="15">
        <v>24.66</v>
      </c>
      <c r="CQ69" s="15">
        <v>44.46</v>
      </c>
      <c r="CR69" s="15">
        <v>40.700000000000003</v>
      </c>
      <c r="CS69" s="15">
        <v>68.900000000000006</v>
      </c>
      <c r="CT69" s="15">
        <v>54.53</v>
      </c>
      <c r="CU69" s="15">
        <v>45.65</v>
      </c>
      <c r="CV69" s="15">
        <v>54.24</v>
      </c>
      <c r="CW69" s="15">
        <v>57.15</v>
      </c>
      <c r="CX69" s="15">
        <v>21.86</v>
      </c>
      <c r="CY69" s="15">
        <v>27.94</v>
      </c>
      <c r="CZ69" s="15">
        <v>5.67</v>
      </c>
      <c r="DA69" s="15">
        <v>5.35</v>
      </c>
      <c r="DB69" s="15">
        <v>12.37</v>
      </c>
      <c r="DC69" s="15">
        <v>6.54</v>
      </c>
      <c r="DD69" s="15">
        <v>5.87</v>
      </c>
      <c r="DE69" s="15">
        <v>13.63</v>
      </c>
      <c r="DF69" s="15">
        <v>13.69</v>
      </c>
      <c r="DG69" s="15">
        <v>5.0199999999999996</v>
      </c>
      <c r="DH69" s="15">
        <v>23.14</v>
      </c>
      <c r="DI69" s="15">
        <v>16</v>
      </c>
      <c r="DJ69" s="15">
        <v>5.28</v>
      </c>
      <c r="DK69" s="15">
        <v>24.41</v>
      </c>
      <c r="DL69" s="15">
        <v>2.33</v>
      </c>
      <c r="DM69" s="15">
        <v>1.31</v>
      </c>
      <c r="DN69" s="15">
        <v>1.29</v>
      </c>
      <c r="DO69" s="15">
        <v>0.55000000000000004</v>
      </c>
      <c r="DP69" s="15">
        <v>34.369999999999997</v>
      </c>
      <c r="DQ69" s="15">
        <v>42.59</v>
      </c>
      <c r="DR69" s="15">
        <v>72.13</v>
      </c>
      <c r="DS69" s="15">
        <v>84.52</v>
      </c>
      <c r="DT69" s="15">
        <v>89.82</v>
      </c>
      <c r="DU69" s="15">
        <v>34.700000000000003</v>
      </c>
      <c r="DV69" s="15">
        <v>22.89</v>
      </c>
      <c r="DW69" s="15">
        <v>72.81</v>
      </c>
      <c r="DX69" s="15">
        <v>54.8</v>
      </c>
      <c r="DY69" s="15">
        <v>84.8</v>
      </c>
      <c r="DZ69" s="15">
        <v>25.22</v>
      </c>
      <c r="EA69" s="15">
        <v>3.32</v>
      </c>
      <c r="EB69" s="15">
        <v>6.23</v>
      </c>
      <c r="EC69" s="15">
        <v>10.94</v>
      </c>
      <c r="ED69" s="15">
        <v>33.799999999999997</v>
      </c>
      <c r="EE69" s="15">
        <v>0.43</v>
      </c>
      <c r="EF69" s="15">
        <v>13.93</v>
      </c>
      <c r="EG69" s="6"/>
    </row>
    <row r="70" spans="1:137" s="4" customFormat="1" x14ac:dyDescent="0.3">
      <c r="A70" s="9" t="s">
        <v>30</v>
      </c>
      <c r="B70" s="9" t="s">
        <v>3</v>
      </c>
      <c r="C70" s="9">
        <v>7687</v>
      </c>
      <c r="D70" s="14">
        <v>7119</v>
      </c>
      <c r="E70" s="14">
        <v>1052</v>
      </c>
      <c r="F70" s="15">
        <v>81.900000000000006</v>
      </c>
      <c r="G70" s="15">
        <v>25.88</v>
      </c>
      <c r="H70" s="16">
        <v>1019.66</v>
      </c>
      <c r="I70" s="16">
        <v>943.46</v>
      </c>
      <c r="J70" s="15">
        <v>70.77</v>
      </c>
      <c r="K70" s="15">
        <v>33.76</v>
      </c>
      <c r="L70" s="15">
        <v>98.03</v>
      </c>
      <c r="M70" s="15">
        <v>89.84</v>
      </c>
      <c r="N70" s="10">
        <v>90.36</v>
      </c>
      <c r="O70" s="15">
        <v>24.87</v>
      </c>
      <c r="P70" s="15">
        <v>98.79</v>
      </c>
      <c r="Q70" s="15">
        <v>23.07</v>
      </c>
      <c r="R70" s="15">
        <v>6.29</v>
      </c>
      <c r="S70" s="15">
        <v>82.74</v>
      </c>
      <c r="T70" s="15">
        <v>90.7</v>
      </c>
      <c r="U70" s="15">
        <v>34.049999999999997</v>
      </c>
      <c r="V70" s="15">
        <v>39.840000000000003</v>
      </c>
      <c r="W70" s="15">
        <v>40.26</v>
      </c>
      <c r="X70" s="15">
        <v>55.17</v>
      </c>
      <c r="Y70" s="15">
        <v>7.25</v>
      </c>
      <c r="Z70" s="15">
        <v>2.81</v>
      </c>
      <c r="AA70" s="15">
        <v>2</v>
      </c>
      <c r="AB70" s="15">
        <v>4.42</v>
      </c>
      <c r="AC70" s="16">
        <v>22.8</v>
      </c>
      <c r="AD70" s="15">
        <v>10.84</v>
      </c>
      <c r="AE70" s="15">
        <v>25.76</v>
      </c>
      <c r="AF70" s="15">
        <v>36.81</v>
      </c>
      <c r="AG70" s="15">
        <v>55.66</v>
      </c>
      <c r="AH70" s="15">
        <v>43.82</v>
      </c>
      <c r="AI70" s="15">
        <v>14.84</v>
      </c>
      <c r="AJ70" s="15">
        <v>0</v>
      </c>
      <c r="AK70" s="15">
        <v>19.66</v>
      </c>
      <c r="AL70" s="15">
        <v>5.05</v>
      </c>
      <c r="AM70" s="15">
        <v>2.81</v>
      </c>
      <c r="AN70" s="15">
        <v>0.39</v>
      </c>
      <c r="AO70" s="15">
        <v>9.09</v>
      </c>
      <c r="AP70" s="15">
        <v>4.54</v>
      </c>
      <c r="AQ70" s="15">
        <v>10.17</v>
      </c>
      <c r="AR70" s="15">
        <v>62.42</v>
      </c>
      <c r="AS70" s="15">
        <v>43.63</v>
      </c>
      <c r="AT70" s="15">
        <v>13.06</v>
      </c>
      <c r="AU70" s="15">
        <v>78.11</v>
      </c>
      <c r="AV70" s="15">
        <v>7.68</v>
      </c>
      <c r="AW70" s="15">
        <v>3.1</v>
      </c>
      <c r="AX70" s="15">
        <v>92.65</v>
      </c>
      <c r="AY70" s="17">
        <v>36.32</v>
      </c>
      <c r="AZ70" s="16">
        <v>5175.18</v>
      </c>
      <c r="BA70" s="15">
        <v>0.55000000000000004</v>
      </c>
      <c r="BB70" s="15">
        <v>34.85</v>
      </c>
      <c r="BC70" s="15">
        <v>38.799999999999997</v>
      </c>
      <c r="BD70" s="15">
        <v>33.729999999999997</v>
      </c>
      <c r="BE70" s="15">
        <v>9.92</v>
      </c>
      <c r="BF70" s="15">
        <v>48.16</v>
      </c>
      <c r="BG70" s="15">
        <v>3.58</v>
      </c>
      <c r="BH70" s="15">
        <v>30.12</v>
      </c>
      <c r="BI70" s="15">
        <v>6.09</v>
      </c>
      <c r="BJ70" s="15">
        <v>53.7</v>
      </c>
      <c r="BK70" s="15">
        <v>68.83</v>
      </c>
      <c r="BL70" s="15">
        <v>84.29</v>
      </c>
      <c r="BM70" s="15">
        <v>62.96</v>
      </c>
      <c r="BN70" s="15">
        <v>68.13</v>
      </c>
      <c r="BO70" s="15">
        <v>70.069999999999993</v>
      </c>
      <c r="BP70" s="15">
        <v>18.7</v>
      </c>
      <c r="BQ70" s="15">
        <v>4.62</v>
      </c>
      <c r="BR70" s="15">
        <v>62.56</v>
      </c>
      <c r="BS70" s="15">
        <v>41.37</v>
      </c>
      <c r="BT70" s="15">
        <v>94.83</v>
      </c>
      <c r="BU70" s="15">
        <v>1.77</v>
      </c>
      <c r="BV70" s="15">
        <v>4.1100000000000003</v>
      </c>
      <c r="BW70" s="15">
        <v>54.4</v>
      </c>
      <c r="BX70" s="15">
        <v>6.54</v>
      </c>
      <c r="BY70" s="15">
        <v>29.18</v>
      </c>
      <c r="BZ70" s="15">
        <v>1.1200000000000001</v>
      </c>
      <c r="CA70" s="15">
        <v>24.39</v>
      </c>
      <c r="CB70" s="15">
        <v>59.19</v>
      </c>
      <c r="CC70" s="15">
        <v>43.2</v>
      </c>
      <c r="CD70" s="15">
        <v>70</v>
      </c>
      <c r="CE70" s="15">
        <v>13.39</v>
      </c>
      <c r="CF70" s="15">
        <v>15.38</v>
      </c>
      <c r="CG70" s="15">
        <v>14.05</v>
      </c>
      <c r="CH70" s="15">
        <v>34.71</v>
      </c>
      <c r="CI70" s="15">
        <v>18.239999999999998</v>
      </c>
      <c r="CJ70" s="15">
        <v>6.84</v>
      </c>
      <c r="CK70" s="15">
        <v>27.74</v>
      </c>
      <c r="CL70" s="15">
        <v>4.9400000000000004</v>
      </c>
      <c r="CM70" s="15">
        <v>10.77</v>
      </c>
      <c r="CN70" s="15">
        <v>7.49</v>
      </c>
      <c r="CO70" s="15">
        <v>12.97</v>
      </c>
      <c r="CP70" s="15">
        <v>19.75</v>
      </c>
      <c r="CQ70" s="15">
        <v>63.35</v>
      </c>
      <c r="CR70" s="15">
        <v>27.48</v>
      </c>
      <c r="CS70" s="15">
        <v>41.44</v>
      </c>
      <c r="CT70" s="15">
        <v>30.26</v>
      </c>
      <c r="CU70" s="15">
        <v>22.11</v>
      </c>
      <c r="CV70" s="15">
        <v>29.76</v>
      </c>
      <c r="CW70" s="15">
        <v>33.880000000000003</v>
      </c>
      <c r="CX70" s="15">
        <v>9.4700000000000006</v>
      </c>
      <c r="CY70" s="15">
        <v>21.61</v>
      </c>
      <c r="CZ70" s="15">
        <v>5.22</v>
      </c>
      <c r="DA70" s="15">
        <v>3.74</v>
      </c>
      <c r="DB70" s="15">
        <v>9.23</v>
      </c>
      <c r="DC70" s="15">
        <v>6.9</v>
      </c>
      <c r="DD70" s="15">
        <v>4.74</v>
      </c>
      <c r="DE70" s="15">
        <v>11.94</v>
      </c>
      <c r="DF70" s="15">
        <v>14.68</v>
      </c>
      <c r="DG70" s="15">
        <v>7.92</v>
      </c>
      <c r="DH70" s="15">
        <v>23.56</v>
      </c>
      <c r="DI70" s="15">
        <v>20.32</v>
      </c>
      <c r="DJ70" s="15">
        <v>9.3000000000000007</v>
      </c>
      <c r="DK70" s="15">
        <v>30.11</v>
      </c>
      <c r="DL70" s="15">
        <v>0.27</v>
      </c>
      <c r="DM70" s="15">
        <v>0.23</v>
      </c>
      <c r="DN70" s="15">
        <v>0.28000000000000003</v>
      </c>
      <c r="DO70" s="15">
        <v>0.32</v>
      </c>
      <c r="DP70" s="15">
        <v>25.65</v>
      </c>
      <c r="DQ70" s="15">
        <v>45.61</v>
      </c>
      <c r="DR70" s="15">
        <v>60.52</v>
      </c>
      <c r="DS70" s="15">
        <v>75.78</v>
      </c>
      <c r="DT70" s="15">
        <v>99.82</v>
      </c>
      <c r="DU70" s="15">
        <v>20.67</v>
      </c>
      <c r="DV70" s="15">
        <v>28.86</v>
      </c>
      <c r="DW70" s="15">
        <v>55.41</v>
      </c>
      <c r="DX70" s="15">
        <v>76.33</v>
      </c>
      <c r="DY70" s="15">
        <v>76.62</v>
      </c>
      <c r="DZ70" s="15">
        <v>7</v>
      </c>
      <c r="EA70" s="15">
        <v>0.56999999999999995</v>
      </c>
      <c r="EB70" s="15">
        <v>1.25</v>
      </c>
      <c r="EC70" s="15">
        <v>12.59</v>
      </c>
      <c r="ED70" s="15">
        <v>48.87</v>
      </c>
      <c r="EE70" s="15">
        <v>0.67</v>
      </c>
      <c r="EF70" s="15">
        <v>22.49</v>
      </c>
      <c r="EG70" s="6"/>
    </row>
    <row r="71" spans="1:137" s="4" customFormat="1" hidden="1" x14ac:dyDescent="0.3">
      <c r="A71" s="9" t="s">
        <v>29</v>
      </c>
      <c r="B71" s="9" t="s">
        <v>2</v>
      </c>
      <c r="C71" s="9">
        <v>3082</v>
      </c>
      <c r="D71" s="14">
        <v>3229</v>
      </c>
      <c r="E71" s="14">
        <v>479</v>
      </c>
      <c r="F71" s="15">
        <v>97.59</v>
      </c>
      <c r="G71" s="15">
        <v>24.68</v>
      </c>
      <c r="H71" s="16">
        <v>1042.6500000000001</v>
      </c>
      <c r="I71" s="16">
        <v>907.08</v>
      </c>
      <c r="J71" s="15">
        <v>99.38</v>
      </c>
      <c r="K71" s="15">
        <v>90.39</v>
      </c>
      <c r="L71" s="15">
        <v>99.56</v>
      </c>
      <c r="M71" s="15">
        <v>98.42</v>
      </c>
      <c r="N71" s="10">
        <v>97.06</v>
      </c>
      <c r="O71" s="15">
        <v>97.85</v>
      </c>
      <c r="P71" s="15">
        <v>99.08</v>
      </c>
      <c r="Q71" s="15">
        <v>41.23</v>
      </c>
      <c r="R71" s="15">
        <v>6.9</v>
      </c>
      <c r="S71" s="15">
        <v>99.14</v>
      </c>
      <c r="T71" s="15">
        <v>99.24</v>
      </c>
      <c r="U71" s="15">
        <v>62.33</v>
      </c>
      <c r="V71" s="15">
        <v>59.08</v>
      </c>
      <c r="W71" s="15">
        <v>83.75</v>
      </c>
      <c r="X71" s="15">
        <v>92.72</v>
      </c>
      <c r="Y71" s="15">
        <v>3.22</v>
      </c>
      <c r="Z71" s="15">
        <v>8.85</v>
      </c>
      <c r="AA71" s="15">
        <v>1.63</v>
      </c>
      <c r="AB71" s="15">
        <v>2.11</v>
      </c>
      <c r="AC71" s="16">
        <v>9.34</v>
      </c>
      <c r="AD71" s="15">
        <v>14.42</v>
      </c>
      <c r="AE71" s="15">
        <v>20.64</v>
      </c>
      <c r="AF71" s="15">
        <v>21.84</v>
      </c>
      <c r="AG71" s="15">
        <v>29.13</v>
      </c>
      <c r="AH71" s="15">
        <v>28.6</v>
      </c>
      <c r="AI71" s="15">
        <v>13.65</v>
      </c>
      <c r="AJ71" s="15">
        <v>0</v>
      </c>
      <c r="AK71" s="15">
        <v>2.37</v>
      </c>
      <c r="AL71" s="15">
        <v>10.94</v>
      </c>
      <c r="AM71" s="15">
        <v>1.53</v>
      </c>
      <c r="AN71" s="15">
        <v>0</v>
      </c>
      <c r="AO71" s="15">
        <v>21.36</v>
      </c>
      <c r="AP71" s="15">
        <v>14.15</v>
      </c>
      <c r="AQ71" s="15">
        <v>11.83</v>
      </c>
      <c r="AR71" s="15">
        <v>48.41</v>
      </c>
      <c r="AS71" s="15">
        <v>81.03</v>
      </c>
      <c r="AT71" s="15">
        <v>70.31</v>
      </c>
      <c r="AU71" s="15">
        <v>84.64</v>
      </c>
      <c r="AV71" s="15">
        <v>64.97</v>
      </c>
      <c r="AW71" s="15">
        <v>13.64</v>
      </c>
      <c r="AX71" s="15">
        <v>95.99</v>
      </c>
      <c r="AY71" s="17">
        <v>75.88</v>
      </c>
      <c r="AZ71" s="16">
        <v>8839.65</v>
      </c>
      <c r="BA71" s="15" t="s">
        <v>5</v>
      </c>
      <c r="BB71" s="15">
        <v>39.68</v>
      </c>
      <c r="BC71" s="15">
        <v>98.83</v>
      </c>
      <c r="BD71" s="15">
        <v>79.75</v>
      </c>
      <c r="BE71" s="15">
        <v>0.32</v>
      </c>
      <c r="BF71" s="15">
        <v>99.1</v>
      </c>
      <c r="BG71" s="15">
        <v>16.79</v>
      </c>
      <c r="BH71" s="15">
        <v>30.65</v>
      </c>
      <c r="BI71" s="15">
        <v>13.72</v>
      </c>
      <c r="BJ71" s="15">
        <v>69.59</v>
      </c>
      <c r="BK71" s="15">
        <v>82.23</v>
      </c>
      <c r="BL71" s="15">
        <v>81.47</v>
      </c>
      <c r="BM71" s="15">
        <v>73.94</v>
      </c>
      <c r="BN71" s="15">
        <v>81.56</v>
      </c>
      <c r="BO71" s="15">
        <v>79.91</v>
      </c>
      <c r="BP71" s="15">
        <v>34.979999999999997</v>
      </c>
      <c r="BQ71" s="15">
        <v>14.37</v>
      </c>
      <c r="BR71" s="15">
        <v>74.62</v>
      </c>
      <c r="BS71" s="15">
        <v>69.760000000000005</v>
      </c>
      <c r="BT71" s="15">
        <v>94.76</v>
      </c>
      <c r="BU71" s="15">
        <v>5.24</v>
      </c>
      <c r="BV71" s="15">
        <v>4.8099999999999996</v>
      </c>
      <c r="BW71" s="15">
        <v>-59.9</v>
      </c>
      <c r="BX71" s="15">
        <v>-25.96</v>
      </c>
      <c r="BY71" s="15">
        <v>-49.76</v>
      </c>
      <c r="BZ71" s="15">
        <v>0.92</v>
      </c>
      <c r="CA71" s="15">
        <v>56.83</v>
      </c>
      <c r="CB71" s="15">
        <v>61.51</v>
      </c>
      <c r="CC71" s="15">
        <v>74.290000000000006</v>
      </c>
      <c r="CD71" s="15">
        <v>-63.56</v>
      </c>
      <c r="CE71" s="15">
        <v>16.170000000000002</v>
      </c>
      <c r="CF71" s="15">
        <v>-13.86</v>
      </c>
      <c r="CG71" s="15">
        <v>15.86</v>
      </c>
      <c r="CH71" s="15">
        <v>25.51</v>
      </c>
      <c r="CI71" s="15">
        <v>8.26</v>
      </c>
      <c r="CJ71" s="15">
        <v>3.55</v>
      </c>
      <c r="CK71" s="15">
        <v>9.3000000000000007</v>
      </c>
      <c r="CL71" s="15">
        <v>12.12</v>
      </c>
      <c r="CM71" s="15">
        <v>4.18</v>
      </c>
      <c r="CN71" s="15">
        <v>2.63</v>
      </c>
      <c r="CO71" s="15">
        <v>29.74</v>
      </c>
      <c r="CP71" s="15">
        <v>38.26</v>
      </c>
      <c r="CQ71" s="15">
        <v>47.8</v>
      </c>
      <c r="CR71" s="15">
        <v>30.14</v>
      </c>
      <c r="CS71" s="15">
        <v>42.78</v>
      </c>
      <c r="CT71" s="15">
        <v>30.77</v>
      </c>
      <c r="CU71" s="15">
        <v>31.88</v>
      </c>
      <c r="CV71" s="15">
        <v>30.81</v>
      </c>
      <c r="CW71" s="15">
        <v>30.33</v>
      </c>
      <c r="CX71" s="15">
        <v>13.33</v>
      </c>
      <c r="CY71" s="15">
        <v>23.84</v>
      </c>
      <c r="CZ71" s="15">
        <v>6.89</v>
      </c>
      <c r="DA71" s="15">
        <v>6.65</v>
      </c>
      <c r="DB71" s="15">
        <v>14.96</v>
      </c>
      <c r="DC71" s="15">
        <v>7.34</v>
      </c>
      <c r="DD71" s="15">
        <v>6.68</v>
      </c>
      <c r="DE71" s="15">
        <v>16.399999999999999</v>
      </c>
      <c r="DF71" s="15">
        <v>12.31</v>
      </c>
      <c r="DG71" s="15">
        <v>3.3</v>
      </c>
      <c r="DH71" s="15">
        <v>20.99</v>
      </c>
      <c r="DI71" s="15">
        <v>17.010000000000002</v>
      </c>
      <c r="DJ71" s="15">
        <v>6.39</v>
      </c>
      <c r="DK71" s="15">
        <v>28.73</v>
      </c>
      <c r="DL71" s="15">
        <v>9.4</v>
      </c>
      <c r="DM71" s="15">
        <v>3.62</v>
      </c>
      <c r="DN71" s="15">
        <v>1.38</v>
      </c>
      <c r="DO71" s="15">
        <v>0.16</v>
      </c>
      <c r="DP71" s="15">
        <v>70.819999999999993</v>
      </c>
      <c r="DQ71" s="15">
        <v>66.61</v>
      </c>
      <c r="DR71" s="15">
        <v>95.72</v>
      </c>
      <c r="DS71" s="15">
        <v>98.61</v>
      </c>
      <c r="DT71" s="15">
        <v>99.63</v>
      </c>
      <c r="DU71" s="15">
        <v>29.4</v>
      </c>
      <c r="DV71" s="15">
        <v>14.52</v>
      </c>
      <c r="DW71" s="15">
        <v>85.43</v>
      </c>
      <c r="DX71" s="15">
        <v>91.83</v>
      </c>
      <c r="DY71" s="15">
        <v>93.55</v>
      </c>
      <c r="DZ71" s="15">
        <v>11.33</v>
      </c>
      <c r="EA71" s="15">
        <v>0.88</v>
      </c>
      <c r="EB71" s="15">
        <v>1.37</v>
      </c>
      <c r="EC71" s="15">
        <v>56.59</v>
      </c>
      <c r="ED71" s="15">
        <v>69.52</v>
      </c>
      <c r="EE71" s="15">
        <v>0.99</v>
      </c>
      <c r="EF71" s="15">
        <v>22.76</v>
      </c>
      <c r="EG71" s="6"/>
    </row>
    <row r="72" spans="1:137" s="4" customFormat="1" x14ac:dyDescent="0.3">
      <c r="A72" s="9" t="s">
        <v>32</v>
      </c>
      <c r="B72" s="9" t="s">
        <v>4</v>
      </c>
      <c r="C72" s="14">
        <v>7209</v>
      </c>
      <c r="D72" s="14">
        <v>7314</v>
      </c>
      <c r="E72" s="14">
        <v>990</v>
      </c>
      <c r="F72" s="15">
        <v>81.760000000000005</v>
      </c>
      <c r="G72" s="15">
        <v>23.72</v>
      </c>
      <c r="H72" s="16">
        <v>1010.51</v>
      </c>
      <c r="I72" s="16">
        <v>1027.72</v>
      </c>
      <c r="J72" s="15">
        <v>93.79</v>
      </c>
      <c r="K72" s="15">
        <v>79.489999999999995</v>
      </c>
      <c r="L72" s="15">
        <v>98.19</v>
      </c>
      <c r="M72" s="15">
        <v>87.99</v>
      </c>
      <c r="N72" s="10">
        <v>73.569999999999993</v>
      </c>
      <c r="O72" s="15">
        <v>45.34</v>
      </c>
      <c r="P72" s="15">
        <v>99.46</v>
      </c>
      <c r="Q72" s="15">
        <v>33.01</v>
      </c>
      <c r="R72" s="15">
        <v>24.21</v>
      </c>
      <c r="S72" s="15">
        <v>80.61</v>
      </c>
      <c r="T72" s="15">
        <v>88.23</v>
      </c>
      <c r="U72" s="15">
        <v>23.23</v>
      </c>
      <c r="V72" s="15">
        <v>29.37</v>
      </c>
      <c r="W72" s="15">
        <v>22.93</v>
      </c>
      <c r="X72" s="15">
        <v>45.71</v>
      </c>
      <c r="Y72" s="15">
        <v>40.06</v>
      </c>
      <c r="Z72" s="15">
        <v>20.440000000000001</v>
      </c>
      <c r="AA72" s="15">
        <v>1.7</v>
      </c>
      <c r="AB72" s="15">
        <v>21.92</v>
      </c>
      <c r="AC72" s="16">
        <v>91.2</v>
      </c>
      <c r="AD72" s="15">
        <v>22.87</v>
      </c>
      <c r="AE72" s="15">
        <v>37.56</v>
      </c>
      <c r="AF72" s="15">
        <v>43.28</v>
      </c>
      <c r="AG72" s="15">
        <v>71.16</v>
      </c>
      <c r="AH72" s="15">
        <v>49.13</v>
      </c>
      <c r="AI72" s="15">
        <v>10.51</v>
      </c>
      <c r="AJ72" s="15">
        <v>0.03</v>
      </c>
      <c r="AK72" s="15">
        <v>0.42</v>
      </c>
      <c r="AL72" s="15">
        <v>32.75</v>
      </c>
      <c r="AM72" s="15">
        <v>3.32</v>
      </c>
      <c r="AN72" s="15">
        <v>0.28000000000000003</v>
      </c>
      <c r="AO72" s="15">
        <v>8.16</v>
      </c>
      <c r="AP72" s="15">
        <v>2.4900000000000002</v>
      </c>
      <c r="AQ72" s="15">
        <v>10.199999999999999</v>
      </c>
      <c r="AR72" s="15">
        <v>41.89</v>
      </c>
      <c r="AS72" s="15">
        <v>63.22</v>
      </c>
      <c r="AT72" s="15">
        <v>52.73</v>
      </c>
      <c r="AU72" s="15">
        <v>94.86</v>
      </c>
      <c r="AV72" s="15">
        <v>26.65</v>
      </c>
      <c r="AW72" s="15">
        <v>8.86</v>
      </c>
      <c r="AX72" s="15">
        <v>92.98</v>
      </c>
      <c r="AY72" s="17">
        <v>71.94</v>
      </c>
      <c r="AZ72" s="16">
        <v>6639.87</v>
      </c>
      <c r="BA72" s="15">
        <v>3.6</v>
      </c>
      <c r="BB72" s="15">
        <v>72.78</v>
      </c>
      <c r="BC72" s="15">
        <v>89.15</v>
      </c>
      <c r="BD72" s="15">
        <v>78.73</v>
      </c>
      <c r="BE72" s="15">
        <v>1.22</v>
      </c>
      <c r="BF72" s="15">
        <v>89.16</v>
      </c>
      <c r="BG72" s="15">
        <v>25.06</v>
      </c>
      <c r="BH72" s="15">
        <v>69.34</v>
      </c>
      <c r="BI72" s="15">
        <v>22.65</v>
      </c>
      <c r="BJ72" s="15">
        <v>69.53</v>
      </c>
      <c r="BK72" s="15">
        <v>77.14</v>
      </c>
      <c r="BL72" s="15">
        <v>94.66</v>
      </c>
      <c r="BM72" s="15">
        <v>73.41</v>
      </c>
      <c r="BN72" s="15">
        <v>85.91</v>
      </c>
      <c r="BO72" s="15">
        <v>86.32</v>
      </c>
      <c r="BP72" s="15">
        <v>21.85</v>
      </c>
      <c r="BQ72" s="15">
        <v>59.59</v>
      </c>
      <c r="BR72" s="15">
        <v>82.48</v>
      </c>
      <c r="BS72" s="15">
        <v>70.44</v>
      </c>
      <c r="BT72" s="15">
        <v>97.28</v>
      </c>
      <c r="BU72" s="15">
        <v>1.39</v>
      </c>
      <c r="BV72" s="15">
        <v>6.2</v>
      </c>
      <c r="BW72" s="15">
        <v>67.180000000000007</v>
      </c>
      <c r="BX72" s="15">
        <v>16.649999999999999</v>
      </c>
      <c r="BY72" s="15">
        <v>63.09</v>
      </c>
      <c r="BZ72" s="15">
        <v>1.3</v>
      </c>
      <c r="CA72" s="15">
        <v>64.209999999999994</v>
      </c>
      <c r="CB72" s="15">
        <v>36.44</v>
      </c>
      <c r="CC72" s="15">
        <v>62.13</v>
      </c>
      <c r="CD72" s="15">
        <v>53.08</v>
      </c>
      <c r="CE72" s="15">
        <v>13.3</v>
      </c>
      <c r="CF72" s="15">
        <v>-16.27</v>
      </c>
      <c r="CG72" s="15">
        <v>13.49</v>
      </c>
      <c r="CH72" s="15">
        <v>32.299999999999997</v>
      </c>
      <c r="CI72" s="15">
        <v>18.21</v>
      </c>
      <c r="CJ72" s="15">
        <v>7.33</v>
      </c>
      <c r="CK72" s="15">
        <v>25.6</v>
      </c>
      <c r="CL72" s="15">
        <v>8.16</v>
      </c>
      <c r="CM72" s="15">
        <v>16.22</v>
      </c>
      <c r="CN72" s="15">
        <v>12.43</v>
      </c>
      <c r="CO72" s="15">
        <v>21.54</v>
      </c>
      <c r="CP72" s="15">
        <v>23.43</v>
      </c>
      <c r="CQ72" s="15">
        <v>62.49</v>
      </c>
      <c r="CR72" s="15">
        <v>42.01</v>
      </c>
      <c r="CS72" s="15">
        <v>64.25</v>
      </c>
      <c r="CT72" s="15">
        <v>67.36</v>
      </c>
      <c r="CU72" s="15">
        <v>61.5</v>
      </c>
      <c r="CV72" s="15">
        <v>67.150000000000006</v>
      </c>
      <c r="CW72" s="15">
        <v>67.88</v>
      </c>
      <c r="CX72" s="15">
        <v>36.869999999999997</v>
      </c>
      <c r="CY72" s="15">
        <v>27.15</v>
      </c>
      <c r="CZ72" s="15">
        <v>8.77</v>
      </c>
      <c r="DA72" s="15">
        <v>7.98</v>
      </c>
      <c r="DB72" s="15">
        <v>17.7</v>
      </c>
      <c r="DC72" s="15">
        <v>9.34</v>
      </c>
      <c r="DD72" s="15">
        <v>8.91</v>
      </c>
      <c r="DE72" s="15">
        <v>19.329999999999998</v>
      </c>
      <c r="DF72" s="15">
        <v>11.03</v>
      </c>
      <c r="DG72" s="15">
        <v>5.03</v>
      </c>
      <c r="DH72" s="15">
        <v>20.87</v>
      </c>
      <c r="DI72" s="15">
        <v>13.41</v>
      </c>
      <c r="DJ72" s="15">
        <v>5.2</v>
      </c>
      <c r="DK72" s="15">
        <v>22.67</v>
      </c>
      <c r="DL72" s="15">
        <v>0.66</v>
      </c>
      <c r="DM72" s="15">
        <v>0.35</v>
      </c>
      <c r="DN72" s="15">
        <v>0.55000000000000004</v>
      </c>
      <c r="DO72" s="15">
        <v>0.17</v>
      </c>
      <c r="DP72" s="15">
        <v>15.38</v>
      </c>
      <c r="DQ72" s="15">
        <v>29.97</v>
      </c>
      <c r="DR72" s="15">
        <v>59.52</v>
      </c>
      <c r="DS72" s="15">
        <v>85.29</v>
      </c>
      <c r="DT72" s="15">
        <v>90.93</v>
      </c>
      <c r="DU72" s="15">
        <v>23.11</v>
      </c>
      <c r="DV72" s="15">
        <v>17.149999999999999</v>
      </c>
      <c r="DW72" s="15">
        <v>76.900000000000006</v>
      </c>
      <c r="DX72" s="15">
        <v>53.08</v>
      </c>
      <c r="DY72" s="15">
        <v>68.790000000000006</v>
      </c>
      <c r="DZ72" s="15">
        <v>20.65</v>
      </c>
      <c r="EA72" s="15">
        <v>2.06</v>
      </c>
      <c r="EB72" s="15">
        <v>7.02</v>
      </c>
      <c r="EC72" s="15">
        <v>50.38</v>
      </c>
      <c r="ED72" s="15">
        <v>56.92</v>
      </c>
      <c r="EE72" s="15">
        <v>6.19</v>
      </c>
      <c r="EF72" s="15">
        <v>33.11</v>
      </c>
      <c r="EG72" s="6"/>
    </row>
    <row r="73" spans="1:137" s="4" customFormat="1" x14ac:dyDescent="0.3">
      <c r="A73" s="9" t="s">
        <v>28</v>
      </c>
      <c r="B73" s="9" t="s">
        <v>4</v>
      </c>
      <c r="C73" s="14">
        <v>7881</v>
      </c>
      <c r="D73" s="14">
        <v>8042</v>
      </c>
      <c r="E73" s="14">
        <v>1162</v>
      </c>
      <c r="F73" s="15">
        <v>83.96</v>
      </c>
      <c r="G73" s="15">
        <v>27.97</v>
      </c>
      <c r="H73" s="16">
        <v>1066.43</v>
      </c>
      <c r="I73" s="16">
        <v>967.24</v>
      </c>
      <c r="J73" s="15">
        <v>87.44</v>
      </c>
      <c r="K73" s="15">
        <v>42.06</v>
      </c>
      <c r="L73" s="15">
        <v>98.08</v>
      </c>
      <c r="M73" s="15">
        <v>77.06</v>
      </c>
      <c r="N73" s="10">
        <v>64.849999999999994</v>
      </c>
      <c r="O73" s="15">
        <v>70.430000000000007</v>
      </c>
      <c r="P73" s="15">
        <v>99.27</v>
      </c>
      <c r="Q73" s="15">
        <v>14.15</v>
      </c>
      <c r="R73" s="15">
        <v>25.03</v>
      </c>
      <c r="S73" s="15">
        <v>87.62</v>
      </c>
      <c r="T73" s="15">
        <v>95.24</v>
      </c>
      <c r="U73" s="15">
        <v>48.08</v>
      </c>
      <c r="V73" s="15">
        <v>58.74</v>
      </c>
      <c r="W73" s="15">
        <v>44.76</v>
      </c>
      <c r="X73" s="15">
        <v>73.87</v>
      </c>
      <c r="Y73" s="15">
        <v>16.32</v>
      </c>
      <c r="Z73" s="15">
        <v>15.34</v>
      </c>
      <c r="AA73" s="15">
        <v>2.17</v>
      </c>
      <c r="AB73" s="15">
        <v>8.57</v>
      </c>
      <c r="AC73" s="16">
        <v>42.77</v>
      </c>
      <c r="AD73" s="15">
        <v>17.23</v>
      </c>
      <c r="AE73" s="15">
        <v>24.99</v>
      </c>
      <c r="AF73" s="15">
        <v>30.03</v>
      </c>
      <c r="AG73" s="15">
        <v>61.29</v>
      </c>
      <c r="AH73" s="15">
        <v>18.170000000000002</v>
      </c>
      <c r="AI73" s="15">
        <v>3.68</v>
      </c>
      <c r="AJ73" s="15">
        <v>0.04</v>
      </c>
      <c r="AK73" s="15">
        <v>4.88</v>
      </c>
      <c r="AL73" s="15">
        <v>4.37</v>
      </c>
      <c r="AM73" s="15">
        <v>4.78</v>
      </c>
      <c r="AN73" s="15">
        <v>0.14000000000000001</v>
      </c>
      <c r="AO73" s="15">
        <v>12.23</v>
      </c>
      <c r="AP73" s="15">
        <v>4.74</v>
      </c>
      <c r="AQ73" s="15">
        <v>5.95</v>
      </c>
      <c r="AR73" s="15">
        <v>45.35</v>
      </c>
      <c r="AS73" s="15">
        <v>79.88</v>
      </c>
      <c r="AT73" s="15">
        <v>79.36</v>
      </c>
      <c r="AU73" s="15">
        <v>88.93</v>
      </c>
      <c r="AV73" s="15">
        <v>52.34</v>
      </c>
      <c r="AW73" s="15">
        <v>30.31</v>
      </c>
      <c r="AX73" s="15">
        <v>72.930000000000007</v>
      </c>
      <c r="AY73" s="17">
        <v>73.42</v>
      </c>
      <c r="AZ73" s="16">
        <v>14518.2</v>
      </c>
      <c r="BA73" s="15">
        <v>0.51</v>
      </c>
      <c r="BB73" s="15">
        <v>70.25</v>
      </c>
      <c r="BC73" s="15">
        <v>79.89</v>
      </c>
      <c r="BD73" s="15">
        <v>59.36</v>
      </c>
      <c r="BE73" s="15">
        <v>5.78</v>
      </c>
      <c r="BF73" s="15">
        <v>85.59</v>
      </c>
      <c r="BG73" s="15">
        <v>25.59</v>
      </c>
      <c r="BH73" s="15">
        <v>53.23</v>
      </c>
      <c r="BI73" s="15">
        <v>24.7</v>
      </c>
      <c r="BJ73" s="15">
        <v>68.83</v>
      </c>
      <c r="BK73" s="15">
        <v>75.72</v>
      </c>
      <c r="BL73" s="15">
        <v>95.41</v>
      </c>
      <c r="BM73" s="15">
        <v>75.61</v>
      </c>
      <c r="BN73" s="15">
        <v>81.38</v>
      </c>
      <c r="BO73" s="15">
        <v>76.59</v>
      </c>
      <c r="BP73" s="15">
        <v>15.34</v>
      </c>
      <c r="BQ73" s="15">
        <v>6.77</v>
      </c>
      <c r="BR73" s="15">
        <v>79.959999999999994</v>
      </c>
      <c r="BS73" s="15">
        <v>44.87</v>
      </c>
      <c r="BT73" s="15">
        <v>92.29</v>
      </c>
      <c r="BU73" s="15">
        <v>5.62</v>
      </c>
      <c r="BV73" s="15">
        <v>5.58</v>
      </c>
      <c r="BW73" s="15">
        <v>69.75</v>
      </c>
      <c r="BX73" s="15">
        <v>26.1</v>
      </c>
      <c r="BY73" s="15">
        <v>48.16</v>
      </c>
      <c r="BZ73" s="15">
        <v>1.75</v>
      </c>
      <c r="CA73" s="15">
        <v>41.17</v>
      </c>
      <c r="CB73" s="15">
        <v>53.69</v>
      </c>
      <c r="CC73" s="15">
        <v>70.69</v>
      </c>
      <c r="CD73" s="15">
        <v>78.900000000000006</v>
      </c>
      <c r="CE73" s="15">
        <v>19.28</v>
      </c>
      <c r="CF73" s="15">
        <v>22.43</v>
      </c>
      <c r="CG73" s="15">
        <v>19.59</v>
      </c>
      <c r="CH73" s="15">
        <v>23.43</v>
      </c>
      <c r="CI73" s="15">
        <v>9.94</v>
      </c>
      <c r="CJ73" s="15">
        <v>3.41</v>
      </c>
      <c r="CK73" s="15">
        <v>13.32</v>
      </c>
      <c r="CL73" s="15">
        <v>3.35</v>
      </c>
      <c r="CM73" s="15">
        <v>7.23</v>
      </c>
      <c r="CN73" s="15">
        <v>8</v>
      </c>
      <c r="CO73" s="15">
        <v>34.06</v>
      </c>
      <c r="CP73" s="15">
        <v>30.25</v>
      </c>
      <c r="CQ73" s="15">
        <v>65.67</v>
      </c>
      <c r="CR73" s="15">
        <v>48.7</v>
      </c>
      <c r="CS73" s="15">
        <v>42.77</v>
      </c>
      <c r="CT73" s="15">
        <v>29.3</v>
      </c>
      <c r="CU73" s="15">
        <v>32.369999999999997</v>
      </c>
      <c r="CV73" s="15">
        <v>29.44</v>
      </c>
      <c r="CW73" s="15">
        <v>27.92</v>
      </c>
      <c r="CX73" s="15">
        <v>5.97</v>
      </c>
      <c r="CY73" s="15">
        <v>7.84</v>
      </c>
      <c r="CZ73" s="15">
        <v>6.15</v>
      </c>
      <c r="DA73" s="15">
        <v>6.26</v>
      </c>
      <c r="DB73" s="15">
        <v>13.6</v>
      </c>
      <c r="DC73" s="15">
        <v>7.01</v>
      </c>
      <c r="DD73" s="15">
        <v>8.25</v>
      </c>
      <c r="DE73" s="15">
        <v>16.47</v>
      </c>
      <c r="DF73" s="15">
        <v>13.55</v>
      </c>
      <c r="DG73" s="15">
        <v>5.85</v>
      </c>
      <c r="DH73" s="15">
        <v>23.01</v>
      </c>
      <c r="DI73" s="15">
        <v>20.82</v>
      </c>
      <c r="DJ73" s="15">
        <v>9.26</v>
      </c>
      <c r="DK73" s="15">
        <v>33.19</v>
      </c>
      <c r="DL73" s="15">
        <v>2.14</v>
      </c>
      <c r="DM73" s="15">
        <v>1.56</v>
      </c>
      <c r="DN73" s="15">
        <v>0.98</v>
      </c>
      <c r="DO73" s="15">
        <v>0.82</v>
      </c>
      <c r="DP73" s="15">
        <v>50.56</v>
      </c>
      <c r="DQ73" s="15">
        <v>55.85</v>
      </c>
      <c r="DR73" s="15">
        <v>87.75</v>
      </c>
      <c r="DS73" s="15">
        <v>94.29</v>
      </c>
      <c r="DT73" s="15">
        <v>94.77</v>
      </c>
      <c r="DU73" s="15">
        <v>42.12</v>
      </c>
      <c r="DV73" s="15">
        <v>58.38</v>
      </c>
      <c r="DW73" s="15">
        <v>74.03</v>
      </c>
      <c r="DX73" s="15">
        <v>72.23</v>
      </c>
      <c r="DY73" s="15">
        <v>82.94</v>
      </c>
      <c r="DZ73" s="15">
        <v>39.630000000000003</v>
      </c>
      <c r="EA73" s="15">
        <v>2.91</v>
      </c>
      <c r="EB73" s="15">
        <v>5.41</v>
      </c>
      <c r="EC73" s="15">
        <v>43.1</v>
      </c>
      <c r="ED73" s="15">
        <v>58.12</v>
      </c>
      <c r="EE73" s="15">
        <v>0.89</v>
      </c>
      <c r="EF73" s="15">
        <v>37.450000000000003</v>
      </c>
      <c r="EG73" s="6"/>
    </row>
    <row r="74" spans="1:137" s="4" customFormat="1" x14ac:dyDescent="0.3">
      <c r="A74" s="9" t="s">
        <v>19</v>
      </c>
      <c r="B74" s="9" t="s">
        <v>2</v>
      </c>
      <c r="C74" s="9">
        <v>6134</v>
      </c>
      <c r="D74" s="9">
        <v>6707</v>
      </c>
      <c r="E74" s="9">
        <v>1101</v>
      </c>
      <c r="F74" s="10">
        <v>82.66</v>
      </c>
      <c r="G74" s="10">
        <v>20.98</v>
      </c>
      <c r="H74" s="11">
        <v>917.82</v>
      </c>
      <c r="I74" s="11">
        <v>858.09</v>
      </c>
      <c r="J74" s="10">
        <v>97.05</v>
      </c>
      <c r="K74" s="10">
        <v>93.14</v>
      </c>
      <c r="L74" s="10">
        <v>99.75</v>
      </c>
      <c r="M74" s="10">
        <v>99.44</v>
      </c>
      <c r="N74" s="10">
        <v>87.77</v>
      </c>
      <c r="O74" s="10">
        <v>93.76</v>
      </c>
      <c r="P74" s="10">
        <v>94.08</v>
      </c>
      <c r="Q74" s="10">
        <v>27.52</v>
      </c>
      <c r="R74" s="10">
        <v>5.29</v>
      </c>
      <c r="S74" s="10">
        <v>83.65</v>
      </c>
      <c r="T74" s="10">
        <v>91.26</v>
      </c>
      <c r="U74" s="10">
        <v>62.37</v>
      </c>
      <c r="V74" s="10">
        <v>62.92</v>
      </c>
      <c r="W74" s="10">
        <v>64.12</v>
      </c>
      <c r="X74" s="10">
        <v>85.55</v>
      </c>
      <c r="Y74" s="10">
        <v>8.7799999999999994</v>
      </c>
      <c r="Z74" s="10">
        <v>10.9</v>
      </c>
      <c r="AA74" s="10">
        <v>1.55</v>
      </c>
      <c r="AB74" s="10">
        <v>2.67</v>
      </c>
      <c r="AC74" s="11">
        <v>16.61</v>
      </c>
      <c r="AD74" s="10">
        <v>16.03</v>
      </c>
      <c r="AE74" s="10">
        <v>20.11</v>
      </c>
      <c r="AF74" s="10">
        <v>24.08</v>
      </c>
      <c r="AG74" s="10">
        <v>68.44</v>
      </c>
      <c r="AH74" s="10">
        <v>49.44</v>
      </c>
      <c r="AI74" s="10">
        <v>17.96</v>
      </c>
      <c r="AJ74" s="10">
        <v>0.49</v>
      </c>
      <c r="AK74" s="10">
        <v>2.77</v>
      </c>
      <c r="AL74" s="10">
        <v>1.08</v>
      </c>
      <c r="AM74" s="10">
        <v>26.62</v>
      </c>
      <c r="AN74" s="10">
        <v>0.14000000000000001</v>
      </c>
      <c r="AO74" s="10">
        <v>8.77</v>
      </c>
      <c r="AP74" s="10">
        <v>3.25</v>
      </c>
      <c r="AQ74" s="10">
        <v>22.24</v>
      </c>
      <c r="AR74" s="10">
        <v>78.89</v>
      </c>
      <c r="AS74" s="12">
        <v>67.05</v>
      </c>
      <c r="AT74" s="12">
        <v>60.8</v>
      </c>
      <c r="AU74" s="12">
        <v>89.28</v>
      </c>
      <c r="AV74" s="12">
        <v>56.41</v>
      </c>
      <c r="AW74" s="12">
        <v>38.590000000000003</v>
      </c>
      <c r="AX74" s="12">
        <v>95.4</v>
      </c>
      <c r="AY74" s="12">
        <v>82.37</v>
      </c>
      <c r="AZ74" s="13">
        <v>4352.0600000000004</v>
      </c>
      <c r="BA74" s="12">
        <v>0</v>
      </c>
      <c r="BB74" s="12">
        <v>79.23</v>
      </c>
      <c r="BC74" s="12">
        <v>92.04</v>
      </c>
      <c r="BD74" s="12">
        <v>47.04</v>
      </c>
      <c r="BE74" s="12">
        <v>2.95</v>
      </c>
      <c r="BF74" s="12">
        <v>93.66</v>
      </c>
      <c r="BG74" s="12">
        <v>38.799999999999997</v>
      </c>
      <c r="BH74" s="12">
        <v>53.35</v>
      </c>
      <c r="BI74" s="12">
        <v>31.44</v>
      </c>
      <c r="BJ74" s="12">
        <v>73.19</v>
      </c>
      <c r="BK74" s="12">
        <v>81.73</v>
      </c>
      <c r="BL74" s="12">
        <v>95.68</v>
      </c>
      <c r="BM74" s="12">
        <v>75.790000000000006</v>
      </c>
      <c r="BN74" s="12">
        <v>87.53</v>
      </c>
      <c r="BO74" s="12">
        <v>85.94</v>
      </c>
      <c r="BP74" s="12">
        <v>25.29</v>
      </c>
      <c r="BQ74" s="12">
        <v>66.66</v>
      </c>
      <c r="BR74" s="12">
        <v>85.33</v>
      </c>
      <c r="BS74" s="12">
        <v>68.08</v>
      </c>
      <c r="BT74" s="12">
        <v>86.28</v>
      </c>
      <c r="BU74" s="12">
        <v>12.07</v>
      </c>
      <c r="BV74" s="12">
        <v>6.01</v>
      </c>
      <c r="BW74" s="12">
        <v>67.53</v>
      </c>
      <c r="BX74" s="12">
        <v>29.74</v>
      </c>
      <c r="BY74" s="12">
        <v>81.89</v>
      </c>
      <c r="BZ74" s="12">
        <v>1.34</v>
      </c>
      <c r="CA74" s="12">
        <v>58.45</v>
      </c>
      <c r="CB74" s="12">
        <v>52.25</v>
      </c>
      <c r="CC74" s="12">
        <v>52.62</v>
      </c>
      <c r="CD74" s="12">
        <v>60.67</v>
      </c>
      <c r="CE74" s="12">
        <v>9.76</v>
      </c>
      <c r="CF74" s="12">
        <v>20.21</v>
      </c>
      <c r="CG74" s="12">
        <v>12.19</v>
      </c>
      <c r="CH74" s="12">
        <v>25.73</v>
      </c>
      <c r="CI74" s="12">
        <v>11.72</v>
      </c>
      <c r="CJ74" s="12">
        <v>4.33</v>
      </c>
      <c r="CK74" s="12">
        <v>17.87</v>
      </c>
      <c r="CL74" s="12">
        <v>4.4400000000000004</v>
      </c>
      <c r="CM74" s="12">
        <v>11.88</v>
      </c>
      <c r="CN74" s="12">
        <v>11.17</v>
      </c>
      <c r="CO74" s="12">
        <v>44.28</v>
      </c>
      <c r="CP74" s="12">
        <v>35.18</v>
      </c>
      <c r="CQ74" s="12">
        <v>72.959999999999994</v>
      </c>
      <c r="CR74" s="12">
        <v>70.36</v>
      </c>
      <c r="CS74" s="12">
        <v>70.97</v>
      </c>
      <c r="CT74" s="12">
        <v>59.28</v>
      </c>
      <c r="CU74" s="12">
        <v>46.15</v>
      </c>
      <c r="CV74" s="12">
        <v>58.97</v>
      </c>
      <c r="CW74" s="12">
        <v>58.55</v>
      </c>
      <c r="CX74" s="12">
        <v>20.18</v>
      </c>
      <c r="CY74" s="12">
        <v>30.24</v>
      </c>
      <c r="CZ74" s="12">
        <v>5.77</v>
      </c>
      <c r="DA74" s="12">
        <v>8.57</v>
      </c>
      <c r="DB74" s="12">
        <v>15.53</v>
      </c>
      <c r="DC74" s="12">
        <v>6.67</v>
      </c>
      <c r="DD74" s="12">
        <v>7.97</v>
      </c>
      <c r="DE74" s="12">
        <v>15.87</v>
      </c>
      <c r="DF74" s="12">
        <v>18.32</v>
      </c>
      <c r="DG74" s="12">
        <v>7.47</v>
      </c>
      <c r="DH74" s="12">
        <v>30.77</v>
      </c>
      <c r="DI74" s="12">
        <v>24.44</v>
      </c>
      <c r="DJ74" s="12">
        <v>9.2899999999999991</v>
      </c>
      <c r="DK74" s="12">
        <v>36.520000000000003</v>
      </c>
      <c r="DL74" s="12">
        <v>2.4</v>
      </c>
      <c r="DM74" s="12">
        <v>0.35</v>
      </c>
      <c r="DN74" s="12">
        <v>0.56999999999999995</v>
      </c>
      <c r="DO74" s="12">
        <v>0.53</v>
      </c>
      <c r="DP74" s="12">
        <v>24.04</v>
      </c>
      <c r="DQ74" s="12">
        <v>42.44</v>
      </c>
      <c r="DR74" s="12">
        <v>72.489999999999995</v>
      </c>
      <c r="DS74" s="12">
        <v>89.32</v>
      </c>
      <c r="DT74" s="12">
        <v>93.27</v>
      </c>
      <c r="DU74" s="12">
        <v>25.57</v>
      </c>
      <c r="DV74" s="12">
        <v>57.95</v>
      </c>
      <c r="DW74" s="12">
        <v>80.89</v>
      </c>
      <c r="DX74" s="12">
        <v>70.959999999999994</v>
      </c>
      <c r="DY74" s="12">
        <v>95.38</v>
      </c>
      <c r="DZ74" s="12">
        <v>10.210000000000001</v>
      </c>
      <c r="EA74" s="12">
        <v>1.38</v>
      </c>
      <c r="EB74" s="12">
        <v>0</v>
      </c>
      <c r="EC74" s="12">
        <v>0.5</v>
      </c>
      <c r="ED74" s="12">
        <v>12.04</v>
      </c>
      <c r="EE74" s="12">
        <v>0.28999999999999998</v>
      </c>
      <c r="EF74" s="12">
        <v>19.72</v>
      </c>
      <c r="EG74" s="6"/>
    </row>
    <row r="75" spans="1:137" s="4" customFormat="1" x14ac:dyDescent="0.3">
      <c r="A75" s="9" t="s">
        <v>30</v>
      </c>
      <c r="B75" s="9" t="s">
        <v>4</v>
      </c>
      <c r="C75" s="14">
        <v>10112</v>
      </c>
      <c r="D75" s="14">
        <v>9694</v>
      </c>
      <c r="E75" s="14">
        <v>1456</v>
      </c>
      <c r="F75" s="15">
        <v>85.21</v>
      </c>
      <c r="G75" s="15">
        <v>24.65</v>
      </c>
      <c r="H75" s="16">
        <v>1006.64</v>
      </c>
      <c r="I75" s="16">
        <v>945.01</v>
      </c>
      <c r="J75" s="15">
        <v>73.19</v>
      </c>
      <c r="K75" s="15">
        <v>40.25</v>
      </c>
      <c r="L75" s="15">
        <v>98.55</v>
      </c>
      <c r="M75" s="15">
        <v>91.03</v>
      </c>
      <c r="N75" s="10">
        <v>87.72</v>
      </c>
      <c r="O75" s="15">
        <v>43</v>
      </c>
      <c r="P75" s="15">
        <v>98.95</v>
      </c>
      <c r="Q75" s="15">
        <v>20.46</v>
      </c>
      <c r="R75" s="15">
        <v>6.07</v>
      </c>
      <c r="S75" s="15">
        <v>85.8</v>
      </c>
      <c r="T75" s="15">
        <v>93.29</v>
      </c>
      <c r="U75" s="15">
        <v>44.41</v>
      </c>
      <c r="V75" s="15">
        <v>53.06</v>
      </c>
      <c r="W75" s="15">
        <v>49.91</v>
      </c>
      <c r="X75" s="15">
        <v>64.59</v>
      </c>
      <c r="Y75" s="15">
        <v>5.6</v>
      </c>
      <c r="Z75" s="15">
        <v>5.04</v>
      </c>
      <c r="AA75" s="15">
        <v>1.72</v>
      </c>
      <c r="AB75" s="15"/>
      <c r="AC75" s="16">
        <v>18.59</v>
      </c>
      <c r="AD75" s="15">
        <v>10.199999999999999</v>
      </c>
      <c r="AE75" s="15">
        <v>23.44</v>
      </c>
      <c r="AF75" s="15">
        <v>33.03</v>
      </c>
      <c r="AG75" s="15">
        <v>57.37</v>
      </c>
      <c r="AH75" s="15">
        <v>45.33</v>
      </c>
      <c r="AI75" s="15">
        <v>14.44</v>
      </c>
      <c r="AJ75" s="15">
        <v>0</v>
      </c>
      <c r="AK75" s="15">
        <v>19.79</v>
      </c>
      <c r="AL75" s="15">
        <v>6.37</v>
      </c>
      <c r="AM75" s="15">
        <v>3.27</v>
      </c>
      <c r="AN75" s="15">
        <v>0.32</v>
      </c>
      <c r="AO75" s="15">
        <v>9.14</v>
      </c>
      <c r="AP75" s="15">
        <v>4.46</v>
      </c>
      <c r="AQ75" s="15">
        <v>9.73</v>
      </c>
      <c r="AR75" s="15">
        <v>60.16</v>
      </c>
      <c r="AS75" s="15">
        <v>49.54</v>
      </c>
      <c r="AT75" s="15">
        <v>20.66</v>
      </c>
      <c r="AU75" s="15">
        <v>81.27</v>
      </c>
      <c r="AV75" s="15">
        <v>10.18</v>
      </c>
      <c r="AW75" s="15">
        <v>4.12</v>
      </c>
      <c r="AX75" s="15">
        <v>92.39</v>
      </c>
      <c r="AY75" s="17">
        <v>43.87</v>
      </c>
      <c r="AZ75" s="16">
        <v>5777.94</v>
      </c>
      <c r="BA75" s="15">
        <v>0.55000000000000004</v>
      </c>
      <c r="BB75" s="15">
        <v>41.76</v>
      </c>
      <c r="BC75" s="15">
        <v>45.67</v>
      </c>
      <c r="BD75" s="15">
        <v>35.75</v>
      </c>
      <c r="BE75" s="15">
        <v>10.37</v>
      </c>
      <c r="BF75" s="15">
        <v>55.29</v>
      </c>
      <c r="BG75" s="15">
        <v>5.22</v>
      </c>
      <c r="BH75" s="15">
        <v>23.61</v>
      </c>
      <c r="BI75" s="15">
        <v>8.0399999999999991</v>
      </c>
      <c r="BJ75" s="15">
        <v>57.88</v>
      </c>
      <c r="BK75" s="15">
        <v>71.33</v>
      </c>
      <c r="BL75" s="15">
        <v>85.52</v>
      </c>
      <c r="BM75" s="15">
        <v>65.44</v>
      </c>
      <c r="BN75" s="15">
        <v>71.540000000000006</v>
      </c>
      <c r="BO75" s="15">
        <v>73.8</v>
      </c>
      <c r="BP75" s="15">
        <v>20.49</v>
      </c>
      <c r="BQ75" s="15">
        <v>6.5</v>
      </c>
      <c r="BR75" s="15">
        <v>66.400000000000006</v>
      </c>
      <c r="BS75" s="15">
        <v>45.6</v>
      </c>
      <c r="BT75" s="15">
        <v>93.24</v>
      </c>
      <c r="BU75" s="15">
        <v>4.08</v>
      </c>
      <c r="BV75" s="15">
        <v>3.43</v>
      </c>
      <c r="BW75" s="15">
        <v>54.48</v>
      </c>
      <c r="BX75" s="15">
        <v>9.1199999999999992</v>
      </c>
      <c r="BY75" s="15">
        <v>31.48</v>
      </c>
      <c r="BZ75" s="15">
        <v>1.0900000000000001</v>
      </c>
      <c r="CA75" s="15">
        <v>30.85</v>
      </c>
      <c r="CB75" s="15">
        <v>57.88</v>
      </c>
      <c r="CC75" s="15">
        <v>43.2</v>
      </c>
      <c r="CD75" s="15">
        <v>69.41</v>
      </c>
      <c r="CE75" s="15">
        <v>12.55</v>
      </c>
      <c r="CF75" s="15">
        <v>18.02</v>
      </c>
      <c r="CG75" s="15">
        <v>14.52</v>
      </c>
      <c r="CH75" s="15">
        <v>32.71</v>
      </c>
      <c r="CI75" s="15">
        <v>19.14</v>
      </c>
      <c r="CJ75" s="15">
        <v>7.93</v>
      </c>
      <c r="CK75" s="15">
        <v>26.88</v>
      </c>
      <c r="CL75" s="15">
        <v>4.91</v>
      </c>
      <c r="CM75" s="15">
        <v>11.05</v>
      </c>
      <c r="CN75" s="15">
        <v>7.47</v>
      </c>
      <c r="CO75" s="15">
        <v>14.44</v>
      </c>
      <c r="CP75" s="15">
        <v>23.92</v>
      </c>
      <c r="CQ75" s="15">
        <v>62.03</v>
      </c>
      <c r="CR75" s="15">
        <v>29.4</v>
      </c>
      <c r="CS75" s="15">
        <v>42.74</v>
      </c>
      <c r="CT75" s="15">
        <v>29.29</v>
      </c>
      <c r="CU75" s="15">
        <v>22.15</v>
      </c>
      <c r="CV75" s="15">
        <v>28.88</v>
      </c>
      <c r="CW75" s="15">
        <v>33.92</v>
      </c>
      <c r="CX75" s="15">
        <v>9.9600000000000009</v>
      </c>
      <c r="CY75" s="15">
        <v>19.63</v>
      </c>
      <c r="CZ75" s="15">
        <v>5.24</v>
      </c>
      <c r="DA75" s="15">
        <v>3.77</v>
      </c>
      <c r="DB75" s="15">
        <v>9.26</v>
      </c>
      <c r="DC75" s="15">
        <v>6.57</v>
      </c>
      <c r="DD75" s="15">
        <v>5.48</v>
      </c>
      <c r="DE75" s="15">
        <v>12.43</v>
      </c>
      <c r="DF75" s="15">
        <v>13.81</v>
      </c>
      <c r="DG75" s="15">
        <v>7.56</v>
      </c>
      <c r="DH75" s="15">
        <v>22.36</v>
      </c>
      <c r="DI75" s="15">
        <v>19.079999999999998</v>
      </c>
      <c r="DJ75" s="15">
        <v>8.85</v>
      </c>
      <c r="DK75" s="15">
        <v>28.7</v>
      </c>
      <c r="DL75" s="15">
        <v>0.27</v>
      </c>
      <c r="DM75" s="15">
        <v>0.28000000000000003</v>
      </c>
      <c r="DN75" s="15">
        <v>0.37</v>
      </c>
      <c r="DO75" s="15">
        <v>0.24</v>
      </c>
      <c r="DP75" s="15">
        <v>25.61</v>
      </c>
      <c r="DQ75" s="15">
        <v>40.08</v>
      </c>
      <c r="DR75" s="15">
        <v>61.4</v>
      </c>
      <c r="DS75" s="15">
        <v>68.510000000000005</v>
      </c>
      <c r="DT75" s="15">
        <v>99.22</v>
      </c>
      <c r="DU75" s="15">
        <v>23.59</v>
      </c>
      <c r="DV75" s="15">
        <v>26.85</v>
      </c>
      <c r="DW75" s="15">
        <v>63.68</v>
      </c>
      <c r="DX75" s="15">
        <v>82.46</v>
      </c>
      <c r="DY75" s="15">
        <v>80.180000000000007</v>
      </c>
      <c r="DZ75" s="15">
        <v>6.4</v>
      </c>
      <c r="EA75" s="15">
        <v>0.38</v>
      </c>
      <c r="EB75" s="15">
        <v>1.62</v>
      </c>
      <c r="EC75" s="15">
        <v>13.7</v>
      </c>
      <c r="ED75" s="15">
        <v>48.36</v>
      </c>
      <c r="EE75" s="15">
        <v>0.94</v>
      </c>
      <c r="EF75" s="15">
        <v>23.95</v>
      </c>
      <c r="EG75" s="6"/>
    </row>
    <row r="76" spans="1:137" s="4" customFormat="1" x14ac:dyDescent="0.3">
      <c r="A76" s="9" t="s">
        <v>33</v>
      </c>
      <c r="B76" s="9" t="s">
        <v>2</v>
      </c>
      <c r="C76" s="9">
        <v>3714</v>
      </c>
      <c r="D76" s="9">
        <v>4211</v>
      </c>
      <c r="E76" s="9">
        <v>621</v>
      </c>
      <c r="F76" s="10">
        <v>83.23</v>
      </c>
      <c r="G76" s="10">
        <v>26.17</v>
      </c>
      <c r="H76" s="11">
        <v>989.14</v>
      </c>
      <c r="I76" s="11">
        <v>912.26</v>
      </c>
      <c r="J76" s="10">
        <v>89.71</v>
      </c>
      <c r="K76" s="10">
        <v>41.34</v>
      </c>
      <c r="L76" s="10">
        <v>99.5</v>
      </c>
      <c r="M76" s="10">
        <v>98.13</v>
      </c>
      <c r="N76" s="10">
        <v>79.87</v>
      </c>
      <c r="O76" s="10">
        <v>90.15</v>
      </c>
      <c r="P76" s="10">
        <v>99.43</v>
      </c>
      <c r="Q76" s="10">
        <v>33.6</v>
      </c>
      <c r="R76" s="10">
        <v>8.0299999999999994</v>
      </c>
      <c r="S76" s="10">
        <v>84.65</v>
      </c>
      <c r="T76" s="10">
        <v>92.13</v>
      </c>
      <c r="U76" s="10">
        <v>55.39</v>
      </c>
      <c r="V76" s="10">
        <v>64.12</v>
      </c>
      <c r="W76" s="10">
        <v>70</v>
      </c>
      <c r="X76" s="10">
        <v>86.93</v>
      </c>
      <c r="Y76" s="10">
        <v>16.690000000000001</v>
      </c>
      <c r="Z76" s="10">
        <v>17.649999999999999</v>
      </c>
      <c r="AA76" s="10">
        <v>1.44</v>
      </c>
      <c r="AB76" s="10">
        <v>3.23</v>
      </c>
      <c r="AC76" s="11">
        <v>27.35</v>
      </c>
      <c r="AD76" s="10">
        <v>12.51</v>
      </c>
      <c r="AE76" s="10">
        <v>16.7</v>
      </c>
      <c r="AF76" s="10">
        <v>22.17</v>
      </c>
      <c r="AG76" s="10">
        <v>56.95</v>
      </c>
      <c r="AH76" s="10">
        <v>44.84</v>
      </c>
      <c r="AI76" s="10">
        <v>15.66</v>
      </c>
      <c r="AJ76" s="10">
        <v>0.02</v>
      </c>
      <c r="AK76" s="10">
        <v>6.28</v>
      </c>
      <c r="AL76" s="10">
        <v>13.34</v>
      </c>
      <c r="AM76" s="10">
        <v>7.46</v>
      </c>
      <c r="AN76" s="10">
        <v>0.66</v>
      </c>
      <c r="AO76" s="10">
        <v>13.4</v>
      </c>
      <c r="AP76" s="10">
        <v>7.66</v>
      </c>
      <c r="AQ76" s="10">
        <v>21.08</v>
      </c>
      <c r="AR76" s="10">
        <v>71.849999999999994</v>
      </c>
      <c r="AS76" s="12">
        <v>57.18</v>
      </c>
      <c r="AT76" s="12">
        <v>47.81</v>
      </c>
      <c r="AU76" s="12">
        <v>82.11</v>
      </c>
      <c r="AV76" s="12">
        <v>29.39</v>
      </c>
      <c r="AW76" s="12">
        <v>13.03</v>
      </c>
      <c r="AX76" s="12">
        <v>97.73</v>
      </c>
      <c r="AY76" s="12">
        <v>67.03</v>
      </c>
      <c r="AZ76" s="13">
        <v>10177.81</v>
      </c>
      <c r="BA76" s="12">
        <v>7.79</v>
      </c>
      <c r="BB76" s="12">
        <v>66.59</v>
      </c>
      <c r="BC76" s="12">
        <v>90.62</v>
      </c>
      <c r="BD76" s="12">
        <v>82.14</v>
      </c>
      <c r="BE76" s="12">
        <v>3.21</v>
      </c>
      <c r="BF76" s="12">
        <v>93.02</v>
      </c>
      <c r="BG76" s="12">
        <v>17.059999999999999</v>
      </c>
      <c r="BH76" s="12">
        <v>56.26</v>
      </c>
      <c r="BI76" s="12">
        <v>14.97</v>
      </c>
      <c r="BJ76" s="12">
        <v>66.760000000000005</v>
      </c>
      <c r="BK76" s="12">
        <v>73.430000000000007</v>
      </c>
      <c r="BL76" s="12">
        <v>93.38</v>
      </c>
      <c r="BM76" s="12">
        <v>70.45</v>
      </c>
      <c r="BN76" s="12">
        <v>83.19</v>
      </c>
      <c r="BO76" s="12">
        <v>85.1</v>
      </c>
      <c r="BP76" s="12">
        <v>29.61</v>
      </c>
      <c r="BQ76" s="12">
        <v>28.75</v>
      </c>
      <c r="BR76" s="12">
        <v>80.930000000000007</v>
      </c>
      <c r="BS76" s="12">
        <v>75.680000000000007</v>
      </c>
      <c r="BT76" s="12">
        <v>99.28</v>
      </c>
      <c r="BU76" s="12">
        <v>0.72</v>
      </c>
      <c r="BV76" s="12">
        <v>4.2699999999999996</v>
      </c>
      <c r="BW76" s="12">
        <v>59.59</v>
      </c>
      <c r="BX76" s="12">
        <v>35.86</v>
      </c>
      <c r="BY76" s="12">
        <v>59.54</v>
      </c>
      <c r="BZ76" s="12">
        <v>2.4500000000000002</v>
      </c>
      <c r="CA76" s="12">
        <v>53.95</v>
      </c>
      <c r="CB76" s="12">
        <v>53.97</v>
      </c>
      <c r="CC76" s="12">
        <v>66.19</v>
      </c>
      <c r="CD76" s="12">
        <v>-42.25</v>
      </c>
      <c r="CE76" s="12">
        <v>26.52</v>
      </c>
      <c r="CF76" s="12">
        <v>-16.84</v>
      </c>
      <c r="CG76" s="12">
        <v>25.72</v>
      </c>
      <c r="CH76" s="12">
        <v>28.42</v>
      </c>
      <c r="CI76" s="12">
        <v>10.07</v>
      </c>
      <c r="CJ76" s="12">
        <v>4.6500000000000004</v>
      </c>
      <c r="CK76" s="12">
        <v>13.12</v>
      </c>
      <c r="CL76" s="12">
        <v>9.5500000000000007</v>
      </c>
      <c r="CM76" s="12">
        <v>5.62</v>
      </c>
      <c r="CN76" s="12">
        <v>6.43</v>
      </c>
      <c r="CO76" s="12">
        <v>28.91</v>
      </c>
      <c r="CP76" s="12">
        <v>32.44</v>
      </c>
      <c r="CQ76" s="12">
        <v>66.599999999999994</v>
      </c>
      <c r="CR76" s="12">
        <v>47.93</v>
      </c>
      <c r="CS76" s="12">
        <v>52.84</v>
      </c>
      <c r="CT76" s="12">
        <v>37</v>
      </c>
      <c r="CU76" s="12">
        <v>23.39</v>
      </c>
      <c r="CV76" s="12">
        <v>36.479999999999997</v>
      </c>
      <c r="CW76" s="12">
        <v>43.45</v>
      </c>
      <c r="CX76" s="12">
        <v>21.41</v>
      </c>
      <c r="CY76" s="12">
        <v>21.94</v>
      </c>
      <c r="CZ76" s="12">
        <v>4.7300000000000004</v>
      </c>
      <c r="DA76" s="12">
        <v>3.66</v>
      </c>
      <c r="DB76" s="12">
        <v>9.56</v>
      </c>
      <c r="DC76" s="12">
        <v>6.35</v>
      </c>
      <c r="DD76" s="12">
        <v>4.6399999999999997</v>
      </c>
      <c r="DE76" s="12">
        <v>12.03</v>
      </c>
      <c r="DF76" s="12">
        <v>16.13</v>
      </c>
      <c r="DG76" s="12">
        <v>6.76</v>
      </c>
      <c r="DH76" s="12">
        <v>25.31</v>
      </c>
      <c r="DI76" s="12">
        <v>23.13</v>
      </c>
      <c r="DJ76" s="12">
        <v>8.4499999999999993</v>
      </c>
      <c r="DK76" s="12">
        <v>33.19</v>
      </c>
      <c r="DL76" s="12">
        <v>1.39</v>
      </c>
      <c r="DM76" s="12">
        <v>0.69</v>
      </c>
      <c r="DN76" s="12">
        <v>0.99</v>
      </c>
      <c r="DO76" s="12">
        <v>1.17</v>
      </c>
      <c r="DP76" s="12">
        <v>11.1</v>
      </c>
      <c r="DQ76" s="12">
        <v>30.36</v>
      </c>
      <c r="DR76" s="12">
        <v>58.64</v>
      </c>
      <c r="DS76" s="12">
        <v>70.58</v>
      </c>
      <c r="DT76" s="12">
        <v>89.2</v>
      </c>
      <c r="DU76" s="12">
        <v>22.99</v>
      </c>
      <c r="DV76" s="12">
        <v>69.78</v>
      </c>
      <c r="DW76" s="12">
        <v>85.98</v>
      </c>
      <c r="DX76" s="12">
        <v>81.91</v>
      </c>
      <c r="DY76" s="12">
        <v>93.53</v>
      </c>
      <c r="DZ76" s="12">
        <v>18.54</v>
      </c>
      <c r="EA76" s="12">
        <v>1.05</v>
      </c>
      <c r="EB76" s="12">
        <v>0.1</v>
      </c>
      <c r="EC76" s="12">
        <v>14.01</v>
      </c>
      <c r="ED76" s="12">
        <v>44.45</v>
      </c>
      <c r="EE76" s="12">
        <v>14.85</v>
      </c>
      <c r="EF76" s="12">
        <v>44.29</v>
      </c>
      <c r="EG76" s="6"/>
    </row>
    <row r="77" spans="1:137" s="4" customFormat="1" x14ac:dyDescent="0.3">
      <c r="A77" s="9" t="s">
        <v>8</v>
      </c>
      <c r="B77" s="9" t="s">
        <v>3</v>
      </c>
      <c r="C77" s="9">
        <v>26131</v>
      </c>
      <c r="D77" s="14">
        <v>30688</v>
      </c>
      <c r="E77" s="14">
        <v>4292</v>
      </c>
      <c r="F77" s="15">
        <v>76.540000000000006</v>
      </c>
      <c r="G77" s="15">
        <v>29.49</v>
      </c>
      <c r="H77" s="16">
        <v>1016.88</v>
      </c>
      <c r="I77" s="16">
        <v>970.34</v>
      </c>
      <c r="J77" s="15">
        <v>96.19</v>
      </c>
      <c r="K77" s="15">
        <v>62.84</v>
      </c>
      <c r="L77" s="15">
        <v>91.49</v>
      </c>
      <c r="M77" s="15">
        <v>84.99</v>
      </c>
      <c r="N77" s="10">
        <v>68.349999999999994</v>
      </c>
      <c r="O77" s="15">
        <v>33.67</v>
      </c>
      <c r="P77" s="15">
        <v>98.63</v>
      </c>
      <c r="Q77" s="15">
        <v>61.91</v>
      </c>
      <c r="R77" s="15">
        <v>4.42</v>
      </c>
      <c r="S77" s="15">
        <v>75.39</v>
      </c>
      <c r="T77" s="15">
        <v>82.76</v>
      </c>
      <c r="U77" s="15">
        <v>26.15</v>
      </c>
      <c r="V77" s="15">
        <v>32.15</v>
      </c>
      <c r="W77" s="15">
        <v>24.36</v>
      </c>
      <c r="X77" s="15">
        <v>37.82</v>
      </c>
      <c r="Y77" s="15">
        <v>33.35</v>
      </c>
      <c r="Z77" s="15">
        <v>22.52</v>
      </c>
      <c r="AA77" s="15">
        <v>1.93</v>
      </c>
      <c r="AB77" s="15">
        <v>12.53</v>
      </c>
      <c r="AC77" s="16">
        <v>63.79</v>
      </c>
      <c r="AD77" s="15">
        <v>23.38</v>
      </c>
      <c r="AE77" s="15">
        <v>33.06</v>
      </c>
      <c r="AF77" s="15">
        <v>39.89</v>
      </c>
      <c r="AG77" s="15">
        <v>60.7</v>
      </c>
      <c r="AH77" s="15">
        <v>45.8</v>
      </c>
      <c r="AI77" s="15">
        <v>8.91</v>
      </c>
      <c r="AJ77" s="15">
        <v>0.1</v>
      </c>
      <c r="AK77" s="15">
        <v>2.87</v>
      </c>
      <c r="AL77" s="15">
        <v>28.55</v>
      </c>
      <c r="AM77" s="15">
        <v>4.41</v>
      </c>
      <c r="AN77" s="15">
        <v>0.57999999999999996</v>
      </c>
      <c r="AO77" s="15">
        <v>11.12</v>
      </c>
      <c r="AP77" s="15">
        <v>4.3</v>
      </c>
      <c r="AQ77" s="15">
        <v>22.08</v>
      </c>
      <c r="AR77" s="15">
        <v>70.27</v>
      </c>
      <c r="AS77" s="15">
        <v>62.67</v>
      </c>
      <c r="AT77" s="15">
        <v>49.16</v>
      </c>
      <c r="AU77" s="15">
        <v>94.31</v>
      </c>
      <c r="AV77" s="15">
        <v>46.57</v>
      </c>
      <c r="AW77" s="15">
        <v>17.98</v>
      </c>
      <c r="AX77" s="15">
        <v>98.69</v>
      </c>
      <c r="AY77" s="17">
        <v>63.83</v>
      </c>
      <c r="AZ77" s="16">
        <v>5269.29</v>
      </c>
      <c r="BA77" s="15">
        <v>1.93</v>
      </c>
      <c r="BB77" s="15">
        <v>68.47</v>
      </c>
      <c r="BC77" s="15">
        <v>82.92</v>
      </c>
      <c r="BD77" s="15">
        <v>75.41</v>
      </c>
      <c r="BE77" s="15">
        <v>2.62</v>
      </c>
      <c r="BF77" s="15">
        <v>85.07</v>
      </c>
      <c r="BG77" s="15">
        <v>15.55</v>
      </c>
      <c r="BH77" s="15">
        <v>66.94</v>
      </c>
      <c r="BI77" s="15">
        <v>13.94</v>
      </c>
      <c r="BJ77" s="15">
        <v>66.900000000000006</v>
      </c>
      <c r="BK77" s="15">
        <v>71.97</v>
      </c>
      <c r="BL77" s="15">
        <v>92.49</v>
      </c>
      <c r="BM77" s="15">
        <v>73.989999999999995</v>
      </c>
      <c r="BN77" s="15">
        <v>81.96</v>
      </c>
      <c r="BO77" s="15">
        <v>83.57</v>
      </c>
      <c r="BP77" s="15">
        <v>20.329999999999998</v>
      </c>
      <c r="BQ77" s="15">
        <v>45.49</v>
      </c>
      <c r="BR77" s="15">
        <v>75.39</v>
      </c>
      <c r="BS77" s="15">
        <v>57.41</v>
      </c>
      <c r="BT77" s="15">
        <v>96.59</v>
      </c>
      <c r="BU77" s="15">
        <v>1.32</v>
      </c>
      <c r="BV77" s="15">
        <v>5.8</v>
      </c>
      <c r="BW77" s="15">
        <v>68.36</v>
      </c>
      <c r="BX77" s="15">
        <v>28.02</v>
      </c>
      <c r="BY77" s="15">
        <v>52.99</v>
      </c>
      <c r="BZ77" s="15">
        <v>2.5</v>
      </c>
      <c r="CA77" s="15">
        <v>50.76</v>
      </c>
      <c r="CB77" s="15">
        <v>49.17</v>
      </c>
      <c r="CC77" s="15">
        <v>63.01</v>
      </c>
      <c r="CD77" s="15">
        <v>51.22</v>
      </c>
      <c r="CE77" s="15">
        <v>8.08</v>
      </c>
      <c r="CF77" s="15">
        <v>5.94</v>
      </c>
      <c r="CG77" s="15">
        <v>7.96</v>
      </c>
      <c r="CH77" s="15">
        <v>35.96</v>
      </c>
      <c r="CI77" s="15">
        <v>22.05</v>
      </c>
      <c r="CJ77" s="15">
        <v>9.17</v>
      </c>
      <c r="CK77" s="15">
        <v>33.61</v>
      </c>
      <c r="CL77" s="15">
        <v>4.47</v>
      </c>
      <c r="CM77" s="15">
        <v>18.29</v>
      </c>
      <c r="CN77" s="15">
        <v>13.8</v>
      </c>
      <c r="CO77" s="15">
        <v>13.63</v>
      </c>
      <c r="CP77" s="15">
        <v>14.54</v>
      </c>
      <c r="CQ77" s="15">
        <v>67.260000000000005</v>
      </c>
      <c r="CR77" s="15">
        <v>43.17</v>
      </c>
      <c r="CS77" s="15">
        <v>68.64</v>
      </c>
      <c r="CT77" s="15">
        <v>66.41</v>
      </c>
      <c r="CU77" s="15">
        <v>55.9</v>
      </c>
      <c r="CV77" s="15">
        <v>65.959999999999994</v>
      </c>
      <c r="CW77" s="15">
        <v>66.97</v>
      </c>
      <c r="CX77" s="15">
        <v>37.520000000000003</v>
      </c>
      <c r="CY77" s="15">
        <v>40.44</v>
      </c>
      <c r="CZ77" s="15">
        <v>6.62</v>
      </c>
      <c r="DA77" s="15">
        <v>4.54</v>
      </c>
      <c r="DB77" s="15">
        <v>12.12</v>
      </c>
      <c r="DC77" s="15">
        <v>8.33</v>
      </c>
      <c r="DD77" s="15">
        <v>5.6</v>
      </c>
      <c r="DE77" s="15">
        <v>15.2</v>
      </c>
      <c r="DF77" s="15">
        <v>10.76</v>
      </c>
      <c r="DG77" s="15">
        <v>4.68</v>
      </c>
      <c r="DH77" s="15">
        <v>18.510000000000002</v>
      </c>
      <c r="DI77" s="15">
        <v>12.67</v>
      </c>
      <c r="DJ77" s="15">
        <v>4.22</v>
      </c>
      <c r="DK77" s="15">
        <v>19.62</v>
      </c>
      <c r="DL77" s="15">
        <v>0.13</v>
      </c>
      <c r="DM77" s="15">
        <v>0.15</v>
      </c>
      <c r="DN77" s="15">
        <v>0.19</v>
      </c>
      <c r="DO77" s="15">
        <v>1.64</v>
      </c>
      <c r="DP77" s="15">
        <v>18.309999999999999</v>
      </c>
      <c r="DQ77" s="15">
        <v>24.61</v>
      </c>
      <c r="DR77" s="15">
        <v>70.59</v>
      </c>
      <c r="DS77" s="15">
        <v>84.86</v>
      </c>
      <c r="DT77" s="15">
        <v>91.77</v>
      </c>
      <c r="DU77" s="15">
        <v>19.27</v>
      </c>
      <c r="DV77" s="15">
        <v>43.85</v>
      </c>
      <c r="DW77" s="15">
        <v>77.86</v>
      </c>
      <c r="DX77" s="15">
        <v>53.87</v>
      </c>
      <c r="DY77" s="15">
        <v>63.81</v>
      </c>
      <c r="DZ77" s="15">
        <v>32.869999999999997</v>
      </c>
      <c r="EA77" s="15">
        <v>2.2999999999999998</v>
      </c>
      <c r="EB77" s="15">
        <v>8.1</v>
      </c>
      <c r="EC77" s="15">
        <v>23.18</v>
      </c>
      <c r="ED77" s="15">
        <v>53.33</v>
      </c>
      <c r="EE77" s="15">
        <v>8.18</v>
      </c>
      <c r="EF77" s="15">
        <v>25.87</v>
      </c>
      <c r="EG77" s="6"/>
    </row>
    <row r="78" spans="1:137" s="4" customFormat="1" hidden="1" x14ac:dyDescent="0.3">
      <c r="A78" s="9" t="s">
        <v>36</v>
      </c>
      <c r="B78" s="9" t="s">
        <v>3</v>
      </c>
      <c r="C78" s="9">
        <v>306</v>
      </c>
      <c r="D78" s="9">
        <v>388</v>
      </c>
      <c r="E78" s="9">
        <v>41</v>
      </c>
      <c r="F78" s="10">
        <v>82.64</v>
      </c>
      <c r="G78" s="10">
        <v>25.6</v>
      </c>
      <c r="H78" s="11">
        <v>859.05</v>
      </c>
      <c r="I78" s="11">
        <v>792.3</v>
      </c>
      <c r="J78" s="10">
        <v>99.74</v>
      </c>
      <c r="K78" s="10">
        <v>-83.09</v>
      </c>
      <c r="L78" s="10">
        <v>99.94</v>
      </c>
      <c r="M78" s="10">
        <v>97.96</v>
      </c>
      <c r="N78" s="10">
        <v>87.27</v>
      </c>
      <c r="O78" s="10">
        <v>97.64</v>
      </c>
      <c r="P78" s="10">
        <v>98.41</v>
      </c>
      <c r="Q78" s="10">
        <v>27.09</v>
      </c>
      <c r="R78" s="10">
        <v>-9.36</v>
      </c>
      <c r="S78" s="10">
        <v>89.02</v>
      </c>
      <c r="T78" s="10">
        <v>-93.47</v>
      </c>
      <c r="U78" s="10">
        <v>68.739999999999995</v>
      </c>
      <c r="V78" s="10">
        <v>-70.099999999999994</v>
      </c>
      <c r="W78" s="10">
        <v>-69.180000000000007</v>
      </c>
      <c r="X78" s="10">
        <v>-87.42</v>
      </c>
      <c r="Y78" s="10">
        <v>11.36</v>
      </c>
      <c r="Z78" s="10" t="s">
        <v>5</v>
      </c>
      <c r="AA78" s="10">
        <v>2.4700000000000002</v>
      </c>
      <c r="AB78" s="10">
        <v>9.68</v>
      </c>
      <c r="AC78" s="11">
        <v>41.72</v>
      </c>
      <c r="AD78" s="10" t="s">
        <v>5</v>
      </c>
      <c r="AE78" s="10" t="s">
        <v>5</v>
      </c>
      <c r="AF78" s="10" t="s">
        <v>5</v>
      </c>
      <c r="AG78" s="10">
        <v>71.34</v>
      </c>
      <c r="AH78" s="10">
        <v>59.73</v>
      </c>
      <c r="AI78" s="10">
        <v>18.64</v>
      </c>
      <c r="AJ78" s="10">
        <v>0.54</v>
      </c>
      <c r="AK78" s="10">
        <v>10.95</v>
      </c>
      <c r="AL78" s="10">
        <v>3.39</v>
      </c>
      <c r="AM78" s="10">
        <v>23.34</v>
      </c>
      <c r="AN78" s="10">
        <v>1.79</v>
      </c>
      <c r="AO78" s="10">
        <v>8.0399999999999991</v>
      </c>
      <c r="AP78" s="10">
        <v>1.05</v>
      </c>
      <c r="AQ78" s="10">
        <v>18.29</v>
      </c>
      <c r="AR78" s="10">
        <v>-84.08</v>
      </c>
      <c r="AS78" s="12">
        <v>73.47</v>
      </c>
      <c r="AT78" s="12">
        <v>83.05</v>
      </c>
      <c r="AU78" s="12">
        <v>89.05</v>
      </c>
      <c r="AV78" s="12">
        <v>75.7</v>
      </c>
      <c r="AW78" s="12">
        <v>54.07</v>
      </c>
      <c r="AX78" s="12">
        <v>89.47</v>
      </c>
      <c r="AY78" s="12">
        <v>81.010000000000005</v>
      </c>
      <c r="AZ78" s="13">
        <v>1402.17</v>
      </c>
      <c r="BA78" s="12" t="s">
        <v>5</v>
      </c>
      <c r="BB78" s="12">
        <v>81.55</v>
      </c>
      <c r="BC78" s="12">
        <v>90.4</v>
      </c>
      <c r="BD78" s="12">
        <v>51.85</v>
      </c>
      <c r="BE78" s="12">
        <v>0.67</v>
      </c>
      <c r="BF78" s="12">
        <v>91.06</v>
      </c>
      <c r="BG78" s="12">
        <v>28.15</v>
      </c>
      <c r="BH78" s="12">
        <v>40.78</v>
      </c>
      <c r="BI78" s="12">
        <v>23.97</v>
      </c>
      <c r="BJ78" s="12">
        <v>-74.739999999999995</v>
      </c>
      <c r="BK78" s="12">
        <v>-79.88</v>
      </c>
      <c r="BL78" s="12">
        <v>-100</v>
      </c>
      <c r="BM78" s="12">
        <v>-81.319999999999993</v>
      </c>
      <c r="BN78" s="12">
        <v>-87</v>
      </c>
      <c r="BO78" s="12">
        <v>-89.54</v>
      </c>
      <c r="BP78" s="12">
        <v>-27.29</v>
      </c>
      <c r="BQ78" s="12">
        <v>-29.45</v>
      </c>
      <c r="BR78" s="12">
        <v>-82.16</v>
      </c>
      <c r="BS78" s="12">
        <v>50.68</v>
      </c>
      <c r="BT78" s="12">
        <v>-93.66</v>
      </c>
      <c r="BU78" s="12">
        <v>-6.34</v>
      </c>
      <c r="BV78" s="12">
        <v>11.94</v>
      </c>
      <c r="BW78" s="12" t="s">
        <v>5</v>
      </c>
      <c r="BX78" s="12" t="s">
        <v>5</v>
      </c>
      <c r="BY78" s="12" t="s">
        <v>5</v>
      </c>
      <c r="BZ78" s="12">
        <v>6</v>
      </c>
      <c r="CA78" s="12">
        <v>-81.94</v>
      </c>
      <c r="CB78" s="12">
        <v>49.34</v>
      </c>
      <c r="CC78" s="12" t="s">
        <v>5</v>
      </c>
      <c r="CD78" s="12" t="s">
        <v>5</v>
      </c>
      <c r="CE78" s="12">
        <v>-29.51</v>
      </c>
      <c r="CF78" s="12" t="s">
        <v>5</v>
      </c>
      <c r="CG78" s="12">
        <v>-28.36</v>
      </c>
      <c r="CH78" s="12">
        <v>26.33</v>
      </c>
      <c r="CI78" s="12">
        <v>7.55</v>
      </c>
      <c r="CJ78" s="12">
        <v>3.73</v>
      </c>
      <c r="CK78" s="12">
        <v>11.25</v>
      </c>
      <c r="CL78" s="12">
        <v>4.54</v>
      </c>
      <c r="CM78" s="12">
        <v>6.77</v>
      </c>
      <c r="CN78" s="12">
        <v>-2.23</v>
      </c>
      <c r="CO78" s="12">
        <v>44.58</v>
      </c>
      <c r="CP78" s="12">
        <v>-43.68</v>
      </c>
      <c r="CQ78" s="12">
        <v>68.959999999999994</v>
      </c>
      <c r="CR78" s="12">
        <v>-44.22</v>
      </c>
      <c r="CS78" s="12">
        <v>81.650000000000006</v>
      </c>
      <c r="CT78" s="12">
        <v>59.65</v>
      </c>
      <c r="CU78" s="12" t="s">
        <v>5</v>
      </c>
      <c r="CV78" s="12">
        <v>58.62</v>
      </c>
      <c r="CW78" s="12">
        <v>52.28</v>
      </c>
      <c r="CX78" s="12">
        <v>-20.239999999999998</v>
      </c>
      <c r="CY78" s="12" t="s">
        <v>5</v>
      </c>
      <c r="CZ78" s="12">
        <v>4.87</v>
      </c>
      <c r="DA78" s="12">
        <v>5.25</v>
      </c>
      <c r="DB78" s="12">
        <v>10.75</v>
      </c>
      <c r="DC78" s="12">
        <v>6.56</v>
      </c>
      <c r="DD78" s="12">
        <v>4.97</v>
      </c>
      <c r="DE78" s="12">
        <v>14.8</v>
      </c>
      <c r="DF78" s="12">
        <v>13.53</v>
      </c>
      <c r="DG78" s="12">
        <v>3.4</v>
      </c>
      <c r="DH78" s="12">
        <v>20.239999999999998</v>
      </c>
      <c r="DI78" s="12">
        <v>18.07</v>
      </c>
      <c r="DJ78" s="12">
        <v>10.53</v>
      </c>
      <c r="DK78" s="12">
        <v>30.95</v>
      </c>
      <c r="DL78" s="12">
        <v>0.53</v>
      </c>
      <c r="DM78" s="12">
        <v>0.53</v>
      </c>
      <c r="DN78" s="12">
        <v>1.06</v>
      </c>
      <c r="DO78" s="12" t="s">
        <v>5</v>
      </c>
      <c r="DP78" s="12">
        <v>-38.04</v>
      </c>
      <c r="DQ78" s="12">
        <v>-28.11</v>
      </c>
      <c r="DR78" s="12">
        <v>-83.38</v>
      </c>
      <c r="DS78" s="12">
        <v>-87.25</v>
      </c>
      <c r="DT78" s="12">
        <v>-94.26</v>
      </c>
      <c r="DU78" s="12">
        <v>-17.18</v>
      </c>
      <c r="DV78" s="12">
        <v>-27.44</v>
      </c>
      <c r="DW78" s="12">
        <v>-84.83</v>
      </c>
      <c r="DX78" s="12">
        <v>-80.98</v>
      </c>
      <c r="DY78" s="12">
        <v>98.43</v>
      </c>
      <c r="DZ78" s="12">
        <v>-10.34</v>
      </c>
      <c r="EA78" s="12">
        <v>-0.01</v>
      </c>
      <c r="EB78" s="12" t="s">
        <v>5</v>
      </c>
      <c r="EC78" s="12">
        <v>3.42</v>
      </c>
      <c r="ED78" s="12">
        <v>32.07</v>
      </c>
      <c r="EE78" s="12">
        <v>0.26</v>
      </c>
      <c r="EF78" s="12">
        <v>22.87</v>
      </c>
      <c r="EG78" s="6"/>
    </row>
    <row r="79" spans="1:137" s="4" customFormat="1" x14ac:dyDescent="0.3">
      <c r="A79" s="9" t="s">
        <v>36</v>
      </c>
      <c r="B79" s="9" t="s">
        <v>2</v>
      </c>
      <c r="C79" s="9">
        <v>9180</v>
      </c>
      <c r="D79" s="9">
        <v>10771</v>
      </c>
      <c r="E79" s="9">
        <v>1659</v>
      </c>
      <c r="F79" s="10">
        <v>83.8</v>
      </c>
      <c r="G79" s="10">
        <v>24.3</v>
      </c>
      <c r="H79" s="11">
        <v>914.01</v>
      </c>
      <c r="I79" s="11">
        <v>927.31</v>
      </c>
      <c r="J79" s="10">
        <v>94.21</v>
      </c>
      <c r="K79" s="10">
        <v>89.1</v>
      </c>
      <c r="L79" s="10">
        <v>99.87</v>
      </c>
      <c r="M79" s="10">
        <v>99.47</v>
      </c>
      <c r="N79" s="10">
        <v>80.97</v>
      </c>
      <c r="O79" s="10">
        <v>98.97</v>
      </c>
      <c r="P79" s="10">
        <v>96.79</v>
      </c>
      <c r="Q79" s="10">
        <v>24.98</v>
      </c>
      <c r="R79" s="10">
        <v>15.98</v>
      </c>
      <c r="S79" s="10">
        <v>84.92</v>
      </c>
      <c r="T79" s="10">
        <v>92.24</v>
      </c>
      <c r="U79" s="10">
        <v>59.52</v>
      </c>
      <c r="V79" s="10">
        <v>60.74</v>
      </c>
      <c r="W79" s="10">
        <v>63.72</v>
      </c>
      <c r="X79" s="10">
        <v>85.14</v>
      </c>
      <c r="Y79" s="10">
        <v>9.83</v>
      </c>
      <c r="Z79" s="10">
        <v>12.1</v>
      </c>
      <c r="AA79" s="10">
        <v>1.6</v>
      </c>
      <c r="AB79" s="10">
        <v>3.15</v>
      </c>
      <c r="AC79" s="11">
        <v>18.34</v>
      </c>
      <c r="AD79" s="10">
        <v>17.010000000000002</v>
      </c>
      <c r="AE79" s="10">
        <v>24.22</v>
      </c>
      <c r="AF79" s="10">
        <v>30.53</v>
      </c>
      <c r="AG79" s="10">
        <v>76.5</v>
      </c>
      <c r="AH79" s="10">
        <v>57.63</v>
      </c>
      <c r="AI79" s="10">
        <v>17.98</v>
      </c>
      <c r="AJ79" s="10">
        <v>0.21</v>
      </c>
      <c r="AK79" s="10">
        <v>6.6</v>
      </c>
      <c r="AL79" s="10">
        <v>2.73</v>
      </c>
      <c r="AM79" s="10">
        <v>28.43</v>
      </c>
      <c r="AN79" s="10">
        <v>0.33</v>
      </c>
      <c r="AO79" s="10">
        <v>6.06</v>
      </c>
      <c r="AP79" s="10">
        <v>2</v>
      </c>
      <c r="AQ79" s="10">
        <v>16.88</v>
      </c>
      <c r="AR79" s="10">
        <v>70.13</v>
      </c>
      <c r="AS79" s="12">
        <v>76.489999999999995</v>
      </c>
      <c r="AT79" s="12">
        <v>77.05</v>
      </c>
      <c r="AU79" s="12">
        <v>93.53</v>
      </c>
      <c r="AV79" s="12">
        <v>68.87</v>
      </c>
      <c r="AW79" s="12">
        <v>48.79</v>
      </c>
      <c r="AX79" s="12">
        <v>94.12</v>
      </c>
      <c r="AY79" s="12">
        <v>85.56</v>
      </c>
      <c r="AZ79" s="13">
        <v>2576.96</v>
      </c>
      <c r="BA79" s="12">
        <v>4.38</v>
      </c>
      <c r="BB79" s="12">
        <v>86.86</v>
      </c>
      <c r="BC79" s="12">
        <v>91.81</v>
      </c>
      <c r="BD79" s="12">
        <v>62.79</v>
      </c>
      <c r="BE79" s="12">
        <v>2.36</v>
      </c>
      <c r="BF79" s="12">
        <v>93.52</v>
      </c>
      <c r="BG79" s="12">
        <v>23.44</v>
      </c>
      <c r="BH79" s="12">
        <v>42.92</v>
      </c>
      <c r="BI79" s="12">
        <v>17.5</v>
      </c>
      <c r="BJ79" s="12">
        <v>76.040000000000006</v>
      </c>
      <c r="BK79" s="12">
        <v>79.36</v>
      </c>
      <c r="BL79" s="12">
        <v>96.61</v>
      </c>
      <c r="BM79" s="12">
        <v>80.14</v>
      </c>
      <c r="BN79" s="12">
        <v>84.88</v>
      </c>
      <c r="BO79" s="12">
        <v>90.13</v>
      </c>
      <c r="BP79" s="12">
        <v>37.619999999999997</v>
      </c>
      <c r="BQ79" s="12">
        <v>26.52</v>
      </c>
      <c r="BR79" s="12">
        <v>81.92</v>
      </c>
      <c r="BS79" s="12">
        <v>53.01</v>
      </c>
      <c r="BT79" s="12">
        <v>88.46</v>
      </c>
      <c r="BU79" s="12">
        <v>11.27</v>
      </c>
      <c r="BV79" s="12">
        <v>10.54</v>
      </c>
      <c r="BW79" s="12">
        <v>65.819999999999993</v>
      </c>
      <c r="BX79" s="12">
        <v>33.700000000000003</v>
      </c>
      <c r="BY79" s="12">
        <v>78.56</v>
      </c>
      <c r="BZ79" s="12">
        <v>5.57</v>
      </c>
      <c r="CA79" s="12">
        <v>76.45</v>
      </c>
      <c r="CB79" s="12">
        <v>51.26</v>
      </c>
      <c r="CC79" s="12">
        <v>64.31</v>
      </c>
      <c r="CD79" s="12">
        <v>63.24</v>
      </c>
      <c r="CE79" s="12">
        <v>18.27</v>
      </c>
      <c r="CF79" s="12">
        <v>9.59</v>
      </c>
      <c r="CG79" s="12">
        <v>16.39</v>
      </c>
      <c r="CH79" s="12">
        <v>31.04</v>
      </c>
      <c r="CI79" s="12">
        <v>11.38</v>
      </c>
      <c r="CJ79" s="12">
        <v>4.9000000000000004</v>
      </c>
      <c r="CK79" s="12">
        <v>22.22</v>
      </c>
      <c r="CL79" s="12">
        <v>4.0199999999999996</v>
      </c>
      <c r="CM79" s="12">
        <v>10.08</v>
      </c>
      <c r="CN79" s="12">
        <v>9.2200000000000006</v>
      </c>
      <c r="CO79" s="12">
        <v>41.24</v>
      </c>
      <c r="CP79" s="12">
        <v>37.9</v>
      </c>
      <c r="CQ79" s="12">
        <v>67.63</v>
      </c>
      <c r="CR79" s="12">
        <v>62.07</v>
      </c>
      <c r="CS79" s="12">
        <v>68.67</v>
      </c>
      <c r="CT79" s="12">
        <v>49.91</v>
      </c>
      <c r="CU79" s="12">
        <v>42.24</v>
      </c>
      <c r="CV79" s="12">
        <v>49.69</v>
      </c>
      <c r="CW79" s="12">
        <v>51.54</v>
      </c>
      <c r="CX79" s="12">
        <v>12.53</v>
      </c>
      <c r="CY79" s="12">
        <v>18.73</v>
      </c>
      <c r="CZ79" s="12">
        <v>4.22</v>
      </c>
      <c r="DA79" s="12">
        <v>6.3</v>
      </c>
      <c r="DB79" s="12">
        <v>12.28</v>
      </c>
      <c r="DC79" s="12">
        <v>5.25</v>
      </c>
      <c r="DD79" s="12">
        <v>7.37</v>
      </c>
      <c r="DE79" s="12">
        <v>14.03</v>
      </c>
      <c r="DF79" s="12">
        <v>14.68</v>
      </c>
      <c r="DG79" s="12">
        <v>5.99</v>
      </c>
      <c r="DH79" s="12">
        <v>24.23</v>
      </c>
      <c r="DI79" s="12">
        <v>21.93</v>
      </c>
      <c r="DJ79" s="12">
        <v>8.68</v>
      </c>
      <c r="DK79" s="12">
        <v>32.79</v>
      </c>
      <c r="DL79" s="12">
        <v>0.69</v>
      </c>
      <c r="DM79" s="12">
        <v>0.28999999999999998</v>
      </c>
      <c r="DN79" s="12">
        <v>0.91</v>
      </c>
      <c r="DO79" s="12">
        <v>0.54</v>
      </c>
      <c r="DP79" s="12">
        <v>29.39</v>
      </c>
      <c r="DQ79" s="12">
        <v>44.09</v>
      </c>
      <c r="DR79" s="12">
        <v>82.28</v>
      </c>
      <c r="DS79" s="12">
        <v>93</v>
      </c>
      <c r="DT79" s="12">
        <v>91.96</v>
      </c>
      <c r="DU79" s="12">
        <v>25.04</v>
      </c>
      <c r="DV79" s="12">
        <v>22.64</v>
      </c>
      <c r="DW79" s="12">
        <v>72.260000000000005</v>
      </c>
      <c r="DX79" s="12">
        <v>73.7</v>
      </c>
      <c r="DY79" s="12">
        <v>96.85</v>
      </c>
      <c r="DZ79" s="12">
        <v>22.79</v>
      </c>
      <c r="EA79" s="12">
        <v>3.65</v>
      </c>
      <c r="EB79" s="12">
        <v>1.6</v>
      </c>
      <c r="EC79" s="12">
        <v>2.19</v>
      </c>
      <c r="ED79" s="12">
        <v>26.18</v>
      </c>
      <c r="EE79" s="12">
        <v>0.47</v>
      </c>
      <c r="EF79" s="12">
        <v>21.6</v>
      </c>
      <c r="EG79" s="6"/>
    </row>
    <row r="80" spans="1:137" s="4" customFormat="1" hidden="1" x14ac:dyDescent="0.3">
      <c r="A80" s="9" t="s">
        <v>39</v>
      </c>
      <c r="B80" s="9" t="s">
        <v>2</v>
      </c>
      <c r="C80" s="9">
        <v>3707</v>
      </c>
      <c r="D80" s="9">
        <v>4109</v>
      </c>
      <c r="E80" s="9">
        <v>646</v>
      </c>
      <c r="F80" s="10">
        <v>83.1</v>
      </c>
      <c r="G80" s="10">
        <v>22</v>
      </c>
      <c r="H80" s="11">
        <v>1010.11</v>
      </c>
      <c r="I80" s="11">
        <v>949.52</v>
      </c>
      <c r="J80" s="10">
        <v>95.18</v>
      </c>
      <c r="K80" s="10">
        <v>80.08</v>
      </c>
      <c r="L80" s="10">
        <v>99.1</v>
      </c>
      <c r="M80" s="10">
        <v>97.27</v>
      </c>
      <c r="N80" s="10">
        <v>72.28</v>
      </c>
      <c r="O80" s="10">
        <v>76.849999999999994</v>
      </c>
      <c r="P80" s="10">
        <v>99.5</v>
      </c>
      <c r="Q80" s="10">
        <v>29.5</v>
      </c>
      <c r="R80" s="10">
        <v>8.51</v>
      </c>
      <c r="S80" s="10">
        <v>83.91</v>
      </c>
      <c r="T80" s="10">
        <v>90.66</v>
      </c>
      <c r="U80" s="10">
        <v>47.87</v>
      </c>
      <c r="V80" s="10">
        <v>46.03</v>
      </c>
      <c r="W80" s="10">
        <v>39.74</v>
      </c>
      <c r="X80" s="10">
        <v>64.19</v>
      </c>
      <c r="Y80" s="10">
        <v>14.51</v>
      </c>
      <c r="Z80" s="10">
        <v>7.84</v>
      </c>
      <c r="AA80" s="10">
        <v>1.48</v>
      </c>
      <c r="AB80" s="10">
        <v>6.06</v>
      </c>
      <c r="AC80" s="11">
        <v>26.93</v>
      </c>
      <c r="AD80" s="10">
        <v>24.6</v>
      </c>
      <c r="AE80" s="10">
        <v>31.24</v>
      </c>
      <c r="AF80" s="10">
        <v>31.95</v>
      </c>
      <c r="AG80" s="10">
        <v>76.900000000000006</v>
      </c>
      <c r="AH80" s="10">
        <v>47.2</v>
      </c>
      <c r="AI80" s="10">
        <v>24.38</v>
      </c>
      <c r="AJ80" s="10">
        <v>0.21</v>
      </c>
      <c r="AK80" s="10">
        <v>2.34</v>
      </c>
      <c r="AL80" s="10">
        <v>10.28</v>
      </c>
      <c r="AM80" s="10">
        <v>8.75</v>
      </c>
      <c r="AN80" s="10">
        <v>0.44</v>
      </c>
      <c r="AO80" s="10">
        <v>6.57</v>
      </c>
      <c r="AP80" s="10">
        <v>1.94</v>
      </c>
      <c r="AQ80" s="10">
        <v>19.850000000000001</v>
      </c>
      <c r="AR80" s="10">
        <v>71.8</v>
      </c>
      <c r="AS80" s="12">
        <v>79.16</v>
      </c>
      <c r="AT80" s="12">
        <v>81.96</v>
      </c>
      <c r="AU80" s="12">
        <v>94.5</v>
      </c>
      <c r="AV80" s="12">
        <v>64.36</v>
      </c>
      <c r="AW80" s="12">
        <v>37.979999999999997</v>
      </c>
      <c r="AX80" s="12">
        <v>99.43</v>
      </c>
      <c r="AY80" s="12">
        <v>91.7</v>
      </c>
      <c r="AZ80" s="13">
        <v>5066.05</v>
      </c>
      <c r="BA80" s="12" t="s">
        <v>5</v>
      </c>
      <c r="BB80" s="12">
        <v>91.17</v>
      </c>
      <c r="BC80" s="12">
        <v>97.47</v>
      </c>
      <c r="BD80" s="12">
        <v>70.81</v>
      </c>
      <c r="BE80" s="12">
        <v>0.96</v>
      </c>
      <c r="BF80" s="12">
        <v>94.84</v>
      </c>
      <c r="BG80" s="12">
        <v>34.07</v>
      </c>
      <c r="BH80" s="12">
        <v>68.58</v>
      </c>
      <c r="BI80" s="12">
        <v>22.29</v>
      </c>
      <c r="BJ80" s="12">
        <v>92.02</v>
      </c>
      <c r="BK80" s="12">
        <v>93.38</v>
      </c>
      <c r="BL80" s="12">
        <v>98.24</v>
      </c>
      <c r="BM80" s="12">
        <v>92.58</v>
      </c>
      <c r="BN80" s="12">
        <v>98.44</v>
      </c>
      <c r="BO80" s="12">
        <v>97.7</v>
      </c>
      <c r="BP80" s="12">
        <v>39.19</v>
      </c>
      <c r="BQ80" s="12">
        <v>90.64</v>
      </c>
      <c r="BR80" s="12">
        <v>98.44</v>
      </c>
      <c r="BS80" s="12">
        <v>82.53</v>
      </c>
      <c r="BT80" s="12">
        <v>91.84</v>
      </c>
      <c r="BU80" s="12">
        <v>6.83</v>
      </c>
      <c r="BV80" s="12">
        <v>10.210000000000001</v>
      </c>
      <c r="BW80" s="12">
        <v>61.11</v>
      </c>
      <c r="BX80" s="12">
        <v>31.36</v>
      </c>
      <c r="BY80" s="12">
        <v>55.15</v>
      </c>
      <c r="BZ80" s="12">
        <v>2.79</v>
      </c>
      <c r="CA80" s="12">
        <v>68.94</v>
      </c>
      <c r="CB80" s="12">
        <v>67.91</v>
      </c>
      <c r="CC80" s="12">
        <v>68.290000000000006</v>
      </c>
      <c r="CD80" s="12">
        <v>-51.08</v>
      </c>
      <c r="CE80" s="12">
        <v>14.02</v>
      </c>
      <c r="CF80" s="12" t="s">
        <v>5</v>
      </c>
      <c r="CG80" s="12">
        <v>14.66</v>
      </c>
      <c r="CH80" s="12">
        <v>24.88</v>
      </c>
      <c r="CI80" s="12">
        <v>14.86</v>
      </c>
      <c r="CJ80" s="12">
        <v>3.89</v>
      </c>
      <c r="CK80" s="12">
        <v>21.54</v>
      </c>
      <c r="CL80" s="12">
        <v>5.48</v>
      </c>
      <c r="CM80" s="12">
        <v>12.62</v>
      </c>
      <c r="CN80" s="12">
        <v>10.87</v>
      </c>
      <c r="CO80" s="12">
        <v>40.090000000000003</v>
      </c>
      <c r="CP80" s="12">
        <v>32.229999999999997</v>
      </c>
      <c r="CQ80" s="12">
        <v>70.66</v>
      </c>
      <c r="CR80" s="12">
        <v>59.7</v>
      </c>
      <c r="CS80" s="12">
        <v>56.16</v>
      </c>
      <c r="CT80" s="12">
        <v>61.57</v>
      </c>
      <c r="CU80" s="12">
        <v>59.49</v>
      </c>
      <c r="CV80" s="12">
        <v>61.52</v>
      </c>
      <c r="CW80" s="12">
        <v>61.35</v>
      </c>
      <c r="CX80" s="12">
        <v>24</v>
      </c>
      <c r="CY80" s="12">
        <v>20.350000000000001</v>
      </c>
      <c r="CZ80" s="12">
        <v>7.11</v>
      </c>
      <c r="DA80" s="12">
        <v>8.92</v>
      </c>
      <c r="DB80" s="12">
        <v>17.39</v>
      </c>
      <c r="DC80" s="12">
        <v>7.5</v>
      </c>
      <c r="DD80" s="12">
        <v>11.1</v>
      </c>
      <c r="DE80" s="12">
        <v>20.34</v>
      </c>
      <c r="DF80" s="12">
        <v>13.28</v>
      </c>
      <c r="DG80" s="12">
        <v>5.41</v>
      </c>
      <c r="DH80" s="12">
        <v>24.53</v>
      </c>
      <c r="DI80" s="12">
        <v>18.3</v>
      </c>
      <c r="DJ80" s="12">
        <v>6.89</v>
      </c>
      <c r="DK80" s="12">
        <v>29.26</v>
      </c>
      <c r="DL80" s="12">
        <v>1.02</v>
      </c>
      <c r="DM80" s="12">
        <v>0.18</v>
      </c>
      <c r="DN80" s="12">
        <v>0.13</v>
      </c>
      <c r="DO80" s="12">
        <v>2.85</v>
      </c>
      <c r="DP80" s="12">
        <v>25.11</v>
      </c>
      <c r="DQ80" s="12">
        <v>25.33</v>
      </c>
      <c r="DR80" s="12">
        <v>74.39</v>
      </c>
      <c r="DS80" s="12">
        <v>86.9</v>
      </c>
      <c r="DT80" s="12">
        <v>89.85</v>
      </c>
      <c r="DU80" s="12">
        <v>26.31</v>
      </c>
      <c r="DV80" s="12">
        <v>35.43</v>
      </c>
      <c r="DW80" s="12">
        <v>82.82</v>
      </c>
      <c r="DX80" s="12">
        <v>58.82</v>
      </c>
      <c r="DY80" s="12">
        <v>91.65</v>
      </c>
      <c r="DZ80" s="12">
        <v>30.63</v>
      </c>
      <c r="EA80" s="12">
        <v>2.09</v>
      </c>
      <c r="EB80" s="12">
        <v>0.63</v>
      </c>
      <c r="EC80" s="12">
        <v>16.63</v>
      </c>
      <c r="ED80" s="12">
        <v>40.51</v>
      </c>
      <c r="EE80" s="12">
        <v>1.39</v>
      </c>
      <c r="EF80" s="12">
        <v>22.74</v>
      </c>
      <c r="EG80" s="6"/>
    </row>
    <row r="81" spans="1:137" s="4" customFormat="1" x14ac:dyDescent="0.3">
      <c r="A81" s="9" t="s">
        <v>36</v>
      </c>
      <c r="B81" s="9" t="s">
        <v>4</v>
      </c>
      <c r="C81" s="9">
        <v>9486</v>
      </c>
      <c r="D81" s="9">
        <v>11159</v>
      </c>
      <c r="E81" s="9">
        <v>1700</v>
      </c>
      <c r="F81" s="10">
        <v>83.77</v>
      </c>
      <c r="G81" s="10">
        <v>24.33</v>
      </c>
      <c r="H81" s="11">
        <v>912.69</v>
      </c>
      <c r="I81" s="11">
        <v>922.54</v>
      </c>
      <c r="J81" s="10">
        <v>94.38</v>
      </c>
      <c r="K81" s="10">
        <v>88.98</v>
      </c>
      <c r="L81" s="10">
        <v>99.87</v>
      </c>
      <c r="M81" s="10">
        <v>99.44</v>
      </c>
      <c r="N81" s="10">
        <v>81.12</v>
      </c>
      <c r="O81" s="10">
        <v>98.94</v>
      </c>
      <c r="P81" s="10">
        <v>96.83</v>
      </c>
      <c r="Q81" s="10">
        <v>25.02</v>
      </c>
      <c r="R81" s="10">
        <v>15.82</v>
      </c>
      <c r="S81" s="10">
        <v>85.02</v>
      </c>
      <c r="T81" s="10">
        <v>92.26</v>
      </c>
      <c r="U81" s="10">
        <v>59.73</v>
      </c>
      <c r="V81" s="10">
        <v>60.87</v>
      </c>
      <c r="W81" s="10">
        <v>63.8</v>
      </c>
      <c r="X81" s="10">
        <v>85.17</v>
      </c>
      <c r="Y81" s="10">
        <v>9.8699999999999992</v>
      </c>
      <c r="Z81" s="10">
        <v>12</v>
      </c>
      <c r="AA81" s="10">
        <v>1.62</v>
      </c>
      <c r="AB81" s="10">
        <v>3.28</v>
      </c>
      <c r="AC81" s="11">
        <v>18.88</v>
      </c>
      <c r="AD81" s="10">
        <v>17.45</v>
      </c>
      <c r="AE81" s="10">
        <v>24.47</v>
      </c>
      <c r="AF81" s="10">
        <v>30.64</v>
      </c>
      <c r="AG81" s="10">
        <v>76.37</v>
      </c>
      <c r="AH81" s="10">
        <v>57.68</v>
      </c>
      <c r="AI81" s="10">
        <v>18</v>
      </c>
      <c r="AJ81" s="10">
        <v>0.22</v>
      </c>
      <c r="AK81" s="10">
        <v>6.71</v>
      </c>
      <c r="AL81" s="10">
        <v>2.74</v>
      </c>
      <c r="AM81" s="10">
        <v>28.3</v>
      </c>
      <c r="AN81" s="10">
        <v>0.37</v>
      </c>
      <c r="AO81" s="10">
        <v>6.11</v>
      </c>
      <c r="AP81" s="10">
        <v>1.98</v>
      </c>
      <c r="AQ81" s="10">
        <v>16.91</v>
      </c>
      <c r="AR81" s="10">
        <v>70.77</v>
      </c>
      <c r="AS81" s="12">
        <v>76.39</v>
      </c>
      <c r="AT81" s="12">
        <v>77.239999999999995</v>
      </c>
      <c r="AU81" s="12">
        <v>93.39</v>
      </c>
      <c r="AV81" s="12">
        <v>69.08</v>
      </c>
      <c r="AW81" s="12">
        <v>48.96</v>
      </c>
      <c r="AX81" s="12">
        <v>93.98</v>
      </c>
      <c r="AY81" s="12">
        <v>85.42</v>
      </c>
      <c r="AZ81" s="13">
        <v>2547.71</v>
      </c>
      <c r="BA81" s="12">
        <v>4.54</v>
      </c>
      <c r="BB81" s="12">
        <v>86.69</v>
      </c>
      <c r="BC81" s="12">
        <v>91.77</v>
      </c>
      <c r="BD81" s="12">
        <v>62.43</v>
      </c>
      <c r="BE81" s="12">
        <v>2.31</v>
      </c>
      <c r="BF81" s="12">
        <v>93.44</v>
      </c>
      <c r="BG81" s="12">
        <v>23.6</v>
      </c>
      <c r="BH81" s="12">
        <v>42.83</v>
      </c>
      <c r="BI81" s="12">
        <v>17.68</v>
      </c>
      <c r="BJ81" s="12">
        <v>75.989999999999995</v>
      </c>
      <c r="BK81" s="12">
        <v>79.38</v>
      </c>
      <c r="BL81" s="12">
        <v>96.75</v>
      </c>
      <c r="BM81" s="12">
        <v>80.19</v>
      </c>
      <c r="BN81" s="12">
        <v>84.96</v>
      </c>
      <c r="BO81" s="12">
        <v>90.1</v>
      </c>
      <c r="BP81" s="12">
        <v>37.21</v>
      </c>
      <c r="BQ81" s="12">
        <v>26.64</v>
      </c>
      <c r="BR81" s="12">
        <v>81.93</v>
      </c>
      <c r="BS81" s="12">
        <v>52.92</v>
      </c>
      <c r="BT81" s="12">
        <v>88.68</v>
      </c>
      <c r="BU81" s="12">
        <v>11.07</v>
      </c>
      <c r="BV81" s="12">
        <v>10.58</v>
      </c>
      <c r="BW81" s="12">
        <v>64.45</v>
      </c>
      <c r="BX81" s="12">
        <v>32.75</v>
      </c>
      <c r="BY81" s="12">
        <v>78.16</v>
      </c>
      <c r="BZ81" s="12">
        <v>5.59</v>
      </c>
      <c r="CA81" s="12">
        <v>76.650000000000006</v>
      </c>
      <c r="CB81" s="12">
        <v>51.19</v>
      </c>
      <c r="CC81" s="12">
        <v>64.260000000000005</v>
      </c>
      <c r="CD81" s="12">
        <v>62.88</v>
      </c>
      <c r="CE81" s="12">
        <v>18.77</v>
      </c>
      <c r="CF81" s="12">
        <v>9.5299999999999994</v>
      </c>
      <c r="CG81" s="12">
        <v>16.829999999999998</v>
      </c>
      <c r="CH81" s="12">
        <v>30.87</v>
      </c>
      <c r="CI81" s="12">
        <v>11.24</v>
      </c>
      <c r="CJ81" s="12">
        <v>4.8499999999999996</v>
      </c>
      <c r="CK81" s="12">
        <v>21.82</v>
      </c>
      <c r="CL81" s="12">
        <v>4.04</v>
      </c>
      <c r="CM81" s="12">
        <v>10</v>
      </c>
      <c r="CN81" s="12">
        <v>9.11</v>
      </c>
      <c r="CO81" s="12">
        <v>41.32</v>
      </c>
      <c r="CP81" s="12">
        <v>37.99</v>
      </c>
      <c r="CQ81" s="12">
        <v>67.66</v>
      </c>
      <c r="CR81" s="12">
        <v>61.79</v>
      </c>
      <c r="CS81" s="12">
        <v>69.17</v>
      </c>
      <c r="CT81" s="12">
        <v>50.15</v>
      </c>
      <c r="CU81" s="12">
        <v>42.18</v>
      </c>
      <c r="CV81" s="12">
        <v>49.91</v>
      </c>
      <c r="CW81" s="12">
        <v>51.56</v>
      </c>
      <c r="CX81" s="12">
        <v>12.64</v>
      </c>
      <c r="CY81" s="12">
        <v>18.91</v>
      </c>
      <c r="CZ81" s="12">
        <v>4.24</v>
      </c>
      <c r="DA81" s="12">
        <v>6.28</v>
      </c>
      <c r="DB81" s="12">
        <v>12.24</v>
      </c>
      <c r="DC81" s="12">
        <v>5.28</v>
      </c>
      <c r="DD81" s="12">
        <v>7.31</v>
      </c>
      <c r="DE81" s="12">
        <v>14.05</v>
      </c>
      <c r="DF81" s="12">
        <v>14.65</v>
      </c>
      <c r="DG81" s="12">
        <v>5.93</v>
      </c>
      <c r="DH81" s="12">
        <v>24.13</v>
      </c>
      <c r="DI81" s="12">
        <v>21.83</v>
      </c>
      <c r="DJ81" s="12">
        <v>8.73</v>
      </c>
      <c r="DK81" s="12">
        <v>32.75</v>
      </c>
      <c r="DL81" s="12">
        <v>0.68</v>
      </c>
      <c r="DM81" s="12">
        <v>0.28999999999999998</v>
      </c>
      <c r="DN81" s="12">
        <v>0.91</v>
      </c>
      <c r="DO81" s="12">
        <v>0.54</v>
      </c>
      <c r="DP81" s="12">
        <v>29.53</v>
      </c>
      <c r="DQ81" s="12">
        <v>43.87</v>
      </c>
      <c r="DR81" s="12">
        <v>82.3</v>
      </c>
      <c r="DS81" s="12">
        <v>92.92</v>
      </c>
      <c r="DT81" s="12">
        <v>92</v>
      </c>
      <c r="DU81" s="12">
        <v>24.92</v>
      </c>
      <c r="DV81" s="12">
        <v>22.71</v>
      </c>
      <c r="DW81" s="12">
        <v>72.45</v>
      </c>
      <c r="DX81" s="12">
        <v>73.81</v>
      </c>
      <c r="DY81" s="12">
        <v>96.89</v>
      </c>
      <c r="DZ81" s="12">
        <v>22.59</v>
      </c>
      <c r="EA81" s="12">
        <v>3.6</v>
      </c>
      <c r="EB81" s="12">
        <v>1.58</v>
      </c>
      <c r="EC81" s="12">
        <v>2.21</v>
      </c>
      <c r="ED81" s="12">
        <v>26.31</v>
      </c>
      <c r="EE81" s="12">
        <v>0.46</v>
      </c>
      <c r="EF81" s="12">
        <v>21.63</v>
      </c>
      <c r="EG81" s="6"/>
    </row>
    <row r="82" spans="1:137" s="4" customFormat="1" x14ac:dyDescent="0.3">
      <c r="A82" s="9" t="s">
        <v>41</v>
      </c>
      <c r="B82" s="9" t="s">
        <v>2</v>
      </c>
      <c r="C82" s="9">
        <v>2358</v>
      </c>
      <c r="D82" s="9">
        <v>2586</v>
      </c>
      <c r="E82" s="9">
        <v>316</v>
      </c>
      <c r="F82" s="10">
        <v>82.4</v>
      </c>
      <c r="G82" s="10">
        <v>24.74</v>
      </c>
      <c r="H82" s="11">
        <v>943.46</v>
      </c>
      <c r="I82" s="11">
        <v>1094.1300000000001</v>
      </c>
      <c r="J82" s="10">
        <v>92.18</v>
      </c>
      <c r="K82" s="10">
        <v>81.430000000000007</v>
      </c>
      <c r="L82" s="10">
        <v>99.65</v>
      </c>
      <c r="M82" s="10">
        <v>99.62</v>
      </c>
      <c r="N82" s="10">
        <v>81.040000000000006</v>
      </c>
      <c r="O82" s="10">
        <v>92.86</v>
      </c>
      <c r="P82" s="10">
        <v>95.36</v>
      </c>
      <c r="Q82" s="10">
        <v>61.61</v>
      </c>
      <c r="R82" s="10">
        <v>35.799999999999997</v>
      </c>
      <c r="S82" s="10">
        <v>85.27</v>
      </c>
      <c r="T82" s="10">
        <v>92.4</v>
      </c>
      <c r="U82" s="10">
        <v>59.38</v>
      </c>
      <c r="V82" s="10">
        <v>62.19</v>
      </c>
      <c r="W82" s="10">
        <v>58.42</v>
      </c>
      <c r="X82" s="10">
        <v>82.12</v>
      </c>
      <c r="Y82" s="10">
        <v>9.98</v>
      </c>
      <c r="Z82" s="10">
        <v>20.95</v>
      </c>
      <c r="AA82" s="10">
        <v>1.84</v>
      </c>
      <c r="AB82" s="10">
        <v>2.1</v>
      </c>
      <c r="AC82" s="11">
        <v>17.329999999999998</v>
      </c>
      <c r="AD82" s="10">
        <v>36.200000000000003</v>
      </c>
      <c r="AE82" s="10">
        <v>38.29</v>
      </c>
      <c r="AF82" s="10">
        <v>46.17</v>
      </c>
      <c r="AG82" s="10">
        <v>73.48</v>
      </c>
      <c r="AH82" s="10">
        <v>59.46</v>
      </c>
      <c r="AI82" s="10">
        <v>17.79</v>
      </c>
      <c r="AJ82" s="10">
        <v>0.22</v>
      </c>
      <c r="AK82" s="10">
        <v>1.98</v>
      </c>
      <c r="AL82" s="10">
        <v>2.58</v>
      </c>
      <c r="AM82" s="10">
        <v>35.409999999999997</v>
      </c>
      <c r="AN82" s="10">
        <v>0.6</v>
      </c>
      <c r="AO82" s="10">
        <v>6.49</v>
      </c>
      <c r="AP82" s="10">
        <v>2.25</v>
      </c>
      <c r="AQ82" s="10">
        <v>20.29</v>
      </c>
      <c r="AR82" s="10">
        <v>61.95</v>
      </c>
      <c r="AS82" s="12">
        <v>74.56</v>
      </c>
      <c r="AT82" s="12">
        <v>71</v>
      </c>
      <c r="AU82" s="12">
        <v>95.2</v>
      </c>
      <c r="AV82" s="12">
        <v>52.05</v>
      </c>
      <c r="AW82" s="12">
        <v>28.73</v>
      </c>
      <c r="AX82" s="12">
        <v>97.53</v>
      </c>
      <c r="AY82" s="12">
        <v>84.03</v>
      </c>
      <c r="AZ82" s="13">
        <v>3124.11</v>
      </c>
      <c r="BA82" s="12">
        <v>7.65</v>
      </c>
      <c r="BB82" s="12">
        <v>84.1</v>
      </c>
      <c r="BC82" s="12">
        <v>89.37</v>
      </c>
      <c r="BD82" s="12">
        <v>52.27</v>
      </c>
      <c r="BE82" s="12">
        <v>1.25</v>
      </c>
      <c r="BF82" s="12">
        <v>86.56</v>
      </c>
      <c r="BG82" s="12">
        <v>28.59</v>
      </c>
      <c r="BH82" s="12">
        <v>46.95</v>
      </c>
      <c r="BI82" s="12">
        <v>21.36</v>
      </c>
      <c r="BJ82" s="12">
        <v>82.01</v>
      </c>
      <c r="BK82" s="12">
        <v>85.95</v>
      </c>
      <c r="BL82" s="12">
        <v>92.46</v>
      </c>
      <c r="BM82" s="12">
        <v>85.25</v>
      </c>
      <c r="BN82" s="12">
        <v>91.79</v>
      </c>
      <c r="BO82" s="12">
        <v>91.06</v>
      </c>
      <c r="BP82" s="12">
        <v>41.01</v>
      </c>
      <c r="BQ82" s="12">
        <v>38.520000000000003</v>
      </c>
      <c r="BR82" s="12">
        <v>88.56</v>
      </c>
      <c r="BS82" s="12">
        <v>58.67</v>
      </c>
      <c r="BT82" s="12">
        <v>93.72</v>
      </c>
      <c r="BU82" s="12">
        <v>5.27</v>
      </c>
      <c r="BV82" s="12">
        <v>5.12</v>
      </c>
      <c r="BW82" s="12">
        <v>-62.6</v>
      </c>
      <c r="BX82" s="12">
        <v>-40.76</v>
      </c>
      <c r="BY82" s="12">
        <v>-91.16</v>
      </c>
      <c r="BZ82" s="12">
        <v>3.02</v>
      </c>
      <c r="CA82" s="12">
        <v>70.260000000000005</v>
      </c>
      <c r="CB82" s="12">
        <v>42.78</v>
      </c>
      <c r="CC82" s="12">
        <v>44.97</v>
      </c>
      <c r="CD82" s="12">
        <v>-58.91</v>
      </c>
      <c r="CE82" s="12">
        <v>13.42</v>
      </c>
      <c r="CF82" s="12">
        <v>13.09</v>
      </c>
      <c r="CG82" s="12">
        <v>13.34</v>
      </c>
      <c r="CH82" s="12">
        <v>24.31</v>
      </c>
      <c r="CI82" s="12">
        <v>17.39</v>
      </c>
      <c r="CJ82" s="12">
        <v>4.68</v>
      </c>
      <c r="CK82" s="12">
        <v>21.02</v>
      </c>
      <c r="CL82" s="12">
        <v>4.42</v>
      </c>
      <c r="CM82" s="12">
        <v>11.57</v>
      </c>
      <c r="CN82" s="12">
        <v>20.66</v>
      </c>
      <c r="CO82" s="12">
        <v>39.090000000000003</v>
      </c>
      <c r="CP82" s="12">
        <v>31.43</v>
      </c>
      <c r="CQ82" s="12">
        <v>62.78</v>
      </c>
      <c r="CR82" s="12">
        <v>60.36</v>
      </c>
      <c r="CS82" s="12">
        <v>63.79</v>
      </c>
      <c r="CT82" s="12">
        <v>45.61</v>
      </c>
      <c r="CU82" s="12">
        <v>51.9</v>
      </c>
      <c r="CV82" s="12">
        <v>45.8</v>
      </c>
      <c r="CW82" s="12">
        <v>41.03</v>
      </c>
      <c r="CX82" s="12">
        <v>14.16</v>
      </c>
      <c r="CY82" s="12">
        <v>-31.21</v>
      </c>
      <c r="CZ82" s="12">
        <v>4.42</v>
      </c>
      <c r="DA82" s="12">
        <v>7.6</v>
      </c>
      <c r="DB82" s="12">
        <v>14.01</v>
      </c>
      <c r="DC82" s="12">
        <v>5.41</v>
      </c>
      <c r="DD82" s="12">
        <v>9.69</v>
      </c>
      <c r="DE82" s="12">
        <v>16.329999999999998</v>
      </c>
      <c r="DF82" s="12">
        <v>14.26</v>
      </c>
      <c r="DG82" s="12">
        <v>6.09</v>
      </c>
      <c r="DH82" s="12">
        <v>25.35</v>
      </c>
      <c r="DI82" s="12">
        <v>21.2</v>
      </c>
      <c r="DJ82" s="12">
        <v>10.220000000000001</v>
      </c>
      <c r="DK82" s="12">
        <v>34.770000000000003</v>
      </c>
      <c r="DL82" s="12">
        <v>0.87</v>
      </c>
      <c r="DM82" s="12">
        <v>0.15</v>
      </c>
      <c r="DN82" s="12">
        <v>0</v>
      </c>
      <c r="DO82" s="12">
        <v>0</v>
      </c>
      <c r="DP82" s="12">
        <v>33.58</v>
      </c>
      <c r="DQ82" s="12">
        <v>42.07</v>
      </c>
      <c r="DR82" s="12">
        <v>80.400000000000006</v>
      </c>
      <c r="DS82" s="12">
        <v>91.35</v>
      </c>
      <c r="DT82" s="12">
        <v>91.75</v>
      </c>
      <c r="DU82" s="12">
        <v>20.149999999999999</v>
      </c>
      <c r="DV82" s="12">
        <v>23.31</v>
      </c>
      <c r="DW82" s="12">
        <v>81.28</v>
      </c>
      <c r="DX82" s="12">
        <v>73.12</v>
      </c>
      <c r="DY82" s="12">
        <v>94.5</v>
      </c>
      <c r="DZ82" s="12">
        <v>12.51</v>
      </c>
      <c r="EA82" s="12">
        <v>2.44</v>
      </c>
      <c r="EB82" s="12">
        <v>0</v>
      </c>
      <c r="EC82" s="12">
        <v>2.75</v>
      </c>
      <c r="ED82" s="12">
        <v>27.62</v>
      </c>
      <c r="EE82" s="12">
        <v>0.3</v>
      </c>
      <c r="EF82" s="12">
        <v>21.72</v>
      </c>
      <c r="EG82" s="6"/>
    </row>
    <row r="83" spans="1:137" s="4" customFormat="1" hidden="1" x14ac:dyDescent="0.3">
      <c r="A83" s="9" t="s">
        <v>40</v>
      </c>
      <c r="B83" s="9" t="s">
        <v>2</v>
      </c>
      <c r="C83" s="9">
        <v>2820</v>
      </c>
      <c r="D83" s="9">
        <v>2938</v>
      </c>
      <c r="E83" s="9">
        <v>439</v>
      </c>
      <c r="F83" s="10">
        <v>87.65</v>
      </c>
      <c r="G83" s="10">
        <v>20.69</v>
      </c>
      <c r="H83" s="11">
        <v>1085.98</v>
      </c>
      <c r="I83" s="11">
        <v>856.8</v>
      </c>
      <c r="J83" s="10">
        <v>99.03</v>
      </c>
      <c r="K83" s="10">
        <v>92.24</v>
      </c>
      <c r="L83" s="10">
        <v>99.95</v>
      </c>
      <c r="M83" s="10">
        <v>99.91</v>
      </c>
      <c r="N83" s="10">
        <v>89.81</v>
      </c>
      <c r="O83" s="10">
        <v>95.75</v>
      </c>
      <c r="P83" s="10">
        <v>96.21</v>
      </c>
      <c r="Q83" s="10">
        <v>30</v>
      </c>
      <c r="R83" s="10">
        <v>24.52</v>
      </c>
      <c r="S83" s="10">
        <v>92.07</v>
      </c>
      <c r="T83" s="10">
        <v>93.43</v>
      </c>
      <c r="U83" s="10">
        <v>68.849999999999994</v>
      </c>
      <c r="V83" s="10">
        <v>77.989999999999995</v>
      </c>
      <c r="W83" s="10">
        <v>66.900000000000006</v>
      </c>
      <c r="X83" s="10">
        <v>85.05</v>
      </c>
      <c r="Y83" s="10">
        <v>8.61</v>
      </c>
      <c r="Z83" s="10">
        <v>10.57</v>
      </c>
      <c r="AA83" s="10">
        <v>1.64</v>
      </c>
      <c r="AB83" s="10">
        <v>3.96</v>
      </c>
      <c r="AC83" s="11">
        <v>29.61</v>
      </c>
      <c r="AD83" s="10">
        <v>3.17</v>
      </c>
      <c r="AE83" s="10">
        <v>4.07</v>
      </c>
      <c r="AF83" s="10">
        <v>4.07</v>
      </c>
      <c r="AG83" s="10">
        <v>65.760000000000005</v>
      </c>
      <c r="AH83" s="10">
        <v>61.19</v>
      </c>
      <c r="AI83" s="10">
        <v>51.74</v>
      </c>
      <c r="AJ83" s="10">
        <v>0.39</v>
      </c>
      <c r="AK83" s="10">
        <v>2.11</v>
      </c>
      <c r="AL83" s="10">
        <v>0.5</v>
      </c>
      <c r="AM83" s="10">
        <v>5.81</v>
      </c>
      <c r="AN83" s="10">
        <v>0.18</v>
      </c>
      <c r="AO83" s="10">
        <v>10.68</v>
      </c>
      <c r="AP83" s="10">
        <v>3.18</v>
      </c>
      <c r="AQ83" s="10">
        <v>23.9</v>
      </c>
      <c r="AR83" s="10">
        <v>61.36</v>
      </c>
      <c r="AS83" s="12">
        <v>87.79</v>
      </c>
      <c r="AT83" s="12">
        <v>90.03</v>
      </c>
      <c r="AU83" s="12">
        <v>92.5</v>
      </c>
      <c r="AV83" s="12">
        <v>82.39</v>
      </c>
      <c r="AW83" s="12">
        <v>61.66</v>
      </c>
      <c r="AX83" s="12">
        <v>98.57</v>
      </c>
      <c r="AY83" s="12">
        <v>91.89</v>
      </c>
      <c r="AZ83" s="13">
        <v>2777.63</v>
      </c>
      <c r="BA83" s="12" t="s">
        <v>5</v>
      </c>
      <c r="BB83" s="12">
        <v>95.1</v>
      </c>
      <c r="BC83" s="12">
        <v>99.53</v>
      </c>
      <c r="BD83" s="12">
        <v>72.42</v>
      </c>
      <c r="BE83" s="12">
        <v>0.47</v>
      </c>
      <c r="BF83" s="12">
        <v>99.93</v>
      </c>
      <c r="BG83" s="12">
        <v>38.9</v>
      </c>
      <c r="BH83" s="12">
        <v>36.75</v>
      </c>
      <c r="BI83" s="12">
        <v>39.96</v>
      </c>
      <c r="BJ83" s="12">
        <v>85.51</v>
      </c>
      <c r="BK83" s="12">
        <v>90.22</v>
      </c>
      <c r="BL83" s="12">
        <v>97.75</v>
      </c>
      <c r="BM83" s="12">
        <v>91.77</v>
      </c>
      <c r="BN83" s="12">
        <v>92.55</v>
      </c>
      <c r="BO83" s="12">
        <v>97.17</v>
      </c>
      <c r="BP83" s="12">
        <v>55.72</v>
      </c>
      <c r="BQ83" s="12">
        <v>10.039999999999999</v>
      </c>
      <c r="BR83" s="12">
        <v>89.04</v>
      </c>
      <c r="BS83" s="12">
        <v>80.8</v>
      </c>
      <c r="BT83" s="12">
        <v>96.29</v>
      </c>
      <c r="BU83" s="12">
        <v>3.29</v>
      </c>
      <c r="BV83" s="12">
        <v>2.89</v>
      </c>
      <c r="BW83" s="12" t="s">
        <v>5</v>
      </c>
      <c r="BX83" s="12" t="s">
        <v>5</v>
      </c>
      <c r="BY83" s="12" t="s">
        <v>5</v>
      </c>
      <c r="BZ83" s="12">
        <v>6.24</v>
      </c>
      <c r="CA83" s="12">
        <v>-56.94</v>
      </c>
      <c r="CB83" s="12">
        <v>51.56</v>
      </c>
      <c r="CC83" s="12">
        <v>71.39</v>
      </c>
      <c r="CD83" s="12">
        <v>-59.68</v>
      </c>
      <c r="CE83" s="12">
        <v>17.64</v>
      </c>
      <c r="CF83" s="12">
        <v>-27.67</v>
      </c>
      <c r="CG83" s="12">
        <v>20.55</v>
      </c>
      <c r="CH83" s="12">
        <v>21.72</v>
      </c>
      <c r="CI83" s="12">
        <v>12.13</v>
      </c>
      <c r="CJ83" s="12">
        <v>4.21</v>
      </c>
      <c r="CK83" s="12">
        <v>15.94</v>
      </c>
      <c r="CL83" s="12">
        <v>2.68</v>
      </c>
      <c r="CM83" s="12">
        <v>7.55</v>
      </c>
      <c r="CN83" s="12">
        <v>11.21</v>
      </c>
      <c r="CO83" s="12">
        <v>47.62</v>
      </c>
      <c r="CP83" s="12">
        <v>43.6</v>
      </c>
      <c r="CQ83" s="12">
        <v>55.38</v>
      </c>
      <c r="CR83" s="12">
        <v>50.16</v>
      </c>
      <c r="CS83" s="12">
        <v>65.3</v>
      </c>
      <c r="CT83" s="12">
        <v>52.95</v>
      </c>
      <c r="CU83" s="12">
        <v>35.200000000000003</v>
      </c>
      <c r="CV83" s="12">
        <v>52.26</v>
      </c>
      <c r="CW83" s="12">
        <v>61.12</v>
      </c>
      <c r="CX83" s="12">
        <v>19.98</v>
      </c>
      <c r="CY83" s="12">
        <v>35.840000000000003</v>
      </c>
      <c r="CZ83" s="12">
        <v>7.15</v>
      </c>
      <c r="DA83" s="12">
        <v>10.38</v>
      </c>
      <c r="DB83" s="12">
        <v>21.24</v>
      </c>
      <c r="DC83" s="12">
        <v>6.96</v>
      </c>
      <c r="DD83" s="12">
        <v>13.45</v>
      </c>
      <c r="DE83" s="12">
        <v>23.24</v>
      </c>
      <c r="DF83" s="12">
        <v>12.36</v>
      </c>
      <c r="DG83" s="12">
        <v>4.43</v>
      </c>
      <c r="DH83" s="12">
        <v>24.3</v>
      </c>
      <c r="DI83" s="12">
        <v>20</v>
      </c>
      <c r="DJ83" s="12">
        <v>5.96</v>
      </c>
      <c r="DK83" s="12">
        <v>31.05</v>
      </c>
      <c r="DL83" s="12">
        <v>5.03</v>
      </c>
      <c r="DM83" s="12">
        <v>4.05</v>
      </c>
      <c r="DN83" s="12">
        <v>2.04</v>
      </c>
      <c r="DO83" s="12">
        <v>0.11</v>
      </c>
      <c r="DP83" s="12">
        <v>30.23</v>
      </c>
      <c r="DQ83" s="12">
        <v>35.24</v>
      </c>
      <c r="DR83" s="12">
        <v>80.819999999999993</v>
      </c>
      <c r="DS83" s="12">
        <v>91.35</v>
      </c>
      <c r="DT83" s="12">
        <v>98.43</v>
      </c>
      <c r="DU83" s="12">
        <v>35.35</v>
      </c>
      <c r="DV83" s="12">
        <v>36.81</v>
      </c>
      <c r="DW83" s="12">
        <v>90.86</v>
      </c>
      <c r="DX83" s="12">
        <v>85.54</v>
      </c>
      <c r="DY83" s="12">
        <v>99.14</v>
      </c>
      <c r="DZ83" s="12">
        <v>29.8</v>
      </c>
      <c r="EA83" s="12">
        <v>1.31</v>
      </c>
      <c r="EB83" s="12">
        <v>0</v>
      </c>
      <c r="EC83" s="12">
        <v>1.2</v>
      </c>
      <c r="ED83" s="12">
        <v>13.76</v>
      </c>
      <c r="EE83" s="12">
        <v>0.14000000000000001</v>
      </c>
      <c r="EF83" s="12">
        <v>26.72</v>
      </c>
      <c r="EG83" s="6"/>
    </row>
    <row r="84" spans="1:137" s="4" customFormat="1" hidden="1" x14ac:dyDescent="0.3">
      <c r="A84" s="9" t="s">
        <v>40</v>
      </c>
      <c r="B84" s="9" t="s">
        <v>3</v>
      </c>
      <c r="C84" s="9">
        <v>700</v>
      </c>
      <c r="D84" s="9">
        <v>731</v>
      </c>
      <c r="E84" s="9">
        <v>95</v>
      </c>
      <c r="F84" s="10">
        <v>78.040000000000006</v>
      </c>
      <c r="G84" s="10">
        <v>19.71</v>
      </c>
      <c r="H84" s="11">
        <v>1172.3</v>
      </c>
      <c r="I84" s="11">
        <v>1267.53</v>
      </c>
      <c r="J84" s="10">
        <v>100</v>
      </c>
      <c r="K84" s="10">
        <v>92.65</v>
      </c>
      <c r="L84" s="10">
        <v>99.69</v>
      </c>
      <c r="M84" s="10">
        <v>99.93</v>
      </c>
      <c r="N84" s="10">
        <v>73.959999999999994</v>
      </c>
      <c r="O84" s="10">
        <v>84.63</v>
      </c>
      <c r="P84" s="10">
        <v>86.87</v>
      </c>
      <c r="Q84" s="10">
        <v>30.46</v>
      </c>
      <c r="R84" s="10">
        <v>-21.37</v>
      </c>
      <c r="S84" s="10">
        <v>89.07</v>
      </c>
      <c r="T84" s="10">
        <v>97.47</v>
      </c>
      <c r="U84" s="10">
        <v>57.77</v>
      </c>
      <c r="V84" s="10">
        <v>64.48</v>
      </c>
      <c r="W84" s="10">
        <v>50.37</v>
      </c>
      <c r="X84" s="10">
        <v>69.41</v>
      </c>
      <c r="Y84" s="10">
        <v>0.97</v>
      </c>
      <c r="Z84" s="10" t="s">
        <v>5</v>
      </c>
      <c r="AA84" s="10">
        <v>1.19</v>
      </c>
      <c r="AB84" s="10">
        <v>4.49</v>
      </c>
      <c r="AC84" s="11">
        <v>14.76</v>
      </c>
      <c r="AD84" s="10" t="s">
        <v>5</v>
      </c>
      <c r="AE84" s="10" t="s">
        <v>5</v>
      </c>
      <c r="AF84" s="10" t="s">
        <v>5</v>
      </c>
      <c r="AG84" s="10">
        <v>66.38</v>
      </c>
      <c r="AH84" s="10">
        <v>64.25</v>
      </c>
      <c r="AI84" s="10">
        <v>58.5</v>
      </c>
      <c r="AJ84" s="10">
        <v>0</v>
      </c>
      <c r="AK84" s="10">
        <v>1.3</v>
      </c>
      <c r="AL84" s="10">
        <v>0.4</v>
      </c>
      <c r="AM84" s="10">
        <v>3.1</v>
      </c>
      <c r="AN84" s="10">
        <v>0.87</v>
      </c>
      <c r="AO84" s="10">
        <v>10.16</v>
      </c>
      <c r="AP84" s="10">
        <v>3.11</v>
      </c>
      <c r="AQ84" s="10">
        <v>29.44</v>
      </c>
      <c r="AR84" s="10">
        <v>66.48</v>
      </c>
      <c r="AS84" s="12">
        <v>68.599999999999994</v>
      </c>
      <c r="AT84" s="12">
        <v>78.88</v>
      </c>
      <c r="AU84" s="12">
        <v>90.5</v>
      </c>
      <c r="AV84" s="12">
        <v>88.43</v>
      </c>
      <c r="AW84" s="12">
        <v>73.08</v>
      </c>
      <c r="AX84" s="12">
        <v>99.46</v>
      </c>
      <c r="AY84" s="12">
        <v>96.19</v>
      </c>
      <c r="AZ84" s="13">
        <v>4296.83</v>
      </c>
      <c r="BA84" s="12" t="s">
        <v>5</v>
      </c>
      <c r="BB84" s="12">
        <v>97.36</v>
      </c>
      <c r="BC84" s="12">
        <v>99.67</v>
      </c>
      <c r="BD84" s="12">
        <v>86.72</v>
      </c>
      <c r="BE84" s="12">
        <v>0</v>
      </c>
      <c r="BF84" s="12">
        <v>99.67</v>
      </c>
      <c r="BG84" s="12">
        <v>29.86</v>
      </c>
      <c r="BH84" s="12">
        <v>-68.900000000000006</v>
      </c>
      <c r="BI84" s="12">
        <v>24.15</v>
      </c>
      <c r="BJ84" s="12">
        <v>-68.42</v>
      </c>
      <c r="BK84" s="12" t="s">
        <v>5</v>
      </c>
      <c r="BL84" s="12">
        <v>-91.27</v>
      </c>
      <c r="BM84" s="12">
        <v>-69.87</v>
      </c>
      <c r="BN84" s="12">
        <v>-89.83</v>
      </c>
      <c r="BO84" s="12">
        <v>-89.32</v>
      </c>
      <c r="BP84" s="12">
        <v>-35.770000000000003</v>
      </c>
      <c r="BQ84" s="12">
        <v>-0.01</v>
      </c>
      <c r="BR84" s="12">
        <v>-87.87</v>
      </c>
      <c r="BS84" s="12">
        <v>82.5</v>
      </c>
      <c r="BT84" s="12">
        <v>-100</v>
      </c>
      <c r="BU84" s="12">
        <v>-0.01</v>
      </c>
      <c r="BV84" s="12">
        <v>5.67</v>
      </c>
      <c r="BW84" s="12" t="s">
        <v>5</v>
      </c>
      <c r="BX84" s="12" t="s">
        <v>5</v>
      </c>
      <c r="BY84" s="12" t="s">
        <v>5</v>
      </c>
      <c r="BZ84" s="12">
        <v>1.49</v>
      </c>
      <c r="CA84" s="12" t="s">
        <v>5</v>
      </c>
      <c r="CB84" s="12">
        <v>62.24</v>
      </c>
      <c r="CC84" s="12" t="s">
        <v>5</v>
      </c>
      <c r="CD84" s="12" t="s">
        <v>5</v>
      </c>
      <c r="CE84" s="12">
        <v>-41.97</v>
      </c>
      <c r="CF84" s="12" t="s">
        <v>5</v>
      </c>
      <c r="CG84" s="12">
        <v>-31.9</v>
      </c>
      <c r="CH84" s="12">
        <v>15.62</v>
      </c>
      <c r="CI84" s="12">
        <v>12.91</v>
      </c>
      <c r="CJ84" s="12">
        <v>2.46</v>
      </c>
      <c r="CK84" s="12">
        <v>13.69</v>
      </c>
      <c r="CL84" s="12">
        <v>6.52</v>
      </c>
      <c r="CM84" s="12">
        <v>11.98</v>
      </c>
      <c r="CN84" s="12">
        <v>10.74</v>
      </c>
      <c r="CO84" s="12">
        <v>43.17</v>
      </c>
      <c r="CP84" s="12">
        <v>42.54</v>
      </c>
      <c r="CQ84" s="12">
        <v>51.97</v>
      </c>
      <c r="CR84" s="12">
        <v>63.04</v>
      </c>
      <c r="CS84" s="12">
        <v>60.79</v>
      </c>
      <c r="CT84" s="12">
        <v>61.03</v>
      </c>
      <c r="CU84" s="12" t="s">
        <v>5</v>
      </c>
      <c r="CV84" s="12">
        <v>61.39</v>
      </c>
      <c r="CW84" s="12">
        <v>52.96</v>
      </c>
      <c r="CX84" s="12">
        <v>18.43</v>
      </c>
      <c r="CY84" s="12" t="s">
        <v>5</v>
      </c>
      <c r="CZ84" s="12">
        <v>7.44</v>
      </c>
      <c r="DA84" s="12">
        <v>9.4</v>
      </c>
      <c r="DB84" s="12">
        <v>17.809999999999999</v>
      </c>
      <c r="DC84" s="12">
        <v>6.96</v>
      </c>
      <c r="DD84" s="12">
        <v>9.32</v>
      </c>
      <c r="DE84" s="12">
        <v>18.329999999999998</v>
      </c>
      <c r="DF84" s="12">
        <v>11.66</v>
      </c>
      <c r="DG84" s="12">
        <v>3.01</v>
      </c>
      <c r="DH84" s="12">
        <v>20.190000000000001</v>
      </c>
      <c r="DI84" s="12">
        <v>17.100000000000001</v>
      </c>
      <c r="DJ84" s="12">
        <v>7.35</v>
      </c>
      <c r="DK84" s="12">
        <v>27.99</v>
      </c>
      <c r="DL84" s="12">
        <v>12.64</v>
      </c>
      <c r="DM84" s="12">
        <v>4.51</v>
      </c>
      <c r="DN84" s="12">
        <v>0.39</v>
      </c>
      <c r="DO84" s="12">
        <v>-0.01</v>
      </c>
      <c r="DP84" s="12">
        <v>30.22</v>
      </c>
      <c r="DQ84" s="12">
        <v>25.42</v>
      </c>
      <c r="DR84" s="12">
        <v>75.87</v>
      </c>
      <c r="DS84" s="12">
        <v>87.49</v>
      </c>
      <c r="DT84" s="12">
        <v>96.55</v>
      </c>
      <c r="DU84" s="12">
        <v>44.84</v>
      </c>
      <c r="DV84" s="12">
        <v>38.299999999999997</v>
      </c>
      <c r="DW84" s="12">
        <v>96.72</v>
      </c>
      <c r="DX84" s="12">
        <v>76.56</v>
      </c>
      <c r="DY84" s="12">
        <v>99.06</v>
      </c>
      <c r="DZ84" s="12">
        <v>32.51</v>
      </c>
      <c r="EA84" s="12">
        <v>2.38</v>
      </c>
      <c r="EB84" s="12">
        <v>-0.01</v>
      </c>
      <c r="EC84" s="12">
        <v>5.61</v>
      </c>
      <c r="ED84" s="12">
        <v>17.29</v>
      </c>
      <c r="EE84" s="12">
        <v>0.52</v>
      </c>
      <c r="EF84" s="12">
        <v>30.05</v>
      </c>
      <c r="EG84" s="6"/>
    </row>
    <row r="85" spans="1:137" s="4" customFormat="1" hidden="1" x14ac:dyDescent="0.3">
      <c r="A85" s="9" t="s">
        <v>40</v>
      </c>
      <c r="B85" s="9" t="s">
        <v>4</v>
      </c>
      <c r="C85" s="9">
        <v>3520</v>
      </c>
      <c r="D85" s="9">
        <v>3669</v>
      </c>
      <c r="E85" s="9">
        <v>534</v>
      </c>
      <c r="F85" s="10">
        <v>84.62</v>
      </c>
      <c r="G85" s="10">
        <v>20.39</v>
      </c>
      <c r="H85" s="11">
        <v>1111.77</v>
      </c>
      <c r="I85" s="11">
        <v>959.16</v>
      </c>
      <c r="J85" s="10">
        <v>99.29</v>
      </c>
      <c r="K85" s="10">
        <v>92.37</v>
      </c>
      <c r="L85" s="10">
        <v>99.87</v>
      </c>
      <c r="M85" s="10">
        <v>99.92</v>
      </c>
      <c r="N85" s="10">
        <v>84.93</v>
      </c>
      <c r="O85" s="10">
        <v>92.34</v>
      </c>
      <c r="P85" s="10">
        <v>93.35</v>
      </c>
      <c r="Q85" s="10">
        <v>30.14</v>
      </c>
      <c r="R85" s="10">
        <v>23.61</v>
      </c>
      <c r="S85" s="10">
        <v>91.14</v>
      </c>
      <c r="T85" s="10">
        <v>94.55</v>
      </c>
      <c r="U85" s="10">
        <v>65.41</v>
      </c>
      <c r="V85" s="10">
        <v>74.239999999999995</v>
      </c>
      <c r="W85" s="10">
        <v>61.94</v>
      </c>
      <c r="X85" s="10">
        <v>80.709999999999994</v>
      </c>
      <c r="Y85" s="10">
        <v>6.48</v>
      </c>
      <c r="Z85" s="10">
        <v>6.51</v>
      </c>
      <c r="AA85" s="10">
        <v>1.49</v>
      </c>
      <c r="AB85" s="10">
        <v>4.13</v>
      </c>
      <c r="AC85" s="11">
        <v>24.94</v>
      </c>
      <c r="AD85" s="10">
        <v>2.27</v>
      </c>
      <c r="AE85" s="10">
        <v>2.92</v>
      </c>
      <c r="AF85" s="10">
        <v>3.9</v>
      </c>
      <c r="AG85" s="10">
        <v>65.95</v>
      </c>
      <c r="AH85" s="10">
        <v>62.14</v>
      </c>
      <c r="AI85" s="10">
        <v>53.83</v>
      </c>
      <c r="AJ85" s="10">
        <v>0.27</v>
      </c>
      <c r="AK85" s="10">
        <v>1.86</v>
      </c>
      <c r="AL85" s="10">
        <v>0.47</v>
      </c>
      <c r="AM85" s="10">
        <v>4.97</v>
      </c>
      <c r="AN85" s="10">
        <v>0.4</v>
      </c>
      <c r="AO85" s="10">
        <v>10.52</v>
      </c>
      <c r="AP85" s="10">
        <v>3.16</v>
      </c>
      <c r="AQ85" s="10">
        <v>25.73</v>
      </c>
      <c r="AR85" s="10">
        <v>63.02</v>
      </c>
      <c r="AS85" s="12">
        <v>82.39</v>
      </c>
      <c r="AT85" s="12">
        <v>86.89</v>
      </c>
      <c r="AU85" s="12">
        <v>91.94</v>
      </c>
      <c r="AV85" s="12">
        <v>84.09</v>
      </c>
      <c r="AW85" s="12">
        <v>64.88</v>
      </c>
      <c r="AX85" s="12">
        <v>98.82</v>
      </c>
      <c r="AY85" s="12">
        <v>93.1</v>
      </c>
      <c r="AZ85" s="13">
        <v>3258.67</v>
      </c>
      <c r="BA85" s="12" t="s">
        <v>5</v>
      </c>
      <c r="BB85" s="12">
        <v>95.74</v>
      </c>
      <c r="BC85" s="12">
        <v>99.57</v>
      </c>
      <c r="BD85" s="12">
        <v>76.55</v>
      </c>
      <c r="BE85" s="12">
        <v>0.33</v>
      </c>
      <c r="BF85" s="12">
        <v>99.85</v>
      </c>
      <c r="BG85" s="12">
        <v>36.299999999999997</v>
      </c>
      <c r="BH85" s="12">
        <v>41.96</v>
      </c>
      <c r="BI85" s="12">
        <v>34.79</v>
      </c>
      <c r="BJ85" s="12">
        <v>82</v>
      </c>
      <c r="BK85" s="12">
        <v>89.66</v>
      </c>
      <c r="BL85" s="12">
        <v>96.42</v>
      </c>
      <c r="BM85" s="12">
        <v>87.27</v>
      </c>
      <c r="BN85" s="12">
        <v>91.99</v>
      </c>
      <c r="BO85" s="12">
        <v>95.56</v>
      </c>
      <c r="BP85" s="12">
        <v>51.63</v>
      </c>
      <c r="BQ85" s="12">
        <v>7.98</v>
      </c>
      <c r="BR85" s="12">
        <v>88.8</v>
      </c>
      <c r="BS85" s="12">
        <v>81.17</v>
      </c>
      <c r="BT85" s="12">
        <v>97.05</v>
      </c>
      <c r="BU85" s="12">
        <v>2.62</v>
      </c>
      <c r="BV85" s="12">
        <v>3.69</v>
      </c>
      <c r="BW85" s="12" t="s">
        <v>5</v>
      </c>
      <c r="BX85" s="12" t="s">
        <v>5</v>
      </c>
      <c r="BY85" s="12" t="s">
        <v>5</v>
      </c>
      <c r="BZ85" s="12">
        <v>4.87</v>
      </c>
      <c r="CA85" s="12">
        <v>64.27</v>
      </c>
      <c r="CB85" s="12">
        <v>54.06</v>
      </c>
      <c r="CC85" s="12">
        <v>64.84</v>
      </c>
      <c r="CD85" s="12">
        <v>-65.64</v>
      </c>
      <c r="CE85" s="12">
        <v>22.65</v>
      </c>
      <c r="CF85" s="12">
        <v>-23.63</v>
      </c>
      <c r="CG85" s="12">
        <v>22.94</v>
      </c>
      <c r="CH85" s="12">
        <v>19.98</v>
      </c>
      <c r="CI85" s="12">
        <v>12.35</v>
      </c>
      <c r="CJ85" s="12">
        <v>3.7</v>
      </c>
      <c r="CK85" s="12">
        <v>15.29</v>
      </c>
      <c r="CL85" s="12">
        <v>3.79</v>
      </c>
      <c r="CM85" s="12">
        <v>8.9700000000000006</v>
      </c>
      <c r="CN85" s="12">
        <v>11.08</v>
      </c>
      <c r="CO85" s="12">
        <v>46.2</v>
      </c>
      <c r="CP85" s="12">
        <v>43.29</v>
      </c>
      <c r="CQ85" s="12">
        <v>54.29</v>
      </c>
      <c r="CR85" s="12">
        <v>53.86</v>
      </c>
      <c r="CS85" s="12">
        <v>64.02</v>
      </c>
      <c r="CT85" s="12">
        <v>55.54</v>
      </c>
      <c r="CU85" s="12">
        <v>42.53</v>
      </c>
      <c r="CV85" s="12">
        <v>55.14</v>
      </c>
      <c r="CW85" s="12">
        <v>58.4</v>
      </c>
      <c r="CX85" s="12">
        <v>19.53</v>
      </c>
      <c r="CY85" s="12">
        <v>30.65</v>
      </c>
      <c r="CZ85" s="12">
        <v>7.24</v>
      </c>
      <c r="DA85" s="12">
        <v>10.06</v>
      </c>
      <c r="DB85" s="12">
        <v>20.14</v>
      </c>
      <c r="DC85" s="12">
        <v>6.96</v>
      </c>
      <c r="DD85" s="12">
        <v>12.18</v>
      </c>
      <c r="DE85" s="12">
        <v>21.73</v>
      </c>
      <c r="DF85" s="12">
        <v>12.14</v>
      </c>
      <c r="DG85" s="12">
        <v>3.98</v>
      </c>
      <c r="DH85" s="12">
        <v>22.99</v>
      </c>
      <c r="DI85" s="12">
        <v>19.11</v>
      </c>
      <c r="DJ85" s="12">
        <v>6.39</v>
      </c>
      <c r="DK85" s="12">
        <v>30.11</v>
      </c>
      <c r="DL85" s="12">
        <v>7.4</v>
      </c>
      <c r="DM85" s="12">
        <v>4.2</v>
      </c>
      <c r="DN85" s="12">
        <v>1.53</v>
      </c>
      <c r="DO85" s="12">
        <v>0.08</v>
      </c>
      <c r="DP85" s="12">
        <v>30.22</v>
      </c>
      <c r="DQ85" s="12">
        <v>32.520000000000003</v>
      </c>
      <c r="DR85" s="12">
        <v>79.34</v>
      </c>
      <c r="DS85" s="12">
        <v>90.28</v>
      </c>
      <c r="DT85" s="12">
        <v>97.88</v>
      </c>
      <c r="DU85" s="12">
        <v>38.200000000000003</v>
      </c>
      <c r="DV85" s="12">
        <v>37.26</v>
      </c>
      <c r="DW85" s="12">
        <v>92.62</v>
      </c>
      <c r="DX85" s="12">
        <v>82.85</v>
      </c>
      <c r="DY85" s="12">
        <v>99.11</v>
      </c>
      <c r="DZ85" s="12">
        <v>30.51</v>
      </c>
      <c r="EA85" s="12">
        <v>1.57</v>
      </c>
      <c r="EB85" s="12">
        <v>0</v>
      </c>
      <c r="EC85" s="12">
        <v>2.58</v>
      </c>
      <c r="ED85" s="12">
        <v>14.84</v>
      </c>
      <c r="EE85" s="12">
        <v>0.26</v>
      </c>
      <c r="EF85" s="12">
        <v>27.74</v>
      </c>
      <c r="EG85" s="6"/>
    </row>
    <row r="86" spans="1:137" s="4" customFormat="1" x14ac:dyDescent="0.3">
      <c r="A86" s="9" t="s">
        <v>8</v>
      </c>
      <c r="B86" s="9" t="s">
        <v>4</v>
      </c>
      <c r="C86" s="14">
        <v>30119</v>
      </c>
      <c r="D86" s="14">
        <v>34979</v>
      </c>
      <c r="E86" s="14">
        <v>4973</v>
      </c>
      <c r="F86" s="15">
        <v>78.19</v>
      </c>
      <c r="G86" s="15">
        <v>28.31</v>
      </c>
      <c r="H86" s="16">
        <v>1011.81</v>
      </c>
      <c r="I86" s="16">
        <v>964.19</v>
      </c>
      <c r="J86" s="15">
        <v>96.28</v>
      </c>
      <c r="K86" s="15">
        <v>65.510000000000005</v>
      </c>
      <c r="L86" s="15">
        <v>92.57</v>
      </c>
      <c r="M86" s="15">
        <v>86.04</v>
      </c>
      <c r="N86" s="10">
        <v>68.55</v>
      </c>
      <c r="O86" s="15">
        <v>42.13</v>
      </c>
      <c r="P86" s="15">
        <v>98.78</v>
      </c>
      <c r="Q86" s="15">
        <v>59.99</v>
      </c>
      <c r="R86" s="15">
        <v>4.3899999999999997</v>
      </c>
      <c r="S86" s="15">
        <v>77.2</v>
      </c>
      <c r="T86" s="15">
        <v>84.31</v>
      </c>
      <c r="U86" s="15">
        <v>29.57</v>
      </c>
      <c r="V86" s="15">
        <v>35.46</v>
      </c>
      <c r="W86" s="15">
        <v>28.21</v>
      </c>
      <c r="X86" s="15">
        <v>42.26</v>
      </c>
      <c r="Y86" s="15">
        <v>31.82</v>
      </c>
      <c r="Z86" s="15">
        <v>21.83</v>
      </c>
      <c r="AA86" s="15">
        <v>1.87</v>
      </c>
      <c r="AB86" s="15">
        <v>11.73</v>
      </c>
      <c r="AC86" s="16">
        <v>60.99</v>
      </c>
      <c r="AD86" s="15">
        <v>22.48</v>
      </c>
      <c r="AE86" s="15">
        <v>31.93</v>
      </c>
      <c r="AF86" s="15">
        <v>39.119999999999997</v>
      </c>
      <c r="AG86" s="15">
        <v>60.8</v>
      </c>
      <c r="AH86" s="15">
        <v>45.31</v>
      </c>
      <c r="AI86" s="15">
        <v>8.9700000000000006</v>
      </c>
      <c r="AJ86" s="15">
        <v>0.1</v>
      </c>
      <c r="AK86" s="15">
        <v>2.93</v>
      </c>
      <c r="AL86" s="15">
        <v>27.53</v>
      </c>
      <c r="AM86" s="15">
        <v>4.8600000000000003</v>
      </c>
      <c r="AN86" s="15">
        <v>0.54</v>
      </c>
      <c r="AO86" s="15">
        <v>10.95</v>
      </c>
      <c r="AP86" s="15">
        <v>4.13</v>
      </c>
      <c r="AQ86" s="15">
        <v>21.42</v>
      </c>
      <c r="AR86" s="15">
        <v>69.959999999999994</v>
      </c>
      <c r="AS86" s="15">
        <v>63.83</v>
      </c>
      <c r="AT86" s="15">
        <v>50.7</v>
      </c>
      <c r="AU86" s="15">
        <v>94.52</v>
      </c>
      <c r="AV86" s="15">
        <v>47.47</v>
      </c>
      <c r="AW86" s="15">
        <v>18.510000000000002</v>
      </c>
      <c r="AX86" s="15">
        <v>98.71</v>
      </c>
      <c r="AY86" s="17">
        <v>65.33</v>
      </c>
      <c r="AZ86" s="16">
        <v>5415.26</v>
      </c>
      <c r="BA86" s="15">
        <v>1.97</v>
      </c>
      <c r="BB86" s="15">
        <v>69.88</v>
      </c>
      <c r="BC86" s="15">
        <v>84.09</v>
      </c>
      <c r="BD86" s="15">
        <v>74.41</v>
      </c>
      <c r="BE86" s="15">
        <v>2.58</v>
      </c>
      <c r="BF86" s="15">
        <v>86.14</v>
      </c>
      <c r="BG86" s="15">
        <v>18.14</v>
      </c>
      <c r="BH86" s="15">
        <v>70.62</v>
      </c>
      <c r="BI86" s="15">
        <v>15.19</v>
      </c>
      <c r="BJ86" s="15">
        <v>66.44</v>
      </c>
      <c r="BK86" s="15">
        <v>71.8</v>
      </c>
      <c r="BL86" s="15">
        <v>92.51</v>
      </c>
      <c r="BM86" s="15">
        <v>73.400000000000006</v>
      </c>
      <c r="BN86" s="15">
        <v>81.680000000000007</v>
      </c>
      <c r="BO86" s="15">
        <v>82.78</v>
      </c>
      <c r="BP86" s="15">
        <v>19.36</v>
      </c>
      <c r="BQ86" s="15">
        <v>45.4</v>
      </c>
      <c r="BR86" s="15">
        <v>75.05</v>
      </c>
      <c r="BS86" s="15">
        <v>58.18</v>
      </c>
      <c r="BT86" s="15">
        <v>95.58</v>
      </c>
      <c r="BU86" s="15">
        <v>2.29</v>
      </c>
      <c r="BV86" s="15">
        <v>5.46</v>
      </c>
      <c r="BW86" s="15">
        <v>69.06</v>
      </c>
      <c r="BX86" s="15">
        <v>27.97</v>
      </c>
      <c r="BY86" s="15">
        <v>53.48</v>
      </c>
      <c r="BZ86" s="15">
        <v>2.4900000000000002</v>
      </c>
      <c r="CA86" s="15">
        <v>51.21</v>
      </c>
      <c r="CB86" s="15">
        <v>49.09</v>
      </c>
      <c r="CC86" s="15">
        <v>63.56</v>
      </c>
      <c r="CD86" s="15">
        <v>51.7</v>
      </c>
      <c r="CE86" s="15">
        <v>8.1</v>
      </c>
      <c r="CF86" s="15">
        <v>5.43</v>
      </c>
      <c r="CG86" s="15">
        <v>7.96</v>
      </c>
      <c r="CH86" s="15">
        <v>35.29</v>
      </c>
      <c r="CI86" s="15">
        <v>21.73</v>
      </c>
      <c r="CJ86" s="15">
        <v>9.0500000000000007</v>
      </c>
      <c r="CK86" s="15">
        <v>32.78</v>
      </c>
      <c r="CL86" s="15">
        <v>4.8499999999999996</v>
      </c>
      <c r="CM86" s="15">
        <v>17.64</v>
      </c>
      <c r="CN86" s="15">
        <v>13.41</v>
      </c>
      <c r="CO86" s="15">
        <v>15.16</v>
      </c>
      <c r="CP86" s="15">
        <v>16.22</v>
      </c>
      <c r="CQ86" s="15">
        <v>67.16</v>
      </c>
      <c r="CR86" s="15">
        <v>44.88</v>
      </c>
      <c r="CS86" s="15">
        <v>68.38</v>
      </c>
      <c r="CT86" s="15">
        <v>66.349999999999994</v>
      </c>
      <c r="CU86" s="15">
        <v>54.21</v>
      </c>
      <c r="CV86" s="15">
        <v>65.86</v>
      </c>
      <c r="CW86" s="15">
        <v>67.010000000000005</v>
      </c>
      <c r="CX86" s="15">
        <v>35.99</v>
      </c>
      <c r="CY86" s="15">
        <v>39.630000000000003</v>
      </c>
      <c r="CZ86" s="15">
        <v>6.89</v>
      </c>
      <c r="DA86" s="15">
        <v>4.91</v>
      </c>
      <c r="DB86" s="15">
        <v>12.8</v>
      </c>
      <c r="DC86" s="15">
        <v>8.4</v>
      </c>
      <c r="DD86" s="15">
        <v>6.19</v>
      </c>
      <c r="DE86" s="15">
        <v>15.98</v>
      </c>
      <c r="DF86" s="15">
        <v>10.95</v>
      </c>
      <c r="DG86" s="15">
        <v>4.75</v>
      </c>
      <c r="DH86" s="15">
        <v>19.100000000000001</v>
      </c>
      <c r="DI86" s="15">
        <v>12.85</v>
      </c>
      <c r="DJ86" s="15">
        <v>4.3899999999999997</v>
      </c>
      <c r="DK86" s="15">
        <v>20.260000000000002</v>
      </c>
      <c r="DL86" s="15">
        <v>0.21</v>
      </c>
      <c r="DM86" s="15">
        <v>0.19</v>
      </c>
      <c r="DN86" s="15">
        <v>0.23</v>
      </c>
      <c r="DO86" s="15">
        <v>1.37</v>
      </c>
      <c r="DP86" s="15">
        <v>19.22</v>
      </c>
      <c r="DQ86" s="15">
        <v>25.29</v>
      </c>
      <c r="DR86" s="15">
        <v>71.48</v>
      </c>
      <c r="DS86" s="15">
        <v>85.19</v>
      </c>
      <c r="DT86" s="15">
        <v>92.08</v>
      </c>
      <c r="DU86" s="15">
        <v>18.95</v>
      </c>
      <c r="DV86" s="15">
        <v>42.66</v>
      </c>
      <c r="DW86" s="15">
        <v>78.489999999999995</v>
      </c>
      <c r="DX86" s="15">
        <v>57.24</v>
      </c>
      <c r="DY86" s="15">
        <v>66.28</v>
      </c>
      <c r="DZ86" s="15">
        <v>31.98</v>
      </c>
      <c r="EA86" s="15">
        <v>2.2799999999999998</v>
      </c>
      <c r="EB86" s="15">
        <v>7.99</v>
      </c>
      <c r="EC86" s="15">
        <v>22.1</v>
      </c>
      <c r="ED86" s="15">
        <v>51.82</v>
      </c>
      <c r="EE86" s="15">
        <v>7.31</v>
      </c>
      <c r="EF86" s="15">
        <v>25.14</v>
      </c>
      <c r="EG86" s="6"/>
    </row>
    <row r="87" spans="1:137" s="4" customFormat="1" x14ac:dyDescent="0.3">
      <c r="A87" s="9" t="s">
        <v>37</v>
      </c>
      <c r="B87" s="9" t="s">
        <v>2</v>
      </c>
      <c r="C87" s="9">
        <v>5745</v>
      </c>
      <c r="D87" s="9">
        <v>6625</v>
      </c>
      <c r="E87" s="9">
        <v>946</v>
      </c>
      <c r="F87" s="10">
        <v>82.34</v>
      </c>
      <c r="G87" s="10">
        <v>23.18</v>
      </c>
      <c r="H87" s="11">
        <v>911.46</v>
      </c>
      <c r="I87" s="11">
        <v>943.42</v>
      </c>
      <c r="J87" s="10">
        <v>95.74</v>
      </c>
      <c r="K87" s="10">
        <v>88.81</v>
      </c>
      <c r="L87" s="10">
        <v>99.8</v>
      </c>
      <c r="M87" s="10">
        <v>99.32</v>
      </c>
      <c r="N87" s="10">
        <v>86.01</v>
      </c>
      <c r="O87" s="10">
        <v>90.54</v>
      </c>
      <c r="P87" s="10">
        <v>95.11</v>
      </c>
      <c r="Q87" s="10">
        <v>28.33</v>
      </c>
      <c r="R87" s="10">
        <v>8.0500000000000007</v>
      </c>
      <c r="S87" s="10">
        <v>87.42</v>
      </c>
      <c r="T87" s="10">
        <v>94.46</v>
      </c>
      <c r="U87" s="10">
        <v>60.12</v>
      </c>
      <c r="V87" s="10">
        <v>65.010000000000005</v>
      </c>
      <c r="W87" s="10">
        <v>60.16</v>
      </c>
      <c r="X87" s="10">
        <v>79.72</v>
      </c>
      <c r="Y87" s="10">
        <v>9.91</v>
      </c>
      <c r="Z87" s="10">
        <v>17.55</v>
      </c>
      <c r="AA87" s="10">
        <v>1.65</v>
      </c>
      <c r="AB87" s="10">
        <v>2.97</v>
      </c>
      <c r="AC87" s="11">
        <v>21.32</v>
      </c>
      <c r="AD87" s="10">
        <v>18.95</v>
      </c>
      <c r="AE87" s="10">
        <v>28.6</v>
      </c>
      <c r="AF87" s="10">
        <v>36</v>
      </c>
      <c r="AG87" s="10">
        <v>73.540000000000006</v>
      </c>
      <c r="AH87" s="10">
        <v>58.99</v>
      </c>
      <c r="AI87" s="10">
        <v>24.13</v>
      </c>
      <c r="AJ87" s="10">
        <v>0.67</v>
      </c>
      <c r="AK87" s="10">
        <v>4.99</v>
      </c>
      <c r="AL87" s="10">
        <v>2.89</v>
      </c>
      <c r="AM87" s="10">
        <v>24.59</v>
      </c>
      <c r="AN87" s="10">
        <v>0.41</v>
      </c>
      <c r="AO87" s="10">
        <v>7.71</v>
      </c>
      <c r="AP87" s="10">
        <v>2.9</v>
      </c>
      <c r="AQ87" s="10">
        <v>21.24</v>
      </c>
      <c r="AR87" s="10">
        <v>71.64</v>
      </c>
      <c r="AS87" s="12">
        <v>85.03</v>
      </c>
      <c r="AT87" s="12">
        <v>63.05</v>
      </c>
      <c r="AU87" s="12">
        <v>88.55</v>
      </c>
      <c r="AV87" s="12">
        <v>50.68</v>
      </c>
      <c r="AW87" s="12">
        <v>31.74</v>
      </c>
      <c r="AX87" s="12">
        <v>94.89</v>
      </c>
      <c r="AY87" s="12">
        <v>92.39</v>
      </c>
      <c r="AZ87" s="13">
        <v>1767.91</v>
      </c>
      <c r="BA87" s="12">
        <v>-7.26</v>
      </c>
      <c r="BB87" s="12">
        <v>92.29</v>
      </c>
      <c r="BC87" s="12">
        <v>96.1</v>
      </c>
      <c r="BD87" s="12">
        <v>48.61</v>
      </c>
      <c r="BE87" s="12">
        <v>0.7</v>
      </c>
      <c r="BF87" s="12">
        <v>95.53</v>
      </c>
      <c r="BG87" s="12">
        <v>23.54</v>
      </c>
      <c r="BH87" s="12">
        <v>34.85</v>
      </c>
      <c r="BI87" s="12">
        <v>14.37</v>
      </c>
      <c r="BJ87" s="12">
        <v>74.3</v>
      </c>
      <c r="BK87" s="12">
        <v>81.96</v>
      </c>
      <c r="BL87" s="12">
        <v>95.9</v>
      </c>
      <c r="BM87" s="12">
        <v>77.819999999999993</v>
      </c>
      <c r="BN87" s="12">
        <v>88.9</v>
      </c>
      <c r="BO87" s="12">
        <v>89.38</v>
      </c>
      <c r="BP87" s="12">
        <v>33.479999999999997</v>
      </c>
      <c r="BQ87" s="12">
        <v>79.489999999999995</v>
      </c>
      <c r="BR87" s="12">
        <v>87.82</v>
      </c>
      <c r="BS87" s="12">
        <v>62.19</v>
      </c>
      <c r="BT87" s="12">
        <v>92.06</v>
      </c>
      <c r="BU87" s="12">
        <v>6.46</v>
      </c>
      <c r="BV87" s="12">
        <v>4.83</v>
      </c>
      <c r="BW87" s="12">
        <v>52.24</v>
      </c>
      <c r="BX87" s="12">
        <v>26.02</v>
      </c>
      <c r="BY87" s="12">
        <v>70.75</v>
      </c>
      <c r="BZ87" s="12">
        <v>1.83</v>
      </c>
      <c r="CA87" s="12">
        <v>70.650000000000006</v>
      </c>
      <c r="CB87" s="12">
        <v>37.659999999999997</v>
      </c>
      <c r="CC87" s="12">
        <v>70.34</v>
      </c>
      <c r="CD87" s="12">
        <v>51.76</v>
      </c>
      <c r="CE87" s="12">
        <v>9.2799999999999994</v>
      </c>
      <c r="CF87" s="12">
        <v>10.63</v>
      </c>
      <c r="CG87" s="12">
        <v>9.5500000000000007</v>
      </c>
      <c r="CH87" s="12">
        <v>26.09</v>
      </c>
      <c r="CI87" s="12">
        <v>10.76</v>
      </c>
      <c r="CJ87" s="12">
        <v>4.32</v>
      </c>
      <c r="CK87" s="12">
        <v>20.49</v>
      </c>
      <c r="CL87" s="12">
        <v>3.27</v>
      </c>
      <c r="CM87" s="12">
        <v>11.4</v>
      </c>
      <c r="CN87" s="12">
        <v>15.02</v>
      </c>
      <c r="CO87" s="12">
        <v>37.46</v>
      </c>
      <c r="CP87" s="12">
        <v>30.23</v>
      </c>
      <c r="CQ87" s="12">
        <v>64.55</v>
      </c>
      <c r="CR87" s="12">
        <v>59.46</v>
      </c>
      <c r="CS87" s="12">
        <v>68.069999999999993</v>
      </c>
      <c r="CT87" s="12">
        <v>57.49</v>
      </c>
      <c r="CU87" s="12">
        <v>54.64</v>
      </c>
      <c r="CV87" s="12">
        <v>57.39</v>
      </c>
      <c r="CW87" s="12">
        <v>59.34</v>
      </c>
      <c r="CX87" s="12">
        <v>16</v>
      </c>
      <c r="CY87" s="12">
        <v>26.72</v>
      </c>
      <c r="CZ87" s="12">
        <v>5.25</v>
      </c>
      <c r="DA87" s="12">
        <v>7.01</v>
      </c>
      <c r="DB87" s="12">
        <v>13.53</v>
      </c>
      <c r="DC87" s="12">
        <v>6.98</v>
      </c>
      <c r="DD87" s="12">
        <v>6.85</v>
      </c>
      <c r="DE87" s="12">
        <v>15.05</v>
      </c>
      <c r="DF87" s="12">
        <v>13.64</v>
      </c>
      <c r="DG87" s="12">
        <v>5.72</v>
      </c>
      <c r="DH87" s="12">
        <v>22.94</v>
      </c>
      <c r="DI87" s="12">
        <v>17.23</v>
      </c>
      <c r="DJ87" s="12">
        <v>6.95</v>
      </c>
      <c r="DK87" s="12">
        <v>26.21</v>
      </c>
      <c r="DL87" s="12">
        <v>0.97</v>
      </c>
      <c r="DM87" s="12">
        <v>0.27</v>
      </c>
      <c r="DN87" s="12">
        <v>0.36</v>
      </c>
      <c r="DO87" s="12">
        <v>1.63</v>
      </c>
      <c r="DP87" s="12">
        <v>22.01</v>
      </c>
      <c r="DQ87" s="12">
        <v>39.380000000000003</v>
      </c>
      <c r="DR87" s="12">
        <v>71.38</v>
      </c>
      <c r="DS87" s="12">
        <v>86.75</v>
      </c>
      <c r="DT87" s="12">
        <v>90.65</v>
      </c>
      <c r="DU87" s="12">
        <v>22.63</v>
      </c>
      <c r="DV87" s="12">
        <v>35.74</v>
      </c>
      <c r="DW87" s="12">
        <v>76.25</v>
      </c>
      <c r="DX87" s="12">
        <v>65.11</v>
      </c>
      <c r="DY87" s="12">
        <v>96.66</v>
      </c>
      <c r="DZ87" s="12">
        <v>17.989999999999998</v>
      </c>
      <c r="EA87" s="12">
        <v>2.5</v>
      </c>
      <c r="EB87" s="12">
        <v>0.19</v>
      </c>
      <c r="EC87" s="12">
        <v>1.66</v>
      </c>
      <c r="ED87" s="12">
        <v>23.29</v>
      </c>
      <c r="EE87" s="12">
        <v>0.34</v>
      </c>
      <c r="EF87" s="12">
        <v>15.73</v>
      </c>
      <c r="EG87" s="6"/>
    </row>
    <row r="88" spans="1:137" s="4" customFormat="1" x14ac:dyDescent="0.3">
      <c r="A88" s="9" t="s">
        <v>29</v>
      </c>
      <c r="B88" s="9" t="s">
        <v>3</v>
      </c>
      <c r="C88" s="9">
        <v>4175</v>
      </c>
      <c r="D88" s="14">
        <v>4050</v>
      </c>
      <c r="E88" s="14">
        <v>626</v>
      </c>
      <c r="F88" s="15">
        <v>87.46</v>
      </c>
      <c r="G88" s="15">
        <v>30.54</v>
      </c>
      <c r="H88" s="16">
        <v>988</v>
      </c>
      <c r="I88" s="16">
        <v>1037.51</v>
      </c>
      <c r="J88" s="15">
        <v>99.43</v>
      </c>
      <c r="K88" s="15">
        <v>85.18</v>
      </c>
      <c r="L88" s="15">
        <v>96.43</v>
      </c>
      <c r="M88" s="15">
        <v>92.58</v>
      </c>
      <c r="N88" s="10">
        <v>93.19</v>
      </c>
      <c r="O88" s="15">
        <v>66.400000000000006</v>
      </c>
      <c r="P88" s="15">
        <v>98.93</v>
      </c>
      <c r="Q88" s="15">
        <v>52.79</v>
      </c>
      <c r="R88" s="15">
        <v>3.16</v>
      </c>
      <c r="S88" s="15">
        <v>87.67</v>
      </c>
      <c r="T88" s="15">
        <v>94.22</v>
      </c>
      <c r="U88" s="15">
        <v>32.700000000000003</v>
      </c>
      <c r="V88" s="15">
        <v>35.85</v>
      </c>
      <c r="W88" s="15">
        <v>47.98</v>
      </c>
      <c r="X88" s="15">
        <v>63.88</v>
      </c>
      <c r="Y88" s="15">
        <v>14</v>
      </c>
      <c r="Z88" s="15">
        <v>14.97</v>
      </c>
      <c r="AA88" s="15">
        <v>2.19</v>
      </c>
      <c r="AB88" s="15">
        <v>6.91</v>
      </c>
      <c r="AC88" s="16">
        <v>41.5</v>
      </c>
      <c r="AD88" s="15">
        <v>8.39</v>
      </c>
      <c r="AE88" s="15">
        <v>21.98</v>
      </c>
      <c r="AF88" s="15">
        <v>26.2</v>
      </c>
      <c r="AG88" s="15">
        <v>33.520000000000003</v>
      </c>
      <c r="AH88" s="15">
        <v>33.18</v>
      </c>
      <c r="AI88" s="15">
        <v>12.32</v>
      </c>
      <c r="AJ88" s="15">
        <v>0</v>
      </c>
      <c r="AK88" s="15">
        <v>3.21</v>
      </c>
      <c r="AL88" s="15">
        <v>15.19</v>
      </c>
      <c r="AM88" s="15">
        <v>2.29</v>
      </c>
      <c r="AN88" s="15">
        <v>0.17</v>
      </c>
      <c r="AO88" s="15">
        <v>16.079999999999998</v>
      </c>
      <c r="AP88" s="15">
        <v>11.37</v>
      </c>
      <c r="AQ88" s="15">
        <v>18.47</v>
      </c>
      <c r="AR88" s="15">
        <v>67.5</v>
      </c>
      <c r="AS88" s="15">
        <v>63.89</v>
      </c>
      <c r="AT88" s="15">
        <v>45</v>
      </c>
      <c r="AU88" s="15">
        <v>75.05</v>
      </c>
      <c r="AV88" s="15">
        <v>58.62</v>
      </c>
      <c r="AW88" s="15">
        <v>7.27</v>
      </c>
      <c r="AX88" s="15">
        <v>96.28</v>
      </c>
      <c r="AY88" s="17">
        <v>59.6</v>
      </c>
      <c r="AZ88" s="16">
        <v>4900.8999999999996</v>
      </c>
      <c r="BA88" s="15">
        <v>1.21</v>
      </c>
      <c r="BB88" s="15">
        <v>33.89</v>
      </c>
      <c r="BC88" s="15">
        <v>72.459999999999994</v>
      </c>
      <c r="BD88" s="15">
        <v>67.72</v>
      </c>
      <c r="BE88" s="15">
        <v>6.67</v>
      </c>
      <c r="BF88" s="15">
        <v>76.040000000000006</v>
      </c>
      <c r="BG88" s="15">
        <v>4.78</v>
      </c>
      <c r="BH88" s="15">
        <v>29.4</v>
      </c>
      <c r="BI88" s="15">
        <v>5</v>
      </c>
      <c r="BJ88" s="15">
        <v>75.180000000000007</v>
      </c>
      <c r="BK88" s="15">
        <v>85.07</v>
      </c>
      <c r="BL88" s="15">
        <v>85.21</v>
      </c>
      <c r="BM88" s="15">
        <v>78.209999999999994</v>
      </c>
      <c r="BN88" s="15">
        <v>79.959999999999994</v>
      </c>
      <c r="BO88" s="15">
        <v>81.849999999999994</v>
      </c>
      <c r="BP88" s="15">
        <v>17.399999999999999</v>
      </c>
      <c r="BQ88" s="15">
        <v>0.64</v>
      </c>
      <c r="BR88" s="15">
        <v>78.05</v>
      </c>
      <c r="BS88" s="15">
        <v>61.45</v>
      </c>
      <c r="BT88" s="15">
        <v>98.7</v>
      </c>
      <c r="BU88" s="15">
        <v>0</v>
      </c>
      <c r="BV88" s="15">
        <v>3.73</v>
      </c>
      <c r="BW88" s="15">
        <v>-86.51</v>
      </c>
      <c r="BX88" s="15">
        <v>-34.86</v>
      </c>
      <c r="BY88" s="15">
        <v>-37.71</v>
      </c>
      <c r="BZ88" s="15">
        <v>0.24</v>
      </c>
      <c r="CA88" s="15">
        <v>45.83</v>
      </c>
      <c r="CB88" s="15">
        <v>58.55</v>
      </c>
      <c r="CC88" s="15">
        <v>62.15</v>
      </c>
      <c r="CD88" s="15">
        <v>46.62</v>
      </c>
      <c r="CE88" s="15">
        <v>8.33</v>
      </c>
      <c r="CF88" s="15">
        <v>22.34</v>
      </c>
      <c r="CG88" s="15">
        <v>10.78</v>
      </c>
      <c r="CH88" s="15">
        <v>31.9</v>
      </c>
      <c r="CI88" s="15">
        <v>11.17</v>
      </c>
      <c r="CJ88" s="15">
        <v>6.13</v>
      </c>
      <c r="CK88" s="15">
        <v>15.76</v>
      </c>
      <c r="CL88" s="15">
        <v>8.14</v>
      </c>
      <c r="CM88" s="15">
        <v>6.76</v>
      </c>
      <c r="CN88" s="15">
        <v>7.99</v>
      </c>
      <c r="CO88" s="15">
        <v>16.920000000000002</v>
      </c>
      <c r="CP88" s="15">
        <v>24.23</v>
      </c>
      <c r="CQ88" s="15">
        <v>47.3</v>
      </c>
      <c r="CR88" s="15">
        <v>25.59</v>
      </c>
      <c r="CS88" s="15">
        <v>49.55</v>
      </c>
      <c r="CT88" s="15">
        <v>40.08</v>
      </c>
      <c r="CU88" s="15">
        <v>35.92</v>
      </c>
      <c r="CV88" s="15">
        <v>39.880000000000003</v>
      </c>
      <c r="CW88" s="15">
        <v>40.840000000000003</v>
      </c>
      <c r="CX88" s="15">
        <v>18.309999999999999</v>
      </c>
      <c r="CY88" s="15">
        <v>18.91</v>
      </c>
      <c r="CZ88" s="15">
        <v>6.91</v>
      </c>
      <c r="DA88" s="15">
        <v>4.5999999999999996</v>
      </c>
      <c r="DB88" s="15">
        <v>12.33</v>
      </c>
      <c r="DC88" s="15">
        <v>8.27</v>
      </c>
      <c r="DD88" s="15">
        <v>5.21</v>
      </c>
      <c r="DE88" s="15">
        <v>14.34</v>
      </c>
      <c r="DF88" s="15">
        <v>8.68</v>
      </c>
      <c r="DG88" s="15">
        <v>2.97</v>
      </c>
      <c r="DH88" s="15">
        <v>13.49</v>
      </c>
      <c r="DI88" s="15">
        <v>15.16</v>
      </c>
      <c r="DJ88" s="15">
        <v>4.2300000000000004</v>
      </c>
      <c r="DK88" s="15">
        <v>21.11</v>
      </c>
      <c r="DL88" s="15">
        <v>3.27</v>
      </c>
      <c r="DM88" s="15">
        <v>1.29</v>
      </c>
      <c r="DN88" s="15">
        <v>0.26</v>
      </c>
      <c r="DO88" s="15">
        <v>2.37</v>
      </c>
      <c r="DP88" s="15">
        <v>56</v>
      </c>
      <c r="DQ88" s="15">
        <v>64.33</v>
      </c>
      <c r="DR88" s="15">
        <v>86.03</v>
      </c>
      <c r="DS88" s="15">
        <v>90.52</v>
      </c>
      <c r="DT88" s="15">
        <v>98.02</v>
      </c>
      <c r="DU88" s="15">
        <v>29</v>
      </c>
      <c r="DV88" s="15">
        <v>28.36</v>
      </c>
      <c r="DW88" s="15">
        <v>74.97</v>
      </c>
      <c r="DX88" s="15">
        <v>70.64</v>
      </c>
      <c r="DY88" s="15">
        <v>84.6</v>
      </c>
      <c r="DZ88" s="15">
        <v>10.31</v>
      </c>
      <c r="EA88" s="15">
        <v>0.39</v>
      </c>
      <c r="EB88" s="15">
        <v>2.67</v>
      </c>
      <c r="EC88" s="15">
        <v>68.52</v>
      </c>
      <c r="ED88" s="15">
        <v>77.430000000000007</v>
      </c>
      <c r="EE88" s="15">
        <v>0.82</v>
      </c>
      <c r="EF88" s="15">
        <v>25.19</v>
      </c>
      <c r="EG88" s="6"/>
    </row>
    <row r="89" spans="1:137" s="4" customFormat="1" hidden="1" x14ac:dyDescent="0.3">
      <c r="A89" s="9" t="s">
        <v>1</v>
      </c>
      <c r="B89" s="9" t="s">
        <v>2</v>
      </c>
      <c r="C89" s="9">
        <v>160138</v>
      </c>
      <c r="D89" s="9">
        <v>179535</v>
      </c>
      <c r="E89" s="9">
        <v>26420</v>
      </c>
      <c r="F89" s="10">
        <v>82.51</v>
      </c>
      <c r="G89" s="10">
        <v>23.14</v>
      </c>
      <c r="H89" s="11">
        <v>985.28</v>
      </c>
      <c r="I89" s="11">
        <v>924.35</v>
      </c>
      <c r="J89" s="10">
        <v>93.3</v>
      </c>
      <c r="K89" s="10">
        <v>83.2</v>
      </c>
      <c r="L89" s="10">
        <v>99.05</v>
      </c>
      <c r="M89" s="10">
        <v>98.67</v>
      </c>
      <c r="N89" s="10">
        <v>81.47</v>
      </c>
      <c r="O89" s="10">
        <v>89.65</v>
      </c>
      <c r="P89" s="10">
        <v>96.92</v>
      </c>
      <c r="Q89" s="10">
        <v>38.08</v>
      </c>
      <c r="R89" s="10">
        <v>18.059999999999999</v>
      </c>
      <c r="S89" s="10">
        <v>83.01</v>
      </c>
      <c r="T89" s="10">
        <v>89.55</v>
      </c>
      <c r="U89" s="10">
        <v>56.28</v>
      </c>
      <c r="V89" s="10">
        <v>62.11</v>
      </c>
      <c r="W89" s="10">
        <v>51.78</v>
      </c>
      <c r="X89" s="10">
        <v>72.459999999999994</v>
      </c>
      <c r="Y89" s="10">
        <v>14.69</v>
      </c>
      <c r="Z89" s="10">
        <v>11.25</v>
      </c>
      <c r="AA89" s="10">
        <v>1.63</v>
      </c>
      <c r="AB89" s="10">
        <v>3.84</v>
      </c>
      <c r="AC89" s="11">
        <v>27.09</v>
      </c>
      <c r="AD89" s="10">
        <v>17.96</v>
      </c>
      <c r="AE89" s="10">
        <v>26.56</v>
      </c>
      <c r="AF89" s="10">
        <v>31.45</v>
      </c>
      <c r="AG89" s="10">
        <v>69.260000000000005</v>
      </c>
      <c r="AH89" s="10">
        <v>58.51</v>
      </c>
      <c r="AI89" s="10">
        <v>36.31</v>
      </c>
      <c r="AJ89" s="10">
        <v>0.24</v>
      </c>
      <c r="AK89" s="10">
        <v>2.72</v>
      </c>
      <c r="AL89" s="10">
        <v>4.3499999999999996</v>
      </c>
      <c r="AM89" s="10">
        <v>13.58</v>
      </c>
      <c r="AN89" s="10">
        <v>0.44</v>
      </c>
      <c r="AO89" s="10">
        <v>8.43</v>
      </c>
      <c r="AP89" s="10">
        <v>3.55</v>
      </c>
      <c r="AQ89" s="10">
        <v>23.02</v>
      </c>
      <c r="AR89" s="10">
        <v>64.709999999999994</v>
      </c>
      <c r="AS89" s="12">
        <v>75.459999999999994</v>
      </c>
      <c r="AT89" s="12">
        <v>68.14</v>
      </c>
      <c r="AU89" s="12">
        <v>92.72</v>
      </c>
      <c r="AV89" s="12">
        <v>54</v>
      </c>
      <c r="AW89" s="12">
        <v>34.380000000000003</v>
      </c>
      <c r="AX89" s="12">
        <v>94.91</v>
      </c>
      <c r="AY89" s="12">
        <v>84.61</v>
      </c>
      <c r="AZ89" s="13">
        <v>3385.4</v>
      </c>
      <c r="BA89" s="12">
        <v>3.79</v>
      </c>
      <c r="BB89" s="12">
        <v>85.7</v>
      </c>
      <c r="BC89" s="12">
        <v>93.79</v>
      </c>
      <c r="BD89" s="12">
        <v>52.57</v>
      </c>
      <c r="BE89" s="12">
        <v>2.0499999999999998</v>
      </c>
      <c r="BF89" s="12">
        <v>94.02</v>
      </c>
      <c r="BG89" s="12">
        <v>32.26</v>
      </c>
      <c r="BH89" s="12">
        <v>49.28</v>
      </c>
      <c r="BI89" s="12">
        <v>22.71</v>
      </c>
      <c r="BJ89" s="12">
        <v>75.47</v>
      </c>
      <c r="BK89" s="12">
        <v>83.31</v>
      </c>
      <c r="BL89" s="12">
        <v>94.73</v>
      </c>
      <c r="BM89" s="12">
        <v>79.16</v>
      </c>
      <c r="BN89" s="12">
        <v>85.96</v>
      </c>
      <c r="BO89" s="12">
        <v>87.11</v>
      </c>
      <c r="BP89" s="12">
        <v>30.43</v>
      </c>
      <c r="BQ89" s="12">
        <v>34.92</v>
      </c>
      <c r="BR89" s="12">
        <v>83.02</v>
      </c>
      <c r="BS89" s="12">
        <v>71.819999999999993</v>
      </c>
      <c r="BT89" s="12">
        <v>87.7</v>
      </c>
      <c r="BU89" s="12">
        <v>11.13</v>
      </c>
      <c r="BV89" s="12">
        <v>6.16</v>
      </c>
      <c r="BW89" s="12">
        <v>62.5</v>
      </c>
      <c r="BX89" s="12">
        <v>31.49</v>
      </c>
      <c r="BY89" s="12">
        <v>72.22</v>
      </c>
      <c r="BZ89" s="12">
        <v>2.2999999999999998</v>
      </c>
      <c r="CA89" s="12">
        <v>72.7</v>
      </c>
      <c r="CB89" s="12">
        <v>44.67</v>
      </c>
      <c r="CC89" s="12">
        <v>59.63</v>
      </c>
      <c r="CD89" s="12">
        <v>51.95</v>
      </c>
      <c r="CE89" s="12">
        <v>11.77</v>
      </c>
      <c r="CF89" s="12">
        <v>14.2</v>
      </c>
      <c r="CG89" s="12">
        <v>12.25</v>
      </c>
      <c r="CH89" s="12">
        <v>30.12</v>
      </c>
      <c r="CI89" s="12">
        <v>18.54</v>
      </c>
      <c r="CJ89" s="12">
        <v>7.6</v>
      </c>
      <c r="CK89" s="12">
        <v>27.34</v>
      </c>
      <c r="CL89" s="12">
        <v>4.22</v>
      </c>
      <c r="CM89" s="12">
        <v>13.24</v>
      </c>
      <c r="CN89" s="12">
        <v>13</v>
      </c>
      <c r="CO89" s="12">
        <v>33.24</v>
      </c>
      <c r="CP89" s="12">
        <v>29.79</v>
      </c>
      <c r="CQ89" s="12">
        <v>59.9</v>
      </c>
      <c r="CR89" s="12">
        <v>50.13</v>
      </c>
      <c r="CS89" s="12">
        <v>64.22</v>
      </c>
      <c r="CT89" s="12">
        <v>54.06</v>
      </c>
      <c r="CU89" s="12">
        <v>45.72</v>
      </c>
      <c r="CV89" s="12">
        <v>53.81</v>
      </c>
      <c r="CW89" s="12">
        <v>56.47</v>
      </c>
      <c r="CX89" s="12">
        <v>20.39</v>
      </c>
      <c r="CY89" s="12">
        <v>25.04</v>
      </c>
      <c r="CZ89" s="12" t="s">
        <v>6</v>
      </c>
      <c r="DA89" s="12">
        <v>7.97</v>
      </c>
      <c r="DB89" s="12">
        <v>16.27</v>
      </c>
      <c r="DC89" s="12">
        <v>7.81</v>
      </c>
      <c r="DD89" s="12">
        <v>8.5399999999999991</v>
      </c>
      <c r="DE89" s="12">
        <v>17.850000000000001</v>
      </c>
      <c r="DF89" s="12">
        <v>13.57</v>
      </c>
      <c r="DG89" s="12">
        <v>5.22</v>
      </c>
      <c r="DH89" s="12">
        <v>23.62</v>
      </c>
      <c r="DI89" s="12">
        <v>17.14</v>
      </c>
      <c r="DJ89" s="12">
        <v>5.94</v>
      </c>
      <c r="DK89" s="12">
        <v>26.61</v>
      </c>
      <c r="DL89" s="12">
        <v>2.2400000000000002</v>
      </c>
      <c r="DM89" s="12">
        <v>1.2</v>
      </c>
      <c r="DN89" s="12">
        <v>1.1499999999999999</v>
      </c>
      <c r="DO89" s="12" t="s">
        <v>6</v>
      </c>
      <c r="DP89" s="12" t="s">
        <v>6</v>
      </c>
      <c r="DQ89" s="12">
        <v>37.479999999999997</v>
      </c>
      <c r="DR89" s="12">
        <v>76.11</v>
      </c>
      <c r="DS89" s="12">
        <v>86.35</v>
      </c>
      <c r="DT89" s="12">
        <v>91.01</v>
      </c>
      <c r="DU89" s="12">
        <v>24.96</v>
      </c>
      <c r="DV89" s="12">
        <v>38.299999999999997</v>
      </c>
      <c r="DW89" s="12">
        <v>80.930000000000007</v>
      </c>
      <c r="DX89" s="12">
        <v>69.36</v>
      </c>
      <c r="DY89" s="12">
        <v>89.37</v>
      </c>
      <c r="DZ89" s="12">
        <v>24.19</v>
      </c>
      <c r="EA89" s="12">
        <v>2.5099999999999998</v>
      </c>
      <c r="EB89" s="12">
        <v>1.1000000000000001</v>
      </c>
      <c r="EC89" s="12">
        <v>5.44</v>
      </c>
      <c r="ED89" s="12">
        <v>28.82</v>
      </c>
      <c r="EE89" s="12">
        <v>0.57999999999999996</v>
      </c>
      <c r="EF89" s="12">
        <v>16.53</v>
      </c>
      <c r="EG89" s="6"/>
    </row>
    <row r="90" spans="1:137" s="4" customFormat="1" x14ac:dyDescent="0.3">
      <c r="A90" s="9" t="s">
        <v>17</v>
      </c>
      <c r="B90" s="9" t="s">
        <v>2</v>
      </c>
      <c r="C90" s="9">
        <v>5442</v>
      </c>
      <c r="D90" s="14">
        <v>6358</v>
      </c>
      <c r="E90" s="14">
        <v>942</v>
      </c>
      <c r="F90" s="15">
        <v>84.12</v>
      </c>
      <c r="G90" s="15">
        <v>20.190000000000001</v>
      </c>
      <c r="H90" s="16">
        <v>1016.19</v>
      </c>
      <c r="I90" s="16">
        <v>920.57</v>
      </c>
      <c r="J90" s="15">
        <v>98.09</v>
      </c>
      <c r="K90" s="15">
        <v>87.96</v>
      </c>
      <c r="L90" s="15">
        <v>99.28</v>
      </c>
      <c r="M90" s="15">
        <v>98.62</v>
      </c>
      <c r="N90" s="10">
        <v>74.959999999999994</v>
      </c>
      <c r="O90" s="15">
        <v>80.31</v>
      </c>
      <c r="P90" s="15">
        <v>97.13</v>
      </c>
      <c r="Q90" s="15">
        <v>25.87</v>
      </c>
      <c r="R90" s="15">
        <v>20.75</v>
      </c>
      <c r="S90" s="15">
        <v>83.37</v>
      </c>
      <c r="T90" s="15">
        <v>89.76</v>
      </c>
      <c r="U90" s="15">
        <v>47.59</v>
      </c>
      <c r="V90" s="15">
        <v>51.4</v>
      </c>
      <c r="W90" s="15">
        <v>48.12</v>
      </c>
      <c r="X90" s="15">
        <v>64.55</v>
      </c>
      <c r="Y90" s="15">
        <v>26.22</v>
      </c>
      <c r="Z90" s="15">
        <v>8.44</v>
      </c>
      <c r="AA90" s="15">
        <v>1.39</v>
      </c>
      <c r="AB90" s="15">
        <v>8.5</v>
      </c>
      <c r="AC90" s="16">
        <v>51.33</v>
      </c>
      <c r="AD90" s="15">
        <v>16.07</v>
      </c>
      <c r="AE90" s="15">
        <v>20.95</v>
      </c>
      <c r="AF90" s="15">
        <v>22.98</v>
      </c>
      <c r="AG90" s="15">
        <v>77.5</v>
      </c>
      <c r="AH90" s="15">
        <v>60.95</v>
      </c>
      <c r="AI90" s="15">
        <v>26.83</v>
      </c>
      <c r="AJ90" s="15">
        <v>0.08</v>
      </c>
      <c r="AK90" s="15">
        <v>1.97</v>
      </c>
      <c r="AL90" s="15">
        <v>20.13</v>
      </c>
      <c r="AM90" s="15">
        <v>10.07</v>
      </c>
      <c r="AN90" s="15">
        <v>0.77</v>
      </c>
      <c r="AO90" s="15">
        <v>5.23</v>
      </c>
      <c r="AP90" s="15">
        <v>1.99</v>
      </c>
      <c r="AQ90" s="15">
        <v>16.43</v>
      </c>
      <c r="AR90" s="15">
        <v>54.02</v>
      </c>
      <c r="AS90" s="15">
        <v>74.86</v>
      </c>
      <c r="AT90" s="15">
        <v>81.16</v>
      </c>
      <c r="AU90" s="15">
        <v>95.98</v>
      </c>
      <c r="AV90" s="15">
        <v>64.44</v>
      </c>
      <c r="AW90" s="15">
        <v>33.64</v>
      </c>
      <c r="AX90" s="15">
        <v>96.7</v>
      </c>
      <c r="AY90" s="17">
        <v>74.099999999999994</v>
      </c>
      <c r="AZ90" s="16">
        <v>2674.65</v>
      </c>
      <c r="BA90" s="15">
        <v>1.63</v>
      </c>
      <c r="BB90" s="15">
        <v>79.099999999999994</v>
      </c>
      <c r="BC90" s="15">
        <v>92.26</v>
      </c>
      <c r="BD90" s="15">
        <v>62.8</v>
      </c>
      <c r="BE90" s="15">
        <v>2.67</v>
      </c>
      <c r="BF90" s="15">
        <v>95.23</v>
      </c>
      <c r="BG90" s="15">
        <v>43.52</v>
      </c>
      <c r="BH90" s="15">
        <v>80.16</v>
      </c>
      <c r="BI90" s="15">
        <v>31.7</v>
      </c>
      <c r="BJ90" s="15">
        <v>83.63</v>
      </c>
      <c r="BK90" s="15">
        <v>88.05</v>
      </c>
      <c r="BL90" s="15">
        <v>97.46</v>
      </c>
      <c r="BM90" s="15">
        <v>85.34</v>
      </c>
      <c r="BN90" s="15">
        <v>93.07</v>
      </c>
      <c r="BO90" s="15">
        <v>92.44</v>
      </c>
      <c r="BP90" s="15">
        <v>35.83</v>
      </c>
      <c r="BQ90" s="15">
        <v>3.03</v>
      </c>
      <c r="BR90" s="15">
        <v>90.33</v>
      </c>
      <c r="BS90" s="15">
        <v>66.03</v>
      </c>
      <c r="BT90" s="15">
        <v>90.17</v>
      </c>
      <c r="BU90" s="15">
        <v>8.66</v>
      </c>
      <c r="BV90" s="15">
        <v>5.87</v>
      </c>
      <c r="BW90" s="15">
        <v>76.91</v>
      </c>
      <c r="BX90" s="15">
        <v>36.01</v>
      </c>
      <c r="BY90" s="15">
        <v>78.06</v>
      </c>
      <c r="BZ90" s="15">
        <v>2.0499999999999998</v>
      </c>
      <c r="CA90" s="15">
        <v>77.260000000000005</v>
      </c>
      <c r="CB90" s="15">
        <v>60.69</v>
      </c>
      <c r="CC90" s="15">
        <v>51.15</v>
      </c>
      <c r="CD90" s="15">
        <v>75.63</v>
      </c>
      <c r="CE90" s="15">
        <v>25.41</v>
      </c>
      <c r="CF90" s="15">
        <v>-19.54</v>
      </c>
      <c r="CG90" s="15">
        <v>24.89</v>
      </c>
      <c r="CH90" s="15">
        <v>32.14</v>
      </c>
      <c r="CI90" s="15">
        <v>20.23</v>
      </c>
      <c r="CJ90" s="15">
        <v>7.86</v>
      </c>
      <c r="CK90" s="15">
        <v>28.74</v>
      </c>
      <c r="CL90" s="15">
        <v>6.04</v>
      </c>
      <c r="CM90" s="15">
        <v>9.4600000000000009</v>
      </c>
      <c r="CN90" s="15">
        <v>11.51</v>
      </c>
      <c r="CO90" s="15">
        <v>27.85</v>
      </c>
      <c r="CP90" s="15">
        <v>20.02</v>
      </c>
      <c r="CQ90" s="15">
        <v>80.08</v>
      </c>
      <c r="CR90" s="15">
        <v>60.52</v>
      </c>
      <c r="CS90" s="15">
        <v>62.97</v>
      </c>
      <c r="CT90" s="15">
        <v>65.19</v>
      </c>
      <c r="CU90" s="15">
        <v>60.3</v>
      </c>
      <c r="CV90" s="15">
        <v>65.06</v>
      </c>
      <c r="CW90" s="15">
        <v>64.66</v>
      </c>
      <c r="CX90" s="15">
        <v>30.94</v>
      </c>
      <c r="CY90" s="15">
        <v>27.64</v>
      </c>
      <c r="CZ90" s="15">
        <v>9.68</v>
      </c>
      <c r="DA90" s="15">
        <v>8.61</v>
      </c>
      <c r="DB90" s="15">
        <v>19.440000000000001</v>
      </c>
      <c r="DC90" s="15">
        <v>11.19</v>
      </c>
      <c r="DD90" s="15">
        <v>10.64</v>
      </c>
      <c r="DE90" s="15">
        <v>23.11</v>
      </c>
      <c r="DF90" s="15">
        <v>12.34</v>
      </c>
      <c r="DG90" s="15">
        <v>4.9000000000000004</v>
      </c>
      <c r="DH90" s="15">
        <v>21.53</v>
      </c>
      <c r="DI90" s="15">
        <v>14.47</v>
      </c>
      <c r="DJ90" s="15">
        <v>4.2300000000000004</v>
      </c>
      <c r="DK90" s="15">
        <v>22.26</v>
      </c>
      <c r="DL90" s="15">
        <v>0.13</v>
      </c>
      <c r="DM90" s="15">
        <v>0.22</v>
      </c>
      <c r="DN90" s="15">
        <v>0.23</v>
      </c>
      <c r="DO90" s="15">
        <v>0.42</v>
      </c>
      <c r="DP90" s="15">
        <v>30.82</v>
      </c>
      <c r="DQ90" s="15">
        <v>21.32</v>
      </c>
      <c r="DR90" s="15">
        <v>73.31</v>
      </c>
      <c r="DS90" s="15">
        <v>81.8</v>
      </c>
      <c r="DT90" s="15">
        <v>96.07</v>
      </c>
      <c r="DU90" s="15">
        <v>20.239999999999998</v>
      </c>
      <c r="DV90" s="15">
        <v>24.66</v>
      </c>
      <c r="DW90" s="15">
        <v>82.9</v>
      </c>
      <c r="DX90" s="15">
        <v>71.930000000000007</v>
      </c>
      <c r="DY90" s="15">
        <v>91.17</v>
      </c>
      <c r="DZ90" s="15">
        <v>22.91</v>
      </c>
      <c r="EA90" s="15">
        <v>2.29</v>
      </c>
      <c r="EB90" s="15">
        <v>6.73</v>
      </c>
      <c r="EC90" s="15">
        <v>7.99</v>
      </c>
      <c r="ED90" s="15">
        <v>44.66</v>
      </c>
      <c r="EE90" s="15">
        <v>0.78</v>
      </c>
      <c r="EF90" s="15">
        <v>18.88</v>
      </c>
      <c r="EG90" s="6"/>
    </row>
    <row r="91" spans="1:137" s="4" customFormat="1" hidden="1" x14ac:dyDescent="0.3">
      <c r="A91" s="9" t="s">
        <v>30</v>
      </c>
      <c r="B91" s="9" t="s">
        <v>2</v>
      </c>
      <c r="C91" s="9">
        <v>2425</v>
      </c>
      <c r="D91" s="14">
        <v>2575</v>
      </c>
      <c r="E91" s="14">
        <v>404</v>
      </c>
      <c r="F91" s="15">
        <v>92.08</v>
      </c>
      <c r="G91" s="15">
        <v>22.09</v>
      </c>
      <c r="H91" s="16">
        <v>979.96</v>
      </c>
      <c r="I91" s="16">
        <v>949.33</v>
      </c>
      <c r="J91" s="15">
        <v>79.91</v>
      </c>
      <c r="K91" s="15">
        <v>59.33</v>
      </c>
      <c r="L91" s="15">
        <v>99.63</v>
      </c>
      <c r="M91" s="15">
        <v>93.52</v>
      </c>
      <c r="N91" s="10">
        <v>82.18</v>
      </c>
      <c r="O91" s="15">
        <v>81.06</v>
      </c>
      <c r="P91" s="15">
        <v>99.28</v>
      </c>
      <c r="Q91" s="15">
        <v>14.98</v>
      </c>
      <c r="R91" s="15">
        <v>5.48</v>
      </c>
      <c r="S91" s="15">
        <v>91.52</v>
      </c>
      <c r="T91" s="15">
        <v>97.73</v>
      </c>
      <c r="U91" s="15">
        <v>63.73</v>
      </c>
      <c r="V91" s="15">
        <v>75.64</v>
      </c>
      <c r="W91" s="15">
        <v>66.540000000000006</v>
      </c>
      <c r="X91" s="15">
        <v>80.98</v>
      </c>
      <c r="Y91" s="15">
        <v>2.4300000000000002</v>
      </c>
      <c r="Z91" s="15">
        <v>8.68</v>
      </c>
      <c r="AA91" s="15">
        <v>1.21</v>
      </c>
      <c r="AB91" s="15">
        <v>2.54</v>
      </c>
      <c r="AC91" s="16">
        <v>10.210000000000001</v>
      </c>
      <c r="AD91" s="15">
        <v>8.4</v>
      </c>
      <c r="AE91" s="15">
        <v>16.98</v>
      </c>
      <c r="AF91" s="15">
        <v>22.47</v>
      </c>
      <c r="AG91" s="15">
        <v>60.96</v>
      </c>
      <c r="AH91" s="15">
        <v>48.49</v>
      </c>
      <c r="AI91" s="15">
        <v>13.59</v>
      </c>
      <c r="AJ91" s="15">
        <v>0</v>
      </c>
      <c r="AK91" s="15">
        <v>20.07</v>
      </c>
      <c r="AL91" s="15">
        <v>9.1300000000000008</v>
      </c>
      <c r="AM91" s="15">
        <v>4.2300000000000004</v>
      </c>
      <c r="AN91" s="15">
        <v>0.18</v>
      </c>
      <c r="AO91" s="15">
        <v>9.25</v>
      </c>
      <c r="AP91" s="15">
        <v>4.2699999999999996</v>
      </c>
      <c r="AQ91" s="15">
        <v>8.93</v>
      </c>
      <c r="AR91" s="15">
        <v>55.32</v>
      </c>
      <c r="AS91" s="15">
        <v>64.459999999999994</v>
      </c>
      <c r="AT91" s="15">
        <v>39.869999999999997</v>
      </c>
      <c r="AU91" s="15">
        <v>89.26</v>
      </c>
      <c r="AV91" s="15">
        <v>16.489999999999998</v>
      </c>
      <c r="AW91" s="15">
        <v>6.69</v>
      </c>
      <c r="AX91" s="15">
        <v>91.84</v>
      </c>
      <c r="AY91" s="17">
        <v>62.91</v>
      </c>
      <c r="AZ91" s="16">
        <v>7035.21</v>
      </c>
      <c r="BA91" s="15">
        <v>0.56000000000000005</v>
      </c>
      <c r="BB91" s="15">
        <v>59.21</v>
      </c>
      <c r="BC91" s="15">
        <v>65.010000000000005</v>
      </c>
      <c r="BD91" s="15">
        <v>41.45</v>
      </c>
      <c r="BE91" s="15">
        <v>11.62</v>
      </c>
      <c r="BF91" s="15">
        <v>75.36</v>
      </c>
      <c r="BG91" s="15">
        <v>9.81</v>
      </c>
      <c r="BH91" s="15">
        <v>19.670000000000002</v>
      </c>
      <c r="BI91" s="15">
        <v>12.5</v>
      </c>
      <c r="BJ91" s="15">
        <v>68.900000000000006</v>
      </c>
      <c r="BK91" s="15">
        <v>77.010000000000005</v>
      </c>
      <c r="BL91" s="15">
        <v>88.79</v>
      </c>
      <c r="BM91" s="15">
        <v>72</v>
      </c>
      <c r="BN91" s="15">
        <v>80.55</v>
      </c>
      <c r="BO91" s="15">
        <v>83.63</v>
      </c>
      <c r="BP91" s="15">
        <v>25.21</v>
      </c>
      <c r="BQ91" s="15">
        <v>11.44</v>
      </c>
      <c r="BR91" s="15">
        <v>76.52</v>
      </c>
      <c r="BS91" s="15">
        <v>57.12</v>
      </c>
      <c r="BT91" s="15">
        <v>89.16</v>
      </c>
      <c r="BU91" s="15">
        <v>10.02</v>
      </c>
      <c r="BV91" s="15">
        <v>1.53</v>
      </c>
      <c r="BW91" s="15" t="s">
        <v>5</v>
      </c>
      <c r="BX91" s="15" t="s">
        <v>5</v>
      </c>
      <c r="BY91" s="15" t="s">
        <v>5</v>
      </c>
      <c r="BZ91" s="15">
        <v>0.99</v>
      </c>
      <c r="CA91" s="15">
        <v>45.95</v>
      </c>
      <c r="CB91" s="15">
        <v>54.31</v>
      </c>
      <c r="CC91" s="15">
        <v>-43.17</v>
      </c>
      <c r="CD91" s="15">
        <v>-67.55</v>
      </c>
      <c r="CE91" s="15">
        <v>9.84</v>
      </c>
      <c r="CF91" s="15">
        <v>23.48</v>
      </c>
      <c r="CG91" s="15">
        <v>15.81</v>
      </c>
      <c r="CH91" s="15">
        <v>27.07</v>
      </c>
      <c r="CI91" s="15">
        <v>21.67</v>
      </c>
      <c r="CJ91" s="15">
        <v>11.02</v>
      </c>
      <c r="CK91" s="15">
        <v>24.49</v>
      </c>
      <c r="CL91" s="15">
        <v>4.83</v>
      </c>
      <c r="CM91" s="15">
        <v>11.56</v>
      </c>
      <c r="CN91" s="15">
        <v>7.43</v>
      </c>
      <c r="CO91" s="15">
        <v>17.13</v>
      </c>
      <c r="CP91" s="15">
        <v>31.01</v>
      </c>
      <c r="CQ91" s="15">
        <v>59.61</v>
      </c>
      <c r="CR91" s="15">
        <v>32.68</v>
      </c>
      <c r="CS91" s="15">
        <v>46.44</v>
      </c>
      <c r="CT91" s="15">
        <v>27.51</v>
      </c>
      <c r="CU91" s="15">
        <v>22.27</v>
      </c>
      <c r="CV91" s="15">
        <v>27.27</v>
      </c>
      <c r="CW91" s="15">
        <v>33.99</v>
      </c>
      <c r="CX91" s="15">
        <v>10.8</v>
      </c>
      <c r="CY91" s="15">
        <v>-15.45</v>
      </c>
      <c r="CZ91" s="15">
        <v>5.29</v>
      </c>
      <c r="DA91" s="15">
        <v>3.82</v>
      </c>
      <c r="DB91" s="15">
        <v>9.32</v>
      </c>
      <c r="DC91" s="15">
        <v>5.93</v>
      </c>
      <c r="DD91" s="15">
        <v>6.9</v>
      </c>
      <c r="DE91" s="15">
        <v>13.38</v>
      </c>
      <c r="DF91" s="15">
        <v>12.02</v>
      </c>
      <c r="DG91" s="15">
        <v>6.82</v>
      </c>
      <c r="DH91" s="15">
        <v>19.91</v>
      </c>
      <c r="DI91" s="15">
        <v>16.690000000000001</v>
      </c>
      <c r="DJ91" s="15">
        <v>7.99</v>
      </c>
      <c r="DK91" s="15">
        <v>25.98</v>
      </c>
      <c r="DL91" s="15">
        <v>0.28000000000000003</v>
      </c>
      <c r="DM91" s="15">
        <v>0.36</v>
      </c>
      <c r="DN91" s="15">
        <v>0.55000000000000004</v>
      </c>
      <c r="DO91" s="15">
        <v>0.11</v>
      </c>
      <c r="DP91" s="15">
        <v>25.53</v>
      </c>
      <c r="DQ91" s="15">
        <v>30.65</v>
      </c>
      <c r="DR91" s="15">
        <v>62.93</v>
      </c>
      <c r="DS91" s="15">
        <v>56.09</v>
      </c>
      <c r="DT91" s="15">
        <v>98.07</v>
      </c>
      <c r="DU91" s="15">
        <v>28.62</v>
      </c>
      <c r="DV91" s="15">
        <v>23.38</v>
      </c>
      <c r="DW91" s="15">
        <v>77.930000000000007</v>
      </c>
      <c r="DX91" s="15">
        <v>93.01</v>
      </c>
      <c r="DY91" s="15">
        <v>87.07</v>
      </c>
      <c r="DZ91" s="15">
        <v>5.18</v>
      </c>
      <c r="EA91" s="15">
        <v>0</v>
      </c>
      <c r="EB91" s="15">
        <v>2.38</v>
      </c>
      <c r="EC91" s="15">
        <v>16</v>
      </c>
      <c r="ED91" s="15">
        <v>47.37</v>
      </c>
      <c r="EE91" s="15">
        <v>1.49</v>
      </c>
      <c r="EF91" s="15">
        <v>26.77</v>
      </c>
      <c r="EG91" s="6"/>
    </row>
    <row r="92" spans="1:137" s="4" customFormat="1" hidden="1" x14ac:dyDescent="0.3">
      <c r="A92" s="9" t="s">
        <v>16</v>
      </c>
      <c r="B92" s="9" t="s">
        <v>2</v>
      </c>
      <c r="C92" s="9">
        <v>600</v>
      </c>
      <c r="D92" s="14">
        <v>520</v>
      </c>
      <c r="E92" s="14">
        <v>70</v>
      </c>
      <c r="F92" s="15">
        <v>90.26</v>
      </c>
      <c r="G92" s="15">
        <v>19.239999999999998</v>
      </c>
      <c r="H92" s="16">
        <v>1032.76</v>
      </c>
      <c r="I92" s="16">
        <v>-1520.1</v>
      </c>
      <c r="J92" s="15">
        <v>95.44</v>
      </c>
      <c r="K92" s="15">
        <v>-64.62</v>
      </c>
      <c r="L92" s="15">
        <v>99.52</v>
      </c>
      <c r="M92" s="15">
        <v>97.55</v>
      </c>
      <c r="N92" s="10">
        <v>83.97</v>
      </c>
      <c r="O92" s="15">
        <v>97.54</v>
      </c>
      <c r="P92" s="15">
        <v>97.93</v>
      </c>
      <c r="Q92" s="15">
        <v>31.22</v>
      </c>
      <c r="R92" s="15" t="s">
        <v>5</v>
      </c>
      <c r="S92" s="15">
        <v>92.77</v>
      </c>
      <c r="T92" s="15">
        <v>96.85</v>
      </c>
      <c r="U92" s="15">
        <v>60.2</v>
      </c>
      <c r="V92" s="15">
        <v>70.72</v>
      </c>
      <c r="W92" s="15">
        <v>89.99</v>
      </c>
      <c r="X92" s="15">
        <v>-94.18</v>
      </c>
      <c r="Y92" s="15">
        <v>8.51</v>
      </c>
      <c r="Z92" s="15" t="s">
        <v>5</v>
      </c>
      <c r="AA92" s="15">
        <v>0.71</v>
      </c>
      <c r="AB92" s="15">
        <v>0.88</v>
      </c>
      <c r="AC92" s="16">
        <v>19.21</v>
      </c>
      <c r="AD92" s="15" t="s">
        <v>5</v>
      </c>
      <c r="AE92" s="15" t="s">
        <v>5</v>
      </c>
      <c r="AF92" s="15" t="s">
        <v>5</v>
      </c>
      <c r="AG92" s="15">
        <v>55.51</v>
      </c>
      <c r="AH92" s="15">
        <v>43.56</v>
      </c>
      <c r="AI92" s="15">
        <v>14.31</v>
      </c>
      <c r="AJ92" s="15">
        <v>0.43</v>
      </c>
      <c r="AK92" s="15">
        <v>4.62</v>
      </c>
      <c r="AL92" s="15">
        <v>9.66</v>
      </c>
      <c r="AM92" s="15">
        <v>10.68</v>
      </c>
      <c r="AN92" s="15">
        <v>3.87</v>
      </c>
      <c r="AO92" s="15">
        <v>18.18</v>
      </c>
      <c r="AP92" s="15">
        <v>8.35</v>
      </c>
      <c r="AQ92" s="15">
        <v>17.23</v>
      </c>
      <c r="AR92" s="15">
        <v>-63.18</v>
      </c>
      <c r="AS92" s="15">
        <v>58.46</v>
      </c>
      <c r="AT92" s="15">
        <v>51.42</v>
      </c>
      <c r="AU92" s="15">
        <v>92.22</v>
      </c>
      <c r="AV92" s="15">
        <v>48.36</v>
      </c>
      <c r="AW92" s="15">
        <v>29.56</v>
      </c>
      <c r="AX92" s="15">
        <v>96.09</v>
      </c>
      <c r="AY92" s="17">
        <v>58.87</v>
      </c>
      <c r="AZ92" s="16">
        <v>-9014.67</v>
      </c>
      <c r="BA92" s="15" t="s">
        <v>5</v>
      </c>
      <c r="BB92" s="15">
        <v>56.2</v>
      </c>
      <c r="BC92" s="15">
        <v>91.96</v>
      </c>
      <c r="BD92" s="15">
        <v>66.55</v>
      </c>
      <c r="BE92" s="15">
        <v>3.95</v>
      </c>
      <c r="BF92" s="15">
        <v>93.5</v>
      </c>
      <c r="BG92" s="15">
        <v>43.1</v>
      </c>
      <c r="BH92" s="15" t="s">
        <v>5</v>
      </c>
      <c r="BI92" s="15">
        <v>40.39</v>
      </c>
      <c r="BJ92" s="15" t="s">
        <v>5</v>
      </c>
      <c r="BK92" s="15" t="s">
        <v>5</v>
      </c>
      <c r="BL92" s="15" t="s">
        <v>5</v>
      </c>
      <c r="BM92" s="15" t="s">
        <v>5</v>
      </c>
      <c r="BN92" s="15" t="s">
        <v>5</v>
      </c>
      <c r="BO92" s="15" t="s">
        <v>5</v>
      </c>
      <c r="BP92" s="15" t="s">
        <v>5</v>
      </c>
      <c r="BQ92" s="15" t="s">
        <v>5</v>
      </c>
      <c r="BR92" s="15" t="s">
        <v>5</v>
      </c>
      <c r="BS92" s="15">
        <v>-92.64</v>
      </c>
      <c r="BT92" s="15" t="s">
        <v>5</v>
      </c>
      <c r="BU92" s="15" t="s">
        <v>5</v>
      </c>
      <c r="BV92" s="15">
        <v>9.32</v>
      </c>
      <c r="BW92" s="15" t="s">
        <v>5</v>
      </c>
      <c r="BX92" s="15" t="s">
        <v>5</v>
      </c>
      <c r="BY92" s="15" t="s">
        <v>5</v>
      </c>
      <c r="BZ92" s="15">
        <v>0.77</v>
      </c>
      <c r="CA92" s="15" t="s">
        <v>5</v>
      </c>
      <c r="CB92" s="15">
        <v>-32.909999999999997</v>
      </c>
      <c r="CC92" s="15" t="s">
        <v>5</v>
      </c>
      <c r="CD92" s="15" t="s">
        <v>5</v>
      </c>
      <c r="CE92" s="15" t="s">
        <v>5</v>
      </c>
      <c r="CF92" s="15" t="s">
        <v>5</v>
      </c>
      <c r="CG92" s="15" t="s">
        <v>5</v>
      </c>
      <c r="CH92" s="15">
        <v>15.05</v>
      </c>
      <c r="CI92" s="15">
        <v>13.17</v>
      </c>
      <c r="CJ92" s="15">
        <v>6.41</v>
      </c>
      <c r="CK92" s="15">
        <v>9.0399999999999991</v>
      </c>
      <c r="CL92" s="15">
        <v>3.48</v>
      </c>
      <c r="CM92" s="15">
        <v>6.05</v>
      </c>
      <c r="CN92" s="15">
        <v>5.81</v>
      </c>
      <c r="CO92" s="15">
        <v>40.97</v>
      </c>
      <c r="CP92" s="15">
        <v>40.11</v>
      </c>
      <c r="CQ92" s="15">
        <v>71.86</v>
      </c>
      <c r="CR92" s="15">
        <v>36.64</v>
      </c>
      <c r="CS92" s="15">
        <v>54.76</v>
      </c>
      <c r="CT92" s="15">
        <v>42.17</v>
      </c>
      <c r="CU92" s="15" t="s">
        <v>5</v>
      </c>
      <c r="CV92" s="15">
        <v>42.36</v>
      </c>
      <c r="CW92" s="15">
        <v>-53.02</v>
      </c>
      <c r="CX92" s="15">
        <v>15.01</v>
      </c>
      <c r="CY92" s="15" t="s">
        <v>5</v>
      </c>
      <c r="CZ92" s="15">
        <v>7.62</v>
      </c>
      <c r="DA92" s="15">
        <v>4.9000000000000004</v>
      </c>
      <c r="DB92" s="15">
        <v>14.63</v>
      </c>
      <c r="DC92" s="15">
        <v>6.94</v>
      </c>
      <c r="DD92" s="15">
        <v>8.1</v>
      </c>
      <c r="DE92" s="15">
        <v>16.190000000000001</v>
      </c>
      <c r="DF92" s="15">
        <v>16.68</v>
      </c>
      <c r="DG92" s="15">
        <v>10.67</v>
      </c>
      <c r="DH92" s="15">
        <v>32.32</v>
      </c>
      <c r="DI92" s="15">
        <v>24.48</v>
      </c>
      <c r="DJ92" s="15">
        <v>11.13</v>
      </c>
      <c r="DK92" s="15">
        <v>38.57</v>
      </c>
      <c r="DL92" s="15">
        <v>0.73</v>
      </c>
      <c r="DM92" s="15">
        <v>0.04</v>
      </c>
      <c r="DN92" s="15">
        <v>1.4</v>
      </c>
      <c r="DO92" s="15">
        <v>-7.1</v>
      </c>
      <c r="DP92" s="15">
        <v>34.119999999999997</v>
      </c>
      <c r="DQ92" s="15">
        <v>23.4</v>
      </c>
      <c r="DR92" s="15">
        <v>80.14</v>
      </c>
      <c r="DS92" s="15">
        <v>80.010000000000005</v>
      </c>
      <c r="DT92" s="15">
        <v>-80.45</v>
      </c>
      <c r="DU92" s="15">
        <v>38.07</v>
      </c>
      <c r="DV92" s="15">
        <v>56.89</v>
      </c>
      <c r="DW92" s="15">
        <v>75.97</v>
      </c>
      <c r="DX92" s="15">
        <v>96.93</v>
      </c>
      <c r="DY92" s="15">
        <v>87.14</v>
      </c>
      <c r="DZ92" s="15">
        <v>-13.13</v>
      </c>
      <c r="EA92" s="15">
        <v>-0.38</v>
      </c>
      <c r="EB92" s="15">
        <v>-3.24</v>
      </c>
      <c r="EC92" s="15">
        <v>7.89</v>
      </c>
      <c r="ED92" s="15">
        <v>38.01</v>
      </c>
      <c r="EE92" s="15">
        <v>12.73</v>
      </c>
      <c r="EF92" s="15">
        <v>37.57</v>
      </c>
      <c r="EG92" s="6"/>
    </row>
    <row r="93" spans="1:137" s="4" customFormat="1" hidden="1" x14ac:dyDescent="0.3">
      <c r="A93" s="9" t="s">
        <v>16</v>
      </c>
      <c r="B93" s="9" t="s">
        <v>3</v>
      </c>
      <c r="C93" s="9">
        <v>2916</v>
      </c>
      <c r="D93" s="14">
        <v>2751</v>
      </c>
      <c r="E93" s="14">
        <v>399</v>
      </c>
      <c r="F93" s="15">
        <v>79.47</v>
      </c>
      <c r="G93" s="15">
        <v>19.68</v>
      </c>
      <c r="H93" s="16">
        <v>963.63</v>
      </c>
      <c r="I93" s="16">
        <v>745.5</v>
      </c>
      <c r="J93" s="15">
        <v>97.15</v>
      </c>
      <c r="K93" s="15">
        <v>79.680000000000007</v>
      </c>
      <c r="L93" s="15">
        <v>99.14</v>
      </c>
      <c r="M93" s="15">
        <v>89.86</v>
      </c>
      <c r="N93" s="10">
        <v>89.33</v>
      </c>
      <c r="O93" s="15">
        <v>64.38</v>
      </c>
      <c r="P93" s="15">
        <v>98.48</v>
      </c>
      <c r="Q93" s="15">
        <v>21.64</v>
      </c>
      <c r="R93" s="15">
        <v>41.57</v>
      </c>
      <c r="S93" s="15">
        <v>86.24</v>
      </c>
      <c r="T93" s="15">
        <v>90.34</v>
      </c>
      <c r="U93" s="15">
        <v>41.24</v>
      </c>
      <c r="V93" s="15">
        <v>44.24</v>
      </c>
      <c r="W93" s="15">
        <v>68.08</v>
      </c>
      <c r="X93" s="15">
        <v>69.48</v>
      </c>
      <c r="Y93" s="15">
        <v>12.54</v>
      </c>
      <c r="Z93" s="15">
        <v>11.67</v>
      </c>
      <c r="AA93" s="15">
        <v>1.32</v>
      </c>
      <c r="AB93" s="15">
        <v>4.29</v>
      </c>
      <c r="AC93" s="16">
        <v>24.04</v>
      </c>
      <c r="AD93" s="15">
        <v>7.84</v>
      </c>
      <c r="AE93" s="15">
        <v>17.84</v>
      </c>
      <c r="AF93" s="15">
        <v>17.84</v>
      </c>
      <c r="AG93" s="15">
        <v>77.319999999999993</v>
      </c>
      <c r="AH93" s="15">
        <v>61.78</v>
      </c>
      <c r="AI93" s="15">
        <v>14.56</v>
      </c>
      <c r="AJ93" s="15">
        <v>2.48</v>
      </c>
      <c r="AK93" s="15">
        <v>7.08</v>
      </c>
      <c r="AL93" s="15">
        <v>23.35</v>
      </c>
      <c r="AM93" s="15">
        <v>8.4</v>
      </c>
      <c r="AN93" s="15">
        <v>3.2</v>
      </c>
      <c r="AO93" s="15">
        <v>8.18</v>
      </c>
      <c r="AP93" s="15">
        <v>2.86</v>
      </c>
      <c r="AQ93" s="15">
        <v>20.69</v>
      </c>
      <c r="AR93" s="15">
        <v>59.74</v>
      </c>
      <c r="AS93" s="15">
        <v>66.52</v>
      </c>
      <c r="AT93" s="15">
        <v>62.26</v>
      </c>
      <c r="AU93" s="15">
        <v>91.82</v>
      </c>
      <c r="AV93" s="15">
        <v>58.15</v>
      </c>
      <c r="AW93" s="15">
        <v>32.53</v>
      </c>
      <c r="AX93" s="15">
        <v>93.83</v>
      </c>
      <c r="AY93" s="17">
        <v>74.959999999999994</v>
      </c>
      <c r="AZ93" s="16">
        <v>8027.68</v>
      </c>
      <c r="BA93" s="15" t="s">
        <v>5</v>
      </c>
      <c r="BB93" s="15">
        <v>71.73</v>
      </c>
      <c r="BC93" s="15">
        <v>96.32</v>
      </c>
      <c r="BD93" s="15">
        <v>85.57</v>
      </c>
      <c r="BE93" s="15">
        <v>1.89</v>
      </c>
      <c r="BF93" s="15">
        <v>98.18</v>
      </c>
      <c r="BG93" s="15">
        <v>26.88</v>
      </c>
      <c r="BH93" s="15">
        <v>44.04</v>
      </c>
      <c r="BI93" s="15">
        <v>25.88</v>
      </c>
      <c r="BJ93" s="15">
        <v>83.22</v>
      </c>
      <c r="BK93" s="15">
        <v>88.67</v>
      </c>
      <c r="BL93" s="15">
        <v>95.27</v>
      </c>
      <c r="BM93" s="15">
        <v>89.9</v>
      </c>
      <c r="BN93" s="15">
        <v>88.04</v>
      </c>
      <c r="BO93" s="15">
        <v>91.87</v>
      </c>
      <c r="BP93" s="15">
        <v>34.18</v>
      </c>
      <c r="BQ93" s="15">
        <v>0</v>
      </c>
      <c r="BR93" s="15">
        <v>86.78</v>
      </c>
      <c r="BS93" s="15">
        <v>84.96</v>
      </c>
      <c r="BT93" s="15">
        <v>100</v>
      </c>
      <c r="BU93" s="15">
        <v>0</v>
      </c>
      <c r="BV93" s="15">
        <v>3.33</v>
      </c>
      <c r="BW93" s="15" t="s">
        <v>5</v>
      </c>
      <c r="BX93" s="15" t="s">
        <v>5</v>
      </c>
      <c r="BY93" s="15" t="s">
        <v>5</v>
      </c>
      <c r="BZ93" s="15">
        <v>0.69</v>
      </c>
      <c r="CA93" s="15">
        <v>57.44</v>
      </c>
      <c r="CB93" s="15">
        <v>33.049999999999997</v>
      </c>
      <c r="CC93" s="15">
        <v>29.67</v>
      </c>
      <c r="CD93" s="15">
        <v>-58.21</v>
      </c>
      <c r="CE93" s="15">
        <v>29.03</v>
      </c>
      <c r="CF93" s="15" t="s">
        <v>5</v>
      </c>
      <c r="CG93" s="15">
        <v>31.94</v>
      </c>
      <c r="CH93" s="15">
        <v>25.59</v>
      </c>
      <c r="CI93" s="15">
        <v>13.85</v>
      </c>
      <c r="CJ93" s="15">
        <v>6.72</v>
      </c>
      <c r="CK93" s="15">
        <v>14.86</v>
      </c>
      <c r="CL93" s="15">
        <v>12.17</v>
      </c>
      <c r="CM93" s="15">
        <v>5.59</v>
      </c>
      <c r="CN93" s="15">
        <v>4.3899999999999997</v>
      </c>
      <c r="CO93" s="15">
        <v>30.75</v>
      </c>
      <c r="CP93" s="15">
        <v>33.909999999999997</v>
      </c>
      <c r="CQ93" s="15">
        <v>78.02</v>
      </c>
      <c r="CR93" s="15">
        <v>69.28</v>
      </c>
      <c r="CS93" s="15">
        <v>57.05</v>
      </c>
      <c r="CT93" s="15">
        <v>42.01</v>
      </c>
      <c r="CU93" s="15">
        <v>34.020000000000003</v>
      </c>
      <c r="CV93" s="15">
        <v>41.86</v>
      </c>
      <c r="CW93" s="15">
        <v>43.71</v>
      </c>
      <c r="CX93" s="15">
        <v>20.96</v>
      </c>
      <c r="CY93" s="15">
        <v>-23.08</v>
      </c>
      <c r="CZ93" s="15">
        <v>5.5</v>
      </c>
      <c r="DA93" s="15">
        <v>4.53</v>
      </c>
      <c r="DB93" s="15">
        <v>10.91</v>
      </c>
      <c r="DC93" s="15">
        <v>7.74</v>
      </c>
      <c r="DD93" s="15">
        <v>6.42</v>
      </c>
      <c r="DE93" s="15">
        <v>15.48</v>
      </c>
      <c r="DF93" s="15">
        <v>19.53</v>
      </c>
      <c r="DG93" s="15">
        <v>12.43</v>
      </c>
      <c r="DH93" s="15">
        <v>35.799999999999997</v>
      </c>
      <c r="DI93" s="15">
        <v>25.19</v>
      </c>
      <c r="DJ93" s="15">
        <v>15.2</v>
      </c>
      <c r="DK93" s="15">
        <v>43.06</v>
      </c>
      <c r="DL93" s="15">
        <v>0.46</v>
      </c>
      <c r="DM93" s="15">
        <v>0.16</v>
      </c>
      <c r="DN93" s="15">
        <v>0.39</v>
      </c>
      <c r="DO93" s="15">
        <v>2.34</v>
      </c>
      <c r="DP93" s="15">
        <v>17.2</v>
      </c>
      <c r="DQ93" s="15">
        <v>15.22</v>
      </c>
      <c r="DR93" s="15">
        <v>67.11</v>
      </c>
      <c r="DS93" s="15">
        <v>86.21</v>
      </c>
      <c r="DT93" s="15">
        <v>93.94</v>
      </c>
      <c r="DU93" s="15">
        <v>29.25</v>
      </c>
      <c r="DV93" s="15">
        <v>50.57</v>
      </c>
      <c r="DW93" s="15">
        <v>76.7</v>
      </c>
      <c r="DX93" s="15">
        <v>83.25</v>
      </c>
      <c r="DY93" s="15">
        <v>85.68</v>
      </c>
      <c r="DZ93" s="15">
        <v>11.71</v>
      </c>
      <c r="EA93" s="15">
        <v>2.41</v>
      </c>
      <c r="EB93" s="15">
        <v>3.13</v>
      </c>
      <c r="EC93" s="15">
        <v>14.14</v>
      </c>
      <c r="ED93" s="15">
        <v>43.34</v>
      </c>
      <c r="EE93" s="15">
        <v>18.399999999999999</v>
      </c>
      <c r="EF93" s="15">
        <v>41.09</v>
      </c>
      <c r="EG93" s="6"/>
    </row>
    <row r="94" spans="1:137" s="4" customFormat="1" hidden="1" x14ac:dyDescent="0.3">
      <c r="A94" s="9" t="s">
        <v>16</v>
      </c>
      <c r="B94" s="9" t="s">
        <v>4</v>
      </c>
      <c r="C94" s="14">
        <v>3516</v>
      </c>
      <c r="D94" s="14">
        <v>3271</v>
      </c>
      <c r="E94" s="14">
        <v>469</v>
      </c>
      <c r="F94" s="15">
        <v>83.73</v>
      </c>
      <c r="G94" s="15">
        <v>19.510000000000002</v>
      </c>
      <c r="H94" s="16">
        <v>989.73</v>
      </c>
      <c r="I94" s="16">
        <v>968.73</v>
      </c>
      <c r="J94" s="15">
        <v>96.52</v>
      </c>
      <c r="K94" s="15">
        <v>75.52</v>
      </c>
      <c r="L94" s="15">
        <v>99.29</v>
      </c>
      <c r="M94" s="15">
        <v>92.82</v>
      </c>
      <c r="N94" s="10">
        <v>87.26</v>
      </c>
      <c r="O94" s="15">
        <v>78.400000000000006</v>
      </c>
      <c r="P94" s="15">
        <v>98.25</v>
      </c>
      <c r="Q94" s="15">
        <v>25.69</v>
      </c>
      <c r="R94" s="15">
        <v>41.22</v>
      </c>
      <c r="S94" s="15">
        <v>88.92</v>
      </c>
      <c r="T94" s="15">
        <v>92.98</v>
      </c>
      <c r="U94" s="15">
        <v>49.01</v>
      </c>
      <c r="V94" s="15">
        <v>54.98</v>
      </c>
      <c r="W94" s="15">
        <v>76.709999999999994</v>
      </c>
      <c r="X94" s="15">
        <v>78.22</v>
      </c>
      <c r="Y94" s="15">
        <v>10.75</v>
      </c>
      <c r="Z94" s="15">
        <v>5.0599999999999996</v>
      </c>
      <c r="AA94" s="15">
        <v>1.05</v>
      </c>
      <c r="AB94" s="15">
        <v>3.12</v>
      </c>
      <c r="AC94" s="16">
        <v>22.14</v>
      </c>
      <c r="AD94" s="15">
        <v>4.99</v>
      </c>
      <c r="AE94" s="15">
        <v>11.18</v>
      </c>
      <c r="AF94" s="15">
        <v>11.18</v>
      </c>
      <c r="AG94" s="15">
        <v>69.13</v>
      </c>
      <c r="AH94" s="15">
        <v>54.94</v>
      </c>
      <c r="AI94" s="15">
        <v>14.47</v>
      </c>
      <c r="AJ94" s="15">
        <v>1.71</v>
      </c>
      <c r="AK94" s="15">
        <v>6.15</v>
      </c>
      <c r="AL94" s="15">
        <v>18.21</v>
      </c>
      <c r="AM94" s="15">
        <v>9.26</v>
      </c>
      <c r="AN94" s="15">
        <v>3.45</v>
      </c>
      <c r="AO94" s="15">
        <v>11.93</v>
      </c>
      <c r="AP94" s="15">
        <v>4.92</v>
      </c>
      <c r="AQ94" s="15">
        <v>18.940000000000001</v>
      </c>
      <c r="AR94" s="15">
        <v>60.77</v>
      </c>
      <c r="AS94" s="15">
        <v>63.66</v>
      </c>
      <c r="AT94" s="15">
        <v>58.41</v>
      </c>
      <c r="AU94" s="15">
        <v>91.96</v>
      </c>
      <c r="AV94" s="15">
        <v>54.68</v>
      </c>
      <c r="AW94" s="15">
        <v>31.48</v>
      </c>
      <c r="AX94" s="15">
        <v>94.62</v>
      </c>
      <c r="AY94" s="17">
        <v>69.25</v>
      </c>
      <c r="AZ94" s="16">
        <v>8334</v>
      </c>
      <c r="BA94" s="15" t="s">
        <v>5</v>
      </c>
      <c r="BB94" s="15">
        <v>66.22</v>
      </c>
      <c r="BC94" s="15">
        <v>94.73</v>
      </c>
      <c r="BD94" s="15">
        <v>78.63</v>
      </c>
      <c r="BE94" s="15">
        <v>2.64</v>
      </c>
      <c r="BF94" s="15">
        <v>96.47</v>
      </c>
      <c r="BG94" s="15">
        <v>32.79</v>
      </c>
      <c r="BH94" s="15">
        <v>55.42</v>
      </c>
      <c r="BI94" s="15">
        <v>30.36</v>
      </c>
      <c r="BJ94" s="15">
        <v>80.569999999999993</v>
      </c>
      <c r="BK94" s="15">
        <v>87.64</v>
      </c>
      <c r="BL94" s="15">
        <v>96.6</v>
      </c>
      <c r="BM94" s="15">
        <v>89.04</v>
      </c>
      <c r="BN94" s="15">
        <v>91.42</v>
      </c>
      <c r="BO94" s="15">
        <v>90.48</v>
      </c>
      <c r="BP94" s="15">
        <v>29</v>
      </c>
      <c r="BQ94" s="15">
        <v>0</v>
      </c>
      <c r="BR94" s="15">
        <v>89.05</v>
      </c>
      <c r="BS94" s="15">
        <v>87.47</v>
      </c>
      <c r="BT94" s="15">
        <v>100</v>
      </c>
      <c r="BU94" s="15">
        <v>0</v>
      </c>
      <c r="BV94" s="15">
        <v>5.54</v>
      </c>
      <c r="BW94" s="15">
        <v>-64.180000000000007</v>
      </c>
      <c r="BX94" s="15">
        <v>-50.01</v>
      </c>
      <c r="BY94" s="15">
        <v>-56.63</v>
      </c>
      <c r="BZ94" s="15">
        <v>0.72</v>
      </c>
      <c r="CA94" s="15">
        <v>59.5</v>
      </c>
      <c r="CB94" s="15">
        <v>33.01</v>
      </c>
      <c r="CC94" s="15">
        <v>28.25</v>
      </c>
      <c r="CD94" s="15">
        <v>-57.36</v>
      </c>
      <c r="CE94" s="15">
        <v>22.97</v>
      </c>
      <c r="CF94" s="15">
        <v>-34.979999999999997</v>
      </c>
      <c r="CG94" s="15">
        <v>24.73</v>
      </c>
      <c r="CH94" s="15">
        <v>22.33</v>
      </c>
      <c r="CI94" s="15">
        <v>13.65</v>
      </c>
      <c r="CJ94" s="15">
        <v>6.63</v>
      </c>
      <c r="CK94" s="15">
        <v>13.13</v>
      </c>
      <c r="CL94" s="15">
        <v>9.6199999999999992</v>
      </c>
      <c r="CM94" s="15">
        <v>5.77</v>
      </c>
      <c r="CN94" s="15">
        <v>4.9400000000000004</v>
      </c>
      <c r="CO94" s="15">
        <v>34.71</v>
      </c>
      <c r="CP94" s="15">
        <v>36.32</v>
      </c>
      <c r="CQ94" s="15">
        <v>75.62</v>
      </c>
      <c r="CR94" s="15">
        <v>56.69</v>
      </c>
      <c r="CS94" s="15">
        <v>56.43</v>
      </c>
      <c r="CT94" s="15">
        <v>42.07</v>
      </c>
      <c r="CU94" s="15">
        <v>40.729999999999997</v>
      </c>
      <c r="CV94" s="15">
        <v>42.05</v>
      </c>
      <c r="CW94" s="15">
        <v>46.68</v>
      </c>
      <c r="CX94" s="15">
        <v>18.72</v>
      </c>
      <c r="CY94" s="15">
        <v>17.55</v>
      </c>
      <c r="CZ94" s="15">
        <v>6.24</v>
      </c>
      <c r="DA94" s="15">
        <v>4.66</v>
      </c>
      <c r="DB94" s="15">
        <v>12.2</v>
      </c>
      <c r="DC94" s="15">
        <v>7.48</v>
      </c>
      <c r="DD94" s="15">
        <v>6.96</v>
      </c>
      <c r="DE94" s="15">
        <v>15.7</v>
      </c>
      <c r="DF94" s="15">
        <v>18.489999999999998</v>
      </c>
      <c r="DG94" s="15">
        <v>11.79</v>
      </c>
      <c r="DH94" s="15">
        <v>34.53</v>
      </c>
      <c r="DI94" s="15">
        <v>24.95</v>
      </c>
      <c r="DJ94" s="15">
        <v>13.86</v>
      </c>
      <c r="DK94" s="15">
        <v>41.58</v>
      </c>
      <c r="DL94" s="15">
        <v>0.56999999999999995</v>
      </c>
      <c r="DM94" s="15">
        <v>0.11</v>
      </c>
      <c r="DN94" s="15">
        <v>0.79</v>
      </c>
      <c r="DO94" s="15">
        <v>4.0199999999999996</v>
      </c>
      <c r="DP94" s="15">
        <v>23.86</v>
      </c>
      <c r="DQ94" s="15">
        <v>18.54</v>
      </c>
      <c r="DR94" s="15">
        <v>72.239999999999995</v>
      </c>
      <c r="DS94" s="15">
        <v>83.7</v>
      </c>
      <c r="DT94" s="15">
        <v>89.73</v>
      </c>
      <c r="DU94" s="15">
        <v>32.72</v>
      </c>
      <c r="DV94" s="15">
        <v>53.06</v>
      </c>
      <c r="DW94" s="15">
        <v>76.41</v>
      </c>
      <c r="DX94" s="15">
        <v>88.64</v>
      </c>
      <c r="DY94" s="15">
        <v>86.26</v>
      </c>
      <c r="DZ94" s="15">
        <v>12.14</v>
      </c>
      <c r="EA94" s="15">
        <v>1.85</v>
      </c>
      <c r="EB94" s="15">
        <v>3.16</v>
      </c>
      <c r="EC94" s="15">
        <v>11.67</v>
      </c>
      <c r="ED94" s="15">
        <v>41.31</v>
      </c>
      <c r="EE94" s="15">
        <v>16.16</v>
      </c>
      <c r="EF94" s="15">
        <v>39.75</v>
      </c>
      <c r="EG94" s="6"/>
    </row>
    <row r="95" spans="1:137" s="4" customFormat="1" hidden="1" x14ac:dyDescent="0.3">
      <c r="A95" s="9" t="s">
        <v>22</v>
      </c>
      <c r="B95" s="9" t="s">
        <v>2</v>
      </c>
      <c r="C95" s="9">
        <v>11806</v>
      </c>
      <c r="D95" s="9">
        <v>10879</v>
      </c>
      <c r="E95" s="9">
        <v>1459</v>
      </c>
      <c r="F95" s="10">
        <v>86.82</v>
      </c>
      <c r="G95" s="10">
        <v>20.03</v>
      </c>
      <c r="H95" s="11">
        <v>1061.6300000000001</v>
      </c>
      <c r="I95" s="11">
        <v>892.57</v>
      </c>
      <c r="J95" s="10">
        <v>98.33</v>
      </c>
      <c r="K95" s="10">
        <v>94.88</v>
      </c>
      <c r="L95" s="10">
        <v>99.62</v>
      </c>
      <c r="M95" s="10">
        <v>99.06</v>
      </c>
      <c r="N95" s="10">
        <v>82.83</v>
      </c>
      <c r="O95" s="10">
        <v>92.91</v>
      </c>
      <c r="P95" s="10">
        <v>94.97</v>
      </c>
      <c r="Q95" s="10">
        <v>61.12</v>
      </c>
      <c r="R95" s="10">
        <v>31.4</v>
      </c>
      <c r="S95" s="10">
        <v>90.6</v>
      </c>
      <c r="T95" s="10">
        <v>94.24</v>
      </c>
      <c r="U95" s="10">
        <v>63.72</v>
      </c>
      <c r="V95" s="10">
        <v>64.349999999999994</v>
      </c>
      <c r="W95" s="10">
        <v>55.84</v>
      </c>
      <c r="X95" s="10">
        <v>76.05</v>
      </c>
      <c r="Y95" s="10">
        <v>10.36</v>
      </c>
      <c r="Z95" s="10">
        <v>6.01</v>
      </c>
      <c r="AA95" s="10">
        <v>1.61</v>
      </c>
      <c r="AB95" s="10">
        <v>4.16</v>
      </c>
      <c r="AC95" s="11">
        <v>23.38</v>
      </c>
      <c r="AD95" s="10">
        <v>8.4700000000000006</v>
      </c>
      <c r="AE95" s="10">
        <v>14.85</v>
      </c>
      <c r="AF95" s="10">
        <v>17.28</v>
      </c>
      <c r="AG95" s="10">
        <v>67.56</v>
      </c>
      <c r="AH95" s="10">
        <v>64.02</v>
      </c>
      <c r="AI95" s="10">
        <v>55.58</v>
      </c>
      <c r="AJ95" s="10">
        <v>0.06</v>
      </c>
      <c r="AK95" s="10">
        <v>4.84</v>
      </c>
      <c r="AL95" s="10">
        <v>0.39</v>
      </c>
      <c r="AM95" s="10">
        <v>2.5499999999999998</v>
      </c>
      <c r="AN95" s="10">
        <v>0.11</v>
      </c>
      <c r="AO95" s="10">
        <v>8.1300000000000008</v>
      </c>
      <c r="AP95" s="10">
        <v>3.28</v>
      </c>
      <c r="AQ95" s="10">
        <v>27.42</v>
      </c>
      <c r="AR95" s="10">
        <v>82.96</v>
      </c>
      <c r="AS95" s="12">
        <v>76.709999999999994</v>
      </c>
      <c r="AT95" s="12">
        <v>88.8</v>
      </c>
      <c r="AU95" s="12">
        <v>89.45</v>
      </c>
      <c r="AV95" s="12">
        <v>84.2</v>
      </c>
      <c r="AW95" s="12">
        <v>66.400000000000006</v>
      </c>
      <c r="AX95" s="12">
        <v>98.07</v>
      </c>
      <c r="AY95" s="12">
        <v>92.46</v>
      </c>
      <c r="AZ95" s="13">
        <v>3647.47</v>
      </c>
      <c r="BA95" s="12" t="s">
        <v>5</v>
      </c>
      <c r="BB95" s="12">
        <v>95.08</v>
      </c>
      <c r="BC95" s="12">
        <v>99.79</v>
      </c>
      <c r="BD95" s="12">
        <v>57.99</v>
      </c>
      <c r="BE95" s="12">
        <v>0.17</v>
      </c>
      <c r="BF95" s="12">
        <v>99.96</v>
      </c>
      <c r="BG95" s="12">
        <v>47.46</v>
      </c>
      <c r="BH95" s="12">
        <v>61.51</v>
      </c>
      <c r="BI95" s="12">
        <v>37.5</v>
      </c>
      <c r="BJ95" s="12">
        <v>86.4</v>
      </c>
      <c r="BK95" s="12">
        <v>89.35</v>
      </c>
      <c r="BL95" s="12">
        <v>96.9</v>
      </c>
      <c r="BM95" s="12">
        <v>89.91</v>
      </c>
      <c r="BN95" s="12">
        <v>93.01</v>
      </c>
      <c r="BO95" s="12">
        <v>94.67</v>
      </c>
      <c r="BP95" s="12">
        <v>40.9</v>
      </c>
      <c r="BQ95" s="12">
        <v>65.8</v>
      </c>
      <c r="BR95" s="12">
        <v>90.38</v>
      </c>
      <c r="BS95" s="12">
        <v>68.31</v>
      </c>
      <c r="BT95" s="12">
        <v>83.14</v>
      </c>
      <c r="BU95" s="12">
        <v>16.86</v>
      </c>
      <c r="BV95" s="12">
        <v>3.58</v>
      </c>
      <c r="BW95" s="12">
        <v>50.99</v>
      </c>
      <c r="BX95" s="12">
        <v>26.93</v>
      </c>
      <c r="BY95" s="12">
        <v>61.95</v>
      </c>
      <c r="BZ95" s="12">
        <v>1.39</v>
      </c>
      <c r="CA95" s="12">
        <v>68.02</v>
      </c>
      <c r="CB95" s="12">
        <v>60.03</v>
      </c>
      <c r="CC95" s="12">
        <v>45.54</v>
      </c>
      <c r="CD95" s="12">
        <v>70.17</v>
      </c>
      <c r="CE95" s="12">
        <v>14.94</v>
      </c>
      <c r="CF95" s="12">
        <v>23.47</v>
      </c>
      <c r="CG95" s="12">
        <v>17.850000000000001</v>
      </c>
      <c r="CH95" s="12">
        <v>22.24</v>
      </c>
      <c r="CI95" s="12">
        <v>13.86</v>
      </c>
      <c r="CJ95" s="12">
        <v>5.25</v>
      </c>
      <c r="CK95" s="12">
        <v>19.95</v>
      </c>
      <c r="CL95" s="12">
        <v>5.05</v>
      </c>
      <c r="CM95" s="12">
        <v>9.65</v>
      </c>
      <c r="CN95" s="12">
        <v>11.31</v>
      </c>
      <c r="CO95" s="12">
        <v>46.08</v>
      </c>
      <c r="CP95" s="12">
        <v>43.14</v>
      </c>
      <c r="CQ95" s="12">
        <v>58.29</v>
      </c>
      <c r="CR95" s="12">
        <v>55.55</v>
      </c>
      <c r="CS95" s="12">
        <v>53.67</v>
      </c>
      <c r="CT95" s="12">
        <v>51.5</v>
      </c>
      <c r="CU95" s="12">
        <v>42.6</v>
      </c>
      <c r="CV95" s="12">
        <v>51.25</v>
      </c>
      <c r="CW95" s="12">
        <v>50.55</v>
      </c>
      <c r="CX95" s="12">
        <v>14.96</v>
      </c>
      <c r="CY95" s="12">
        <v>24.33</v>
      </c>
      <c r="CZ95" s="12">
        <v>8.23</v>
      </c>
      <c r="DA95" s="12">
        <v>13.21</v>
      </c>
      <c r="DB95" s="12">
        <v>23.76</v>
      </c>
      <c r="DC95" s="12">
        <v>8.73</v>
      </c>
      <c r="DD95" s="12">
        <v>12.69</v>
      </c>
      <c r="DE95" s="12">
        <v>23.67</v>
      </c>
      <c r="DF95" s="12">
        <v>14.76</v>
      </c>
      <c r="DG95" s="12">
        <v>6.53</v>
      </c>
      <c r="DH95" s="12">
        <v>26.41</v>
      </c>
      <c r="DI95" s="12">
        <v>20.079999999999998</v>
      </c>
      <c r="DJ95" s="12">
        <v>7.61</v>
      </c>
      <c r="DK95" s="12">
        <v>31.47</v>
      </c>
      <c r="DL95" s="12">
        <v>9.9499999999999993</v>
      </c>
      <c r="DM95" s="12">
        <v>5.92</v>
      </c>
      <c r="DN95" s="12">
        <v>1.33</v>
      </c>
      <c r="DO95" s="12">
        <v>0.33</v>
      </c>
      <c r="DP95" s="12">
        <v>24.55</v>
      </c>
      <c r="DQ95" s="12">
        <v>31.1</v>
      </c>
      <c r="DR95" s="12">
        <v>80.680000000000007</v>
      </c>
      <c r="DS95" s="12">
        <v>89.65</v>
      </c>
      <c r="DT95" s="12">
        <v>91.76</v>
      </c>
      <c r="DU95" s="12">
        <v>35.4</v>
      </c>
      <c r="DV95" s="12">
        <v>43.15</v>
      </c>
      <c r="DW95" s="12">
        <v>92.68</v>
      </c>
      <c r="DX95" s="12">
        <v>81.2</v>
      </c>
      <c r="DY95" s="12">
        <v>98.64</v>
      </c>
      <c r="DZ95" s="12">
        <v>32.909999999999997</v>
      </c>
      <c r="EA95" s="12">
        <v>3.32</v>
      </c>
      <c r="EB95" s="12">
        <v>0</v>
      </c>
      <c r="EC95" s="12">
        <v>2.3199999999999998</v>
      </c>
      <c r="ED95" s="12">
        <v>16.7</v>
      </c>
      <c r="EE95" s="12">
        <v>0.22</v>
      </c>
      <c r="EF95" s="12">
        <v>21.52</v>
      </c>
      <c r="EG95" s="6"/>
    </row>
    <row r="96" spans="1:137" s="4" customFormat="1" hidden="1" x14ac:dyDescent="0.3">
      <c r="A96" s="9" t="s">
        <v>22</v>
      </c>
      <c r="B96" s="9" t="s">
        <v>3</v>
      </c>
      <c r="C96" s="9">
        <v>16123</v>
      </c>
      <c r="D96" s="9">
        <v>14771</v>
      </c>
      <c r="E96" s="9">
        <v>1913</v>
      </c>
      <c r="F96" s="10">
        <v>74.510000000000005</v>
      </c>
      <c r="G96" s="10">
        <v>21.92</v>
      </c>
      <c r="H96" s="11">
        <v>1112.74</v>
      </c>
      <c r="I96" s="11">
        <v>867.18</v>
      </c>
      <c r="J96" s="10">
        <v>98.25</v>
      </c>
      <c r="K96" s="10">
        <v>91.56</v>
      </c>
      <c r="L96" s="10">
        <v>99.09</v>
      </c>
      <c r="M96" s="10">
        <v>98.14</v>
      </c>
      <c r="N96" s="10">
        <v>63.27</v>
      </c>
      <c r="O96" s="10">
        <v>73.650000000000006</v>
      </c>
      <c r="P96" s="10">
        <v>89.28</v>
      </c>
      <c r="Q96" s="10">
        <v>71.41</v>
      </c>
      <c r="R96" s="10">
        <v>19.91</v>
      </c>
      <c r="S96" s="10">
        <v>81.5</v>
      </c>
      <c r="T96" s="10">
        <v>92.55</v>
      </c>
      <c r="U96" s="10">
        <v>49.92</v>
      </c>
      <c r="V96" s="10">
        <v>54.3</v>
      </c>
      <c r="W96" s="10">
        <v>39.200000000000003</v>
      </c>
      <c r="X96" s="10">
        <v>64.88</v>
      </c>
      <c r="Y96" s="10">
        <v>15.18</v>
      </c>
      <c r="Z96" s="10">
        <v>3.28</v>
      </c>
      <c r="AA96" s="10">
        <v>1.89</v>
      </c>
      <c r="AB96" s="10">
        <v>8.15</v>
      </c>
      <c r="AC96" s="11">
        <v>43.62</v>
      </c>
      <c r="AD96" s="10">
        <v>16.079999999999998</v>
      </c>
      <c r="AE96" s="10">
        <v>21.69</v>
      </c>
      <c r="AF96" s="10">
        <v>26.39</v>
      </c>
      <c r="AG96" s="10">
        <v>69.45</v>
      </c>
      <c r="AH96" s="10">
        <v>66.78</v>
      </c>
      <c r="AI96" s="10">
        <v>59.88</v>
      </c>
      <c r="AJ96" s="10">
        <v>0.05</v>
      </c>
      <c r="AK96" s="10">
        <v>4.72</v>
      </c>
      <c r="AL96" s="10">
        <v>0.27</v>
      </c>
      <c r="AM96" s="10">
        <v>1.1599999999999999</v>
      </c>
      <c r="AN96" s="10">
        <v>0.3</v>
      </c>
      <c r="AO96" s="10">
        <v>6.87</v>
      </c>
      <c r="AP96" s="10">
        <v>2.76</v>
      </c>
      <c r="AQ96" s="10">
        <v>29.48</v>
      </c>
      <c r="AR96" s="10">
        <v>82.29</v>
      </c>
      <c r="AS96" s="12">
        <v>78</v>
      </c>
      <c r="AT96" s="12">
        <v>90.83</v>
      </c>
      <c r="AU96" s="12">
        <v>89.86</v>
      </c>
      <c r="AV96" s="12">
        <v>81.02</v>
      </c>
      <c r="AW96" s="12">
        <v>60.25</v>
      </c>
      <c r="AX96" s="12">
        <v>99.43</v>
      </c>
      <c r="AY96" s="12">
        <v>93.73</v>
      </c>
      <c r="AZ96" s="13">
        <v>3097.21</v>
      </c>
      <c r="BA96" s="12" t="s">
        <v>5</v>
      </c>
      <c r="BB96" s="12">
        <v>94.8</v>
      </c>
      <c r="BC96" s="12">
        <v>99.43</v>
      </c>
      <c r="BD96" s="12">
        <v>74.010000000000005</v>
      </c>
      <c r="BE96" s="12">
        <v>0.27</v>
      </c>
      <c r="BF96" s="12">
        <v>99.68</v>
      </c>
      <c r="BG96" s="12">
        <v>42.93</v>
      </c>
      <c r="BH96" s="12">
        <v>66.7</v>
      </c>
      <c r="BI96" s="12">
        <v>35.11</v>
      </c>
      <c r="BJ96" s="12">
        <v>91.71</v>
      </c>
      <c r="BK96" s="12">
        <v>91.29</v>
      </c>
      <c r="BL96" s="12">
        <v>98.24</v>
      </c>
      <c r="BM96" s="12">
        <v>92.92</v>
      </c>
      <c r="BN96" s="12">
        <v>96.3</v>
      </c>
      <c r="BO96" s="12">
        <v>96.81</v>
      </c>
      <c r="BP96" s="12">
        <v>48.04</v>
      </c>
      <c r="BQ96" s="12">
        <v>67</v>
      </c>
      <c r="BR96" s="12">
        <v>94.09</v>
      </c>
      <c r="BS96" s="12">
        <v>68.03</v>
      </c>
      <c r="BT96" s="12">
        <v>95.6</v>
      </c>
      <c r="BU96" s="12">
        <v>4.2</v>
      </c>
      <c r="BV96" s="12">
        <v>3.82</v>
      </c>
      <c r="BW96" s="12">
        <v>55.89</v>
      </c>
      <c r="BX96" s="12">
        <v>30.36</v>
      </c>
      <c r="BY96" s="12">
        <v>58.89</v>
      </c>
      <c r="BZ96" s="12">
        <v>0.89</v>
      </c>
      <c r="CA96" s="12">
        <v>66.959999999999994</v>
      </c>
      <c r="CB96" s="12">
        <v>60.35</v>
      </c>
      <c r="CC96" s="12">
        <v>61.91</v>
      </c>
      <c r="CD96" s="12">
        <v>64.03</v>
      </c>
      <c r="CE96" s="12">
        <v>11.15</v>
      </c>
      <c r="CF96" s="12">
        <v>24.63</v>
      </c>
      <c r="CG96" s="12">
        <v>15.01</v>
      </c>
      <c r="CH96" s="12">
        <v>27.18</v>
      </c>
      <c r="CI96" s="12">
        <v>15.18</v>
      </c>
      <c r="CJ96" s="12">
        <v>5.64</v>
      </c>
      <c r="CK96" s="12">
        <v>23.52</v>
      </c>
      <c r="CL96" s="12">
        <v>3.68</v>
      </c>
      <c r="CM96" s="12">
        <v>15.19</v>
      </c>
      <c r="CN96" s="12">
        <v>12.75</v>
      </c>
      <c r="CO96" s="12">
        <v>35.409999999999997</v>
      </c>
      <c r="CP96" s="12">
        <v>31.6</v>
      </c>
      <c r="CQ96" s="12">
        <v>53.82</v>
      </c>
      <c r="CR96" s="12">
        <v>56.77</v>
      </c>
      <c r="CS96" s="12">
        <v>60.37</v>
      </c>
      <c r="CT96" s="12">
        <v>55.38</v>
      </c>
      <c r="CU96" s="12">
        <v>53.12</v>
      </c>
      <c r="CV96" s="12">
        <v>55.32</v>
      </c>
      <c r="CW96" s="12">
        <v>54.9</v>
      </c>
      <c r="CX96" s="12">
        <v>15.45</v>
      </c>
      <c r="CY96" s="12">
        <v>24.89</v>
      </c>
      <c r="CZ96" s="12">
        <v>6.87</v>
      </c>
      <c r="DA96" s="12">
        <v>9.3699999999999992</v>
      </c>
      <c r="DB96" s="12">
        <v>18.010000000000002</v>
      </c>
      <c r="DC96" s="12">
        <v>7.59</v>
      </c>
      <c r="DD96" s="12">
        <v>11.18</v>
      </c>
      <c r="DE96" s="12">
        <v>20.61</v>
      </c>
      <c r="DF96" s="12">
        <v>13.83</v>
      </c>
      <c r="DG96" s="12">
        <v>5.93</v>
      </c>
      <c r="DH96" s="12">
        <v>23.4</v>
      </c>
      <c r="DI96" s="12">
        <v>19.02</v>
      </c>
      <c r="DJ96" s="12">
        <v>7.14</v>
      </c>
      <c r="DK96" s="12">
        <v>28.97</v>
      </c>
      <c r="DL96" s="12">
        <v>9.6199999999999992</v>
      </c>
      <c r="DM96" s="12">
        <v>5.31</v>
      </c>
      <c r="DN96" s="12">
        <v>1.1100000000000001</v>
      </c>
      <c r="DO96" s="12">
        <v>1.04</v>
      </c>
      <c r="DP96" s="12">
        <v>22.76</v>
      </c>
      <c r="DQ96" s="12">
        <v>22.44</v>
      </c>
      <c r="DR96" s="12">
        <v>75.56</v>
      </c>
      <c r="DS96" s="12">
        <v>90.42</v>
      </c>
      <c r="DT96" s="12">
        <v>93.65</v>
      </c>
      <c r="DU96" s="12">
        <v>45.51</v>
      </c>
      <c r="DV96" s="12">
        <v>52.04</v>
      </c>
      <c r="DW96" s="12">
        <v>91.72</v>
      </c>
      <c r="DX96" s="12">
        <v>68.930000000000007</v>
      </c>
      <c r="DY96" s="12">
        <v>98.01</v>
      </c>
      <c r="DZ96" s="12">
        <v>42.2</v>
      </c>
      <c r="EA96" s="12">
        <v>3.36</v>
      </c>
      <c r="EB96" s="12">
        <v>0</v>
      </c>
      <c r="EC96" s="12">
        <v>7.31</v>
      </c>
      <c r="ED96" s="12">
        <v>23.31</v>
      </c>
      <c r="EE96" s="12">
        <v>0.4</v>
      </c>
      <c r="EF96" s="12">
        <v>29.16</v>
      </c>
      <c r="EG96" s="6"/>
    </row>
    <row r="97" spans="1:137" s="4" customFormat="1" hidden="1" x14ac:dyDescent="0.3">
      <c r="A97" s="9" t="s">
        <v>22</v>
      </c>
      <c r="B97" s="9" t="s">
        <v>4</v>
      </c>
      <c r="C97" s="9">
        <v>27929</v>
      </c>
      <c r="D97" s="9">
        <v>25650</v>
      </c>
      <c r="E97" s="9">
        <v>3372</v>
      </c>
      <c r="F97" s="10">
        <v>80.349999999999994</v>
      </c>
      <c r="G97" s="10">
        <v>21.02</v>
      </c>
      <c r="H97" s="11">
        <v>1087.97</v>
      </c>
      <c r="I97" s="11">
        <v>878.41</v>
      </c>
      <c r="J97" s="10">
        <v>98.29</v>
      </c>
      <c r="K97" s="10">
        <v>93</v>
      </c>
      <c r="L97" s="10">
        <v>99.34</v>
      </c>
      <c r="M97" s="10">
        <v>98.58</v>
      </c>
      <c r="N97" s="10">
        <v>72.62</v>
      </c>
      <c r="O97" s="10">
        <v>82.87</v>
      </c>
      <c r="P97" s="10">
        <v>92</v>
      </c>
      <c r="Q97" s="10">
        <v>66.48</v>
      </c>
      <c r="R97" s="10">
        <v>25.23</v>
      </c>
      <c r="S97" s="10">
        <v>85.89</v>
      </c>
      <c r="T97" s="10">
        <v>93.36</v>
      </c>
      <c r="U97" s="10">
        <v>56.57</v>
      </c>
      <c r="V97" s="10">
        <v>59.11</v>
      </c>
      <c r="W97" s="10">
        <v>46.92</v>
      </c>
      <c r="X97" s="10">
        <v>70.23</v>
      </c>
      <c r="Y97" s="10">
        <v>12.83</v>
      </c>
      <c r="Z97" s="10">
        <v>4.45</v>
      </c>
      <c r="AA97" s="10">
        <v>1.76</v>
      </c>
      <c r="AB97" s="10">
        <v>6.29</v>
      </c>
      <c r="AC97" s="11">
        <v>34.119999999999997</v>
      </c>
      <c r="AD97" s="10">
        <v>12.69</v>
      </c>
      <c r="AE97" s="10">
        <v>18.64</v>
      </c>
      <c r="AF97" s="10">
        <v>22.31</v>
      </c>
      <c r="AG97" s="10">
        <v>68.56</v>
      </c>
      <c r="AH97" s="10">
        <v>65.48</v>
      </c>
      <c r="AI97" s="10">
        <v>57.84</v>
      </c>
      <c r="AJ97" s="10">
        <v>0.06</v>
      </c>
      <c r="AK97" s="10">
        <v>4.78</v>
      </c>
      <c r="AL97" s="10">
        <v>0.33</v>
      </c>
      <c r="AM97" s="10">
        <v>1.82</v>
      </c>
      <c r="AN97" s="10">
        <v>0.21</v>
      </c>
      <c r="AO97" s="10">
        <v>7.47</v>
      </c>
      <c r="AP97" s="10">
        <v>3.01</v>
      </c>
      <c r="AQ97" s="10">
        <v>28.46</v>
      </c>
      <c r="AR97" s="10">
        <v>82.58</v>
      </c>
      <c r="AS97" s="12">
        <v>77.41</v>
      </c>
      <c r="AT97" s="12">
        <v>89.91</v>
      </c>
      <c r="AU97" s="12">
        <v>89.67</v>
      </c>
      <c r="AV97" s="12">
        <v>82.47</v>
      </c>
      <c r="AW97" s="12">
        <v>63.05</v>
      </c>
      <c r="AX97" s="12">
        <v>98.81</v>
      </c>
      <c r="AY97" s="12">
        <v>93.15</v>
      </c>
      <c r="AZ97" s="13">
        <v>3315.93</v>
      </c>
      <c r="BA97" s="12" t="s">
        <v>5</v>
      </c>
      <c r="BB97" s="12">
        <v>94.93</v>
      </c>
      <c r="BC97" s="12">
        <v>99.59</v>
      </c>
      <c r="BD97" s="12">
        <v>66.900000000000006</v>
      </c>
      <c r="BE97" s="12">
        <v>0.23</v>
      </c>
      <c r="BF97" s="12">
        <v>99.81</v>
      </c>
      <c r="BG97" s="12">
        <v>44.94</v>
      </c>
      <c r="BH97" s="12">
        <v>63.75</v>
      </c>
      <c r="BI97" s="12">
        <v>36.03</v>
      </c>
      <c r="BJ97" s="12">
        <v>89.2</v>
      </c>
      <c r="BK97" s="12">
        <v>90.39</v>
      </c>
      <c r="BL97" s="12">
        <v>97.61</v>
      </c>
      <c r="BM97" s="12">
        <v>91.5</v>
      </c>
      <c r="BN97" s="12">
        <v>94.75</v>
      </c>
      <c r="BO97" s="12">
        <v>95.8</v>
      </c>
      <c r="BP97" s="12">
        <v>44.67</v>
      </c>
      <c r="BQ97" s="12">
        <v>66.430000000000007</v>
      </c>
      <c r="BR97" s="12">
        <v>92.34</v>
      </c>
      <c r="BS97" s="12">
        <v>68.150000000000006</v>
      </c>
      <c r="BT97" s="12">
        <v>89.75</v>
      </c>
      <c r="BU97" s="12">
        <v>10.14</v>
      </c>
      <c r="BV97" s="12">
        <v>3.71</v>
      </c>
      <c r="BW97" s="12">
        <v>53.79</v>
      </c>
      <c r="BX97" s="12">
        <v>28.88</v>
      </c>
      <c r="BY97" s="12">
        <v>60.2</v>
      </c>
      <c r="BZ97" s="12">
        <v>1.1100000000000001</v>
      </c>
      <c r="CA97" s="12">
        <v>67.400000000000006</v>
      </c>
      <c r="CB97" s="12">
        <v>60.2</v>
      </c>
      <c r="CC97" s="12">
        <v>55.05</v>
      </c>
      <c r="CD97" s="12">
        <v>66.540000000000006</v>
      </c>
      <c r="CE97" s="12">
        <v>12.79</v>
      </c>
      <c r="CF97" s="12">
        <v>24.05</v>
      </c>
      <c r="CG97" s="12">
        <v>16.29</v>
      </c>
      <c r="CH97" s="12">
        <v>25.04</v>
      </c>
      <c r="CI97" s="12">
        <v>14.61</v>
      </c>
      <c r="CJ97" s="12">
        <v>5.47</v>
      </c>
      <c r="CK97" s="12">
        <v>21.96</v>
      </c>
      <c r="CL97" s="12">
        <v>4.2699999999999996</v>
      </c>
      <c r="CM97" s="12">
        <v>12.57</v>
      </c>
      <c r="CN97" s="12">
        <v>12.07</v>
      </c>
      <c r="CO97" s="12">
        <v>40.44</v>
      </c>
      <c r="CP97" s="12">
        <v>37.020000000000003</v>
      </c>
      <c r="CQ97" s="12">
        <v>55.92</v>
      </c>
      <c r="CR97" s="12">
        <v>56.2</v>
      </c>
      <c r="CS97" s="12">
        <v>57.43</v>
      </c>
      <c r="CT97" s="12">
        <v>53.56</v>
      </c>
      <c r="CU97" s="12">
        <v>48.25</v>
      </c>
      <c r="CV97" s="12">
        <v>53.41</v>
      </c>
      <c r="CW97" s="12">
        <v>52.94</v>
      </c>
      <c r="CX97" s="12">
        <v>15.22</v>
      </c>
      <c r="CY97" s="12">
        <v>24.62</v>
      </c>
      <c r="CZ97" s="12">
        <v>7.49</v>
      </c>
      <c r="DA97" s="12">
        <v>11.14</v>
      </c>
      <c r="DB97" s="12">
        <v>20.65</v>
      </c>
      <c r="DC97" s="12">
        <v>8.1300000000000008</v>
      </c>
      <c r="DD97" s="12">
        <v>11.89</v>
      </c>
      <c r="DE97" s="12">
        <v>22.06</v>
      </c>
      <c r="DF97" s="12">
        <v>14.26</v>
      </c>
      <c r="DG97" s="12">
        <v>6.21</v>
      </c>
      <c r="DH97" s="12">
        <v>24.79</v>
      </c>
      <c r="DI97" s="12">
        <v>19.52</v>
      </c>
      <c r="DJ97" s="12">
        <v>7.37</v>
      </c>
      <c r="DK97" s="12">
        <v>30.15</v>
      </c>
      <c r="DL97" s="12">
        <v>9.7799999999999994</v>
      </c>
      <c r="DM97" s="12">
        <v>5.61</v>
      </c>
      <c r="DN97" s="12">
        <v>1.22</v>
      </c>
      <c r="DO97" s="12">
        <v>0.7</v>
      </c>
      <c r="DP97" s="12">
        <v>23.59</v>
      </c>
      <c r="DQ97" s="12">
        <v>26.58</v>
      </c>
      <c r="DR97" s="12">
        <v>77.94</v>
      </c>
      <c r="DS97" s="12">
        <v>90.05</v>
      </c>
      <c r="DT97" s="12">
        <v>92.8</v>
      </c>
      <c r="DU97" s="12">
        <v>40.82</v>
      </c>
      <c r="DV97" s="12">
        <v>47.92</v>
      </c>
      <c r="DW97" s="12">
        <v>92.17</v>
      </c>
      <c r="DX97" s="12">
        <v>74.62</v>
      </c>
      <c r="DY97" s="12">
        <v>98.31</v>
      </c>
      <c r="DZ97" s="12">
        <v>38.049999999999997</v>
      </c>
      <c r="EA97" s="12">
        <v>3.34</v>
      </c>
      <c r="EB97" s="12">
        <v>0</v>
      </c>
      <c r="EC97" s="12">
        <v>4.93</v>
      </c>
      <c r="ED97" s="12">
        <v>20.059999999999999</v>
      </c>
      <c r="EE97" s="12">
        <v>0.32</v>
      </c>
      <c r="EF97" s="12">
        <v>25.4</v>
      </c>
      <c r="EG97" s="6"/>
    </row>
    <row r="98" spans="1:137" s="4" customFormat="1" hidden="1" x14ac:dyDescent="0.3">
      <c r="A98" s="9" t="s">
        <v>31</v>
      </c>
      <c r="B98" s="9" t="s">
        <v>2</v>
      </c>
      <c r="C98" s="9">
        <v>7160</v>
      </c>
      <c r="D98" s="14">
        <v>7509</v>
      </c>
      <c r="E98" s="14">
        <v>1058</v>
      </c>
      <c r="F98" s="15">
        <v>75.88</v>
      </c>
      <c r="G98" s="15">
        <v>23.37</v>
      </c>
      <c r="H98" s="16">
        <v>1014.53</v>
      </c>
      <c r="I98" s="16">
        <v>873.33</v>
      </c>
      <c r="J98" s="15">
        <v>92.9</v>
      </c>
      <c r="K98" s="15">
        <v>79.02</v>
      </c>
      <c r="L98" s="15">
        <v>99.84</v>
      </c>
      <c r="M98" s="15">
        <v>99.36</v>
      </c>
      <c r="N98" s="10">
        <v>81.84</v>
      </c>
      <c r="O98" s="15">
        <v>98.22</v>
      </c>
      <c r="P98" s="15">
        <v>97.78</v>
      </c>
      <c r="Q98" s="15">
        <v>52.87</v>
      </c>
      <c r="R98" s="15">
        <v>16.68</v>
      </c>
      <c r="S98" s="15">
        <v>80.959999999999994</v>
      </c>
      <c r="T98" s="15">
        <v>90.18</v>
      </c>
      <c r="U98" s="15">
        <v>60.88</v>
      </c>
      <c r="V98" s="15">
        <v>70.97</v>
      </c>
      <c r="W98" s="15">
        <v>43.91</v>
      </c>
      <c r="X98" s="15">
        <v>72.33</v>
      </c>
      <c r="Y98" s="15">
        <v>16.68</v>
      </c>
      <c r="Z98" s="15">
        <v>9.08</v>
      </c>
      <c r="AA98" s="15">
        <v>1.75</v>
      </c>
      <c r="AB98" s="15">
        <v>3.12</v>
      </c>
      <c r="AC98" s="16">
        <v>33.9</v>
      </c>
      <c r="AD98" s="15">
        <v>13.79</v>
      </c>
      <c r="AE98" s="15">
        <v>21.99</v>
      </c>
      <c r="AF98" s="15">
        <v>24.72</v>
      </c>
      <c r="AG98" s="15">
        <v>68.98</v>
      </c>
      <c r="AH98" s="15">
        <v>66.94</v>
      </c>
      <c r="AI98" s="15">
        <v>61.28</v>
      </c>
      <c r="AJ98" s="15">
        <v>1.44</v>
      </c>
      <c r="AK98" s="15">
        <v>0.95</v>
      </c>
      <c r="AL98" s="15">
        <v>1.18</v>
      </c>
      <c r="AM98" s="15">
        <v>1.26</v>
      </c>
      <c r="AN98" s="15">
        <v>0.06</v>
      </c>
      <c r="AO98" s="15">
        <v>7.12</v>
      </c>
      <c r="AP98" s="15">
        <v>3.06</v>
      </c>
      <c r="AQ98" s="15">
        <v>17.2</v>
      </c>
      <c r="AR98" s="15">
        <v>52.41</v>
      </c>
      <c r="AS98" s="15">
        <v>89.83</v>
      </c>
      <c r="AT98" s="15">
        <v>71.11</v>
      </c>
      <c r="AU98" s="15">
        <v>89.49</v>
      </c>
      <c r="AV98" s="15">
        <v>63.15</v>
      </c>
      <c r="AW98" s="15">
        <v>37.04</v>
      </c>
      <c r="AX98" s="15">
        <v>94.77</v>
      </c>
      <c r="AY98" s="17">
        <v>87.96</v>
      </c>
      <c r="AZ98" s="16">
        <v>3593.82</v>
      </c>
      <c r="BA98" s="15" t="s">
        <v>5</v>
      </c>
      <c r="BB98" s="15">
        <v>91.54</v>
      </c>
      <c r="BC98" s="15">
        <v>97.71</v>
      </c>
      <c r="BD98" s="15">
        <v>43.43</v>
      </c>
      <c r="BE98" s="15">
        <v>0.69</v>
      </c>
      <c r="BF98" s="15">
        <v>94.59</v>
      </c>
      <c r="BG98" s="15">
        <v>64.34</v>
      </c>
      <c r="BH98" s="15">
        <v>82.7</v>
      </c>
      <c r="BI98" s="15">
        <v>44.79</v>
      </c>
      <c r="BJ98" s="15">
        <v>74.650000000000006</v>
      </c>
      <c r="BK98" s="15">
        <v>85.69</v>
      </c>
      <c r="BL98" s="15">
        <v>90.37</v>
      </c>
      <c r="BM98" s="15">
        <v>77.040000000000006</v>
      </c>
      <c r="BN98" s="15">
        <v>84.25</v>
      </c>
      <c r="BO98" s="15">
        <v>86.74</v>
      </c>
      <c r="BP98" s="15">
        <v>29.67</v>
      </c>
      <c r="BQ98" s="15">
        <v>3.86</v>
      </c>
      <c r="BR98" s="15">
        <v>80</v>
      </c>
      <c r="BS98" s="15">
        <v>68.650000000000006</v>
      </c>
      <c r="BT98" s="15">
        <v>88.8</v>
      </c>
      <c r="BU98" s="15">
        <v>8.5</v>
      </c>
      <c r="BV98" s="15">
        <v>5.46</v>
      </c>
      <c r="BW98" s="15">
        <v>61.78</v>
      </c>
      <c r="BX98" s="15">
        <v>39.31</v>
      </c>
      <c r="BY98" s="15">
        <v>71.09</v>
      </c>
      <c r="BZ98" s="15">
        <v>1.9</v>
      </c>
      <c r="CA98" s="15">
        <v>76.83</v>
      </c>
      <c r="CB98" s="15">
        <v>38.83</v>
      </c>
      <c r="CC98" s="15">
        <v>59.07</v>
      </c>
      <c r="CD98" s="15">
        <v>53.13</v>
      </c>
      <c r="CE98" s="15">
        <v>8.2799999999999994</v>
      </c>
      <c r="CF98" s="15">
        <v>8.92</v>
      </c>
      <c r="CG98" s="15">
        <v>8.4</v>
      </c>
      <c r="CH98" s="15">
        <v>28.13</v>
      </c>
      <c r="CI98" s="15">
        <v>19.95</v>
      </c>
      <c r="CJ98" s="15">
        <v>9.15</v>
      </c>
      <c r="CK98" s="15">
        <v>25.81</v>
      </c>
      <c r="CL98" s="15">
        <v>4.16</v>
      </c>
      <c r="CM98" s="15">
        <v>13.48</v>
      </c>
      <c r="CN98" s="15">
        <v>15.24</v>
      </c>
      <c r="CO98" s="15">
        <v>41.7</v>
      </c>
      <c r="CP98" s="15">
        <v>40.19</v>
      </c>
      <c r="CQ98" s="15">
        <v>47.53</v>
      </c>
      <c r="CR98" s="15">
        <v>47.62</v>
      </c>
      <c r="CS98" s="15">
        <v>64.739999999999995</v>
      </c>
      <c r="CT98" s="15">
        <v>55.35</v>
      </c>
      <c r="CU98" s="15">
        <v>50.4</v>
      </c>
      <c r="CV98" s="15">
        <v>55.21</v>
      </c>
      <c r="CW98" s="15">
        <v>63.58</v>
      </c>
      <c r="CX98" s="15">
        <v>13.18</v>
      </c>
      <c r="CY98" s="15">
        <v>25.83</v>
      </c>
      <c r="CZ98" s="15">
        <v>6.16</v>
      </c>
      <c r="DA98" s="15">
        <v>9.31</v>
      </c>
      <c r="DB98" s="15">
        <v>18.350000000000001</v>
      </c>
      <c r="DC98" s="15">
        <v>7.33</v>
      </c>
      <c r="DD98" s="15">
        <v>11.36</v>
      </c>
      <c r="DE98" s="15">
        <v>21.38</v>
      </c>
      <c r="DF98" s="15">
        <v>14.31</v>
      </c>
      <c r="DG98" s="15">
        <v>6.25</v>
      </c>
      <c r="DH98" s="15">
        <v>29.08</v>
      </c>
      <c r="DI98" s="15">
        <v>20.54</v>
      </c>
      <c r="DJ98" s="15">
        <v>9.1</v>
      </c>
      <c r="DK98" s="15">
        <v>36.75</v>
      </c>
      <c r="DL98" s="15">
        <v>2.2799999999999998</v>
      </c>
      <c r="DM98" s="15">
        <v>0.27</v>
      </c>
      <c r="DN98" s="15">
        <v>3.16</v>
      </c>
      <c r="DO98" s="15">
        <v>1.89</v>
      </c>
      <c r="DP98" s="15">
        <v>36.869999999999997</v>
      </c>
      <c r="DQ98" s="15">
        <v>32.979999999999997</v>
      </c>
      <c r="DR98" s="15">
        <v>74.67</v>
      </c>
      <c r="DS98" s="15">
        <v>78</v>
      </c>
      <c r="DT98" s="15">
        <v>88.87</v>
      </c>
      <c r="DU98" s="15">
        <v>28.17</v>
      </c>
      <c r="DV98" s="15">
        <v>53.9</v>
      </c>
      <c r="DW98" s="15">
        <v>82.99</v>
      </c>
      <c r="DX98" s="15">
        <v>75.22</v>
      </c>
      <c r="DY98" s="15">
        <v>95.17</v>
      </c>
      <c r="DZ98" s="15">
        <v>27.31</v>
      </c>
      <c r="EA98" s="15">
        <v>2.1</v>
      </c>
      <c r="EB98" s="15">
        <v>3.09</v>
      </c>
      <c r="EC98" s="15">
        <v>2.63</v>
      </c>
      <c r="ED98" s="15">
        <v>15.2</v>
      </c>
      <c r="EE98" s="15">
        <v>2.58</v>
      </c>
      <c r="EF98" s="15">
        <v>33.94</v>
      </c>
      <c r="EG98" s="6"/>
    </row>
    <row r="99" spans="1:137" s="4" customFormat="1" x14ac:dyDescent="0.3">
      <c r="A99" s="9" t="s">
        <v>17</v>
      </c>
      <c r="B99" s="9" t="s">
        <v>4</v>
      </c>
      <c r="C99" s="14">
        <v>18187</v>
      </c>
      <c r="D99" s="14">
        <v>21408</v>
      </c>
      <c r="E99" s="14">
        <v>3021</v>
      </c>
      <c r="F99" s="15">
        <v>76.790000000000006</v>
      </c>
      <c r="G99" s="15">
        <v>23.5</v>
      </c>
      <c r="H99" s="16">
        <v>1049.1099999999999</v>
      </c>
      <c r="I99" s="16">
        <v>973.07</v>
      </c>
      <c r="J99" s="15">
        <v>98.23</v>
      </c>
      <c r="K99" s="15">
        <v>78.63</v>
      </c>
      <c r="L99" s="15">
        <v>97.49</v>
      </c>
      <c r="M99" s="15">
        <v>97.45</v>
      </c>
      <c r="N99" s="10">
        <v>68.03</v>
      </c>
      <c r="O99" s="15">
        <v>40.22</v>
      </c>
      <c r="P99" s="15">
        <v>94.48</v>
      </c>
      <c r="Q99" s="15">
        <v>29.33</v>
      </c>
      <c r="R99" s="15">
        <v>20.13</v>
      </c>
      <c r="S99" s="15">
        <v>76.06</v>
      </c>
      <c r="T99" s="15">
        <v>81.62</v>
      </c>
      <c r="U99" s="15">
        <v>32.94</v>
      </c>
      <c r="V99" s="15">
        <v>34.65</v>
      </c>
      <c r="W99" s="15">
        <v>25.46</v>
      </c>
      <c r="X99" s="15">
        <v>46.71</v>
      </c>
      <c r="Y99" s="15">
        <v>41.64</v>
      </c>
      <c r="Z99" s="15">
        <v>19.96</v>
      </c>
      <c r="AA99" s="15">
        <v>1.64</v>
      </c>
      <c r="AB99" s="15">
        <v>16.43</v>
      </c>
      <c r="AC99" s="16">
        <v>81.349999999999994</v>
      </c>
      <c r="AD99" s="15">
        <v>15.53</v>
      </c>
      <c r="AE99" s="15">
        <v>21.98</v>
      </c>
      <c r="AF99" s="15">
        <v>25.35</v>
      </c>
      <c r="AG99" s="15">
        <v>74.37</v>
      </c>
      <c r="AH99" s="15">
        <v>60.74</v>
      </c>
      <c r="AI99" s="15">
        <v>29.38</v>
      </c>
      <c r="AJ99" s="15">
        <v>0.1</v>
      </c>
      <c r="AK99" s="15">
        <v>2.21</v>
      </c>
      <c r="AL99" s="15">
        <v>20.34</v>
      </c>
      <c r="AM99" s="15">
        <v>6.96</v>
      </c>
      <c r="AN99" s="15">
        <v>0.71</v>
      </c>
      <c r="AO99" s="15">
        <v>7.04</v>
      </c>
      <c r="AP99" s="15">
        <v>2.96</v>
      </c>
      <c r="AQ99" s="15">
        <v>17.52</v>
      </c>
      <c r="AR99" s="15">
        <v>53.56</v>
      </c>
      <c r="AS99" s="15">
        <v>72.62</v>
      </c>
      <c r="AT99" s="15">
        <v>75.78</v>
      </c>
      <c r="AU99" s="15">
        <v>94.64</v>
      </c>
      <c r="AV99" s="15">
        <v>62.47</v>
      </c>
      <c r="AW99" s="15">
        <v>30.78</v>
      </c>
      <c r="AX99" s="15">
        <v>98.44</v>
      </c>
      <c r="AY99" s="17">
        <v>67.95</v>
      </c>
      <c r="AZ99" s="16">
        <v>2683.47</v>
      </c>
      <c r="BA99" s="15">
        <v>8.76</v>
      </c>
      <c r="BB99" s="15">
        <v>76.75</v>
      </c>
      <c r="BC99" s="15">
        <v>91.74</v>
      </c>
      <c r="BD99" s="15">
        <v>72.37</v>
      </c>
      <c r="BE99" s="15">
        <v>2.59</v>
      </c>
      <c r="BF99" s="15">
        <v>94.11</v>
      </c>
      <c r="BG99" s="15">
        <v>32.590000000000003</v>
      </c>
      <c r="BH99" s="15">
        <v>82.69</v>
      </c>
      <c r="BI99" s="15">
        <v>22.89</v>
      </c>
      <c r="BJ99" s="15">
        <v>87.81</v>
      </c>
      <c r="BK99" s="15">
        <v>90.83</v>
      </c>
      <c r="BL99" s="15">
        <v>98.56</v>
      </c>
      <c r="BM99" s="15">
        <v>90.77</v>
      </c>
      <c r="BN99" s="15">
        <v>94.95</v>
      </c>
      <c r="BO99" s="15">
        <v>94.39</v>
      </c>
      <c r="BP99" s="15">
        <v>44.37</v>
      </c>
      <c r="BQ99" s="15">
        <v>1.8</v>
      </c>
      <c r="BR99" s="15">
        <v>92.02</v>
      </c>
      <c r="BS99" s="15">
        <v>68.39</v>
      </c>
      <c r="BT99" s="15">
        <v>96.32</v>
      </c>
      <c r="BU99" s="15">
        <v>2.5099999999999998</v>
      </c>
      <c r="BV99" s="15">
        <v>6.46</v>
      </c>
      <c r="BW99" s="15">
        <v>75.27</v>
      </c>
      <c r="BX99" s="15">
        <v>35.96</v>
      </c>
      <c r="BY99" s="15">
        <v>75.239999999999995</v>
      </c>
      <c r="BZ99" s="15">
        <v>2.83</v>
      </c>
      <c r="CA99" s="15">
        <v>71.33</v>
      </c>
      <c r="CB99" s="15">
        <v>59.43</v>
      </c>
      <c r="CC99" s="15">
        <v>53.31</v>
      </c>
      <c r="CD99" s="15">
        <v>67.78</v>
      </c>
      <c r="CE99" s="15">
        <v>23.95</v>
      </c>
      <c r="CF99" s="15">
        <v>17.03</v>
      </c>
      <c r="CG99" s="15">
        <v>23.39</v>
      </c>
      <c r="CH99" s="15">
        <v>33.78</v>
      </c>
      <c r="CI99" s="15">
        <v>20.329999999999998</v>
      </c>
      <c r="CJ99" s="15">
        <v>7.14</v>
      </c>
      <c r="CK99" s="15">
        <v>32.21</v>
      </c>
      <c r="CL99" s="15">
        <v>4.25</v>
      </c>
      <c r="CM99" s="15">
        <v>14.81</v>
      </c>
      <c r="CN99" s="15">
        <v>15.14</v>
      </c>
      <c r="CO99" s="15">
        <v>22.73</v>
      </c>
      <c r="CP99" s="15">
        <v>16.190000000000001</v>
      </c>
      <c r="CQ99" s="15">
        <v>74.69</v>
      </c>
      <c r="CR99" s="15">
        <v>57.22</v>
      </c>
      <c r="CS99" s="15">
        <v>68.989999999999995</v>
      </c>
      <c r="CT99" s="15">
        <v>71.680000000000007</v>
      </c>
      <c r="CU99" s="15">
        <v>62.26</v>
      </c>
      <c r="CV99" s="15">
        <v>71.39</v>
      </c>
      <c r="CW99" s="15">
        <v>70.8</v>
      </c>
      <c r="CX99" s="15">
        <v>38.85</v>
      </c>
      <c r="CY99" s="15">
        <v>38.71</v>
      </c>
      <c r="CZ99" s="15">
        <v>8.91</v>
      </c>
      <c r="DA99" s="15">
        <v>7.68</v>
      </c>
      <c r="DB99" s="15">
        <v>17.489999999999998</v>
      </c>
      <c r="DC99" s="15">
        <v>10.77</v>
      </c>
      <c r="DD99" s="15">
        <v>9.5399999999999991</v>
      </c>
      <c r="DE99" s="15">
        <v>21.31</v>
      </c>
      <c r="DF99" s="15">
        <v>11.54</v>
      </c>
      <c r="DG99" s="15">
        <v>5.31</v>
      </c>
      <c r="DH99" s="15">
        <v>20.46</v>
      </c>
      <c r="DI99" s="15">
        <v>13.05</v>
      </c>
      <c r="DJ99" s="15">
        <v>4.2300000000000004</v>
      </c>
      <c r="DK99" s="15">
        <v>20.12</v>
      </c>
      <c r="DL99" s="15">
        <v>0.2</v>
      </c>
      <c r="DM99" s="15">
        <v>0.16</v>
      </c>
      <c r="DN99" s="15">
        <v>0.16</v>
      </c>
      <c r="DO99" s="15">
        <v>0.65</v>
      </c>
      <c r="DP99" s="15">
        <v>18.52</v>
      </c>
      <c r="DQ99" s="15">
        <v>15.53</v>
      </c>
      <c r="DR99" s="15">
        <v>60.37</v>
      </c>
      <c r="DS99" s="15">
        <v>72.69</v>
      </c>
      <c r="DT99" s="15">
        <v>88.93</v>
      </c>
      <c r="DU99" s="15">
        <v>20.190000000000001</v>
      </c>
      <c r="DV99" s="15">
        <v>23.2</v>
      </c>
      <c r="DW99" s="15">
        <v>76.489999999999995</v>
      </c>
      <c r="DX99" s="15">
        <v>50.12</v>
      </c>
      <c r="DY99" s="15">
        <v>82.99</v>
      </c>
      <c r="DZ99" s="15">
        <v>26.97</v>
      </c>
      <c r="EA99" s="15">
        <v>3.48</v>
      </c>
      <c r="EB99" s="15">
        <v>9.67</v>
      </c>
      <c r="EC99" s="15">
        <v>10.84</v>
      </c>
      <c r="ED99" s="15">
        <v>48.14</v>
      </c>
      <c r="EE99" s="15">
        <v>1.1100000000000001</v>
      </c>
      <c r="EF99" s="15">
        <v>18.079999999999998</v>
      </c>
      <c r="EG99" s="6"/>
    </row>
    <row r="100" spans="1:137" s="4" customFormat="1" x14ac:dyDescent="0.3">
      <c r="A100" s="9" t="s">
        <v>13</v>
      </c>
      <c r="B100" s="9" t="s">
        <v>2</v>
      </c>
      <c r="C100" s="9">
        <v>7727</v>
      </c>
      <c r="D100" s="14">
        <v>8962</v>
      </c>
      <c r="E100" s="14">
        <v>1308</v>
      </c>
      <c r="F100" s="15">
        <v>81.96</v>
      </c>
      <c r="G100" s="15">
        <v>22.41</v>
      </c>
      <c r="H100" s="16">
        <v>1033.73</v>
      </c>
      <c r="I100" s="16">
        <v>1062.5899999999999</v>
      </c>
      <c r="J100" s="15">
        <v>98.75</v>
      </c>
      <c r="K100" s="15">
        <v>88.68</v>
      </c>
      <c r="L100" s="15">
        <v>99.26</v>
      </c>
      <c r="M100" s="15">
        <v>97.26</v>
      </c>
      <c r="N100" s="10">
        <v>84.39</v>
      </c>
      <c r="O100" s="15">
        <v>94.51</v>
      </c>
      <c r="P100" s="15">
        <v>97.74</v>
      </c>
      <c r="Q100" s="15">
        <v>28.23</v>
      </c>
      <c r="R100" s="15">
        <v>18.920000000000002</v>
      </c>
      <c r="S100" s="15">
        <v>85.09</v>
      </c>
      <c r="T100" s="15">
        <v>90.48</v>
      </c>
      <c r="U100" s="15">
        <v>62.3</v>
      </c>
      <c r="V100" s="15">
        <v>64.790000000000006</v>
      </c>
      <c r="W100" s="15">
        <v>50.11</v>
      </c>
      <c r="X100" s="15">
        <v>71.459999999999994</v>
      </c>
      <c r="Y100" s="15">
        <v>16.12</v>
      </c>
      <c r="Z100" s="15">
        <v>4.4800000000000004</v>
      </c>
      <c r="AA100" s="15">
        <v>1.5</v>
      </c>
      <c r="AB100" s="15">
        <v>3.42</v>
      </c>
      <c r="AC100" s="16">
        <v>27.47</v>
      </c>
      <c r="AD100" s="15">
        <v>15.07</v>
      </c>
      <c r="AE100" s="15">
        <v>21.39</v>
      </c>
      <c r="AF100" s="15">
        <v>24.51</v>
      </c>
      <c r="AG100" s="15">
        <v>69.63</v>
      </c>
      <c r="AH100" s="15">
        <v>68.819999999999993</v>
      </c>
      <c r="AI100" s="15">
        <v>55.21</v>
      </c>
      <c r="AJ100" s="15">
        <v>0.01</v>
      </c>
      <c r="AK100" s="15">
        <v>3.42</v>
      </c>
      <c r="AL100" s="15">
        <v>2.1</v>
      </c>
      <c r="AM100" s="15">
        <v>6.02</v>
      </c>
      <c r="AN100" s="15">
        <v>0.65</v>
      </c>
      <c r="AO100" s="15">
        <v>7.28</v>
      </c>
      <c r="AP100" s="15">
        <v>4.24</v>
      </c>
      <c r="AQ100" s="15">
        <v>36.6</v>
      </c>
      <c r="AR100" s="15">
        <v>79.69</v>
      </c>
      <c r="AS100" s="15">
        <v>73.650000000000006</v>
      </c>
      <c r="AT100" s="15">
        <v>71.23</v>
      </c>
      <c r="AU100" s="15">
        <v>94.9</v>
      </c>
      <c r="AV100" s="15">
        <v>50.67</v>
      </c>
      <c r="AW100" s="15">
        <v>31.53</v>
      </c>
      <c r="AX100" s="15">
        <v>96.75</v>
      </c>
      <c r="AY100" s="17">
        <v>87.37</v>
      </c>
      <c r="AZ100" s="16">
        <v>5042.17</v>
      </c>
      <c r="BA100" s="15">
        <v>-2.4500000000000002</v>
      </c>
      <c r="BB100" s="15">
        <v>86.35</v>
      </c>
      <c r="BC100" s="15">
        <v>98.34</v>
      </c>
      <c r="BD100" s="15">
        <v>55.96</v>
      </c>
      <c r="BE100" s="15">
        <v>1.05</v>
      </c>
      <c r="BF100" s="15">
        <v>96.15</v>
      </c>
      <c r="BG100" s="15">
        <v>35.21</v>
      </c>
      <c r="BH100" s="15">
        <v>52.33</v>
      </c>
      <c r="BI100" s="15">
        <v>23.3</v>
      </c>
      <c r="BJ100" s="15">
        <v>79.97</v>
      </c>
      <c r="BK100" s="15">
        <v>88.32</v>
      </c>
      <c r="BL100" s="15">
        <v>96.59</v>
      </c>
      <c r="BM100" s="15">
        <v>82.51</v>
      </c>
      <c r="BN100" s="15">
        <v>91.33</v>
      </c>
      <c r="BO100" s="15">
        <v>88.97</v>
      </c>
      <c r="BP100" s="15">
        <v>34.43</v>
      </c>
      <c r="BQ100" s="15">
        <v>7.62</v>
      </c>
      <c r="BR100" s="15">
        <v>86.62</v>
      </c>
      <c r="BS100" s="15">
        <v>86.65</v>
      </c>
      <c r="BT100" s="15">
        <v>81.91</v>
      </c>
      <c r="BU100" s="15">
        <v>17.95</v>
      </c>
      <c r="BV100" s="15">
        <v>4.5999999999999996</v>
      </c>
      <c r="BW100" s="15">
        <v>79.05</v>
      </c>
      <c r="BX100" s="15">
        <v>47.21</v>
      </c>
      <c r="BY100" s="15">
        <v>74.400000000000006</v>
      </c>
      <c r="BZ100" s="15">
        <v>1.1599999999999999</v>
      </c>
      <c r="CA100" s="15">
        <v>60.84</v>
      </c>
      <c r="CB100" s="15">
        <v>51.79</v>
      </c>
      <c r="CC100" s="15">
        <v>56.71</v>
      </c>
      <c r="CD100" s="15">
        <v>50.39</v>
      </c>
      <c r="CE100" s="15">
        <v>8.9700000000000006</v>
      </c>
      <c r="CF100" s="15">
        <v>19.64</v>
      </c>
      <c r="CG100" s="15">
        <v>11.44</v>
      </c>
      <c r="CH100" s="15">
        <v>32.159999999999997</v>
      </c>
      <c r="CI100" s="15">
        <v>18.52</v>
      </c>
      <c r="CJ100" s="15">
        <v>8.61</v>
      </c>
      <c r="CK100" s="15">
        <v>29.43</v>
      </c>
      <c r="CL100" s="15">
        <v>3.76</v>
      </c>
      <c r="CM100" s="15">
        <v>12.94</v>
      </c>
      <c r="CN100" s="15">
        <v>11.48</v>
      </c>
      <c r="CO100" s="15">
        <v>37.049999999999997</v>
      </c>
      <c r="CP100" s="15">
        <v>39.42</v>
      </c>
      <c r="CQ100" s="15">
        <v>46.8</v>
      </c>
      <c r="CR100" s="15">
        <v>41.21</v>
      </c>
      <c r="CS100" s="15">
        <v>62.81</v>
      </c>
      <c r="CT100" s="15">
        <v>44.12</v>
      </c>
      <c r="CU100" s="15">
        <v>37.33</v>
      </c>
      <c r="CV100" s="15">
        <v>43.91</v>
      </c>
      <c r="CW100" s="15">
        <v>48.02</v>
      </c>
      <c r="CX100" s="15">
        <v>17.34</v>
      </c>
      <c r="CY100" s="15">
        <v>26.42</v>
      </c>
      <c r="CZ100" s="15">
        <v>6.37</v>
      </c>
      <c r="DA100" s="15">
        <v>8.0399999999999991</v>
      </c>
      <c r="DB100" s="15">
        <v>16.149999999999999</v>
      </c>
      <c r="DC100" s="15">
        <v>7.73</v>
      </c>
      <c r="DD100" s="15">
        <v>8.6300000000000008</v>
      </c>
      <c r="DE100" s="15">
        <v>18</v>
      </c>
      <c r="DF100" s="15">
        <v>16.25</v>
      </c>
      <c r="DG100" s="15">
        <v>6.05</v>
      </c>
      <c r="DH100" s="15">
        <v>27.43</v>
      </c>
      <c r="DI100" s="15">
        <v>18.46</v>
      </c>
      <c r="DJ100" s="15">
        <v>6.82</v>
      </c>
      <c r="DK100" s="15">
        <v>29.24</v>
      </c>
      <c r="DL100" s="15">
        <v>0.56000000000000005</v>
      </c>
      <c r="DM100" s="15">
        <v>0.43</v>
      </c>
      <c r="DN100" s="15">
        <v>0.48</v>
      </c>
      <c r="DO100" s="15">
        <v>0.26</v>
      </c>
      <c r="DP100" s="15">
        <v>29.96</v>
      </c>
      <c r="DQ100" s="15">
        <v>28.03</v>
      </c>
      <c r="DR100" s="15">
        <v>84.18</v>
      </c>
      <c r="DS100" s="15">
        <v>88.63</v>
      </c>
      <c r="DT100" s="15">
        <v>86.2</v>
      </c>
      <c r="DU100" s="15">
        <v>30.48</v>
      </c>
      <c r="DV100" s="15">
        <v>64.47</v>
      </c>
      <c r="DW100" s="15">
        <v>90.2</v>
      </c>
      <c r="DX100" s="15">
        <v>74.2</v>
      </c>
      <c r="DY100" s="15">
        <v>90.9</v>
      </c>
      <c r="DZ100" s="15">
        <v>44.54</v>
      </c>
      <c r="EA100" s="15">
        <v>4.87</v>
      </c>
      <c r="EB100" s="15">
        <v>10.85</v>
      </c>
      <c r="EC100" s="15">
        <v>4.58</v>
      </c>
      <c r="ED100" s="15">
        <v>21.47</v>
      </c>
      <c r="EE100" s="15">
        <v>0.88</v>
      </c>
      <c r="EF100" s="15">
        <v>15.27</v>
      </c>
      <c r="EG100" s="6"/>
    </row>
    <row r="101" spans="1:137" s="4" customFormat="1" hidden="1" x14ac:dyDescent="0.3">
      <c r="A101" s="9" t="s">
        <v>32</v>
      </c>
      <c r="B101" s="9" t="s">
        <v>2</v>
      </c>
      <c r="C101" s="9">
        <v>1382</v>
      </c>
      <c r="D101" s="14">
        <v>1347</v>
      </c>
      <c r="E101" s="14">
        <v>179</v>
      </c>
      <c r="F101" s="15">
        <v>89.14</v>
      </c>
      <c r="G101" s="15">
        <v>19.579999999999998</v>
      </c>
      <c r="H101" s="16">
        <v>955.98</v>
      </c>
      <c r="I101" s="16">
        <v>1024.05</v>
      </c>
      <c r="J101" s="15">
        <v>95.64</v>
      </c>
      <c r="K101" s="15">
        <v>85.96</v>
      </c>
      <c r="L101" s="15">
        <v>99.42</v>
      </c>
      <c r="M101" s="15">
        <v>98.17</v>
      </c>
      <c r="N101" s="10">
        <v>78.52</v>
      </c>
      <c r="O101" s="15">
        <v>75.39</v>
      </c>
      <c r="P101" s="15">
        <v>99.56</v>
      </c>
      <c r="Q101" s="15">
        <v>24.85</v>
      </c>
      <c r="R101" s="15">
        <v>29.78</v>
      </c>
      <c r="S101" s="15">
        <v>89.94</v>
      </c>
      <c r="T101" s="15">
        <v>93.53</v>
      </c>
      <c r="U101" s="15">
        <v>36.57</v>
      </c>
      <c r="V101" s="15">
        <v>39.729999999999997</v>
      </c>
      <c r="W101" s="15">
        <v>36.619999999999997</v>
      </c>
      <c r="X101" s="15">
        <v>46.98</v>
      </c>
      <c r="Y101" s="15">
        <v>33.71</v>
      </c>
      <c r="Z101" s="15" t="s">
        <v>5</v>
      </c>
      <c r="AA101" s="15">
        <v>1.39</v>
      </c>
      <c r="AB101" s="15">
        <v>14.38</v>
      </c>
      <c r="AC101" s="16">
        <v>57.76</v>
      </c>
      <c r="AD101" s="15">
        <v>-13.94</v>
      </c>
      <c r="AE101" s="15">
        <v>-23.2</v>
      </c>
      <c r="AF101" s="15">
        <v>-24.38</v>
      </c>
      <c r="AG101" s="15">
        <v>76.900000000000006</v>
      </c>
      <c r="AH101" s="15">
        <v>53.38</v>
      </c>
      <c r="AI101" s="15">
        <v>14.18</v>
      </c>
      <c r="AJ101" s="15">
        <v>0.03</v>
      </c>
      <c r="AK101" s="15">
        <v>0.04</v>
      </c>
      <c r="AL101" s="15">
        <v>33.04</v>
      </c>
      <c r="AM101" s="15">
        <v>5</v>
      </c>
      <c r="AN101" s="15">
        <v>0.17</v>
      </c>
      <c r="AO101" s="15">
        <v>4.67</v>
      </c>
      <c r="AP101" s="15">
        <v>1.1000000000000001</v>
      </c>
      <c r="AQ101" s="15">
        <v>9.6999999999999993</v>
      </c>
      <c r="AR101" s="15">
        <v>40.44</v>
      </c>
      <c r="AS101" s="15">
        <v>71.78</v>
      </c>
      <c r="AT101" s="15">
        <v>64.22</v>
      </c>
      <c r="AU101" s="15">
        <v>97.7</v>
      </c>
      <c r="AV101" s="15">
        <v>28.74</v>
      </c>
      <c r="AW101" s="15">
        <v>8.1999999999999993</v>
      </c>
      <c r="AX101" s="15">
        <v>96.08</v>
      </c>
      <c r="AY101" s="17">
        <v>83.56</v>
      </c>
      <c r="AZ101" s="16">
        <v>6223.49</v>
      </c>
      <c r="BA101" s="15" t="s">
        <v>5</v>
      </c>
      <c r="BB101" s="15">
        <v>82.98</v>
      </c>
      <c r="BC101" s="15">
        <v>94.84</v>
      </c>
      <c r="BD101" s="15">
        <v>78.239999999999995</v>
      </c>
      <c r="BE101" s="15">
        <v>1.58</v>
      </c>
      <c r="BF101" s="15">
        <v>96.77</v>
      </c>
      <c r="BG101" s="15">
        <v>47.51</v>
      </c>
      <c r="BH101" s="15">
        <v>-95.74</v>
      </c>
      <c r="BI101" s="15">
        <v>40.4</v>
      </c>
      <c r="BJ101" s="15">
        <v>82.41</v>
      </c>
      <c r="BK101" s="15">
        <v>-88.2</v>
      </c>
      <c r="BL101" s="15">
        <v>97.93</v>
      </c>
      <c r="BM101" s="15">
        <v>85.25</v>
      </c>
      <c r="BN101" s="15">
        <v>90.1</v>
      </c>
      <c r="BO101" s="15">
        <v>91.45</v>
      </c>
      <c r="BP101" s="15">
        <v>28.02</v>
      </c>
      <c r="BQ101" s="15">
        <v>66</v>
      </c>
      <c r="BR101" s="15">
        <v>88.1</v>
      </c>
      <c r="BS101" s="15">
        <v>78.599999999999994</v>
      </c>
      <c r="BT101" s="15">
        <v>96.78</v>
      </c>
      <c r="BU101" s="15">
        <v>3.22</v>
      </c>
      <c r="BV101" s="15">
        <v>3.93</v>
      </c>
      <c r="BW101" s="15" t="s">
        <v>5</v>
      </c>
      <c r="BX101" s="15" t="s">
        <v>5</v>
      </c>
      <c r="BY101" s="15" t="s">
        <v>5</v>
      </c>
      <c r="BZ101" s="15">
        <v>0.75</v>
      </c>
      <c r="CA101" s="15">
        <v>-67.78</v>
      </c>
      <c r="CB101" s="15">
        <v>38.29</v>
      </c>
      <c r="CC101" s="15" t="s">
        <v>5</v>
      </c>
      <c r="CD101" s="15" t="s">
        <v>5</v>
      </c>
      <c r="CE101" s="15">
        <v>13.45</v>
      </c>
      <c r="CF101" s="15" t="s">
        <v>5</v>
      </c>
      <c r="CG101" s="15">
        <v>14.66</v>
      </c>
      <c r="CH101" s="15">
        <v>27.1</v>
      </c>
      <c r="CI101" s="15">
        <v>17.09</v>
      </c>
      <c r="CJ101" s="15">
        <v>5.24</v>
      </c>
      <c r="CK101" s="15">
        <v>16.39</v>
      </c>
      <c r="CL101" s="15">
        <v>9.33</v>
      </c>
      <c r="CM101" s="15">
        <v>14.6</v>
      </c>
      <c r="CN101" s="15">
        <v>13.23</v>
      </c>
      <c r="CO101" s="15">
        <v>29.16</v>
      </c>
      <c r="CP101" s="15">
        <v>28.27</v>
      </c>
      <c r="CQ101" s="15">
        <v>67.66</v>
      </c>
      <c r="CR101" s="15">
        <v>46.32</v>
      </c>
      <c r="CS101" s="15">
        <v>57.31</v>
      </c>
      <c r="CT101" s="15">
        <v>66.17</v>
      </c>
      <c r="CU101" s="15">
        <v>-62.08</v>
      </c>
      <c r="CV101" s="15">
        <v>66.05</v>
      </c>
      <c r="CW101" s="15">
        <v>61.72</v>
      </c>
      <c r="CX101" s="15">
        <v>41.72</v>
      </c>
      <c r="CY101" s="15" t="s">
        <v>5</v>
      </c>
      <c r="CZ101" s="15">
        <v>8.99</v>
      </c>
      <c r="DA101" s="15">
        <v>10.77</v>
      </c>
      <c r="DB101" s="15">
        <v>21.08</v>
      </c>
      <c r="DC101" s="15">
        <v>8.7799999999999994</v>
      </c>
      <c r="DD101" s="15">
        <v>10.8</v>
      </c>
      <c r="DE101" s="15">
        <v>21.19</v>
      </c>
      <c r="DF101" s="15">
        <v>13.32</v>
      </c>
      <c r="DG101" s="15">
        <v>6.45</v>
      </c>
      <c r="DH101" s="15">
        <v>26.41</v>
      </c>
      <c r="DI101" s="15">
        <v>15.4</v>
      </c>
      <c r="DJ101" s="15">
        <v>6.17</v>
      </c>
      <c r="DK101" s="15">
        <v>27.32</v>
      </c>
      <c r="DL101" s="15">
        <v>1.17</v>
      </c>
      <c r="DM101" s="15">
        <v>0.82</v>
      </c>
      <c r="DN101" s="15">
        <v>0.78</v>
      </c>
      <c r="DO101" s="15">
        <v>0</v>
      </c>
      <c r="DP101" s="15">
        <v>19.670000000000002</v>
      </c>
      <c r="DQ101" s="15">
        <v>40.590000000000003</v>
      </c>
      <c r="DR101" s="15">
        <v>62.76</v>
      </c>
      <c r="DS101" s="15">
        <v>89.41</v>
      </c>
      <c r="DT101" s="15">
        <v>94.94</v>
      </c>
      <c r="DU101" s="15">
        <v>15.79</v>
      </c>
      <c r="DV101" s="15">
        <v>16.809999999999999</v>
      </c>
      <c r="DW101" s="15">
        <v>74.900000000000006</v>
      </c>
      <c r="DX101" s="15">
        <v>66.2</v>
      </c>
      <c r="DY101" s="15">
        <v>83.38</v>
      </c>
      <c r="DZ101" s="15">
        <v>14.02</v>
      </c>
      <c r="EA101" s="15">
        <v>0.09</v>
      </c>
      <c r="EB101" s="15">
        <v>3.54</v>
      </c>
      <c r="EC101" s="15">
        <v>46.1</v>
      </c>
      <c r="ED101" s="15">
        <v>51.56</v>
      </c>
      <c r="EE101" s="15">
        <v>0.84</v>
      </c>
      <c r="EF101" s="15">
        <v>26.87</v>
      </c>
      <c r="EG101" s="6"/>
    </row>
    <row r="102" spans="1:137" s="4" customFormat="1" x14ac:dyDescent="0.3">
      <c r="A102" s="9" t="s">
        <v>17</v>
      </c>
      <c r="B102" s="9" t="s">
        <v>3</v>
      </c>
      <c r="C102" s="9">
        <v>12745</v>
      </c>
      <c r="D102" s="14">
        <v>15050</v>
      </c>
      <c r="E102" s="14">
        <v>2079</v>
      </c>
      <c r="F102" s="15">
        <v>73.25</v>
      </c>
      <c r="G102" s="15">
        <v>25.1</v>
      </c>
      <c r="H102" s="16">
        <v>1065.3499999999999</v>
      </c>
      <c r="I102" s="16">
        <v>992.79</v>
      </c>
      <c r="J102" s="15">
        <v>98.28</v>
      </c>
      <c r="K102" s="15">
        <v>74.64</v>
      </c>
      <c r="L102" s="15">
        <v>96.64</v>
      </c>
      <c r="M102" s="15">
        <v>96.89</v>
      </c>
      <c r="N102" s="10">
        <v>64.72</v>
      </c>
      <c r="O102" s="15">
        <v>20.48</v>
      </c>
      <c r="P102" s="15">
        <v>93.17</v>
      </c>
      <c r="Q102" s="15">
        <v>31.03</v>
      </c>
      <c r="R102" s="15">
        <v>19.91</v>
      </c>
      <c r="S102" s="15">
        <v>72.540000000000006</v>
      </c>
      <c r="T102" s="15">
        <v>77.83</v>
      </c>
      <c r="U102" s="15">
        <v>25.88</v>
      </c>
      <c r="V102" s="15">
        <v>26.87</v>
      </c>
      <c r="W102" s="15">
        <v>13.98</v>
      </c>
      <c r="X102" s="15">
        <v>38.31</v>
      </c>
      <c r="Y102" s="15">
        <v>48.13</v>
      </c>
      <c r="Z102" s="15">
        <v>25.31</v>
      </c>
      <c r="AA102" s="15">
        <v>1.73</v>
      </c>
      <c r="AB102" s="15">
        <v>19.559999999999999</v>
      </c>
      <c r="AC102" s="16">
        <v>93.43</v>
      </c>
      <c r="AD102" s="15">
        <v>15.33</v>
      </c>
      <c r="AE102" s="15">
        <v>22.36</v>
      </c>
      <c r="AF102" s="15">
        <v>26.22</v>
      </c>
      <c r="AG102" s="15">
        <v>73</v>
      </c>
      <c r="AH102" s="15">
        <v>60.64</v>
      </c>
      <c r="AI102" s="15">
        <v>30.5</v>
      </c>
      <c r="AJ102" s="15">
        <v>0.11</v>
      </c>
      <c r="AK102" s="15">
        <v>2.3199999999999998</v>
      </c>
      <c r="AL102" s="15">
        <v>20.440000000000001</v>
      </c>
      <c r="AM102" s="15">
        <v>5.6</v>
      </c>
      <c r="AN102" s="15">
        <v>0.68</v>
      </c>
      <c r="AO102" s="15">
        <v>7.84</v>
      </c>
      <c r="AP102" s="15">
        <v>3.38</v>
      </c>
      <c r="AQ102" s="15">
        <v>18.07</v>
      </c>
      <c r="AR102" s="15">
        <v>53.39</v>
      </c>
      <c r="AS102" s="15">
        <v>71.8</v>
      </c>
      <c r="AT102" s="15">
        <v>73.8</v>
      </c>
      <c r="AU102" s="15">
        <v>94.15</v>
      </c>
      <c r="AV102" s="15">
        <v>61.75</v>
      </c>
      <c r="AW102" s="15">
        <v>29.73</v>
      </c>
      <c r="AX102" s="15">
        <v>99.07</v>
      </c>
      <c r="AY102" s="17">
        <v>65.69</v>
      </c>
      <c r="AZ102" s="16">
        <v>2686.16</v>
      </c>
      <c r="BA102" s="15">
        <v>10.43</v>
      </c>
      <c r="BB102" s="15">
        <v>75.89</v>
      </c>
      <c r="BC102" s="15">
        <v>91.56</v>
      </c>
      <c r="BD102" s="15">
        <v>75.819999999999993</v>
      </c>
      <c r="BE102" s="15">
        <v>2.57</v>
      </c>
      <c r="BF102" s="15">
        <v>93.71</v>
      </c>
      <c r="BG102" s="15">
        <v>28.64</v>
      </c>
      <c r="BH102" s="15">
        <v>84.41</v>
      </c>
      <c r="BI102" s="15">
        <v>20.25</v>
      </c>
      <c r="BJ102" s="15">
        <v>89.33</v>
      </c>
      <c r="BK102" s="15">
        <v>91.8</v>
      </c>
      <c r="BL102" s="15">
        <v>98.96</v>
      </c>
      <c r="BM102" s="15">
        <v>92.74</v>
      </c>
      <c r="BN102" s="15">
        <v>95.63</v>
      </c>
      <c r="BO102" s="15">
        <v>95.1</v>
      </c>
      <c r="BP102" s="15">
        <v>47.47</v>
      </c>
      <c r="BQ102" s="15">
        <v>1.35</v>
      </c>
      <c r="BR102" s="15">
        <v>92.64</v>
      </c>
      <c r="BS102" s="15">
        <v>69.27</v>
      </c>
      <c r="BT102" s="15">
        <v>98.54</v>
      </c>
      <c r="BU102" s="15">
        <v>0.28999999999999998</v>
      </c>
      <c r="BV102" s="15">
        <v>6.68</v>
      </c>
      <c r="BW102" s="15">
        <v>74.75</v>
      </c>
      <c r="BX102" s="15">
        <v>35.94</v>
      </c>
      <c r="BY102" s="15">
        <v>74.34</v>
      </c>
      <c r="BZ102" s="15">
        <v>3.11</v>
      </c>
      <c r="CA102" s="15">
        <v>69.52</v>
      </c>
      <c r="CB102" s="15">
        <v>58.98</v>
      </c>
      <c r="CC102" s="15">
        <v>54.04</v>
      </c>
      <c r="CD102" s="15">
        <v>65.489999999999995</v>
      </c>
      <c r="CE102" s="15">
        <v>23.45</v>
      </c>
      <c r="CF102" s="15">
        <v>16.02</v>
      </c>
      <c r="CG102" s="15">
        <v>22.87</v>
      </c>
      <c r="CH102" s="15">
        <v>34.380000000000003</v>
      </c>
      <c r="CI102" s="15">
        <v>20.36</v>
      </c>
      <c r="CJ102" s="15">
        <v>6.89</v>
      </c>
      <c r="CK102" s="15">
        <v>33.479999999999997</v>
      </c>
      <c r="CL102" s="15">
        <v>3.6</v>
      </c>
      <c r="CM102" s="15">
        <v>17.399999999999999</v>
      </c>
      <c r="CN102" s="15">
        <v>16.79</v>
      </c>
      <c r="CO102" s="15">
        <v>20.260000000000002</v>
      </c>
      <c r="CP102" s="15">
        <v>14.45</v>
      </c>
      <c r="CQ102" s="15">
        <v>72.099999999999994</v>
      </c>
      <c r="CR102" s="15">
        <v>55.73</v>
      </c>
      <c r="CS102" s="15">
        <v>71.28</v>
      </c>
      <c r="CT102" s="15">
        <v>74.8</v>
      </c>
      <c r="CU102" s="15">
        <v>62.99</v>
      </c>
      <c r="CV102" s="15">
        <v>74.41</v>
      </c>
      <c r="CW102" s="15">
        <v>73.23</v>
      </c>
      <c r="CX102" s="15">
        <v>42.42</v>
      </c>
      <c r="CY102" s="15">
        <v>42.83</v>
      </c>
      <c r="CZ102" s="15">
        <v>8.5299999999999994</v>
      </c>
      <c r="DA102" s="15">
        <v>7.22</v>
      </c>
      <c r="DB102" s="15">
        <v>16.53</v>
      </c>
      <c r="DC102" s="15">
        <v>10.56</v>
      </c>
      <c r="DD102" s="15">
        <v>8.99</v>
      </c>
      <c r="DE102" s="15">
        <v>20.399999999999999</v>
      </c>
      <c r="DF102" s="15">
        <v>11.14</v>
      </c>
      <c r="DG102" s="15">
        <v>5.52</v>
      </c>
      <c r="DH102" s="15">
        <v>19.940000000000001</v>
      </c>
      <c r="DI102" s="15">
        <v>12.32</v>
      </c>
      <c r="DJ102" s="15">
        <v>4.24</v>
      </c>
      <c r="DK102" s="15">
        <v>19.02</v>
      </c>
      <c r="DL102" s="15">
        <v>0.23</v>
      </c>
      <c r="DM102" s="15">
        <v>0.12</v>
      </c>
      <c r="DN102" s="15">
        <v>0.12</v>
      </c>
      <c r="DO102" s="15">
        <v>0.76</v>
      </c>
      <c r="DP102" s="15">
        <v>12.3</v>
      </c>
      <c r="DQ102" s="15">
        <v>12.83</v>
      </c>
      <c r="DR102" s="15">
        <v>53.81</v>
      </c>
      <c r="DS102" s="15">
        <v>68.42</v>
      </c>
      <c r="DT102" s="15">
        <v>85.81</v>
      </c>
      <c r="DU102" s="15">
        <v>20.170000000000002</v>
      </c>
      <c r="DV102" s="15">
        <v>22.46</v>
      </c>
      <c r="DW102" s="15">
        <v>73.239999999999995</v>
      </c>
      <c r="DX102" s="15">
        <v>39.07</v>
      </c>
      <c r="DY102" s="15">
        <v>79.650000000000006</v>
      </c>
      <c r="DZ102" s="15">
        <v>28.69</v>
      </c>
      <c r="EA102" s="15">
        <v>3.96</v>
      </c>
      <c r="EB102" s="15">
        <v>10.91</v>
      </c>
      <c r="EC102" s="15">
        <v>12.25</v>
      </c>
      <c r="ED102" s="15">
        <v>49.93</v>
      </c>
      <c r="EE102" s="15">
        <v>1.28</v>
      </c>
      <c r="EF102" s="15">
        <v>17.66</v>
      </c>
      <c r="EG102" s="6"/>
    </row>
    <row r="103" spans="1:137" s="4" customFormat="1" hidden="1" x14ac:dyDescent="0.3">
      <c r="A103" s="9" t="s">
        <v>8</v>
      </c>
      <c r="B103" s="9" t="s">
        <v>2</v>
      </c>
      <c r="C103" s="9">
        <v>3988</v>
      </c>
      <c r="D103" s="14">
        <v>4291</v>
      </c>
      <c r="E103" s="14">
        <v>681</v>
      </c>
      <c r="F103" s="15">
        <v>87.87</v>
      </c>
      <c r="G103" s="15">
        <v>21.29</v>
      </c>
      <c r="H103" s="16">
        <v>982.21</v>
      </c>
      <c r="I103" s="16">
        <v>916.34</v>
      </c>
      <c r="J103" s="15">
        <v>96.99</v>
      </c>
      <c r="K103" s="15">
        <v>80.47</v>
      </c>
      <c r="L103" s="15">
        <v>99</v>
      </c>
      <c r="M103" s="15">
        <v>92.31</v>
      </c>
      <c r="N103" s="10">
        <v>69.72</v>
      </c>
      <c r="O103" s="15">
        <v>85.49</v>
      </c>
      <c r="P103" s="15">
        <v>99.57</v>
      </c>
      <c r="Q103" s="15">
        <v>50.11</v>
      </c>
      <c r="R103" s="15">
        <v>4.13</v>
      </c>
      <c r="S103" s="15">
        <v>87.47</v>
      </c>
      <c r="T103" s="15">
        <v>92.62</v>
      </c>
      <c r="U103" s="15">
        <v>49.02</v>
      </c>
      <c r="V103" s="15">
        <v>53.24</v>
      </c>
      <c r="W103" s="15">
        <v>49.02</v>
      </c>
      <c r="X103" s="15">
        <v>67.400000000000006</v>
      </c>
      <c r="Y103" s="15">
        <v>22.32</v>
      </c>
      <c r="Z103" s="15">
        <v>18.3</v>
      </c>
      <c r="AA103" s="15">
        <v>1.5</v>
      </c>
      <c r="AB103" s="15">
        <v>5.82</v>
      </c>
      <c r="AC103" s="16">
        <v>40.93</v>
      </c>
      <c r="AD103" s="15">
        <v>15.18</v>
      </c>
      <c r="AE103" s="15">
        <v>22.73</v>
      </c>
      <c r="AF103" s="15">
        <v>33</v>
      </c>
      <c r="AG103" s="15">
        <v>61.38</v>
      </c>
      <c r="AH103" s="15">
        <v>42.31</v>
      </c>
      <c r="AI103" s="15">
        <v>9.2799999999999994</v>
      </c>
      <c r="AJ103" s="15">
        <v>0.1</v>
      </c>
      <c r="AK103" s="15">
        <v>3.35</v>
      </c>
      <c r="AL103" s="15">
        <v>21.22</v>
      </c>
      <c r="AM103" s="15">
        <v>7.59</v>
      </c>
      <c r="AN103" s="15">
        <v>0.28000000000000003</v>
      </c>
      <c r="AO103" s="15">
        <v>9.91</v>
      </c>
      <c r="AP103" s="15">
        <v>3.07</v>
      </c>
      <c r="AQ103" s="15">
        <v>18</v>
      </c>
      <c r="AR103" s="15">
        <v>67.39</v>
      </c>
      <c r="AS103" s="15">
        <v>72.7</v>
      </c>
      <c r="AT103" s="15">
        <v>62.55</v>
      </c>
      <c r="AU103" s="15">
        <v>96.16</v>
      </c>
      <c r="AV103" s="15">
        <v>54.44</v>
      </c>
      <c r="AW103" s="15">
        <v>22.62</v>
      </c>
      <c r="AX103" s="15">
        <v>98.87</v>
      </c>
      <c r="AY103" s="17">
        <v>76.8</v>
      </c>
      <c r="AZ103" s="16">
        <v>6651.14</v>
      </c>
      <c r="BA103" s="15">
        <v>2.84</v>
      </c>
      <c r="BB103" s="15">
        <v>80.650000000000006</v>
      </c>
      <c r="BC103" s="15">
        <v>93.51</v>
      </c>
      <c r="BD103" s="15">
        <v>66.28</v>
      </c>
      <c r="BE103" s="15">
        <v>2.2200000000000002</v>
      </c>
      <c r="BF103" s="15">
        <v>94.85</v>
      </c>
      <c r="BG103" s="15">
        <v>39.15</v>
      </c>
      <c r="BH103" s="15">
        <v>78.84</v>
      </c>
      <c r="BI103" s="15">
        <v>26.68</v>
      </c>
      <c r="BJ103" s="15">
        <v>63.15</v>
      </c>
      <c r="BK103" s="15">
        <v>70.56</v>
      </c>
      <c r="BL103" s="15">
        <v>92.63</v>
      </c>
      <c r="BM103" s="15">
        <v>69.27</v>
      </c>
      <c r="BN103" s="15">
        <v>79.73</v>
      </c>
      <c r="BO103" s="15">
        <v>77.25</v>
      </c>
      <c r="BP103" s="15">
        <v>12.54</v>
      </c>
      <c r="BQ103" s="15">
        <v>44.8</v>
      </c>
      <c r="BR103" s="15">
        <v>72.680000000000007</v>
      </c>
      <c r="BS103" s="15">
        <v>63.99</v>
      </c>
      <c r="BT103" s="15">
        <v>88.39</v>
      </c>
      <c r="BU103" s="15">
        <v>9.18</v>
      </c>
      <c r="BV103" s="15">
        <v>2.74</v>
      </c>
      <c r="BW103" s="15">
        <v>-80.989999999999995</v>
      </c>
      <c r="BX103" s="15">
        <v>-27</v>
      </c>
      <c r="BY103" s="15">
        <v>-61.83</v>
      </c>
      <c r="BZ103" s="15">
        <v>2.4700000000000002</v>
      </c>
      <c r="CA103" s="15">
        <v>55.04</v>
      </c>
      <c r="CB103" s="15">
        <v>48.46</v>
      </c>
      <c r="CC103" s="15">
        <v>67.33</v>
      </c>
      <c r="CD103" s="15">
        <v>-57.55</v>
      </c>
      <c r="CE103" s="15">
        <v>8.27</v>
      </c>
      <c r="CF103" s="15" t="s">
        <v>5</v>
      </c>
      <c r="CG103" s="15">
        <v>7.94</v>
      </c>
      <c r="CH103" s="15">
        <v>29.76</v>
      </c>
      <c r="CI103" s="15">
        <v>19.07</v>
      </c>
      <c r="CJ103" s="15">
        <v>8.0299999999999994</v>
      </c>
      <c r="CK103" s="15">
        <v>25.89</v>
      </c>
      <c r="CL103" s="15">
        <v>7.95</v>
      </c>
      <c r="CM103" s="15">
        <v>13.91</v>
      </c>
      <c r="CN103" s="15">
        <v>11.27</v>
      </c>
      <c r="CO103" s="15">
        <v>23.83</v>
      </c>
      <c r="CP103" s="15">
        <v>25.39</v>
      </c>
      <c r="CQ103" s="15">
        <v>66.569999999999993</v>
      </c>
      <c r="CR103" s="15">
        <v>54.23</v>
      </c>
      <c r="CS103" s="15">
        <v>66.349999999999994</v>
      </c>
      <c r="CT103" s="15">
        <v>66.03</v>
      </c>
      <c r="CU103" s="15">
        <v>41.44</v>
      </c>
      <c r="CV103" s="15">
        <v>65.23</v>
      </c>
      <c r="CW103" s="15">
        <v>67.36</v>
      </c>
      <c r="CX103" s="15">
        <v>27.56</v>
      </c>
      <c r="CY103" s="15">
        <v>34.590000000000003</v>
      </c>
      <c r="CZ103" s="15">
        <v>8.42</v>
      </c>
      <c r="DA103" s="15">
        <v>6.97</v>
      </c>
      <c r="DB103" s="15">
        <v>16.64</v>
      </c>
      <c r="DC103" s="15">
        <v>8.81</v>
      </c>
      <c r="DD103" s="15">
        <v>9.49</v>
      </c>
      <c r="DE103" s="15">
        <v>20.39</v>
      </c>
      <c r="DF103" s="15">
        <v>12</v>
      </c>
      <c r="DG103" s="15">
        <v>5.0999999999999996</v>
      </c>
      <c r="DH103" s="15">
        <v>22.45</v>
      </c>
      <c r="DI103" s="15">
        <v>13.83</v>
      </c>
      <c r="DJ103" s="15">
        <v>5.32</v>
      </c>
      <c r="DK103" s="15">
        <v>23.83</v>
      </c>
      <c r="DL103" s="15">
        <v>0.59</v>
      </c>
      <c r="DM103" s="15">
        <v>0.37</v>
      </c>
      <c r="DN103" s="15">
        <v>0.44</v>
      </c>
      <c r="DO103" s="15">
        <v>0</v>
      </c>
      <c r="DP103" s="15">
        <v>24.12</v>
      </c>
      <c r="DQ103" s="15">
        <v>28.95</v>
      </c>
      <c r="DR103" s="15">
        <v>76.25</v>
      </c>
      <c r="DS103" s="15">
        <v>86.94</v>
      </c>
      <c r="DT103" s="15">
        <v>93.85</v>
      </c>
      <c r="DU103" s="15">
        <v>17.22</v>
      </c>
      <c r="DV103" s="15">
        <v>36.270000000000003</v>
      </c>
      <c r="DW103" s="15">
        <v>81.849999999999994</v>
      </c>
      <c r="DX103" s="15">
        <v>75.44</v>
      </c>
      <c r="DY103" s="15">
        <v>82.93</v>
      </c>
      <c r="DZ103" s="15">
        <v>26.61</v>
      </c>
      <c r="EA103" s="15">
        <v>2.19</v>
      </c>
      <c r="EB103" s="15">
        <v>7.37</v>
      </c>
      <c r="EC103" s="15">
        <v>16.22</v>
      </c>
      <c r="ED103" s="15">
        <v>43.89</v>
      </c>
      <c r="EE103" s="15">
        <v>2.56</v>
      </c>
      <c r="EF103" s="15">
        <v>21.33</v>
      </c>
      <c r="EG103" s="6"/>
    </row>
    <row r="104" spans="1:137" s="4" customFormat="1" x14ac:dyDescent="0.3">
      <c r="A104" s="9" t="s">
        <v>35</v>
      </c>
      <c r="B104" s="9" t="s">
        <v>2</v>
      </c>
      <c r="C104" s="9">
        <v>4518</v>
      </c>
      <c r="D104" s="9">
        <v>5421</v>
      </c>
      <c r="E104" s="9">
        <v>794</v>
      </c>
      <c r="F104" s="10">
        <v>80.3</v>
      </c>
      <c r="G104" s="10">
        <v>23.2</v>
      </c>
      <c r="H104" s="11">
        <v>1016.36</v>
      </c>
      <c r="I104" s="11">
        <v>933.47</v>
      </c>
      <c r="J104" s="10">
        <v>97.25</v>
      </c>
      <c r="K104" s="10">
        <v>81.150000000000006</v>
      </c>
      <c r="L104" s="10">
        <v>99.46</v>
      </c>
      <c r="M104" s="10">
        <v>98.59</v>
      </c>
      <c r="N104" s="10">
        <v>88.15</v>
      </c>
      <c r="O104" s="10">
        <v>80.23</v>
      </c>
      <c r="P104" s="10">
        <v>99.02</v>
      </c>
      <c r="Q104" s="10">
        <v>68.81</v>
      </c>
      <c r="R104" s="10">
        <v>6.29</v>
      </c>
      <c r="S104" s="10">
        <v>85.26</v>
      </c>
      <c r="T104" s="10">
        <v>90.27</v>
      </c>
      <c r="U104" s="10">
        <v>52.39</v>
      </c>
      <c r="V104" s="10">
        <v>52.19</v>
      </c>
      <c r="W104" s="10">
        <v>44.45</v>
      </c>
      <c r="X104" s="10">
        <v>75.400000000000006</v>
      </c>
      <c r="Y104" s="10">
        <v>8.1</v>
      </c>
      <c r="Z104" s="10">
        <v>9.76</v>
      </c>
      <c r="AA104" s="10">
        <v>1.42</v>
      </c>
      <c r="AB104" s="10">
        <v>1.72</v>
      </c>
      <c r="AC104" s="11">
        <v>19.37</v>
      </c>
      <c r="AD104" s="10">
        <v>19.3</v>
      </c>
      <c r="AE104" s="10">
        <v>26.23</v>
      </c>
      <c r="AF104" s="10">
        <v>28.94</v>
      </c>
      <c r="AG104" s="10">
        <v>71.319999999999993</v>
      </c>
      <c r="AH104" s="10">
        <v>64.91</v>
      </c>
      <c r="AI104" s="10">
        <v>47.25</v>
      </c>
      <c r="AJ104" s="10">
        <v>0.39</v>
      </c>
      <c r="AK104" s="10">
        <v>3.7</v>
      </c>
      <c r="AL104" s="10">
        <v>2.6</v>
      </c>
      <c r="AM104" s="10">
        <v>7.88</v>
      </c>
      <c r="AN104" s="10">
        <v>0.38</v>
      </c>
      <c r="AO104" s="10">
        <v>7.98</v>
      </c>
      <c r="AP104" s="10">
        <v>3.52</v>
      </c>
      <c r="AQ104" s="10">
        <v>28.02</v>
      </c>
      <c r="AR104" s="10">
        <v>82.94</v>
      </c>
      <c r="AS104" s="12">
        <v>71.540000000000006</v>
      </c>
      <c r="AT104" s="12">
        <v>62.16</v>
      </c>
      <c r="AU104" s="12">
        <v>92.14</v>
      </c>
      <c r="AV104" s="12">
        <v>41.39</v>
      </c>
      <c r="AW104" s="12">
        <v>23.46</v>
      </c>
      <c r="AX104" s="12">
        <v>98.52</v>
      </c>
      <c r="AY104" s="12">
        <v>90.31</v>
      </c>
      <c r="AZ104" s="13">
        <v>2536.02</v>
      </c>
      <c r="BA104" s="12">
        <v>4.8099999999999996</v>
      </c>
      <c r="BB104" s="12">
        <v>87.27</v>
      </c>
      <c r="BC104" s="12">
        <v>93.12</v>
      </c>
      <c r="BD104" s="12">
        <v>58.91</v>
      </c>
      <c r="BE104" s="12">
        <v>3.03</v>
      </c>
      <c r="BF104" s="12">
        <v>95.53</v>
      </c>
      <c r="BG104" s="12">
        <v>31.18</v>
      </c>
      <c r="BH104" s="12">
        <v>60.4</v>
      </c>
      <c r="BI104" s="12">
        <v>17.84</v>
      </c>
      <c r="BJ104" s="12">
        <v>77.33</v>
      </c>
      <c r="BK104" s="12">
        <v>81.83</v>
      </c>
      <c r="BL104" s="12">
        <v>95.79</v>
      </c>
      <c r="BM104" s="12">
        <v>85.75</v>
      </c>
      <c r="BN104" s="12">
        <v>83.96</v>
      </c>
      <c r="BO104" s="12">
        <v>87.74</v>
      </c>
      <c r="BP104" s="12">
        <v>34.81</v>
      </c>
      <c r="BQ104" s="12">
        <v>48.49</v>
      </c>
      <c r="BR104" s="12">
        <v>82.28</v>
      </c>
      <c r="BS104" s="12">
        <v>81.849999999999994</v>
      </c>
      <c r="BT104" s="12">
        <v>88.86</v>
      </c>
      <c r="BU104" s="12">
        <v>10.56</v>
      </c>
      <c r="BV104" s="12">
        <v>3.3</v>
      </c>
      <c r="BW104" s="12">
        <v>-68.760000000000005</v>
      </c>
      <c r="BX104" s="12">
        <v>-33.76</v>
      </c>
      <c r="BY104" s="12">
        <v>-73.290000000000006</v>
      </c>
      <c r="BZ104" s="12">
        <v>1.45</v>
      </c>
      <c r="CA104" s="12">
        <v>63.21</v>
      </c>
      <c r="CB104" s="12">
        <v>29.96</v>
      </c>
      <c r="CC104" s="12">
        <v>73.8</v>
      </c>
      <c r="CD104" s="12">
        <v>41.77</v>
      </c>
      <c r="CE104" s="12">
        <v>9.3800000000000008</v>
      </c>
      <c r="CF104" s="12">
        <v>-4.68</v>
      </c>
      <c r="CG104" s="12">
        <v>8.99</v>
      </c>
      <c r="CH104" s="12">
        <v>29.95</v>
      </c>
      <c r="CI104" s="12">
        <v>18.91</v>
      </c>
      <c r="CJ104" s="12">
        <v>8.9499999999999993</v>
      </c>
      <c r="CK104" s="12">
        <v>25.82</v>
      </c>
      <c r="CL104" s="12">
        <v>5.68</v>
      </c>
      <c r="CM104" s="12">
        <v>15.97</v>
      </c>
      <c r="CN104" s="12">
        <v>11.08</v>
      </c>
      <c r="CO104" s="12">
        <v>23.14</v>
      </c>
      <c r="CP104" s="12">
        <v>22.4</v>
      </c>
      <c r="CQ104" s="12">
        <v>64.52</v>
      </c>
      <c r="CR104" s="12">
        <v>47.92</v>
      </c>
      <c r="CS104" s="12">
        <v>71.08</v>
      </c>
      <c r="CT104" s="12">
        <v>57.08</v>
      </c>
      <c r="CU104" s="12">
        <v>38.76</v>
      </c>
      <c r="CV104" s="12">
        <v>56.54</v>
      </c>
      <c r="CW104" s="12">
        <v>62.18</v>
      </c>
      <c r="CX104" s="12">
        <v>20.81</v>
      </c>
      <c r="CY104" s="12">
        <v>22.48</v>
      </c>
      <c r="CZ104" s="12">
        <v>5.39</v>
      </c>
      <c r="DA104" s="12">
        <v>5.38</v>
      </c>
      <c r="DB104" s="12">
        <v>12.12</v>
      </c>
      <c r="DC104" s="12">
        <v>6.46</v>
      </c>
      <c r="DD104" s="12">
        <v>4.84</v>
      </c>
      <c r="DE104" s="12">
        <v>12.76</v>
      </c>
      <c r="DF104" s="12">
        <v>14.56</v>
      </c>
      <c r="DG104" s="12">
        <v>5.65</v>
      </c>
      <c r="DH104" s="12">
        <v>23.53</v>
      </c>
      <c r="DI104" s="12">
        <v>19.5</v>
      </c>
      <c r="DJ104" s="12">
        <v>6.32</v>
      </c>
      <c r="DK104" s="12">
        <v>27.84</v>
      </c>
      <c r="DL104" s="12">
        <v>0.38</v>
      </c>
      <c r="DM104" s="12">
        <v>0.42</v>
      </c>
      <c r="DN104" s="12">
        <v>0.44</v>
      </c>
      <c r="DO104" s="12">
        <v>1.39</v>
      </c>
      <c r="DP104" s="12">
        <v>23.86</v>
      </c>
      <c r="DQ104" s="12">
        <v>37.380000000000003</v>
      </c>
      <c r="DR104" s="12">
        <v>86.28</v>
      </c>
      <c r="DS104" s="12">
        <v>90.24</v>
      </c>
      <c r="DT104" s="12">
        <v>96.54</v>
      </c>
      <c r="DU104" s="12">
        <v>28.41</v>
      </c>
      <c r="DV104" s="12">
        <v>46.14</v>
      </c>
      <c r="DW104" s="12">
        <v>77.930000000000007</v>
      </c>
      <c r="DX104" s="12">
        <v>61.17</v>
      </c>
      <c r="DY104" s="12">
        <v>83.17</v>
      </c>
      <c r="DZ104" s="12">
        <v>14.02</v>
      </c>
      <c r="EA104" s="12">
        <v>1.23</v>
      </c>
      <c r="EB104" s="12">
        <v>0.53</v>
      </c>
      <c r="EC104" s="12">
        <v>9.39</v>
      </c>
      <c r="ED104" s="12">
        <v>33.42</v>
      </c>
      <c r="EE104" s="12">
        <v>1.26</v>
      </c>
      <c r="EF104" s="12">
        <v>28.55</v>
      </c>
      <c r="EG104" s="6"/>
    </row>
    <row r="105" spans="1:137" s="4" customFormat="1" hidden="1" x14ac:dyDescent="0.3">
      <c r="A105" s="9" t="s">
        <v>28</v>
      </c>
      <c r="B105" s="9" t="s">
        <v>2</v>
      </c>
      <c r="C105" s="9">
        <v>2008</v>
      </c>
      <c r="D105" s="14">
        <v>2223</v>
      </c>
      <c r="E105" s="14">
        <v>349</v>
      </c>
      <c r="F105" s="15">
        <v>88.38</v>
      </c>
      <c r="G105" s="15">
        <v>25.52</v>
      </c>
      <c r="H105" s="16">
        <v>1077.31</v>
      </c>
      <c r="I105" s="16">
        <v>1010.2</v>
      </c>
      <c r="J105" s="15">
        <v>88.23</v>
      </c>
      <c r="K105" s="15">
        <v>42.53</v>
      </c>
      <c r="L105" s="15">
        <v>99.06</v>
      </c>
      <c r="M105" s="15">
        <v>90.39</v>
      </c>
      <c r="N105" s="10">
        <v>60.61</v>
      </c>
      <c r="O105" s="15">
        <v>86.38</v>
      </c>
      <c r="P105" s="15">
        <v>99.18</v>
      </c>
      <c r="Q105" s="15">
        <v>12.26</v>
      </c>
      <c r="R105" s="15">
        <v>31.27</v>
      </c>
      <c r="S105" s="15">
        <v>92.05</v>
      </c>
      <c r="T105" s="15">
        <v>96.89</v>
      </c>
      <c r="U105" s="15">
        <v>60.04</v>
      </c>
      <c r="V105" s="15">
        <v>66.87</v>
      </c>
      <c r="W105" s="15">
        <v>50.77</v>
      </c>
      <c r="X105" s="15">
        <v>81.45</v>
      </c>
      <c r="Y105" s="15">
        <v>14.15</v>
      </c>
      <c r="Z105" s="15">
        <v>11.87</v>
      </c>
      <c r="AA105" s="15">
        <v>1.84</v>
      </c>
      <c r="AB105" s="15">
        <v>7.59</v>
      </c>
      <c r="AC105" s="16">
        <v>43.01</v>
      </c>
      <c r="AD105" s="15">
        <v>5.73</v>
      </c>
      <c r="AE105" s="15">
        <v>12.18</v>
      </c>
      <c r="AF105" s="15">
        <v>17.100000000000001</v>
      </c>
      <c r="AG105" s="15">
        <v>61.51</v>
      </c>
      <c r="AH105" s="15">
        <v>19.260000000000002</v>
      </c>
      <c r="AI105" s="15">
        <v>4.4400000000000004</v>
      </c>
      <c r="AJ105" s="15">
        <v>0.03</v>
      </c>
      <c r="AK105" s="15">
        <v>5.45</v>
      </c>
      <c r="AL105" s="15">
        <v>2.99</v>
      </c>
      <c r="AM105" s="15">
        <v>6.12</v>
      </c>
      <c r="AN105" s="15">
        <v>0.06</v>
      </c>
      <c r="AO105" s="15">
        <v>12.72</v>
      </c>
      <c r="AP105" s="15">
        <v>5.32</v>
      </c>
      <c r="AQ105" s="15">
        <v>7.03</v>
      </c>
      <c r="AR105" s="15">
        <v>45.08</v>
      </c>
      <c r="AS105" s="15">
        <v>84.02</v>
      </c>
      <c r="AT105" s="15">
        <v>88.8</v>
      </c>
      <c r="AU105" s="15">
        <v>91.81</v>
      </c>
      <c r="AV105" s="15">
        <v>63.02</v>
      </c>
      <c r="AW105" s="15">
        <v>35.979999999999997</v>
      </c>
      <c r="AX105" s="15">
        <v>74.900000000000006</v>
      </c>
      <c r="AY105" s="17">
        <v>86.15</v>
      </c>
      <c r="AZ105" s="16">
        <v>16197.02</v>
      </c>
      <c r="BA105" s="15">
        <v>0</v>
      </c>
      <c r="BB105" s="15">
        <v>82.56</v>
      </c>
      <c r="BC105" s="15">
        <v>92.45</v>
      </c>
      <c r="BD105" s="15">
        <v>64.45</v>
      </c>
      <c r="BE105" s="15">
        <v>3.05</v>
      </c>
      <c r="BF105" s="15">
        <v>95.58</v>
      </c>
      <c r="BG105" s="15">
        <v>38.020000000000003</v>
      </c>
      <c r="BH105" s="15">
        <v>57.78</v>
      </c>
      <c r="BI105" s="15">
        <v>33.89</v>
      </c>
      <c r="BJ105" s="15">
        <v>75.13</v>
      </c>
      <c r="BK105" s="15">
        <v>79.62</v>
      </c>
      <c r="BL105" s="15">
        <v>95.24</v>
      </c>
      <c r="BM105" s="15">
        <v>80.650000000000006</v>
      </c>
      <c r="BN105" s="15">
        <v>87.81</v>
      </c>
      <c r="BO105" s="15">
        <v>83.74</v>
      </c>
      <c r="BP105" s="15">
        <v>18.079999999999998</v>
      </c>
      <c r="BQ105" s="15">
        <v>9.59</v>
      </c>
      <c r="BR105" s="15">
        <v>87.47</v>
      </c>
      <c r="BS105" s="15">
        <v>48.66</v>
      </c>
      <c r="BT105" s="15">
        <v>88.62</v>
      </c>
      <c r="BU105" s="15">
        <v>11.38</v>
      </c>
      <c r="BV105" s="15">
        <v>5.52</v>
      </c>
      <c r="BW105" s="15">
        <v>-66.69</v>
      </c>
      <c r="BX105" s="15">
        <v>-28.16</v>
      </c>
      <c r="BY105" s="15">
        <v>-45.91</v>
      </c>
      <c r="BZ105" s="15">
        <v>2.35</v>
      </c>
      <c r="CA105" s="15">
        <v>44.81</v>
      </c>
      <c r="CB105" s="15">
        <v>48.9</v>
      </c>
      <c r="CC105" s="15">
        <v>65.650000000000006</v>
      </c>
      <c r="CD105" s="15">
        <v>-83.53</v>
      </c>
      <c r="CE105" s="15">
        <v>19.59</v>
      </c>
      <c r="CF105" s="15" t="s">
        <v>5</v>
      </c>
      <c r="CG105" s="15">
        <v>20.04</v>
      </c>
      <c r="CH105" s="15">
        <v>20.100000000000001</v>
      </c>
      <c r="CI105" s="15">
        <v>9.7899999999999991</v>
      </c>
      <c r="CJ105" s="15">
        <v>2.61</v>
      </c>
      <c r="CK105" s="15">
        <v>12.89</v>
      </c>
      <c r="CL105" s="15">
        <v>2.93</v>
      </c>
      <c r="CM105" s="15">
        <v>6.11</v>
      </c>
      <c r="CN105" s="15">
        <v>7.58</v>
      </c>
      <c r="CO105" s="15">
        <v>38.950000000000003</v>
      </c>
      <c r="CP105" s="15">
        <v>33.380000000000003</v>
      </c>
      <c r="CQ105" s="15">
        <v>69.72</v>
      </c>
      <c r="CR105" s="15">
        <v>53.41</v>
      </c>
      <c r="CS105" s="15">
        <v>43.95</v>
      </c>
      <c r="CT105" s="15">
        <v>30.46</v>
      </c>
      <c r="CU105" s="15">
        <v>31.65</v>
      </c>
      <c r="CV105" s="15">
        <v>30.5</v>
      </c>
      <c r="CW105" s="15">
        <v>30.41</v>
      </c>
      <c r="CX105" s="15">
        <v>5.27</v>
      </c>
      <c r="CY105" s="15">
        <v>-8.49</v>
      </c>
      <c r="CZ105" s="15">
        <v>6.89</v>
      </c>
      <c r="DA105" s="15">
        <v>7.43</v>
      </c>
      <c r="DB105" s="15">
        <v>16.010000000000002</v>
      </c>
      <c r="DC105" s="15">
        <v>7.33</v>
      </c>
      <c r="DD105" s="15">
        <v>10.62</v>
      </c>
      <c r="DE105" s="15">
        <v>19.21</v>
      </c>
      <c r="DF105" s="15">
        <v>15.89</v>
      </c>
      <c r="DG105" s="15">
        <v>5.4</v>
      </c>
      <c r="DH105" s="15">
        <v>25.99</v>
      </c>
      <c r="DI105" s="15">
        <v>22.72</v>
      </c>
      <c r="DJ105" s="15">
        <v>10.27</v>
      </c>
      <c r="DK105" s="15">
        <v>37.53</v>
      </c>
      <c r="DL105" s="15">
        <v>2.48</v>
      </c>
      <c r="DM105" s="15">
        <v>2.19</v>
      </c>
      <c r="DN105" s="15">
        <v>1.96</v>
      </c>
      <c r="DO105" s="15">
        <v>1.1100000000000001</v>
      </c>
      <c r="DP105" s="15">
        <v>54.79</v>
      </c>
      <c r="DQ105" s="15">
        <v>61.64</v>
      </c>
      <c r="DR105" s="15">
        <v>91.26</v>
      </c>
      <c r="DS105" s="15">
        <v>94.13</v>
      </c>
      <c r="DT105" s="15">
        <v>94.42</v>
      </c>
      <c r="DU105" s="15">
        <v>39.51</v>
      </c>
      <c r="DV105" s="15">
        <v>57.63</v>
      </c>
      <c r="DW105" s="15">
        <v>78.599999999999994</v>
      </c>
      <c r="DX105" s="15">
        <v>77.77</v>
      </c>
      <c r="DY105" s="15">
        <v>88.58</v>
      </c>
      <c r="DZ105" s="15">
        <v>34.979999999999997</v>
      </c>
      <c r="EA105" s="15">
        <v>1.61</v>
      </c>
      <c r="EB105" s="15">
        <v>0.97</v>
      </c>
      <c r="EC105" s="15">
        <v>37.74</v>
      </c>
      <c r="ED105" s="15">
        <v>51.42</v>
      </c>
      <c r="EE105" s="15">
        <v>0.98</v>
      </c>
      <c r="EF105" s="15">
        <v>34.64</v>
      </c>
      <c r="EG105" s="6"/>
    </row>
    <row r="106" spans="1:137" s="4" customFormat="1" x14ac:dyDescent="0.3">
      <c r="A106" s="9" t="s">
        <v>27</v>
      </c>
      <c r="B106" s="9" t="s">
        <v>4</v>
      </c>
      <c r="C106" s="14">
        <v>10148</v>
      </c>
      <c r="D106" s="14">
        <v>13089</v>
      </c>
      <c r="E106" s="14">
        <v>1824</v>
      </c>
      <c r="F106" s="15">
        <v>85.85</v>
      </c>
      <c r="G106" s="15">
        <v>37.299999999999997</v>
      </c>
      <c r="H106" s="16">
        <v>1039.23</v>
      </c>
      <c r="I106" s="16">
        <v>988.9</v>
      </c>
      <c r="J106" s="15">
        <v>82.08</v>
      </c>
      <c r="K106" s="15">
        <v>54.38</v>
      </c>
      <c r="L106" s="15">
        <v>91.94</v>
      </c>
      <c r="M106" s="15">
        <v>79.180000000000007</v>
      </c>
      <c r="N106" s="10">
        <v>82.88</v>
      </c>
      <c r="O106" s="15">
        <v>33.68</v>
      </c>
      <c r="P106" s="15">
        <v>90.59</v>
      </c>
      <c r="Q106" s="15">
        <v>63.51</v>
      </c>
      <c r="R106" s="15">
        <v>31.23</v>
      </c>
      <c r="S106" s="15">
        <v>88.17</v>
      </c>
      <c r="T106" s="15">
        <v>83.72</v>
      </c>
      <c r="U106" s="15">
        <v>35.130000000000003</v>
      </c>
      <c r="V106" s="15">
        <v>34.700000000000003</v>
      </c>
      <c r="W106" s="15">
        <v>34.72</v>
      </c>
      <c r="X106" s="15">
        <v>42.11</v>
      </c>
      <c r="Y106" s="15">
        <v>16.89</v>
      </c>
      <c r="Z106" s="15">
        <v>17.93</v>
      </c>
      <c r="AA106" s="15">
        <v>2.91</v>
      </c>
      <c r="AB106" s="15">
        <v>7.22</v>
      </c>
      <c r="AC106" s="16">
        <v>48.8</v>
      </c>
      <c r="AD106" s="15">
        <v>19.77</v>
      </c>
      <c r="AE106" s="15">
        <v>32.26</v>
      </c>
      <c r="AF106" s="15">
        <v>39.96</v>
      </c>
      <c r="AG106" s="15">
        <v>27.39</v>
      </c>
      <c r="AH106" s="15">
        <v>22.49</v>
      </c>
      <c r="AI106" s="15">
        <v>5.56</v>
      </c>
      <c r="AJ106" s="15">
        <v>0</v>
      </c>
      <c r="AK106" s="15">
        <v>4.37</v>
      </c>
      <c r="AL106" s="15">
        <v>8.31</v>
      </c>
      <c r="AM106" s="15">
        <v>2.72</v>
      </c>
      <c r="AN106" s="15">
        <v>1.1299999999999999</v>
      </c>
      <c r="AO106" s="15">
        <v>26.94</v>
      </c>
      <c r="AP106" s="15">
        <v>18.309999999999999</v>
      </c>
      <c r="AQ106" s="15">
        <v>27.42</v>
      </c>
      <c r="AR106" s="15">
        <v>67.239999999999995</v>
      </c>
      <c r="AS106" s="15">
        <v>53.93</v>
      </c>
      <c r="AT106" s="15">
        <v>52.21</v>
      </c>
      <c r="AU106" s="15">
        <v>82.09</v>
      </c>
      <c r="AV106" s="15">
        <v>43.09</v>
      </c>
      <c r="AW106" s="15">
        <v>20.6</v>
      </c>
      <c r="AX106" s="15">
        <v>93.3</v>
      </c>
      <c r="AY106" s="17">
        <v>43.92</v>
      </c>
      <c r="AZ106" s="16">
        <v>3218.64</v>
      </c>
      <c r="BA106" s="15">
        <v>1.56</v>
      </c>
      <c r="BB106" s="15">
        <v>44.9</v>
      </c>
      <c r="BC106" s="15">
        <v>58.06</v>
      </c>
      <c r="BD106" s="15">
        <v>49.11</v>
      </c>
      <c r="BE106" s="15">
        <v>6.59</v>
      </c>
      <c r="BF106" s="15">
        <v>63.99</v>
      </c>
      <c r="BG106" s="15">
        <v>8.16</v>
      </c>
      <c r="BH106" s="15">
        <v>40.76</v>
      </c>
      <c r="BI106" s="15">
        <v>9.18</v>
      </c>
      <c r="BJ106" s="15">
        <v>63.8</v>
      </c>
      <c r="BK106" s="15">
        <v>79.95</v>
      </c>
      <c r="BL106" s="15">
        <v>89.25</v>
      </c>
      <c r="BM106" s="15">
        <v>68.5</v>
      </c>
      <c r="BN106" s="15">
        <v>73.13</v>
      </c>
      <c r="BO106" s="15">
        <v>72.48</v>
      </c>
      <c r="BP106" s="15">
        <v>14.16</v>
      </c>
      <c r="BQ106" s="15">
        <v>4.1100000000000003</v>
      </c>
      <c r="BR106" s="15">
        <v>65.72</v>
      </c>
      <c r="BS106" s="15">
        <v>60.96</v>
      </c>
      <c r="BT106" s="15">
        <v>93.58</v>
      </c>
      <c r="BU106" s="15">
        <v>3.54</v>
      </c>
      <c r="BV106" s="15">
        <v>10.42</v>
      </c>
      <c r="BW106" s="15">
        <v>73.239999999999995</v>
      </c>
      <c r="BX106" s="15">
        <v>40.5</v>
      </c>
      <c r="BY106" s="15">
        <v>69.180000000000007</v>
      </c>
      <c r="BZ106" s="15">
        <v>4.8</v>
      </c>
      <c r="CA106" s="15">
        <v>72.89</v>
      </c>
      <c r="CB106" s="15">
        <v>78.760000000000005</v>
      </c>
      <c r="CC106" s="15">
        <v>42.72</v>
      </c>
      <c r="CD106" s="15">
        <v>66.8</v>
      </c>
      <c r="CE106" s="15">
        <v>28.98</v>
      </c>
      <c r="CF106" s="15">
        <v>32.47</v>
      </c>
      <c r="CG106" s="15">
        <v>29.75</v>
      </c>
      <c r="CH106" s="15">
        <v>46.54</v>
      </c>
      <c r="CI106" s="15">
        <v>12.1</v>
      </c>
      <c r="CJ106" s="15">
        <v>4.71</v>
      </c>
      <c r="CK106" s="15">
        <v>26.64</v>
      </c>
      <c r="CL106" s="15">
        <v>4.0199999999999996</v>
      </c>
      <c r="CM106" s="15">
        <v>10.84</v>
      </c>
      <c r="CN106" s="15">
        <v>9</v>
      </c>
      <c r="CO106" s="15">
        <v>11.48</v>
      </c>
      <c r="CP106" s="15">
        <v>13.87</v>
      </c>
      <c r="CQ106" s="15">
        <v>60.59</v>
      </c>
      <c r="CR106" s="15">
        <v>24.71</v>
      </c>
      <c r="CS106" s="15">
        <v>45.07</v>
      </c>
      <c r="CT106" s="15">
        <v>54.41</v>
      </c>
      <c r="CU106" s="15">
        <v>44.98</v>
      </c>
      <c r="CV106" s="15">
        <v>53.79</v>
      </c>
      <c r="CW106" s="15">
        <v>52.54</v>
      </c>
      <c r="CX106" s="15">
        <v>25.5</v>
      </c>
      <c r="CY106" s="15">
        <v>30.11</v>
      </c>
      <c r="CZ106" s="15">
        <v>4.97</v>
      </c>
      <c r="DA106" s="15">
        <v>3</v>
      </c>
      <c r="DB106" s="15">
        <v>9.48</v>
      </c>
      <c r="DC106" s="15">
        <v>8.56</v>
      </c>
      <c r="DD106" s="15">
        <v>4.21</v>
      </c>
      <c r="DE106" s="15">
        <v>13.85</v>
      </c>
      <c r="DF106" s="15">
        <v>9.9700000000000006</v>
      </c>
      <c r="DG106" s="15">
        <v>3.86</v>
      </c>
      <c r="DH106" s="15">
        <v>18.72</v>
      </c>
      <c r="DI106" s="15">
        <v>14.15</v>
      </c>
      <c r="DJ106" s="15">
        <v>3.79</v>
      </c>
      <c r="DK106" s="15">
        <v>21.41</v>
      </c>
      <c r="DL106" s="15">
        <v>0.62</v>
      </c>
      <c r="DM106" s="15">
        <v>0.5</v>
      </c>
      <c r="DN106" s="15">
        <v>0.42</v>
      </c>
      <c r="DO106" s="15">
        <v>1.18</v>
      </c>
      <c r="DP106" s="15">
        <v>14.5</v>
      </c>
      <c r="DQ106" s="15">
        <v>15.86</v>
      </c>
      <c r="DR106" s="15">
        <v>54.13</v>
      </c>
      <c r="DS106" s="15">
        <v>62.71</v>
      </c>
      <c r="DT106" s="15">
        <v>92.25</v>
      </c>
      <c r="DU106" s="15">
        <v>40.020000000000003</v>
      </c>
      <c r="DV106" s="15">
        <v>65.040000000000006</v>
      </c>
      <c r="DW106" s="15">
        <v>70.44</v>
      </c>
      <c r="DX106" s="15">
        <v>67.45</v>
      </c>
      <c r="DY106" s="15">
        <v>64.87</v>
      </c>
      <c r="DZ106" s="15">
        <v>16</v>
      </c>
      <c r="EA106" s="15">
        <v>1.63</v>
      </c>
      <c r="EB106" s="15">
        <v>6.72</v>
      </c>
      <c r="EC106" s="15">
        <v>28.21</v>
      </c>
      <c r="ED106" s="15">
        <v>57.68</v>
      </c>
      <c r="EE106" s="15">
        <v>1.47</v>
      </c>
      <c r="EF106" s="15">
        <v>32.369999999999997</v>
      </c>
      <c r="EG106" s="6"/>
    </row>
    <row r="107" spans="1:137" s="4" customFormat="1" x14ac:dyDescent="0.3">
      <c r="A107" s="9" t="s">
        <v>15</v>
      </c>
      <c r="B107" s="9" t="s">
        <v>2</v>
      </c>
      <c r="C107" s="9">
        <v>10294</v>
      </c>
      <c r="D107" s="14">
        <v>11197</v>
      </c>
      <c r="E107" s="14">
        <v>1730</v>
      </c>
      <c r="F107" s="15">
        <v>87.17</v>
      </c>
      <c r="G107" s="15">
        <v>21.88</v>
      </c>
      <c r="H107" s="16">
        <v>954.08</v>
      </c>
      <c r="I107" s="16">
        <v>877.76</v>
      </c>
      <c r="J107" s="15">
        <v>96.51</v>
      </c>
      <c r="K107" s="15">
        <v>92.88</v>
      </c>
      <c r="L107" s="15">
        <v>99.05</v>
      </c>
      <c r="M107" s="15">
        <v>99.3</v>
      </c>
      <c r="N107" s="10">
        <v>75.06</v>
      </c>
      <c r="O107" s="15">
        <v>95.62</v>
      </c>
      <c r="P107" s="15">
        <v>98.33</v>
      </c>
      <c r="Q107" s="15">
        <v>20.11</v>
      </c>
      <c r="R107" s="15">
        <v>29.92</v>
      </c>
      <c r="S107" s="15">
        <v>90.17</v>
      </c>
      <c r="T107" s="15">
        <v>94.59</v>
      </c>
      <c r="U107" s="15">
        <v>61.13</v>
      </c>
      <c r="V107" s="15">
        <v>68.28</v>
      </c>
      <c r="W107" s="15">
        <v>54.34</v>
      </c>
      <c r="X107" s="15">
        <v>76.77</v>
      </c>
      <c r="Y107" s="15">
        <v>15.66</v>
      </c>
      <c r="Z107" s="15">
        <v>9.64</v>
      </c>
      <c r="AA107" s="15">
        <v>1.5</v>
      </c>
      <c r="AB107" s="15">
        <v>3.87</v>
      </c>
      <c r="AC107" s="16">
        <v>28.57</v>
      </c>
      <c r="AD107" s="15">
        <v>15.13</v>
      </c>
      <c r="AE107" s="15">
        <v>22.58</v>
      </c>
      <c r="AF107" s="15">
        <v>28.22</v>
      </c>
      <c r="AG107" s="15">
        <v>65.760000000000005</v>
      </c>
      <c r="AH107" s="15">
        <v>62.67</v>
      </c>
      <c r="AI107" s="15">
        <v>43.98</v>
      </c>
      <c r="AJ107" s="15">
        <v>0.09</v>
      </c>
      <c r="AK107" s="15">
        <v>2.2200000000000002</v>
      </c>
      <c r="AL107" s="15">
        <v>1.94</v>
      </c>
      <c r="AM107" s="15">
        <v>14.09</v>
      </c>
      <c r="AN107" s="15">
        <v>0.17</v>
      </c>
      <c r="AO107" s="15">
        <v>9.91</v>
      </c>
      <c r="AP107" s="15">
        <v>3.96</v>
      </c>
      <c r="AQ107" s="15">
        <v>21.67</v>
      </c>
      <c r="AR107" s="15">
        <v>51.21</v>
      </c>
      <c r="AS107" s="15">
        <v>69.53</v>
      </c>
      <c r="AT107" s="15">
        <v>72.22</v>
      </c>
      <c r="AU107" s="15">
        <v>91.15</v>
      </c>
      <c r="AV107" s="15">
        <v>51.39</v>
      </c>
      <c r="AW107" s="15">
        <v>33.56</v>
      </c>
      <c r="AX107" s="15">
        <v>93.82</v>
      </c>
      <c r="AY107" s="17">
        <v>87.29</v>
      </c>
      <c r="AZ107" s="16">
        <v>3389.84</v>
      </c>
      <c r="BA107" s="15">
        <v>5.56</v>
      </c>
      <c r="BB107" s="15">
        <v>91.21</v>
      </c>
      <c r="BC107" s="15">
        <v>96.72</v>
      </c>
      <c r="BD107" s="15">
        <v>50.83</v>
      </c>
      <c r="BE107" s="15">
        <v>1.1100000000000001</v>
      </c>
      <c r="BF107" s="15">
        <v>95.92</v>
      </c>
      <c r="BG107" s="15">
        <v>30.58</v>
      </c>
      <c r="BH107" s="15">
        <v>40.909999999999997</v>
      </c>
      <c r="BI107" s="15">
        <v>23.22</v>
      </c>
      <c r="BJ107" s="15">
        <v>71.739999999999995</v>
      </c>
      <c r="BK107" s="15">
        <v>81.599999999999994</v>
      </c>
      <c r="BL107" s="15">
        <v>91.97</v>
      </c>
      <c r="BM107" s="15">
        <v>76.39</v>
      </c>
      <c r="BN107" s="15">
        <v>81.459999999999994</v>
      </c>
      <c r="BO107" s="15">
        <v>82.68</v>
      </c>
      <c r="BP107" s="15">
        <v>22.45</v>
      </c>
      <c r="BQ107" s="15">
        <v>7.2</v>
      </c>
      <c r="BR107" s="15">
        <v>74.27</v>
      </c>
      <c r="BS107" s="15">
        <v>72.349999999999994</v>
      </c>
      <c r="BT107" s="15">
        <v>82.17</v>
      </c>
      <c r="BU107" s="15">
        <v>17.309999999999999</v>
      </c>
      <c r="BV107" s="15">
        <v>6.56</v>
      </c>
      <c r="BW107" s="15">
        <v>64.27</v>
      </c>
      <c r="BX107" s="15">
        <v>25.7</v>
      </c>
      <c r="BY107" s="15">
        <v>73.849999999999994</v>
      </c>
      <c r="BZ107" s="15">
        <v>2.37</v>
      </c>
      <c r="CA107" s="15">
        <v>81.23</v>
      </c>
      <c r="CB107" s="15">
        <v>51.79</v>
      </c>
      <c r="CC107" s="15">
        <v>66.94</v>
      </c>
      <c r="CD107" s="15">
        <v>49.89</v>
      </c>
      <c r="CE107" s="15">
        <v>8.4499999999999993</v>
      </c>
      <c r="CF107" s="15">
        <v>11.84</v>
      </c>
      <c r="CG107" s="15">
        <v>9.17</v>
      </c>
      <c r="CH107" s="15">
        <v>34.9</v>
      </c>
      <c r="CI107" s="15">
        <v>23.02</v>
      </c>
      <c r="CJ107" s="15">
        <v>9.49</v>
      </c>
      <c r="CK107" s="15">
        <v>33.29</v>
      </c>
      <c r="CL107" s="15">
        <v>5.22</v>
      </c>
      <c r="CM107" s="15">
        <v>15.8</v>
      </c>
      <c r="CN107" s="15">
        <v>15.29</v>
      </c>
      <c r="CO107" s="15">
        <v>29.58</v>
      </c>
      <c r="CP107" s="15">
        <v>28.86</v>
      </c>
      <c r="CQ107" s="15">
        <v>51.52</v>
      </c>
      <c r="CR107" s="15">
        <v>43.23</v>
      </c>
      <c r="CS107" s="15">
        <v>66.33</v>
      </c>
      <c r="CT107" s="15">
        <v>52.26</v>
      </c>
      <c r="CU107" s="15">
        <v>44.22</v>
      </c>
      <c r="CV107" s="15">
        <v>52.04</v>
      </c>
      <c r="CW107" s="15">
        <v>56.38</v>
      </c>
      <c r="CX107" s="15">
        <v>17.420000000000002</v>
      </c>
      <c r="CY107" s="15">
        <v>19.02</v>
      </c>
      <c r="CZ107" s="15">
        <v>6.23</v>
      </c>
      <c r="DA107" s="15">
        <v>6.5</v>
      </c>
      <c r="DB107" s="15">
        <v>14.57</v>
      </c>
      <c r="DC107" s="15">
        <v>7.02</v>
      </c>
      <c r="DD107" s="15">
        <v>6.8</v>
      </c>
      <c r="DE107" s="15">
        <v>15.27</v>
      </c>
      <c r="DF107" s="15">
        <v>14.11</v>
      </c>
      <c r="DG107" s="15">
        <v>4.3600000000000003</v>
      </c>
      <c r="DH107" s="15">
        <v>23.83</v>
      </c>
      <c r="DI107" s="15">
        <v>16.760000000000002</v>
      </c>
      <c r="DJ107" s="15">
        <v>4.97</v>
      </c>
      <c r="DK107" s="15">
        <v>25.66</v>
      </c>
      <c r="DL107" s="15">
        <v>2.5299999999999998</v>
      </c>
      <c r="DM107" s="15">
        <v>1.59</v>
      </c>
      <c r="DN107" s="15">
        <v>1.67</v>
      </c>
      <c r="DO107" s="15">
        <v>0.53</v>
      </c>
      <c r="DP107" s="15">
        <v>39.229999999999997</v>
      </c>
      <c r="DQ107" s="15">
        <v>50.74</v>
      </c>
      <c r="DR107" s="15">
        <v>76.290000000000006</v>
      </c>
      <c r="DS107" s="15">
        <v>89.64</v>
      </c>
      <c r="DT107" s="15">
        <v>90.7</v>
      </c>
      <c r="DU107" s="15">
        <v>29.12</v>
      </c>
      <c r="DV107" s="15">
        <v>21.07</v>
      </c>
      <c r="DW107" s="15">
        <v>74.97</v>
      </c>
      <c r="DX107" s="15">
        <v>68.150000000000006</v>
      </c>
      <c r="DY107" s="15">
        <v>90.23</v>
      </c>
      <c r="DZ107" s="15">
        <v>21.04</v>
      </c>
      <c r="EA107" s="15">
        <v>2.54</v>
      </c>
      <c r="EB107" s="15">
        <v>4.51</v>
      </c>
      <c r="EC107" s="15">
        <v>6.63</v>
      </c>
      <c r="ED107" s="15">
        <v>26.19</v>
      </c>
      <c r="EE107" s="15">
        <v>0.34</v>
      </c>
      <c r="EF107" s="15">
        <v>13.02</v>
      </c>
      <c r="EG107" s="6"/>
    </row>
    <row r="108" spans="1:137" s="4" customFormat="1" x14ac:dyDescent="0.3">
      <c r="A108" s="9" t="s">
        <v>12</v>
      </c>
      <c r="B108" s="9" t="s">
        <v>3</v>
      </c>
      <c r="C108" s="9">
        <v>9784</v>
      </c>
      <c r="D108" s="14">
        <v>9504</v>
      </c>
      <c r="E108" s="14">
        <v>1344</v>
      </c>
      <c r="F108" s="15">
        <v>79.33</v>
      </c>
      <c r="G108" s="15">
        <v>21.96</v>
      </c>
      <c r="H108" s="16">
        <v>1056.6099999999999</v>
      </c>
      <c r="I108" s="16">
        <v>879.91</v>
      </c>
      <c r="J108" s="15">
        <v>97.86</v>
      </c>
      <c r="K108" s="15">
        <v>93.73</v>
      </c>
      <c r="L108" s="15">
        <v>99.54</v>
      </c>
      <c r="M108" s="15">
        <v>95.86</v>
      </c>
      <c r="N108" s="10">
        <v>81.27</v>
      </c>
      <c r="O108" s="15">
        <v>44.45</v>
      </c>
      <c r="P108" s="15">
        <v>99.07</v>
      </c>
      <c r="Q108" s="15">
        <v>34.090000000000003</v>
      </c>
      <c r="R108" s="15">
        <v>3.37</v>
      </c>
      <c r="S108" s="15">
        <v>91.23</v>
      </c>
      <c r="T108" s="15">
        <v>95.44</v>
      </c>
      <c r="U108" s="15">
        <v>63.78</v>
      </c>
      <c r="V108" s="15">
        <v>70.09</v>
      </c>
      <c r="W108" s="15">
        <v>45.23</v>
      </c>
      <c r="X108" s="15">
        <v>65.069999999999993</v>
      </c>
      <c r="Y108" s="15">
        <v>5.14</v>
      </c>
      <c r="Z108" s="15">
        <v>4.0999999999999996</v>
      </c>
      <c r="AA108" s="15">
        <v>1.69</v>
      </c>
      <c r="AB108" s="15">
        <v>3.3</v>
      </c>
      <c r="AC108" s="16">
        <v>21.92</v>
      </c>
      <c r="AD108" s="15">
        <v>21.28</v>
      </c>
      <c r="AE108" s="15">
        <v>27.08</v>
      </c>
      <c r="AF108" s="15">
        <v>30.9</v>
      </c>
      <c r="AG108" s="15">
        <v>74.069999999999993</v>
      </c>
      <c r="AH108" s="15">
        <v>64.040000000000006</v>
      </c>
      <c r="AI108" s="15">
        <v>40.15</v>
      </c>
      <c r="AJ108" s="15">
        <v>3.45</v>
      </c>
      <c r="AK108" s="15">
        <v>1.18</v>
      </c>
      <c r="AL108" s="15">
        <v>1.39</v>
      </c>
      <c r="AM108" s="15">
        <v>17.29</v>
      </c>
      <c r="AN108" s="15">
        <v>0.11</v>
      </c>
      <c r="AO108" s="15">
        <v>7.65</v>
      </c>
      <c r="AP108" s="15">
        <v>2.64</v>
      </c>
      <c r="AQ108" s="15">
        <v>19.53</v>
      </c>
      <c r="AR108" s="15">
        <v>57.11</v>
      </c>
      <c r="AS108" s="15">
        <v>71.17</v>
      </c>
      <c r="AT108" s="15">
        <v>69.34</v>
      </c>
      <c r="AU108" s="15">
        <v>90.49</v>
      </c>
      <c r="AV108" s="15">
        <v>66.430000000000007</v>
      </c>
      <c r="AW108" s="15">
        <v>42.8</v>
      </c>
      <c r="AX108" s="15">
        <v>98.81</v>
      </c>
      <c r="AY108" s="17">
        <v>85.95</v>
      </c>
      <c r="AZ108" s="16">
        <v>3138.34</v>
      </c>
      <c r="BA108" s="15">
        <v>8.1999999999999993</v>
      </c>
      <c r="BB108" s="15">
        <v>85.48</v>
      </c>
      <c r="BC108" s="15">
        <v>87.55</v>
      </c>
      <c r="BD108" s="15">
        <v>72.72</v>
      </c>
      <c r="BE108" s="15">
        <v>1.8</v>
      </c>
      <c r="BF108" s="15">
        <v>86.63</v>
      </c>
      <c r="BG108" s="15">
        <v>20.27</v>
      </c>
      <c r="BH108" s="15">
        <v>52.59</v>
      </c>
      <c r="BI108" s="15">
        <v>17.149999999999999</v>
      </c>
      <c r="BJ108" s="15">
        <v>88.51</v>
      </c>
      <c r="BK108" s="15">
        <v>95.84</v>
      </c>
      <c r="BL108" s="15">
        <v>98.23</v>
      </c>
      <c r="BM108" s="15">
        <v>89.31</v>
      </c>
      <c r="BN108" s="15">
        <v>96.42</v>
      </c>
      <c r="BO108" s="15">
        <v>95.86</v>
      </c>
      <c r="BP108" s="15">
        <v>44.23</v>
      </c>
      <c r="BQ108" s="15">
        <v>90.04</v>
      </c>
      <c r="BR108" s="15">
        <v>96.62</v>
      </c>
      <c r="BS108" s="15">
        <v>78.06</v>
      </c>
      <c r="BT108" s="15">
        <v>98.06</v>
      </c>
      <c r="BU108" s="15">
        <v>1.27</v>
      </c>
      <c r="BV108" s="15">
        <v>4.8499999999999996</v>
      </c>
      <c r="BW108" s="15">
        <v>74.63</v>
      </c>
      <c r="BX108" s="15">
        <v>19.75</v>
      </c>
      <c r="BY108" s="15">
        <v>69.53</v>
      </c>
      <c r="BZ108" s="15">
        <v>1.1100000000000001</v>
      </c>
      <c r="CA108" s="15">
        <v>77.88</v>
      </c>
      <c r="CB108" s="15">
        <v>45.28</v>
      </c>
      <c r="CC108" s="15">
        <v>71.28</v>
      </c>
      <c r="CD108" s="15">
        <v>69.52</v>
      </c>
      <c r="CE108" s="15">
        <v>18.47</v>
      </c>
      <c r="CF108" s="15">
        <v>23.17</v>
      </c>
      <c r="CG108" s="15">
        <v>19.72</v>
      </c>
      <c r="CH108" s="15">
        <v>31.34</v>
      </c>
      <c r="CI108" s="15">
        <v>17.55</v>
      </c>
      <c r="CJ108" s="15">
        <v>6.96</v>
      </c>
      <c r="CK108" s="15">
        <v>25.62</v>
      </c>
      <c r="CL108" s="15">
        <v>5.7</v>
      </c>
      <c r="CM108" s="15">
        <v>14.54</v>
      </c>
      <c r="CN108" s="15">
        <v>12.69</v>
      </c>
      <c r="CO108" s="15">
        <v>29.24</v>
      </c>
      <c r="CP108" s="15">
        <v>29.75</v>
      </c>
      <c r="CQ108" s="15">
        <v>62.11</v>
      </c>
      <c r="CR108" s="15">
        <v>50.81</v>
      </c>
      <c r="CS108" s="15">
        <v>54.97</v>
      </c>
      <c r="CT108" s="15">
        <v>53.61</v>
      </c>
      <c r="CU108" s="15">
        <v>43.93</v>
      </c>
      <c r="CV108" s="15">
        <v>53.33</v>
      </c>
      <c r="CW108" s="15">
        <v>52.31</v>
      </c>
      <c r="CX108" s="15">
        <v>20.260000000000002</v>
      </c>
      <c r="CY108" s="15">
        <v>22.43</v>
      </c>
      <c r="CZ108" s="15">
        <v>6.34</v>
      </c>
      <c r="DA108" s="15">
        <v>6.26</v>
      </c>
      <c r="DB108" s="15">
        <v>13.67</v>
      </c>
      <c r="DC108" s="15">
        <v>6.61</v>
      </c>
      <c r="DD108" s="15">
        <v>6.49</v>
      </c>
      <c r="DE108" s="15">
        <v>14.16</v>
      </c>
      <c r="DF108" s="15">
        <v>12.2</v>
      </c>
      <c r="DG108" s="15">
        <v>5.14</v>
      </c>
      <c r="DH108" s="15">
        <v>22.23</v>
      </c>
      <c r="DI108" s="15">
        <v>16.21</v>
      </c>
      <c r="DJ108" s="15">
        <v>4.7</v>
      </c>
      <c r="DK108" s="15">
        <v>23.61</v>
      </c>
      <c r="DL108" s="15">
        <v>0.47</v>
      </c>
      <c r="DM108" s="15">
        <v>0.26</v>
      </c>
      <c r="DN108" s="15">
        <v>0.33</v>
      </c>
      <c r="DO108" s="15">
        <v>0.84</v>
      </c>
      <c r="DP108" s="15">
        <v>34.659999999999997</v>
      </c>
      <c r="DQ108" s="15">
        <v>39.83</v>
      </c>
      <c r="DR108" s="15">
        <v>74.099999999999994</v>
      </c>
      <c r="DS108" s="15">
        <v>84.64</v>
      </c>
      <c r="DT108" s="15">
        <v>93.9</v>
      </c>
      <c r="DU108" s="15">
        <v>17.71</v>
      </c>
      <c r="DV108" s="15">
        <v>23.38</v>
      </c>
      <c r="DW108" s="15">
        <v>82.23</v>
      </c>
      <c r="DX108" s="15">
        <v>77.77</v>
      </c>
      <c r="DY108" s="15">
        <v>90.8</v>
      </c>
      <c r="DZ108" s="15">
        <v>8.66</v>
      </c>
      <c r="EA108" s="15">
        <v>0.7</v>
      </c>
      <c r="EB108" s="15">
        <v>2.84</v>
      </c>
      <c r="EC108" s="15">
        <v>1.72</v>
      </c>
      <c r="ED108" s="15">
        <v>33.44</v>
      </c>
      <c r="EE108" s="15">
        <v>0.68</v>
      </c>
      <c r="EF108" s="15">
        <v>32.130000000000003</v>
      </c>
      <c r="EG108" s="6"/>
    </row>
    <row r="109" spans="1:137" s="4" customFormat="1" hidden="1" x14ac:dyDescent="0.3">
      <c r="A109" s="9" t="s">
        <v>27</v>
      </c>
      <c r="B109" s="9" t="s">
        <v>2</v>
      </c>
      <c r="C109" s="9">
        <v>1186</v>
      </c>
      <c r="D109" s="14">
        <v>1598</v>
      </c>
      <c r="E109" s="14">
        <v>196</v>
      </c>
      <c r="F109" s="15">
        <v>94.71</v>
      </c>
      <c r="G109" s="15">
        <v>29.68</v>
      </c>
      <c r="H109" s="16">
        <v>1118.0899999999999</v>
      </c>
      <c r="I109" s="16">
        <v>915.39</v>
      </c>
      <c r="J109" s="15">
        <v>87.5</v>
      </c>
      <c r="K109" s="15">
        <v>60.91</v>
      </c>
      <c r="L109" s="15">
        <v>97.25</v>
      </c>
      <c r="M109" s="15">
        <v>93.58</v>
      </c>
      <c r="N109" s="10">
        <v>81.3</v>
      </c>
      <c r="O109" s="15">
        <v>76.73</v>
      </c>
      <c r="P109" s="15">
        <v>97.52</v>
      </c>
      <c r="Q109" s="15">
        <v>52.81</v>
      </c>
      <c r="R109" s="15">
        <v>36.31</v>
      </c>
      <c r="S109" s="15">
        <v>97.05</v>
      </c>
      <c r="T109" s="15">
        <v>92.9</v>
      </c>
      <c r="U109" s="15">
        <v>61.38</v>
      </c>
      <c r="V109" s="15">
        <v>63.94</v>
      </c>
      <c r="W109" s="15">
        <v>57.77</v>
      </c>
      <c r="X109" s="15">
        <v>59.15</v>
      </c>
      <c r="Y109" s="15">
        <v>9.08</v>
      </c>
      <c r="Z109" s="15">
        <v>-4.82</v>
      </c>
      <c r="AA109" s="15">
        <v>1.57</v>
      </c>
      <c r="AB109" s="15">
        <v>3.16</v>
      </c>
      <c r="AC109" s="16">
        <v>18.28</v>
      </c>
      <c r="AD109" s="15">
        <v>-14.16</v>
      </c>
      <c r="AE109" s="15">
        <v>-23.38</v>
      </c>
      <c r="AF109" s="15">
        <v>23.38</v>
      </c>
      <c r="AG109" s="15">
        <v>25.86</v>
      </c>
      <c r="AH109" s="15">
        <v>21</v>
      </c>
      <c r="AI109" s="15">
        <v>7.11</v>
      </c>
      <c r="AJ109" s="15">
        <v>0</v>
      </c>
      <c r="AK109" s="15">
        <v>2.94</v>
      </c>
      <c r="AL109" s="15">
        <v>5.96</v>
      </c>
      <c r="AM109" s="15">
        <v>3.94</v>
      </c>
      <c r="AN109" s="15">
        <v>0.71</v>
      </c>
      <c r="AO109" s="15">
        <v>21.86</v>
      </c>
      <c r="AP109" s="15">
        <v>13.26</v>
      </c>
      <c r="AQ109" s="15">
        <v>18.690000000000001</v>
      </c>
      <c r="AR109" s="15">
        <v>61.37</v>
      </c>
      <c r="AS109" s="15">
        <v>63.19</v>
      </c>
      <c r="AT109" s="15">
        <v>67.5</v>
      </c>
      <c r="AU109" s="15">
        <v>84.76</v>
      </c>
      <c r="AV109" s="15">
        <v>47.47</v>
      </c>
      <c r="AW109" s="15">
        <v>28.69</v>
      </c>
      <c r="AX109" s="15">
        <v>87.49</v>
      </c>
      <c r="AY109" s="17">
        <v>54.8</v>
      </c>
      <c r="AZ109" s="16">
        <v>3352.53</v>
      </c>
      <c r="BA109" s="15">
        <v>0</v>
      </c>
      <c r="BB109" s="15">
        <v>59.06</v>
      </c>
      <c r="BC109" s="15">
        <v>82.69</v>
      </c>
      <c r="BD109" s="15">
        <v>57.36</v>
      </c>
      <c r="BE109" s="15">
        <v>2.16</v>
      </c>
      <c r="BF109" s="15">
        <v>82.37</v>
      </c>
      <c r="BG109" s="15">
        <v>21.63</v>
      </c>
      <c r="BH109" s="15">
        <v>50.97</v>
      </c>
      <c r="BI109" s="15">
        <v>15.2</v>
      </c>
      <c r="BJ109" s="15">
        <v>58.26</v>
      </c>
      <c r="BK109" s="15">
        <v>75.97</v>
      </c>
      <c r="BL109" s="15">
        <v>93.06</v>
      </c>
      <c r="BM109" s="15">
        <v>63.47</v>
      </c>
      <c r="BN109" s="15">
        <v>69.63</v>
      </c>
      <c r="BO109" s="15">
        <v>70.41</v>
      </c>
      <c r="BP109" s="15">
        <v>12.17</v>
      </c>
      <c r="BQ109" s="15">
        <v>5.51</v>
      </c>
      <c r="BR109" s="15">
        <v>55.99</v>
      </c>
      <c r="BS109" s="15">
        <v>69.260000000000005</v>
      </c>
      <c r="BT109" s="15">
        <v>78.31</v>
      </c>
      <c r="BU109" s="15">
        <v>16.97</v>
      </c>
      <c r="BV109" s="15">
        <v>11.79</v>
      </c>
      <c r="BW109" s="15">
        <v>60.86</v>
      </c>
      <c r="BX109" s="15">
        <v>42.16</v>
      </c>
      <c r="BY109" s="15">
        <v>69.06</v>
      </c>
      <c r="BZ109" s="15">
        <v>5.76</v>
      </c>
      <c r="CA109" s="15">
        <v>66.58</v>
      </c>
      <c r="CB109" s="15">
        <v>70.760000000000005</v>
      </c>
      <c r="CC109" s="15">
        <v>-64.52</v>
      </c>
      <c r="CD109" s="15" t="s">
        <v>5</v>
      </c>
      <c r="CE109" s="15">
        <v>37.47</v>
      </c>
      <c r="CF109" s="15">
        <v>-43.69</v>
      </c>
      <c r="CG109" s="15">
        <v>39.479999999999997</v>
      </c>
      <c r="CH109" s="15">
        <v>35.06</v>
      </c>
      <c r="CI109" s="15">
        <v>12.98</v>
      </c>
      <c r="CJ109" s="15">
        <v>4.62</v>
      </c>
      <c r="CK109" s="15">
        <v>22.16</v>
      </c>
      <c r="CL109" s="15">
        <v>4.1900000000000004</v>
      </c>
      <c r="CM109" s="15">
        <v>10.18</v>
      </c>
      <c r="CN109" s="15">
        <v>8.61</v>
      </c>
      <c r="CO109" s="15">
        <v>17.850000000000001</v>
      </c>
      <c r="CP109" s="15">
        <v>30.15</v>
      </c>
      <c r="CQ109" s="15">
        <v>55.7</v>
      </c>
      <c r="CR109" s="15">
        <v>28.51</v>
      </c>
      <c r="CS109" s="15">
        <v>38.799999999999997</v>
      </c>
      <c r="CT109" s="15">
        <v>52.42</v>
      </c>
      <c r="CU109" s="15">
        <v>40.159999999999997</v>
      </c>
      <c r="CV109" s="15">
        <v>51.78</v>
      </c>
      <c r="CW109" s="15">
        <v>44.6</v>
      </c>
      <c r="CX109" s="15">
        <v>16.100000000000001</v>
      </c>
      <c r="CY109" s="15">
        <v>-7.43</v>
      </c>
      <c r="CZ109" s="15">
        <v>2.96</v>
      </c>
      <c r="DA109" s="15">
        <v>4.78</v>
      </c>
      <c r="DB109" s="15">
        <v>10.29</v>
      </c>
      <c r="DC109" s="15">
        <v>6.56</v>
      </c>
      <c r="DD109" s="15">
        <v>7.55</v>
      </c>
      <c r="DE109" s="15">
        <v>15.99</v>
      </c>
      <c r="DF109" s="15">
        <v>13.62</v>
      </c>
      <c r="DG109" s="15">
        <v>4.92</v>
      </c>
      <c r="DH109" s="15">
        <v>24.63</v>
      </c>
      <c r="DI109" s="15">
        <v>17.82</v>
      </c>
      <c r="DJ109" s="15">
        <v>5.76</v>
      </c>
      <c r="DK109" s="15">
        <v>28.49</v>
      </c>
      <c r="DL109" s="15">
        <v>0.6</v>
      </c>
      <c r="DM109" s="15">
        <v>1.31</v>
      </c>
      <c r="DN109" s="15">
        <v>0.37</v>
      </c>
      <c r="DO109" s="15">
        <v>2.34</v>
      </c>
      <c r="DP109" s="15">
        <v>23.84</v>
      </c>
      <c r="DQ109" s="15">
        <v>32.46</v>
      </c>
      <c r="DR109" s="15">
        <v>60.62</v>
      </c>
      <c r="DS109" s="15">
        <v>70.56</v>
      </c>
      <c r="DT109" s="15">
        <v>93.27</v>
      </c>
      <c r="DU109" s="15">
        <v>43.1</v>
      </c>
      <c r="DV109" s="15">
        <v>47.77</v>
      </c>
      <c r="DW109" s="15">
        <v>77.989999999999995</v>
      </c>
      <c r="DX109" s="15">
        <v>78.239999999999995</v>
      </c>
      <c r="DY109" s="15">
        <v>85.02</v>
      </c>
      <c r="DZ109" s="15">
        <v>23.2</v>
      </c>
      <c r="EA109" s="15">
        <v>2.48</v>
      </c>
      <c r="EB109" s="15">
        <v>7.9</v>
      </c>
      <c r="EC109" s="15">
        <v>27.2</v>
      </c>
      <c r="ED109" s="15">
        <v>47</v>
      </c>
      <c r="EE109" s="15">
        <v>0.97</v>
      </c>
      <c r="EF109" s="15">
        <v>28.45</v>
      </c>
      <c r="EG109" s="6"/>
    </row>
    <row r="110" spans="1:137" s="4" customFormat="1" x14ac:dyDescent="0.3">
      <c r="A110" s="9" t="s">
        <v>27</v>
      </c>
      <c r="B110" s="9" t="s">
        <v>3</v>
      </c>
      <c r="C110" s="9">
        <v>8962</v>
      </c>
      <c r="D110" s="14">
        <v>11491</v>
      </c>
      <c r="E110" s="14">
        <v>1628</v>
      </c>
      <c r="F110" s="15">
        <v>83.35</v>
      </c>
      <c r="G110" s="15">
        <v>39.21</v>
      </c>
      <c r="H110" s="16">
        <v>1020.32</v>
      </c>
      <c r="I110" s="16">
        <v>1000.87</v>
      </c>
      <c r="J110" s="15">
        <v>81.209999999999994</v>
      </c>
      <c r="K110" s="15">
        <v>52.84</v>
      </c>
      <c r="L110" s="15">
        <v>90.61</v>
      </c>
      <c r="M110" s="15">
        <v>75.569999999999993</v>
      </c>
      <c r="N110" s="10">
        <v>83.28</v>
      </c>
      <c r="O110" s="15">
        <v>21.72</v>
      </c>
      <c r="P110" s="15">
        <v>88.66</v>
      </c>
      <c r="Q110" s="15">
        <v>66.48</v>
      </c>
      <c r="R110" s="15">
        <v>30.31</v>
      </c>
      <c r="S110" s="15">
        <v>85.53</v>
      </c>
      <c r="T110" s="15">
        <v>81.52</v>
      </c>
      <c r="U110" s="15">
        <v>27.34</v>
      </c>
      <c r="V110" s="15">
        <v>27.69</v>
      </c>
      <c r="W110" s="15">
        <v>27.95</v>
      </c>
      <c r="X110" s="15">
        <v>38.53</v>
      </c>
      <c r="Y110" s="15">
        <v>19.12</v>
      </c>
      <c r="Z110" s="15">
        <v>20.84</v>
      </c>
      <c r="AA110" s="15">
        <v>3.31</v>
      </c>
      <c r="AB110" s="15">
        <v>8.39</v>
      </c>
      <c r="AC110" s="16">
        <v>57.86</v>
      </c>
      <c r="AD110" s="15">
        <v>20.63</v>
      </c>
      <c r="AE110" s="15">
        <v>33.630000000000003</v>
      </c>
      <c r="AF110" s="15">
        <v>42.62</v>
      </c>
      <c r="AG110" s="15">
        <v>27.75</v>
      </c>
      <c r="AH110" s="15">
        <v>22.85</v>
      </c>
      <c r="AI110" s="15">
        <v>5.19</v>
      </c>
      <c r="AJ110" s="15">
        <v>0</v>
      </c>
      <c r="AK110" s="15">
        <v>4.71</v>
      </c>
      <c r="AL110" s="15">
        <v>8.8699999999999992</v>
      </c>
      <c r="AM110" s="15">
        <v>2.4300000000000002</v>
      </c>
      <c r="AN110" s="15">
        <v>1.23</v>
      </c>
      <c r="AO110" s="15">
        <v>28.15</v>
      </c>
      <c r="AP110" s="15">
        <v>19.52</v>
      </c>
      <c r="AQ110" s="15">
        <v>30.43</v>
      </c>
      <c r="AR110" s="15">
        <v>68.36</v>
      </c>
      <c r="AS110" s="15">
        <v>52.32</v>
      </c>
      <c r="AT110" s="15">
        <v>49.57</v>
      </c>
      <c r="AU110" s="15">
        <v>81.63</v>
      </c>
      <c r="AV110" s="15">
        <v>42.34</v>
      </c>
      <c r="AW110" s="15">
        <v>19.21</v>
      </c>
      <c r="AX110" s="15">
        <v>94.34</v>
      </c>
      <c r="AY110" s="17">
        <v>42.04</v>
      </c>
      <c r="AZ110" s="16">
        <v>3189.71</v>
      </c>
      <c r="BA110" s="15">
        <v>1.64</v>
      </c>
      <c r="BB110" s="15">
        <v>42.45</v>
      </c>
      <c r="BC110" s="15">
        <v>54.28</v>
      </c>
      <c r="BD110" s="15">
        <v>47.85</v>
      </c>
      <c r="BE110" s="15">
        <v>7.27</v>
      </c>
      <c r="BF110" s="15">
        <v>61.18</v>
      </c>
      <c r="BG110" s="15">
        <v>6.09</v>
      </c>
      <c r="BH110" s="15">
        <v>34.61</v>
      </c>
      <c r="BI110" s="15">
        <v>8.08</v>
      </c>
      <c r="BJ110" s="15">
        <v>64.680000000000007</v>
      </c>
      <c r="BK110" s="15">
        <v>80.47</v>
      </c>
      <c r="BL110" s="15">
        <v>88.65</v>
      </c>
      <c r="BM110" s="15">
        <v>69.290000000000006</v>
      </c>
      <c r="BN110" s="15">
        <v>73.680000000000007</v>
      </c>
      <c r="BO110" s="15">
        <v>72.81</v>
      </c>
      <c r="BP110" s="15">
        <v>14.47</v>
      </c>
      <c r="BQ110" s="15">
        <v>3.89</v>
      </c>
      <c r="BR110" s="15">
        <v>67.260000000000005</v>
      </c>
      <c r="BS110" s="15">
        <v>59.73</v>
      </c>
      <c r="BT110" s="15">
        <v>96.09</v>
      </c>
      <c r="BU110" s="15">
        <v>1.33</v>
      </c>
      <c r="BV110" s="15">
        <v>10.210000000000001</v>
      </c>
      <c r="BW110" s="15">
        <v>75.47</v>
      </c>
      <c r="BX110" s="15">
        <v>40.200000000000003</v>
      </c>
      <c r="BY110" s="15">
        <v>69.2</v>
      </c>
      <c r="BZ110" s="15">
        <v>4.6500000000000004</v>
      </c>
      <c r="CA110" s="15">
        <v>74.03</v>
      </c>
      <c r="CB110" s="15">
        <v>79.930000000000007</v>
      </c>
      <c r="CC110" s="15">
        <v>39.17</v>
      </c>
      <c r="CD110" s="15">
        <v>66.180000000000007</v>
      </c>
      <c r="CE110" s="15">
        <v>27.99</v>
      </c>
      <c r="CF110" s="15">
        <v>30.09</v>
      </c>
      <c r="CG110" s="15">
        <v>28.43</v>
      </c>
      <c r="CH110" s="15">
        <v>48.21</v>
      </c>
      <c r="CI110" s="15">
        <v>11.97</v>
      </c>
      <c r="CJ110" s="15">
        <v>4.72</v>
      </c>
      <c r="CK110" s="15">
        <v>27.29</v>
      </c>
      <c r="CL110" s="15">
        <v>4</v>
      </c>
      <c r="CM110" s="15">
        <v>11.02</v>
      </c>
      <c r="CN110" s="15">
        <v>9.08</v>
      </c>
      <c r="CO110" s="15">
        <v>9.73</v>
      </c>
      <c r="CP110" s="15">
        <v>10.6</v>
      </c>
      <c r="CQ110" s="15">
        <v>61.92</v>
      </c>
      <c r="CR110" s="15">
        <v>23.96</v>
      </c>
      <c r="CS110" s="15">
        <v>46.02</v>
      </c>
      <c r="CT110" s="15">
        <v>54.94</v>
      </c>
      <c r="CU110" s="15">
        <v>45.93</v>
      </c>
      <c r="CV110" s="15">
        <v>54.32</v>
      </c>
      <c r="CW110" s="15">
        <v>54.55</v>
      </c>
      <c r="CX110" s="15">
        <v>27.35</v>
      </c>
      <c r="CY110" s="15">
        <v>34.97</v>
      </c>
      <c r="CZ110" s="15">
        <v>5.5</v>
      </c>
      <c r="DA110" s="15">
        <v>2.54</v>
      </c>
      <c r="DB110" s="15">
        <v>9.26</v>
      </c>
      <c r="DC110" s="15">
        <v>8.99</v>
      </c>
      <c r="DD110" s="15">
        <v>3.5</v>
      </c>
      <c r="DE110" s="15">
        <v>13.38</v>
      </c>
      <c r="DF110" s="15">
        <v>8.99</v>
      </c>
      <c r="DG110" s="15">
        <v>3.58</v>
      </c>
      <c r="DH110" s="15">
        <v>17.14</v>
      </c>
      <c r="DI110" s="15">
        <v>13.34</v>
      </c>
      <c r="DJ110" s="15">
        <v>3.35</v>
      </c>
      <c r="DK110" s="15">
        <v>19.850000000000001</v>
      </c>
      <c r="DL110" s="15">
        <v>0.63</v>
      </c>
      <c r="DM110" s="15">
        <v>0.23</v>
      </c>
      <c r="DN110" s="15">
        <v>0.44</v>
      </c>
      <c r="DO110" s="15">
        <v>0.89</v>
      </c>
      <c r="DP110" s="15">
        <v>11.76</v>
      </c>
      <c r="DQ110" s="15">
        <v>11.88</v>
      </c>
      <c r="DR110" s="15">
        <v>52.23</v>
      </c>
      <c r="DS110" s="15">
        <v>60.83</v>
      </c>
      <c r="DT110" s="15">
        <v>91.98</v>
      </c>
      <c r="DU110" s="15">
        <v>39.11</v>
      </c>
      <c r="DV110" s="15">
        <v>70.11</v>
      </c>
      <c r="DW110" s="15">
        <v>68.22</v>
      </c>
      <c r="DX110" s="15">
        <v>64.290000000000006</v>
      </c>
      <c r="DY110" s="15">
        <v>59.07</v>
      </c>
      <c r="DZ110" s="15">
        <v>14.21</v>
      </c>
      <c r="EA110" s="15">
        <v>1.41</v>
      </c>
      <c r="EB110" s="15">
        <v>6.43</v>
      </c>
      <c r="EC110" s="15">
        <v>28.52</v>
      </c>
      <c r="ED110" s="15">
        <v>60.64</v>
      </c>
      <c r="EE110" s="15">
        <v>1.63</v>
      </c>
      <c r="EF110" s="15">
        <v>33.450000000000003</v>
      </c>
      <c r="EG110" s="6"/>
    </row>
    <row r="111" spans="1:137" s="4" customFormat="1" x14ac:dyDescent="0.3">
      <c r="A111" s="9" t="s">
        <v>12</v>
      </c>
      <c r="B111" s="9" t="s">
        <v>4</v>
      </c>
      <c r="C111" s="14">
        <v>10698</v>
      </c>
      <c r="D111" s="14">
        <v>10368</v>
      </c>
      <c r="E111" s="14">
        <v>1477</v>
      </c>
      <c r="F111" s="15">
        <v>80.95</v>
      </c>
      <c r="G111" s="15">
        <v>21.8</v>
      </c>
      <c r="H111" s="16">
        <v>1040.08</v>
      </c>
      <c r="I111" s="16">
        <v>875.39</v>
      </c>
      <c r="J111" s="15">
        <v>97.86</v>
      </c>
      <c r="K111" s="15">
        <v>93.98</v>
      </c>
      <c r="L111" s="15">
        <v>99.47</v>
      </c>
      <c r="M111" s="15">
        <v>96.19</v>
      </c>
      <c r="N111" s="10">
        <v>81.75</v>
      </c>
      <c r="O111" s="15">
        <v>51.73</v>
      </c>
      <c r="P111" s="15">
        <v>99.05</v>
      </c>
      <c r="Q111" s="15">
        <v>34.520000000000003</v>
      </c>
      <c r="R111" s="15">
        <v>4.5999999999999996</v>
      </c>
      <c r="S111" s="15">
        <v>91.73</v>
      </c>
      <c r="T111" s="15">
        <v>94.91</v>
      </c>
      <c r="U111" s="15">
        <v>65.89</v>
      </c>
      <c r="V111" s="15">
        <v>71.31</v>
      </c>
      <c r="W111" s="15">
        <v>49.67</v>
      </c>
      <c r="X111" s="15">
        <v>67.900000000000006</v>
      </c>
      <c r="Y111" s="15">
        <v>5.4</v>
      </c>
      <c r="Z111" s="15">
        <v>4.62</v>
      </c>
      <c r="AA111" s="15">
        <v>1.66</v>
      </c>
      <c r="AB111" s="15">
        <v>3.44</v>
      </c>
      <c r="AC111" s="16">
        <v>21.86</v>
      </c>
      <c r="AD111" s="15">
        <v>20.54</v>
      </c>
      <c r="AE111" s="15">
        <v>25.63</v>
      </c>
      <c r="AF111" s="15">
        <v>28.94</v>
      </c>
      <c r="AG111" s="15">
        <v>74.209999999999994</v>
      </c>
      <c r="AH111" s="15">
        <v>63.42</v>
      </c>
      <c r="AI111" s="15">
        <v>37.74</v>
      </c>
      <c r="AJ111" s="15">
        <v>3.33</v>
      </c>
      <c r="AK111" s="15">
        <v>1.1399999999999999</v>
      </c>
      <c r="AL111" s="15">
        <v>1.46</v>
      </c>
      <c r="AM111" s="15">
        <v>19.190000000000001</v>
      </c>
      <c r="AN111" s="15">
        <v>0.1</v>
      </c>
      <c r="AO111" s="15">
        <v>7.86</v>
      </c>
      <c r="AP111" s="15">
        <v>2.78</v>
      </c>
      <c r="AQ111" s="15">
        <v>19.27</v>
      </c>
      <c r="AR111" s="15">
        <v>58.05</v>
      </c>
      <c r="AS111" s="15">
        <v>72.44</v>
      </c>
      <c r="AT111" s="15">
        <v>70.31</v>
      </c>
      <c r="AU111" s="15">
        <v>90.02</v>
      </c>
      <c r="AV111" s="15">
        <v>67.22</v>
      </c>
      <c r="AW111" s="15">
        <v>42.99</v>
      </c>
      <c r="AX111" s="15">
        <v>98.69</v>
      </c>
      <c r="AY111" s="17">
        <v>86.3</v>
      </c>
      <c r="AZ111" s="16">
        <v>3760.48</v>
      </c>
      <c r="BA111" s="15">
        <v>7.56</v>
      </c>
      <c r="BB111" s="15">
        <v>85.98</v>
      </c>
      <c r="BC111" s="15">
        <v>88.2</v>
      </c>
      <c r="BD111" s="15">
        <v>71.72</v>
      </c>
      <c r="BE111" s="15">
        <v>1.68</v>
      </c>
      <c r="BF111" s="15">
        <v>87.06</v>
      </c>
      <c r="BG111" s="15">
        <v>20.96</v>
      </c>
      <c r="BH111" s="15">
        <v>51.37</v>
      </c>
      <c r="BI111" s="15">
        <v>17.43</v>
      </c>
      <c r="BJ111" s="15">
        <v>89.25</v>
      </c>
      <c r="BK111" s="15">
        <v>96.37</v>
      </c>
      <c r="BL111" s="15">
        <v>98.16</v>
      </c>
      <c r="BM111" s="15">
        <v>90.11</v>
      </c>
      <c r="BN111" s="15">
        <v>96.11</v>
      </c>
      <c r="BO111" s="15">
        <v>95.93</v>
      </c>
      <c r="BP111" s="15">
        <v>42.43</v>
      </c>
      <c r="BQ111" s="15">
        <v>87.85</v>
      </c>
      <c r="BR111" s="15">
        <v>96.29</v>
      </c>
      <c r="BS111" s="15">
        <v>77.28</v>
      </c>
      <c r="BT111" s="15">
        <v>97.47</v>
      </c>
      <c r="BU111" s="15">
        <v>1.77</v>
      </c>
      <c r="BV111" s="15">
        <v>4.6900000000000004</v>
      </c>
      <c r="BW111" s="15">
        <v>73.680000000000007</v>
      </c>
      <c r="BX111" s="15">
        <v>19.510000000000002</v>
      </c>
      <c r="BY111" s="15">
        <v>67.88</v>
      </c>
      <c r="BZ111" s="15">
        <v>1.45</v>
      </c>
      <c r="CA111" s="15">
        <v>76.19</v>
      </c>
      <c r="CB111" s="15">
        <v>45.09</v>
      </c>
      <c r="CC111" s="15">
        <v>69.849999999999994</v>
      </c>
      <c r="CD111" s="15">
        <v>68.3</v>
      </c>
      <c r="CE111" s="15">
        <v>18.04</v>
      </c>
      <c r="CF111" s="15">
        <v>21.56</v>
      </c>
      <c r="CG111" s="15">
        <v>19</v>
      </c>
      <c r="CH111" s="15">
        <v>30.84</v>
      </c>
      <c r="CI111" s="15">
        <v>17.39</v>
      </c>
      <c r="CJ111" s="15">
        <v>6.88</v>
      </c>
      <c r="CK111" s="15">
        <v>25.5</v>
      </c>
      <c r="CL111" s="15">
        <v>5.66</v>
      </c>
      <c r="CM111" s="15">
        <v>13.91</v>
      </c>
      <c r="CN111" s="15">
        <v>11.82</v>
      </c>
      <c r="CO111" s="15">
        <v>30.43</v>
      </c>
      <c r="CP111" s="15">
        <v>30.6</v>
      </c>
      <c r="CQ111" s="15">
        <v>61.87</v>
      </c>
      <c r="CR111" s="15">
        <v>52.29</v>
      </c>
      <c r="CS111" s="15">
        <v>55.35</v>
      </c>
      <c r="CT111" s="15">
        <v>53.35</v>
      </c>
      <c r="CU111" s="15">
        <v>42.19</v>
      </c>
      <c r="CV111" s="15">
        <v>53.02</v>
      </c>
      <c r="CW111" s="15">
        <v>53.2</v>
      </c>
      <c r="CX111" s="15">
        <v>18.62</v>
      </c>
      <c r="CY111" s="15">
        <v>22.08</v>
      </c>
      <c r="CZ111" s="15">
        <v>6.4</v>
      </c>
      <c r="DA111" s="15">
        <v>6.36</v>
      </c>
      <c r="DB111" s="15">
        <v>13.88</v>
      </c>
      <c r="DC111" s="15">
        <v>6.79</v>
      </c>
      <c r="DD111" s="15">
        <v>6.66</v>
      </c>
      <c r="DE111" s="15">
        <v>14.72</v>
      </c>
      <c r="DF111" s="15">
        <v>11.88</v>
      </c>
      <c r="DG111" s="15">
        <v>5.1100000000000003</v>
      </c>
      <c r="DH111" s="15">
        <v>22.21</v>
      </c>
      <c r="DI111" s="15">
        <v>16.46</v>
      </c>
      <c r="DJ111" s="15">
        <v>4.87</v>
      </c>
      <c r="DK111" s="15">
        <v>24.36</v>
      </c>
      <c r="DL111" s="15">
        <v>0.88</v>
      </c>
      <c r="DM111" s="15">
        <v>0.43</v>
      </c>
      <c r="DN111" s="15">
        <v>0.28000000000000003</v>
      </c>
      <c r="DO111" s="15">
        <v>1.0900000000000001</v>
      </c>
      <c r="DP111" s="15">
        <v>36.17</v>
      </c>
      <c r="DQ111" s="15">
        <v>40.83</v>
      </c>
      <c r="DR111" s="15">
        <v>76.56</v>
      </c>
      <c r="DS111" s="15">
        <v>85.45</v>
      </c>
      <c r="DT111" s="15">
        <v>93.88</v>
      </c>
      <c r="DU111" s="15">
        <v>20.170000000000002</v>
      </c>
      <c r="DV111" s="15">
        <v>23.08</v>
      </c>
      <c r="DW111" s="15">
        <v>83.09</v>
      </c>
      <c r="DX111" s="15">
        <v>79.5</v>
      </c>
      <c r="DY111" s="15">
        <v>91.48</v>
      </c>
      <c r="DZ111" s="15">
        <v>8.31</v>
      </c>
      <c r="EA111" s="15">
        <v>0.61</v>
      </c>
      <c r="EB111" s="15">
        <v>2.46</v>
      </c>
      <c r="EC111" s="15">
        <v>1.66</v>
      </c>
      <c r="ED111" s="15">
        <v>32.31</v>
      </c>
      <c r="EE111" s="15">
        <v>0.64</v>
      </c>
      <c r="EF111" s="15">
        <v>31.89</v>
      </c>
      <c r="EG111" s="6"/>
    </row>
    <row r="112" spans="1:137" s="4" customFormat="1" x14ac:dyDescent="0.3">
      <c r="A112" s="9" t="s">
        <v>29</v>
      </c>
      <c r="B112" s="9" t="s">
        <v>4</v>
      </c>
      <c r="C112" s="14">
        <v>7257</v>
      </c>
      <c r="D112" s="14">
        <v>7279</v>
      </c>
      <c r="E112" s="14">
        <v>1105</v>
      </c>
      <c r="F112" s="15">
        <v>93.22</v>
      </c>
      <c r="G112" s="15">
        <v>27.3</v>
      </c>
      <c r="H112" s="16">
        <v>1017.87</v>
      </c>
      <c r="I112" s="16">
        <v>969.41</v>
      </c>
      <c r="J112" s="15">
        <v>99.41</v>
      </c>
      <c r="K112" s="15">
        <v>88.44</v>
      </c>
      <c r="L112" s="15">
        <v>98.16</v>
      </c>
      <c r="M112" s="15">
        <v>95.81</v>
      </c>
      <c r="N112" s="10">
        <v>95.33</v>
      </c>
      <c r="O112" s="15">
        <v>83.77</v>
      </c>
      <c r="P112" s="15">
        <v>99.02</v>
      </c>
      <c r="Q112" s="15">
        <v>46.4</v>
      </c>
      <c r="R112" s="15">
        <v>4.96</v>
      </c>
      <c r="S112" s="15">
        <v>94.35</v>
      </c>
      <c r="T112" s="15">
        <v>97.07</v>
      </c>
      <c r="U112" s="15">
        <v>49.95</v>
      </c>
      <c r="V112" s="15">
        <v>49.05</v>
      </c>
      <c r="W112" s="15">
        <v>67.58</v>
      </c>
      <c r="X112" s="15">
        <v>79.739999999999995</v>
      </c>
      <c r="Y112" s="15">
        <v>7.95</v>
      </c>
      <c r="Z112" s="15">
        <v>10.98</v>
      </c>
      <c r="AA112" s="15">
        <v>1.87</v>
      </c>
      <c r="AB112" s="15">
        <v>4.0599999999999996</v>
      </c>
      <c r="AC112" s="16">
        <v>22.43</v>
      </c>
      <c r="AD112" s="15">
        <v>11.44</v>
      </c>
      <c r="AE112" s="15">
        <v>21.3</v>
      </c>
      <c r="AF112" s="15">
        <v>24.04</v>
      </c>
      <c r="AG112" s="15">
        <v>31.2</v>
      </c>
      <c r="AH112" s="15">
        <v>30.76</v>
      </c>
      <c r="AI112" s="15">
        <v>13.02</v>
      </c>
      <c r="AJ112" s="15">
        <v>0</v>
      </c>
      <c r="AK112" s="15">
        <v>2.77</v>
      </c>
      <c r="AL112" s="15">
        <v>12.94</v>
      </c>
      <c r="AM112" s="15">
        <v>1.89</v>
      </c>
      <c r="AN112" s="15">
        <v>0.08</v>
      </c>
      <c r="AO112" s="15">
        <v>18.88</v>
      </c>
      <c r="AP112" s="15">
        <v>12.84</v>
      </c>
      <c r="AQ112" s="15">
        <v>14.46</v>
      </c>
      <c r="AR112" s="15">
        <v>58.36</v>
      </c>
      <c r="AS112" s="15">
        <v>72.7</v>
      </c>
      <c r="AT112" s="15">
        <v>58.01</v>
      </c>
      <c r="AU112" s="15">
        <v>79.98</v>
      </c>
      <c r="AV112" s="15">
        <v>61.88</v>
      </c>
      <c r="AW112" s="15">
        <v>10.54</v>
      </c>
      <c r="AX112" s="15">
        <v>96.13</v>
      </c>
      <c r="AY112" s="17">
        <v>67.97</v>
      </c>
      <c r="AZ112" s="16">
        <v>7007.88</v>
      </c>
      <c r="BA112" s="15">
        <v>2.0299999999999998</v>
      </c>
      <c r="BB112" s="15">
        <v>36.869999999999997</v>
      </c>
      <c r="BC112" s="15">
        <v>85.77</v>
      </c>
      <c r="BD112" s="15">
        <v>73.8</v>
      </c>
      <c r="BE112" s="15">
        <v>3.46</v>
      </c>
      <c r="BF112" s="15">
        <v>87.68</v>
      </c>
      <c r="BG112" s="15">
        <v>10.84</v>
      </c>
      <c r="BH112" s="15">
        <v>30.4</v>
      </c>
      <c r="BI112" s="15">
        <v>9.75</v>
      </c>
      <c r="BJ112" s="15">
        <v>72.52</v>
      </c>
      <c r="BK112" s="15">
        <v>83.74</v>
      </c>
      <c r="BL112" s="15">
        <v>83.43</v>
      </c>
      <c r="BM112" s="15">
        <v>76.17</v>
      </c>
      <c r="BN112" s="15">
        <v>80.72</v>
      </c>
      <c r="BO112" s="15">
        <v>80.92</v>
      </c>
      <c r="BP112" s="15">
        <v>25.78</v>
      </c>
      <c r="BQ112" s="15">
        <v>7.18</v>
      </c>
      <c r="BR112" s="15">
        <v>76.41</v>
      </c>
      <c r="BS112" s="15">
        <v>65.69</v>
      </c>
      <c r="BT112" s="15">
        <v>96.87</v>
      </c>
      <c r="BU112" s="15">
        <v>2.44</v>
      </c>
      <c r="BV112" s="15">
        <v>4.2699999999999996</v>
      </c>
      <c r="BW112" s="15">
        <v>71.38</v>
      </c>
      <c r="BX112" s="15">
        <v>29.8</v>
      </c>
      <c r="BY112" s="15">
        <v>44.56</v>
      </c>
      <c r="BZ112" s="15">
        <v>0.57999999999999996</v>
      </c>
      <c r="CA112" s="15">
        <v>52.99</v>
      </c>
      <c r="CB112" s="15">
        <v>60.08</v>
      </c>
      <c r="CC112" s="15">
        <v>67.88</v>
      </c>
      <c r="CD112" s="15">
        <v>56.85</v>
      </c>
      <c r="CE112" s="15">
        <v>12.49</v>
      </c>
      <c r="CF112" s="15">
        <v>18.5</v>
      </c>
      <c r="CG112" s="15">
        <v>13.42</v>
      </c>
      <c r="CH112" s="15">
        <v>28.86</v>
      </c>
      <c r="CI112" s="15">
        <v>9.7799999999999994</v>
      </c>
      <c r="CJ112" s="15">
        <v>4.9000000000000004</v>
      </c>
      <c r="CK112" s="15">
        <v>12.66</v>
      </c>
      <c r="CL112" s="15">
        <v>10.039999999999999</v>
      </c>
      <c r="CM112" s="15">
        <v>5.29</v>
      </c>
      <c r="CN112" s="15">
        <v>5.07</v>
      </c>
      <c r="CO112" s="15">
        <v>24.22</v>
      </c>
      <c r="CP112" s="15">
        <v>31.88</v>
      </c>
      <c r="CQ112" s="15">
        <v>47.58</v>
      </c>
      <c r="CR112" s="15">
        <v>28.07</v>
      </c>
      <c r="CS112" s="15">
        <v>46.39</v>
      </c>
      <c r="CT112" s="15">
        <v>34.799999999999997</v>
      </c>
      <c r="CU112" s="15">
        <v>34</v>
      </c>
      <c r="CV112" s="15">
        <v>34.770000000000003</v>
      </c>
      <c r="CW112" s="15">
        <v>34.92</v>
      </c>
      <c r="CX112" s="15">
        <v>15.62</v>
      </c>
      <c r="CY112" s="15">
        <v>21.51</v>
      </c>
      <c r="CZ112" s="15">
        <v>6.9</v>
      </c>
      <c r="DA112" s="15">
        <v>5.74</v>
      </c>
      <c r="DB112" s="15">
        <v>13.8</v>
      </c>
      <c r="DC112" s="15">
        <v>7.77</v>
      </c>
      <c r="DD112" s="15">
        <v>5.99</v>
      </c>
      <c r="DE112" s="15">
        <v>15.44</v>
      </c>
      <c r="DF112" s="15">
        <v>10.71</v>
      </c>
      <c r="DG112" s="15">
        <v>3.15</v>
      </c>
      <c r="DH112" s="15">
        <v>17.690000000000001</v>
      </c>
      <c r="DI112" s="15">
        <v>16.16</v>
      </c>
      <c r="DJ112" s="15">
        <v>5.39</v>
      </c>
      <c r="DK112" s="15">
        <v>25.2</v>
      </c>
      <c r="DL112" s="15">
        <v>6.87</v>
      </c>
      <c r="DM112" s="15">
        <v>2.66</v>
      </c>
      <c r="DN112" s="15">
        <v>0.92</v>
      </c>
      <c r="DO112" s="15">
        <v>1.17</v>
      </c>
      <c r="DP112" s="15">
        <v>64.12</v>
      </c>
      <c r="DQ112" s="15">
        <v>65.63</v>
      </c>
      <c r="DR112" s="15">
        <v>91.34</v>
      </c>
      <c r="DS112" s="15">
        <v>95.12</v>
      </c>
      <c r="DT112" s="15">
        <v>98.84</v>
      </c>
      <c r="DU112" s="15">
        <v>29.22</v>
      </c>
      <c r="DV112" s="15">
        <v>20.77</v>
      </c>
      <c r="DW112" s="15">
        <v>80.7</v>
      </c>
      <c r="DX112" s="15">
        <v>82.25</v>
      </c>
      <c r="DY112" s="15">
        <v>89.77</v>
      </c>
      <c r="DZ112" s="15">
        <v>10.85</v>
      </c>
      <c r="EA112" s="15">
        <v>0.65</v>
      </c>
      <c r="EB112" s="15">
        <v>1.97</v>
      </c>
      <c r="EC112" s="15">
        <v>61.58</v>
      </c>
      <c r="ED112" s="15">
        <v>72.94</v>
      </c>
      <c r="EE112" s="15">
        <v>0.92</v>
      </c>
      <c r="EF112" s="15">
        <v>23.81</v>
      </c>
      <c r="EG112" s="6"/>
    </row>
  </sheetData>
  <autoFilter ref="A1:EG112" xr:uid="{9AB7F66C-0394-4A7E-BCCD-93813AB3FD2B}">
    <filterColumn colId="52">
      <filters>
        <filter val="(0.0)"/>
        <filter val="(14.2)"/>
        <filter val="(2.4)"/>
        <filter val="(2.5)"/>
        <filter val="(7.3)"/>
        <filter val="0.0"/>
        <filter val="0.5"/>
        <filter val="0.6"/>
        <filter val="1.2"/>
        <filter val="1.3"/>
        <filter val="1.4"/>
        <filter val="1.6"/>
        <filter val="1.7"/>
        <filter val="1.9"/>
        <filter val="10.3"/>
        <filter val="10.4"/>
        <filter val="10.5"/>
        <filter val="11.4"/>
        <filter val="12.3"/>
        <filter val="14.6"/>
        <filter val="15.3"/>
        <filter val="15.6"/>
        <filter val="17.2"/>
        <filter val="2.0"/>
        <filter val="2.2"/>
        <filter val="2.3"/>
        <filter val="2.4"/>
        <filter val="2.7"/>
        <filter val="2.8"/>
        <filter val="2.9"/>
        <filter val="3.1"/>
        <filter val="3.3"/>
        <filter val="3.4"/>
        <filter val="3.5"/>
        <filter val="3.6"/>
        <filter val="3.8"/>
        <filter val="4.2"/>
        <filter val="4.3"/>
        <filter val="4.4"/>
        <filter val="4.5"/>
        <filter val="4.8"/>
        <filter val="5.6"/>
        <filter val="6.8"/>
        <filter val="6.9"/>
        <filter val="7.2"/>
        <filter val="7.6"/>
        <filter val="7.7"/>
        <filter val="7.8"/>
        <filter val="8.2"/>
        <filter val="8.8"/>
        <filter val="9.2"/>
        <filter val="9.4"/>
        <filter val="9.8"/>
      </filters>
    </filterColumn>
    <filterColumn colId="59">
      <filters>
        <filter val="(44.3)"/>
        <filter val="(44.8)"/>
        <filter val="(68.9)"/>
        <filter val="(79.2)"/>
        <filter val="(95.7)"/>
        <filter val="19.7"/>
        <filter val="23.6"/>
        <filter val="24.4"/>
        <filter val="25.0"/>
        <filter val="26.9"/>
        <filter val="29.4"/>
        <filter val="30.1"/>
        <filter val="30.4"/>
        <filter val="30.7"/>
        <filter val="30.8"/>
        <filter val="33.0"/>
        <filter val="33.4"/>
        <filter val="33.9"/>
        <filter val="34.6"/>
        <filter val="34.9"/>
        <filter val="36.1"/>
        <filter val="36.7"/>
        <filter val="36.8"/>
        <filter val="37.3"/>
        <filter val="37.7"/>
        <filter val="37.8"/>
        <filter val="38.0"/>
        <filter val="39.1"/>
        <filter val="39.4"/>
        <filter val="39.6"/>
        <filter val="39.9"/>
        <filter val="40.4"/>
        <filter val="40.6"/>
        <filter val="40.8"/>
        <filter val="40.9"/>
        <filter val="42.0"/>
        <filter val="42.5"/>
        <filter val="42.6"/>
        <filter val="42.8"/>
        <filter val="42.9"/>
        <filter val="43.3"/>
        <filter val="43.8"/>
        <filter val="44.0"/>
        <filter val="44.5"/>
        <filter val="46.0"/>
        <filter val="46.1"/>
        <filter val="46.6"/>
        <filter val="46.7"/>
        <filter val="47.0"/>
        <filter val="47.3"/>
        <filter val="47.4"/>
        <filter val="47.7"/>
        <filter val="49.3"/>
        <filter val="49.6"/>
        <filter val="50.0"/>
        <filter val="51.0"/>
        <filter val="51.4"/>
        <filter val="52.3"/>
        <filter val="52.5"/>
        <filter val="52.6"/>
        <filter val="52.8"/>
        <filter val="53.2"/>
        <filter val="53.4"/>
        <filter val="54.5"/>
        <filter val="54.7"/>
        <filter val="55.4"/>
        <filter val="55.5"/>
        <filter val="56.3"/>
        <filter val="56.6"/>
        <filter val="57.0"/>
        <filter val="57.8"/>
        <filter val="60.4"/>
        <filter val="61.4"/>
        <filter val="61.5"/>
        <filter val="63.0"/>
        <filter val="63.8"/>
        <filter val="66.1"/>
        <filter val="66.7"/>
        <filter val="66.9"/>
        <filter val="68.6"/>
        <filter val="69.3"/>
        <filter val="70.6"/>
        <filter val="70.7"/>
        <filter val="71.5"/>
        <filter val="74.4"/>
        <filter val="78.8"/>
        <filter val="80.2"/>
        <filter val="80.6"/>
        <filter val="81.5"/>
        <filter val="82.1"/>
        <filter val="82.7"/>
        <filter val="84.4"/>
        <filter val="91.0"/>
      </filters>
    </filterColumn>
    <filterColumn colId="61">
      <filters>
        <filter val="(68.4)"/>
        <filter val="(72.1)"/>
        <filter val="(74.7)"/>
        <filter val="(77.9)"/>
        <filter val="(80.9)"/>
        <filter val="(81.7)"/>
        <filter val="(86.1)"/>
        <filter val="(87.0)"/>
        <filter val="(88.1)"/>
        <filter val="(94.1)"/>
        <filter val="100.0"/>
        <filter val="53.7"/>
        <filter val="57.9"/>
        <filter val="58.3"/>
        <filter val="63.2"/>
        <filter val="63.8"/>
        <filter val="64.6"/>
        <filter val="64.7"/>
        <filter val="64.9"/>
        <filter val="65.5"/>
        <filter val="65.9"/>
        <filter val="66.4"/>
        <filter val="66.7"/>
        <filter val="66.8"/>
        <filter val="66.9"/>
        <filter val="67.2"/>
        <filter val="67.8"/>
        <filter val="68.8"/>
        <filter val="68.9"/>
        <filter val="69.3"/>
        <filter val="69.5"/>
        <filter val="69.6"/>
        <filter val="70.2"/>
        <filter val="71.0"/>
        <filter val="71.6"/>
        <filter val="71.7"/>
        <filter val="72.5"/>
        <filter val="73.0"/>
        <filter val="73.2"/>
        <filter val="73.5"/>
        <filter val="73.9"/>
        <filter val="74.3"/>
        <filter val="74.7"/>
        <filter val="75.1"/>
        <filter val="75.2"/>
        <filter val="75.5"/>
        <filter val="75.9"/>
        <filter val="76.0"/>
        <filter val="76.2"/>
        <filter val="76.3"/>
        <filter val="76.4"/>
        <filter val="76.5"/>
        <filter val="76.8"/>
        <filter val="76.9"/>
        <filter val="77.0"/>
        <filter val="77.1"/>
        <filter val="77.3"/>
        <filter val="77.6"/>
        <filter val="77.8"/>
        <filter val="77.9"/>
        <filter val="78.0"/>
        <filter val="79.1"/>
        <filter val="79.7"/>
        <filter val="80.0"/>
        <filter val="80.2"/>
        <filter val="80.4"/>
        <filter val="80.6"/>
        <filter val="80.8"/>
        <filter val="81.5"/>
        <filter val="81.9"/>
        <filter val="82.0"/>
        <filter val="82.4"/>
        <filter val="83.0"/>
        <filter val="83.2"/>
        <filter val="83.6"/>
        <filter val="84.1"/>
        <filter val="84.8"/>
        <filter val="85.5"/>
        <filter val="86.2"/>
        <filter val="86.4"/>
        <filter val="86.5"/>
        <filter val="87.2"/>
        <filter val="87.8"/>
        <filter val="88.2"/>
        <filter val="88.5"/>
        <filter val="89.2"/>
        <filter val="89.3"/>
        <filter val="90.0"/>
        <filter val="90.2"/>
        <filter val="90.5"/>
        <filter val="91.7"/>
        <filter val="91.9"/>
        <filter val="92.0"/>
        <filter val="94.9"/>
      </filters>
    </filterColumn>
    <filterColumn colId="74">
      <filters>
        <filter val="(62.6)"/>
        <filter val="(66.7)"/>
        <filter val="(68.8)"/>
        <filter val="(81.0)"/>
        <filter val="(86.5)"/>
        <filter val="44.4"/>
        <filter val="46.6"/>
        <filter val="47.5"/>
        <filter val="50.7"/>
        <filter val="51.5"/>
        <filter val="52.0"/>
        <filter val="52.2"/>
        <filter val="54.1"/>
        <filter val="54.4"/>
        <filter val="54.5"/>
        <filter val="55.2"/>
        <filter val="55.3"/>
        <filter val="55.6"/>
        <filter val="55.7"/>
        <filter val="55.9"/>
        <filter val="56.3"/>
        <filter val="56.7"/>
        <filter val="57.3"/>
        <filter val="58.2"/>
        <filter val="58.4"/>
        <filter val="59.5"/>
        <filter val="59.6"/>
        <filter val="60.1"/>
        <filter val="60.6"/>
        <filter val="60.7"/>
        <filter val="60.9"/>
        <filter val="61.9"/>
        <filter val="62.5"/>
        <filter val="62.7"/>
        <filter val="63.1"/>
        <filter val="63.3"/>
        <filter val="64.0"/>
        <filter val="64.3"/>
        <filter val="64.4"/>
        <filter val="64.5"/>
        <filter val="65.2"/>
        <filter val="65.4"/>
        <filter val="65.7"/>
        <filter val="65.8"/>
        <filter val="66.5"/>
        <filter val="67.0"/>
        <filter val="67.2"/>
        <filter val="67.3"/>
        <filter val="67.5"/>
        <filter val="67.6"/>
        <filter val="68.4"/>
        <filter val="69.1"/>
        <filter val="69.8"/>
        <filter val="71.2"/>
        <filter val="71.3"/>
        <filter val="71.4"/>
        <filter val="73.2"/>
        <filter val="73.7"/>
        <filter val="74.6"/>
        <filter val="74.8"/>
        <filter val="75.3"/>
        <filter val="75.5"/>
        <filter val="76.9"/>
        <filter val="79.1"/>
        <filter val="80.7"/>
        <filter val="80.8"/>
      </filters>
    </filterColumn>
    <filterColumn colId="81">
      <filters>
        <filter val="(42.3)"/>
        <filter val="(57.6)"/>
        <filter val="(58.9)"/>
        <filter val="(83.5)"/>
        <filter val="29.9"/>
        <filter val="31.0"/>
        <filter val="33.5"/>
        <filter val="34.5"/>
        <filter val="35.9"/>
        <filter val="38.0"/>
        <filter val="38.5"/>
        <filter val="38.8"/>
        <filter val="39.0"/>
        <filter val="39.2"/>
        <filter val="39.5"/>
        <filter val="39.9"/>
        <filter val="40.8"/>
        <filter val="41.0"/>
        <filter val="41.2"/>
        <filter val="41.3"/>
        <filter val="41.8"/>
        <filter val="42.0"/>
        <filter val="42.6"/>
        <filter val="42.7"/>
        <filter val="43.0"/>
        <filter val="43.6"/>
        <filter val="43.9"/>
        <filter val="45.4"/>
        <filter val="45.6"/>
        <filter val="45.8"/>
        <filter val="45.9"/>
        <filter val="46.2"/>
        <filter val="46.6"/>
        <filter val="47.0"/>
        <filter val="48.4"/>
        <filter val="49.5"/>
        <filter val="49.9"/>
        <filter val="50.1"/>
        <filter val="50.4"/>
        <filter val="50.6"/>
        <filter val="50.8"/>
        <filter val="51.2"/>
        <filter val="51.3"/>
        <filter val="51.6"/>
        <filter val="51.7"/>
        <filter val="51.8"/>
        <filter val="52.0"/>
        <filter val="52.7"/>
        <filter val="53.1"/>
        <filter val="54.8"/>
        <filter val="56.9"/>
        <filter val="60.7"/>
        <filter val="62.9"/>
        <filter val="63.2"/>
        <filter val="65.5"/>
        <filter val="66.2"/>
        <filter val="66.8"/>
        <filter val="67.5"/>
        <filter val="67.8"/>
        <filter val="68.3"/>
        <filter val="69.4"/>
        <filter val="69.5"/>
        <filter val="69.6"/>
        <filter val="70.0"/>
        <filter val="75.6"/>
        <filter val="77.4"/>
        <filter val="78.9"/>
      </filters>
    </filterColumn>
    <filterColumn colId="83">
      <filters>
        <filter val="(16.3)"/>
        <filter val="(16.8)"/>
        <filter val="(19.5)"/>
        <filter val="(4.7)"/>
        <filter val="(7.3)"/>
        <filter val="1.6"/>
        <filter val="10.3"/>
        <filter val="10.6"/>
        <filter val="11.1"/>
        <filter val="11.3"/>
        <filter val="11.5"/>
        <filter val="11.8"/>
        <filter val="12.0"/>
        <filter val="12.1"/>
        <filter val="12.7"/>
        <filter val="12.8"/>
        <filter val="13.1"/>
        <filter val="13.5"/>
        <filter val="13.8"/>
        <filter val="14.2"/>
        <filter val="14.4"/>
        <filter val="15.3"/>
        <filter val="15.4"/>
        <filter val="16.0"/>
        <filter val="16.3"/>
        <filter val="17.0"/>
        <filter val="18.0"/>
        <filter val="18.5"/>
        <filter val="18.6"/>
        <filter val="19.4"/>
        <filter val="19.5"/>
        <filter val="19.6"/>
        <filter val="2.6"/>
        <filter val="20.2"/>
        <filter val="21.4"/>
        <filter val="21.6"/>
        <filter val="22.1"/>
        <filter val="22.2"/>
        <filter val="22.3"/>
        <filter val="22.4"/>
        <filter val="22.5"/>
        <filter val="23.2"/>
        <filter val="24.5"/>
        <filter val="30.1"/>
        <filter val="32.5"/>
        <filter val="5.1"/>
        <filter val="5.4"/>
        <filter val="5.7"/>
        <filter val="5.9"/>
        <filter val="6.0"/>
        <filter val="6.8"/>
        <filter val="7.0"/>
        <filter val="7.2"/>
        <filter val="7.4"/>
        <filter val="7.5"/>
        <filter val="7.6"/>
        <filter val="7.7"/>
        <filter val="7.8"/>
        <filter val="8.6"/>
        <filter val="9.5"/>
        <filter val="9.6"/>
      </filters>
    </filterColumn>
    <filterColumn colId="119">
      <customFilters>
        <customFilter operator="notEqual" val=" "/>
      </customFilters>
    </filterColumn>
  </autoFilter>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1207A-B9B7-4F31-9991-F5C26D70B18E}">
  <dimension ref="A1:C5"/>
  <sheetViews>
    <sheetView zoomScale="78" workbookViewId="0">
      <selection sqref="A1:C1"/>
    </sheetView>
  </sheetViews>
  <sheetFormatPr defaultRowHeight="14.4" x14ac:dyDescent="0.3"/>
  <cols>
    <col min="1" max="1" width="13.21875" bestFit="1" customWidth="1"/>
    <col min="2" max="2" width="67.6640625" bestFit="1" customWidth="1"/>
    <col min="3" max="3" width="57.33203125" bestFit="1" customWidth="1"/>
  </cols>
  <sheetData>
    <row r="1" spans="1:3" s="25" customFormat="1" ht="72" customHeight="1" x14ac:dyDescent="0.3">
      <c r="A1" s="28" t="s">
        <v>607</v>
      </c>
      <c r="B1" s="28"/>
      <c r="C1" s="28"/>
    </row>
    <row r="3" spans="1:3" x14ac:dyDescent="0.3">
      <c r="A3" s="19" t="s">
        <v>178</v>
      </c>
      <c r="B3" t="s">
        <v>582</v>
      </c>
      <c r="C3" t="s">
        <v>583</v>
      </c>
    </row>
    <row r="4" spans="1:3" x14ac:dyDescent="0.3">
      <c r="A4" s="20" t="s">
        <v>25</v>
      </c>
      <c r="B4" s="29">
        <v>-86.555000000000007</v>
      </c>
      <c r="C4" s="29">
        <v>-92.33</v>
      </c>
    </row>
    <row r="5" spans="1:3" x14ac:dyDescent="0.3">
      <c r="A5" s="20" t="s">
        <v>179</v>
      </c>
      <c r="B5" s="29">
        <v>-86.555000000000007</v>
      </c>
      <c r="C5" s="29">
        <v>-92.33</v>
      </c>
    </row>
  </sheetData>
  <mergeCells count="1">
    <mergeCell ref="A1:C1"/>
  </mergeCells>
  <conditionalFormatting sqref="A3">
    <cfRule type="top10" dxfId="12" priority="3" rank="5"/>
  </conditionalFormatting>
  <conditionalFormatting sqref="A3:C3 A4:A41">
    <cfRule type="top10" dxfId="11" priority="1" bottom="1" rank="5"/>
    <cfRule type="top10" dxfId="10" priority="2" rank="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37DB8-D621-4A45-90D2-4931E5E2C0AC}">
  <dimension ref="A1:E113"/>
  <sheetViews>
    <sheetView workbookViewId="0">
      <selection sqref="A1:D1"/>
    </sheetView>
  </sheetViews>
  <sheetFormatPr defaultRowHeight="14.4" x14ac:dyDescent="0.3"/>
  <cols>
    <col min="1" max="1" width="35.33203125" bestFit="1" customWidth="1"/>
    <col min="2" max="2" width="39" customWidth="1"/>
    <col min="3" max="3" width="35.44140625" customWidth="1"/>
    <col min="4" max="4" width="44.109375" bestFit="1" customWidth="1"/>
    <col min="5" max="5" width="41.21875" bestFit="1" customWidth="1"/>
    <col min="6" max="6" width="64.88671875" bestFit="1" customWidth="1"/>
    <col min="7" max="7" width="32.5546875" bestFit="1" customWidth="1"/>
    <col min="8" max="8" width="53.33203125" bestFit="1" customWidth="1"/>
    <col min="9" max="9" width="72" bestFit="1" customWidth="1"/>
    <col min="10" max="10" width="72.21875" bestFit="1" customWidth="1"/>
    <col min="11" max="11" width="56.21875" bestFit="1" customWidth="1"/>
    <col min="12" max="12" width="46.21875" bestFit="1" customWidth="1"/>
    <col min="13" max="13" width="69.21875" bestFit="1" customWidth="1"/>
    <col min="14" max="14" width="68.21875" bestFit="1" customWidth="1"/>
    <col min="15" max="15" width="41.44140625" bestFit="1" customWidth="1"/>
    <col min="16" max="16" width="31.33203125" bestFit="1" customWidth="1"/>
    <col min="17" max="17" width="80.88671875" bestFit="1" customWidth="1"/>
    <col min="18" max="18" width="79.77734375" bestFit="1" customWidth="1"/>
    <col min="19" max="19" width="38.21875" bestFit="1" customWidth="1"/>
    <col min="20" max="20" width="35.33203125" bestFit="1" customWidth="1"/>
    <col min="21" max="21" width="53.77734375" bestFit="1" customWidth="1"/>
    <col min="22" max="22" width="50.88671875" bestFit="1" customWidth="1"/>
    <col min="23" max="23" width="52" bestFit="1" customWidth="1"/>
    <col min="24" max="24" width="49.21875" bestFit="1" customWidth="1"/>
    <col min="25" max="25" width="51.33203125" bestFit="1" customWidth="1"/>
    <col min="26" max="26" width="48.5546875" bestFit="1" customWidth="1"/>
    <col min="27" max="27" width="47.109375" bestFit="1" customWidth="1"/>
    <col min="28" max="28" width="80.88671875" bestFit="1" customWidth="1"/>
    <col min="29" max="29" width="47.77734375" bestFit="1" customWidth="1"/>
    <col min="30" max="30" width="41.109375" bestFit="1" customWidth="1"/>
    <col min="31" max="31" width="38.44140625" bestFit="1" customWidth="1"/>
    <col min="32" max="32" width="42.44140625" bestFit="1" customWidth="1"/>
    <col min="33" max="40" width="80.88671875" bestFit="1" customWidth="1"/>
    <col min="41" max="41" width="78.77734375" bestFit="1" customWidth="1"/>
    <col min="42" max="42" width="66.88671875" bestFit="1" customWidth="1"/>
    <col min="43" max="43" width="65.5546875" bestFit="1" customWidth="1"/>
    <col min="44" max="44" width="75" bestFit="1" customWidth="1"/>
    <col min="45" max="54" width="80.88671875" bestFit="1" customWidth="1"/>
    <col min="55" max="55" width="50.88671875" bestFit="1" customWidth="1"/>
    <col min="56" max="56" width="64.88671875" bestFit="1" customWidth="1"/>
    <col min="57" max="57" width="80.88671875" bestFit="1" customWidth="1"/>
    <col min="58" max="58" width="73.88671875" bestFit="1" customWidth="1"/>
    <col min="59" max="59" width="66.88671875" bestFit="1" customWidth="1"/>
    <col min="60" max="63" width="80.88671875" bestFit="1" customWidth="1"/>
    <col min="64" max="64" width="50" bestFit="1" customWidth="1"/>
    <col min="65" max="65" width="69" bestFit="1" customWidth="1"/>
    <col min="66" max="66" width="73.77734375" bestFit="1" customWidth="1"/>
    <col min="67" max="68" width="80.88671875" bestFit="1" customWidth="1"/>
    <col min="69" max="69" width="72.21875" bestFit="1" customWidth="1"/>
    <col min="70" max="70" width="79.33203125" bestFit="1" customWidth="1"/>
    <col min="71" max="71" width="72.33203125" bestFit="1" customWidth="1"/>
    <col min="72" max="79" width="80.88671875" bestFit="1" customWidth="1"/>
    <col min="80" max="80" width="60.88671875" bestFit="1" customWidth="1"/>
    <col min="81" max="81" width="51.5546875" bestFit="1" customWidth="1"/>
    <col min="82" max="82" width="71.21875" bestFit="1" customWidth="1"/>
    <col min="83" max="83" width="69.33203125" bestFit="1" customWidth="1"/>
    <col min="84" max="84" width="73.21875" bestFit="1" customWidth="1"/>
    <col min="85" max="85" width="61.77734375" bestFit="1" customWidth="1"/>
    <col min="86" max="86" width="56.44140625" bestFit="1" customWidth="1"/>
    <col min="87" max="87" width="58.6640625" bestFit="1" customWidth="1"/>
    <col min="88" max="88" width="66.21875" bestFit="1" customWidth="1"/>
    <col min="89" max="89" width="61.109375" bestFit="1" customWidth="1"/>
    <col min="90" max="90" width="62.21875" bestFit="1" customWidth="1"/>
    <col min="91" max="92" width="80.88671875" bestFit="1" customWidth="1"/>
    <col min="93" max="93" width="72.44140625" bestFit="1" customWidth="1"/>
    <col min="94" max="94" width="67.5546875" bestFit="1" customWidth="1"/>
    <col min="95" max="95" width="66.6640625" bestFit="1" customWidth="1"/>
    <col min="96" max="96" width="63.77734375" bestFit="1" customWidth="1"/>
    <col min="97" max="97" width="56" bestFit="1" customWidth="1"/>
    <col min="98" max="98" width="67" bestFit="1" customWidth="1"/>
    <col min="99" max="99" width="62.6640625" bestFit="1" customWidth="1"/>
    <col min="100" max="100" width="46.44140625" bestFit="1" customWidth="1"/>
    <col min="101" max="101" width="46.88671875" bestFit="1" customWidth="1"/>
    <col min="102" max="103" width="51.77734375" bestFit="1" customWidth="1"/>
    <col min="104" max="104" width="74.21875" bestFit="1" customWidth="1"/>
    <col min="105" max="105" width="74.5546875" bestFit="1" customWidth="1"/>
    <col min="106" max="106" width="80.88671875" bestFit="1" customWidth="1"/>
    <col min="107" max="107" width="70.21875" bestFit="1" customWidth="1"/>
    <col min="108" max="108" width="72.88671875" bestFit="1" customWidth="1"/>
    <col min="109" max="115" width="80.88671875" bestFit="1" customWidth="1"/>
    <col min="116" max="116" width="72.33203125" bestFit="1" customWidth="1"/>
    <col min="117" max="117" width="75.88671875" bestFit="1" customWidth="1"/>
    <col min="118" max="118" width="78.5546875" bestFit="1" customWidth="1"/>
    <col min="119" max="119" width="75.21875" bestFit="1" customWidth="1"/>
    <col min="120" max="120" width="73.77734375" bestFit="1" customWidth="1"/>
    <col min="121" max="121" width="70.88671875" bestFit="1" customWidth="1"/>
    <col min="122" max="124" width="80.88671875" bestFit="1" customWidth="1"/>
    <col min="125" max="125" width="77" bestFit="1" customWidth="1"/>
    <col min="126" max="126" width="78.109375" bestFit="1" customWidth="1"/>
    <col min="127" max="127" width="79.21875" bestFit="1" customWidth="1"/>
    <col min="128" max="128" width="70.44140625" bestFit="1" customWidth="1"/>
    <col min="129" max="129" width="80.88671875" bestFit="1" customWidth="1"/>
    <col min="130" max="130" width="79" bestFit="1" customWidth="1"/>
    <col min="131" max="131" width="80.88671875" bestFit="1" customWidth="1"/>
    <col min="132" max="132" width="69.88671875" bestFit="1" customWidth="1"/>
    <col min="133" max="133" width="59" bestFit="1" customWidth="1"/>
    <col min="134" max="134" width="56.109375" bestFit="1" customWidth="1"/>
    <col min="135" max="135" width="53.109375" bestFit="1" customWidth="1"/>
    <col min="136" max="136" width="50.21875" bestFit="1" customWidth="1"/>
    <col min="137" max="137" width="12.77734375" bestFit="1" customWidth="1"/>
  </cols>
  <sheetData>
    <row r="1" spans="1:5" ht="75" customHeight="1" x14ac:dyDescent="0.3">
      <c r="A1" s="28" t="s">
        <v>608</v>
      </c>
      <c r="B1" s="28"/>
      <c r="C1" s="28"/>
      <c r="D1" s="28"/>
      <c r="E1" s="26"/>
    </row>
    <row r="2" spans="1:5" x14ac:dyDescent="0.3">
      <c r="A2" t="s">
        <v>45</v>
      </c>
      <c r="B2" t="s">
        <v>584</v>
      </c>
      <c r="C2" t="s">
        <v>56</v>
      </c>
      <c r="D2" t="s">
        <v>605</v>
      </c>
    </row>
    <row r="3" spans="1:5" x14ac:dyDescent="0.3">
      <c r="A3" t="s">
        <v>1</v>
      </c>
      <c r="B3">
        <v>83</v>
      </c>
      <c r="C3" t="s">
        <v>585</v>
      </c>
      <c r="D3">
        <f>ABS(India___States__2[[#This Row],[Men (age 15-49) who are literate4 (%)]]-India___States__2[[#This Row],[Women (age 15-49) who are literate4 (%)]])</f>
        <v>6.5999999999999943</v>
      </c>
    </row>
    <row r="4" spans="1:5" x14ac:dyDescent="0.3">
      <c r="A4" t="s">
        <v>1</v>
      </c>
      <c r="B4">
        <v>65.900000000000006</v>
      </c>
      <c r="C4" t="s">
        <v>216</v>
      </c>
      <c r="D4">
        <f>ABS(India___States__2[[#This Row],[Men (age 15-49) who are literate4 (%)]]-India___States__2[[#This Row],[Women (age 15-49) who are literate4 (%)]])</f>
        <v>15.599999999999994</v>
      </c>
    </row>
    <row r="5" spans="1:5" x14ac:dyDescent="0.3">
      <c r="A5" t="s">
        <v>1</v>
      </c>
      <c r="B5">
        <v>71.5</v>
      </c>
      <c r="C5" t="s">
        <v>587</v>
      </c>
      <c r="D5">
        <f>ABS(India___States__2[[#This Row],[Men (age 15-49) who are literate4 (%)]]-India___States__2[[#This Row],[Women (age 15-49) who are literate4 (%)]])</f>
        <v>12.900000000000006</v>
      </c>
    </row>
    <row r="6" spans="1:5" x14ac:dyDescent="0.3">
      <c r="A6" t="s">
        <v>23</v>
      </c>
      <c r="B6">
        <v>86.6</v>
      </c>
      <c r="C6" t="s">
        <v>278</v>
      </c>
      <c r="D6">
        <f>ABS(India___States__2[[#This Row],[Men (age 15-49) who are literate4 (%)]]-India___States__2[[#This Row],[Women (age 15-49) who are literate4 (%)]])</f>
        <v>2.7000000000000028</v>
      </c>
    </row>
    <row r="7" spans="1:5" x14ac:dyDescent="0.3">
      <c r="A7" t="s">
        <v>23</v>
      </c>
      <c r="B7">
        <v>85.6</v>
      </c>
      <c r="C7" t="s">
        <v>196</v>
      </c>
      <c r="D7">
        <f>ABS(India___States__2[[#This Row],[Men (age 15-49) who are literate4 (%)]]-India___States__2[[#This Row],[Women (age 15-49) who are literate4 (%)]])</f>
        <v>9.1000000000000085</v>
      </c>
    </row>
    <row r="8" spans="1:5" x14ac:dyDescent="0.3">
      <c r="A8" t="s">
        <v>23</v>
      </c>
      <c r="B8">
        <v>86</v>
      </c>
      <c r="C8" t="s">
        <v>316</v>
      </c>
      <c r="D8">
        <f>ABS(India___States__2[[#This Row],[Men (age 15-49) who are literate4 (%)]]-India___States__2[[#This Row],[Women (age 15-49) who are literate4 (%)]])</f>
        <v>6.5</v>
      </c>
    </row>
    <row r="9" spans="1:5" x14ac:dyDescent="0.3">
      <c r="A9" t="s">
        <v>7</v>
      </c>
      <c r="B9">
        <v>79</v>
      </c>
      <c r="C9" t="s">
        <v>596</v>
      </c>
      <c r="D9">
        <f>ABS(India___States__2[[#This Row],[Men (age 15-49) who are literate4 (%)]]-India___States__2[[#This Row],[Women (age 15-49) who are literate4 (%)]])</f>
        <v>7.4000000000000057</v>
      </c>
    </row>
    <row r="10" spans="1:5" x14ac:dyDescent="0.3">
      <c r="A10" t="s">
        <v>7</v>
      </c>
      <c r="B10">
        <v>63.8</v>
      </c>
      <c r="C10" t="s">
        <v>329</v>
      </c>
      <c r="D10">
        <f>ABS(India___States__2[[#This Row],[Men (age 15-49) who are literate4 (%)]]-India___States__2[[#This Row],[Women (age 15-49) who are literate4 (%)]])</f>
        <v>12.5</v>
      </c>
    </row>
    <row r="11" spans="1:5" x14ac:dyDescent="0.3">
      <c r="A11" t="s">
        <v>7</v>
      </c>
      <c r="B11">
        <v>68.599999999999994</v>
      </c>
      <c r="C11" t="s">
        <v>383</v>
      </c>
      <c r="D11">
        <f>ABS(India___States__2[[#This Row],[Men (age 15-49) who are literate4 (%)]]-India___States__2[[#This Row],[Women (age 15-49) who are literate4 (%)]])</f>
        <v>10.900000000000006</v>
      </c>
    </row>
    <row r="12" spans="1:5" x14ac:dyDescent="0.3">
      <c r="A12" t="s">
        <v>33</v>
      </c>
      <c r="B12">
        <v>84.7</v>
      </c>
      <c r="C12" t="s">
        <v>304</v>
      </c>
      <c r="D12">
        <f>ABS(India___States__2[[#This Row],[Men (age 15-49) who are literate4 (%)]]-India___States__2[[#This Row],[Women (age 15-49) who are literate4 (%)]])</f>
        <v>7.3999999999999915</v>
      </c>
    </row>
    <row r="13" spans="1:5" x14ac:dyDescent="0.3">
      <c r="A13" t="s">
        <v>33</v>
      </c>
      <c r="B13">
        <v>71.599999999999994</v>
      </c>
      <c r="C13" t="s">
        <v>412</v>
      </c>
      <c r="D13">
        <f>ABS(India___States__2[[#This Row],[Men (age 15-49) who are literate4 (%)]]-India___States__2[[#This Row],[Women (age 15-49) who are literate4 (%)]])</f>
        <v>14</v>
      </c>
    </row>
    <row r="14" spans="1:5" x14ac:dyDescent="0.3">
      <c r="A14" t="s">
        <v>33</v>
      </c>
      <c r="B14">
        <v>73.8</v>
      </c>
      <c r="C14" t="s">
        <v>224</v>
      </c>
      <c r="D14">
        <f>ABS(India___States__2[[#This Row],[Men (age 15-49) who are literate4 (%)]]-India___States__2[[#This Row],[Women (age 15-49) who are literate4 (%)]])</f>
        <v>12.900000000000006</v>
      </c>
    </row>
    <row r="15" spans="1:5" x14ac:dyDescent="0.3">
      <c r="A15" t="s">
        <v>8</v>
      </c>
      <c r="B15">
        <v>87.5</v>
      </c>
      <c r="C15" t="s">
        <v>324</v>
      </c>
      <c r="D15">
        <f>ABS(India___States__2[[#This Row],[Men (age 15-49) who are literate4 (%)]]-India___States__2[[#This Row],[Women (age 15-49) who are literate4 (%)]])</f>
        <v>5.0999999999999943</v>
      </c>
    </row>
    <row r="16" spans="1:5" x14ac:dyDescent="0.3">
      <c r="A16" t="s">
        <v>8</v>
      </c>
      <c r="B16">
        <v>75.400000000000006</v>
      </c>
      <c r="C16" t="s">
        <v>600</v>
      </c>
      <c r="D16">
        <f>ABS(India___States__2[[#This Row],[Men (age 15-49) who are literate4 (%)]]-India___States__2[[#This Row],[Women (age 15-49) who are literate4 (%)]])</f>
        <v>7.3999999999999915</v>
      </c>
    </row>
    <row r="17" spans="1:4" x14ac:dyDescent="0.3">
      <c r="A17" t="s">
        <v>8</v>
      </c>
      <c r="B17">
        <v>77.2</v>
      </c>
      <c r="C17" t="s">
        <v>590</v>
      </c>
      <c r="D17">
        <f>ABS(India___States__2[[#This Row],[Men (age 15-49) who are literate4 (%)]]-India___States__2[[#This Row],[Women (age 15-49) who are literate4 (%)]])</f>
        <v>7.0999999999999943</v>
      </c>
    </row>
    <row r="18" spans="1:4" x14ac:dyDescent="0.3">
      <c r="A18" t="s">
        <v>9</v>
      </c>
      <c r="B18">
        <v>74.900000000000006</v>
      </c>
      <c r="C18" t="s">
        <v>228</v>
      </c>
      <c r="D18">
        <f>ABS(India___States__2[[#This Row],[Men (age 15-49) who are literate4 (%)]]-India___States__2[[#This Row],[Women (age 15-49) who are literate4 (%)]])</f>
        <v>9.0999999999999943</v>
      </c>
    </row>
    <row r="19" spans="1:4" x14ac:dyDescent="0.3">
      <c r="A19" t="s">
        <v>9</v>
      </c>
      <c r="B19">
        <v>54.5</v>
      </c>
      <c r="C19" t="s">
        <v>375</v>
      </c>
      <c r="D19">
        <f>ABS(India___States__2[[#This Row],[Men (age 15-49) who are literate4 (%)]]-India___States__2[[#This Row],[Women (age 15-49) who are literate4 (%)]])</f>
        <v>22.5</v>
      </c>
    </row>
    <row r="20" spans="1:4" x14ac:dyDescent="0.3">
      <c r="A20" t="s">
        <v>9</v>
      </c>
      <c r="B20">
        <v>57.8</v>
      </c>
      <c r="C20" t="s">
        <v>464</v>
      </c>
      <c r="D20">
        <f>ABS(India___States__2[[#This Row],[Men (age 15-49) who are literate4 (%)]]-India___States__2[[#This Row],[Women (age 15-49) who are literate4 (%)]])</f>
        <v>20.700000000000003</v>
      </c>
    </row>
    <row r="21" spans="1:4" x14ac:dyDescent="0.3">
      <c r="A21" t="s">
        <v>34</v>
      </c>
      <c r="B21">
        <v>83.1</v>
      </c>
      <c r="C21" t="s">
        <v>440</v>
      </c>
      <c r="D21">
        <f>ABS(India___States__2[[#This Row],[Men (age 15-49) who are literate4 (%)]]-India___States__2[[#This Row],[Women (age 15-49) who are literate4 (%)]])</f>
        <v>11.700000000000003</v>
      </c>
    </row>
    <row r="22" spans="1:4" hidden="1" x14ac:dyDescent="0.3">
      <c r="A22" t="s">
        <v>34</v>
      </c>
      <c r="B22">
        <v>-69.2</v>
      </c>
      <c r="C22" t="s">
        <v>5</v>
      </c>
      <c r="D22" t="e">
        <f>ABS(India___States__2[[#This Row],[Men (age 15-49) who are literate4 (%)]]-India___States__2[[#This Row],[Women (age 15-49) who are literate4 (%)]])</f>
        <v>#VALUE!</v>
      </c>
    </row>
    <row r="23" spans="1:4" x14ac:dyDescent="0.3">
      <c r="A23" t="s">
        <v>34</v>
      </c>
      <c r="B23">
        <v>83</v>
      </c>
      <c r="C23" t="s">
        <v>440</v>
      </c>
      <c r="D23">
        <f>ABS(India___States__2[[#This Row],[Men (age 15-49) who are literate4 (%)]]-India___States__2[[#This Row],[Women (age 15-49) who are literate4 (%)]])</f>
        <v>11.799999999999997</v>
      </c>
    </row>
    <row r="24" spans="1:4" x14ac:dyDescent="0.3">
      <c r="A24" t="s">
        <v>35</v>
      </c>
      <c r="B24">
        <v>85.3</v>
      </c>
      <c r="C24" t="s">
        <v>505</v>
      </c>
      <c r="D24">
        <f>ABS(India___States__2[[#This Row],[Men (age 15-49) who are literate4 (%)]]-India___States__2[[#This Row],[Women (age 15-49) who are literate4 (%)]])</f>
        <v>5</v>
      </c>
    </row>
    <row r="25" spans="1:4" x14ac:dyDescent="0.3">
      <c r="A25" t="s">
        <v>35</v>
      </c>
      <c r="B25">
        <v>71.3</v>
      </c>
      <c r="C25" t="s">
        <v>209</v>
      </c>
      <c r="D25">
        <f>ABS(India___States__2[[#This Row],[Men (age 15-49) who are literate4 (%)]]-India___States__2[[#This Row],[Women (age 15-49) who are literate4 (%)]])</f>
        <v>15</v>
      </c>
    </row>
    <row r="26" spans="1:4" x14ac:dyDescent="0.3">
      <c r="A26" t="s">
        <v>35</v>
      </c>
      <c r="B26">
        <v>74.599999999999994</v>
      </c>
      <c r="C26" t="s">
        <v>306</v>
      </c>
      <c r="D26">
        <f>ABS(India___States__2[[#This Row],[Men (age 15-49) who are literate4 (%)]]-India___States__2[[#This Row],[Women (age 15-49) who are literate4 (%)]])</f>
        <v>12.700000000000003</v>
      </c>
    </row>
    <row r="27" spans="1:4" x14ac:dyDescent="0.3">
      <c r="A27" t="s">
        <v>177</v>
      </c>
      <c r="B27">
        <v>87.7</v>
      </c>
      <c r="C27" t="s">
        <v>229</v>
      </c>
      <c r="D27">
        <f>ABS(India___States__2[[#This Row],[Men (age 15-49) who are literate4 (%)]]-India___States__2[[#This Row],[Women (age 15-49) who are literate4 (%)]])</f>
        <v>7.7000000000000028</v>
      </c>
    </row>
    <row r="28" spans="1:4" x14ac:dyDescent="0.3">
      <c r="A28" t="s">
        <v>177</v>
      </c>
      <c r="B28">
        <v>67.900000000000006</v>
      </c>
      <c r="C28" t="s">
        <v>357</v>
      </c>
      <c r="D28">
        <f>ABS(India___States__2[[#This Row],[Men (age 15-49) who are literate4 (%)]]-India___States__2[[#This Row],[Women (age 15-49) who are literate4 (%)]])</f>
        <v>23.699999999999989</v>
      </c>
    </row>
    <row r="29" spans="1:4" x14ac:dyDescent="0.3">
      <c r="A29" t="s">
        <v>177</v>
      </c>
      <c r="B29">
        <v>77.3</v>
      </c>
      <c r="C29" t="s">
        <v>407</v>
      </c>
      <c r="D29">
        <f>ABS(India___States__2[[#This Row],[Men (age 15-49) who are literate4 (%)]]-India___States__2[[#This Row],[Women (age 15-49) who are literate4 (%)]])</f>
        <v>16.100000000000009</v>
      </c>
    </row>
    <row r="30" spans="1:4" x14ac:dyDescent="0.3">
      <c r="A30" t="s">
        <v>10</v>
      </c>
      <c r="B30">
        <v>92.6</v>
      </c>
      <c r="C30" t="s">
        <v>190</v>
      </c>
      <c r="D30">
        <f>ABS(India___States__2[[#This Row],[Men (age 15-49) who are literate4 (%)]]-India___States__2[[#This Row],[Women (age 15-49) who are literate4 (%)]])</f>
        <v>2.3000000000000114</v>
      </c>
    </row>
    <row r="31" spans="1:4" x14ac:dyDescent="0.3">
      <c r="A31" t="s">
        <v>10</v>
      </c>
      <c r="B31">
        <v>93.4</v>
      </c>
      <c r="C31" t="s">
        <v>591</v>
      </c>
      <c r="D31">
        <f>ABS(India___States__2[[#This Row],[Men (age 15-49) who are literate4 (%)]]-India___States__2[[#This Row],[Women (age 15-49) who are literate4 (%)]])</f>
        <v>5.0999999999999943</v>
      </c>
    </row>
    <row r="32" spans="1:4" x14ac:dyDescent="0.3">
      <c r="A32" t="s">
        <v>10</v>
      </c>
      <c r="B32">
        <v>93</v>
      </c>
      <c r="C32" t="s">
        <v>221</v>
      </c>
      <c r="D32">
        <f>ABS(India___States__2[[#This Row],[Men (age 15-49) who are literate4 (%)]]-India___States__2[[#This Row],[Women (age 15-49) who are literate4 (%)]])</f>
        <v>3.2999999999999972</v>
      </c>
    </row>
    <row r="33" spans="1:4" x14ac:dyDescent="0.3">
      <c r="A33" t="s">
        <v>11</v>
      </c>
      <c r="B33">
        <v>86.8</v>
      </c>
      <c r="C33" t="s">
        <v>229</v>
      </c>
      <c r="D33">
        <f>ABS(India___States__2[[#This Row],[Men (age 15-49) who are literate4 (%)]]-India___States__2[[#This Row],[Women (age 15-49) who are literate4 (%)]])</f>
        <v>8.6000000000000085</v>
      </c>
    </row>
    <row r="34" spans="1:4" x14ac:dyDescent="0.3">
      <c r="A34" t="s">
        <v>11</v>
      </c>
      <c r="B34">
        <v>69</v>
      </c>
      <c r="C34" t="s">
        <v>213</v>
      </c>
      <c r="D34">
        <f>ABS(India___States__2[[#This Row],[Men (age 15-49) who are literate4 (%)]]-India___States__2[[#This Row],[Women (age 15-49) who are literate4 (%)]])</f>
        <v>18.5</v>
      </c>
    </row>
    <row r="35" spans="1:4" x14ac:dyDescent="0.3">
      <c r="A35" t="s">
        <v>11</v>
      </c>
      <c r="B35">
        <v>76.5</v>
      </c>
      <c r="C35" t="s">
        <v>593</v>
      </c>
      <c r="D35">
        <f>ABS(India___States__2[[#This Row],[Men (age 15-49) who are literate4 (%)]]-India___States__2[[#This Row],[Women (age 15-49) who are literate4 (%)]])</f>
        <v>14.400000000000006</v>
      </c>
    </row>
    <row r="36" spans="1:4" x14ac:dyDescent="0.3">
      <c r="A36" t="s">
        <v>37</v>
      </c>
      <c r="B36">
        <v>87.4</v>
      </c>
      <c r="C36" t="s">
        <v>589</v>
      </c>
      <c r="D36">
        <f>ABS(India___States__2[[#This Row],[Men (age 15-49) who are literate4 (%)]]-India___States__2[[#This Row],[Women (age 15-49) who are literate4 (%)]])</f>
        <v>7.0999999999999943</v>
      </c>
    </row>
    <row r="37" spans="1:4" x14ac:dyDescent="0.3">
      <c r="A37" t="s">
        <v>37</v>
      </c>
      <c r="B37">
        <v>78.8</v>
      </c>
      <c r="C37" t="s">
        <v>214</v>
      </c>
      <c r="D37">
        <f>ABS(India___States__2[[#This Row],[Men (age 15-49) who are literate4 (%)]]-India___States__2[[#This Row],[Women (age 15-49) who are literate4 (%)]])</f>
        <v>14.200000000000003</v>
      </c>
    </row>
    <row r="38" spans="1:4" x14ac:dyDescent="0.3">
      <c r="A38" t="s">
        <v>37</v>
      </c>
      <c r="B38">
        <v>81.7</v>
      </c>
      <c r="C38" t="s">
        <v>410</v>
      </c>
      <c r="D38">
        <f>ABS(India___States__2[[#This Row],[Men (age 15-49) who are literate4 (%)]]-India___States__2[[#This Row],[Women (age 15-49) who are literate4 (%)]])</f>
        <v>11.799999999999997</v>
      </c>
    </row>
    <row r="39" spans="1:4" x14ac:dyDescent="0.3">
      <c r="A39" t="s">
        <v>12</v>
      </c>
      <c r="B39">
        <v>95</v>
      </c>
      <c r="C39" t="s">
        <v>220</v>
      </c>
      <c r="D39">
        <f>ABS(India___States__2[[#This Row],[Men (age 15-49) who are literate4 (%)]]-India___States__2[[#This Row],[Women (age 15-49) who are literate4 (%)]])</f>
        <v>3.2999999999999972</v>
      </c>
    </row>
    <row r="40" spans="1:4" x14ac:dyDescent="0.3">
      <c r="A40" t="s">
        <v>12</v>
      </c>
      <c r="B40">
        <v>91.2</v>
      </c>
      <c r="C40" t="s">
        <v>229</v>
      </c>
      <c r="D40">
        <f>ABS(India___States__2[[#This Row],[Men (age 15-49) who are literate4 (%)]]-India___States__2[[#This Row],[Women (age 15-49) who are literate4 (%)]])</f>
        <v>4.2000000000000028</v>
      </c>
    </row>
    <row r="41" spans="1:4" x14ac:dyDescent="0.3">
      <c r="A41" t="s">
        <v>12</v>
      </c>
      <c r="B41">
        <v>91.7</v>
      </c>
      <c r="C41" t="s">
        <v>190</v>
      </c>
      <c r="D41">
        <f>ABS(India___States__2[[#This Row],[Men (age 15-49) who are literate4 (%)]]-India___States__2[[#This Row],[Women (age 15-49) who are literate4 (%)]])</f>
        <v>3.2000000000000028</v>
      </c>
    </row>
    <row r="42" spans="1:4" x14ac:dyDescent="0.3">
      <c r="A42" t="s">
        <v>24</v>
      </c>
      <c r="B42">
        <v>84.3</v>
      </c>
      <c r="C42" t="s">
        <v>302</v>
      </c>
      <c r="D42">
        <f>ABS(India___States__2[[#This Row],[Men (age 15-49) who are literate4 (%)]]-India___States__2[[#This Row],[Women (age 15-49) who are literate4 (%)]])</f>
        <v>7.5</v>
      </c>
    </row>
    <row r="43" spans="1:4" x14ac:dyDescent="0.3">
      <c r="A43" t="s">
        <v>24</v>
      </c>
      <c r="B43">
        <v>74.7</v>
      </c>
      <c r="C43" t="s">
        <v>427</v>
      </c>
      <c r="D43">
        <f>ABS(India___States__2[[#This Row],[Men (age 15-49) who are literate4 (%)]]-India___States__2[[#This Row],[Women (age 15-49) who are literate4 (%)]])</f>
        <v>16.700000000000003</v>
      </c>
    </row>
    <row r="44" spans="1:4" x14ac:dyDescent="0.3">
      <c r="A44" t="s">
        <v>24</v>
      </c>
      <c r="B44">
        <v>77.3</v>
      </c>
      <c r="C44" t="s">
        <v>509</v>
      </c>
      <c r="D44">
        <f>ABS(India___States__2[[#This Row],[Men (age 15-49) who are literate4 (%)]]-India___States__2[[#This Row],[Women (age 15-49) who are literate4 (%)]])</f>
        <v>14.200000000000003</v>
      </c>
    </row>
    <row r="45" spans="1:4" x14ac:dyDescent="0.3">
      <c r="A45" t="s">
        <v>38</v>
      </c>
      <c r="B45">
        <v>82.4</v>
      </c>
      <c r="C45" t="s">
        <v>601</v>
      </c>
      <c r="D45">
        <f>ABS(India___States__2[[#This Row],[Men (age 15-49) who are literate4 (%)]]-India___States__2[[#This Row],[Women (age 15-49) who are literate4 (%)]])</f>
        <v>11.699999999999989</v>
      </c>
    </row>
    <row r="46" spans="1:4" x14ac:dyDescent="0.3">
      <c r="A46" t="s">
        <v>38</v>
      </c>
      <c r="B46">
        <v>59.3</v>
      </c>
      <c r="C46" t="s">
        <v>598</v>
      </c>
      <c r="D46">
        <f>ABS(India___States__2[[#This Row],[Men (age 15-49) who are literate4 (%)]]-India___States__2[[#This Row],[Women (age 15-49) who are literate4 (%)]])</f>
        <v>21</v>
      </c>
    </row>
    <row r="47" spans="1:4" x14ac:dyDescent="0.3">
      <c r="A47" t="s">
        <v>38</v>
      </c>
      <c r="B47">
        <v>65</v>
      </c>
      <c r="C47" t="s">
        <v>228</v>
      </c>
      <c r="D47">
        <f>ABS(India___States__2[[#This Row],[Men (age 15-49) who are literate4 (%)]]-India___States__2[[#This Row],[Women (age 15-49) who are literate4 (%)]])</f>
        <v>19</v>
      </c>
    </row>
    <row r="48" spans="1:4" x14ac:dyDescent="0.3">
      <c r="A48" t="s">
        <v>13</v>
      </c>
      <c r="B48">
        <v>85.1</v>
      </c>
      <c r="C48" t="s">
        <v>469</v>
      </c>
      <c r="D48">
        <f>ABS(India___States__2[[#This Row],[Men (age 15-49) who are literate4 (%)]]-India___States__2[[#This Row],[Women (age 15-49) who are literate4 (%)]])</f>
        <v>5.4000000000000057</v>
      </c>
    </row>
    <row r="49" spans="1:4" x14ac:dyDescent="0.3">
      <c r="A49" t="s">
        <v>13</v>
      </c>
      <c r="B49">
        <v>71</v>
      </c>
      <c r="C49" t="s">
        <v>230</v>
      </c>
      <c r="D49">
        <f>ABS(India___States__2[[#This Row],[Men (age 15-49) who are literate4 (%)]]-India___States__2[[#This Row],[Women (age 15-49) who are literate4 (%)]])</f>
        <v>16</v>
      </c>
    </row>
    <row r="50" spans="1:4" x14ac:dyDescent="0.3">
      <c r="A50" t="s">
        <v>13</v>
      </c>
      <c r="B50">
        <v>76.7</v>
      </c>
      <c r="C50" t="s">
        <v>292</v>
      </c>
      <c r="D50">
        <f>ABS(India___States__2[[#This Row],[Men (age 15-49) who are literate4 (%)]]-India___States__2[[#This Row],[Women (age 15-49) who are literate4 (%)]])</f>
        <v>11.799999999999997</v>
      </c>
    </row>
    <row r="51" spans="1:4" x14ac:dyDescent="0.3">
      <c r="A51" t="s">
        <v>14</v>
      </c>
      <c r="B51">
        <v>99.1</v>
      </c>
      <c r="C51" t="s">
        <v>286</v>
      </c>
      <c r="D51">
        <f>ABS(India___States__2[[#This Row],[Men (age 15-49) who are literate4 (%)]]-India___States__2[[#This Row],[Women (age 15-49) who are literate4 (%)]])</f>
        <v>0.10000000000000853</v>
      </c>
    </row>
    <row r="52" spans="1:4" x14ac:dyDescent="0.3">
      <c r="A52" t="s">
        <v>14</v>
      </c>
      <c r="B52">
        <v>97.5</v>
      </c>
      <c r="C52" t="s">
        <v>314</v>
      </c>
      <c r="D52">
        <f>ABS(India___States__2[[#This Row],[Men (age 15-49) who are literate4 (%)]]-India___States__2[[#This Row],[Women (age 15-49) who are literate4 (%)]])</f>
        <v>9.9999999999994316E-2</v>
      </c>
    </row>
    <row r="53" spans="1:4" x14ac:dyDescent="0.3">
      <c r="A53" t="s">
        <v>14</v>
      </c>
      <c r="B53">
        <v>98.3</v>
      </c>
      <c r="C53" t="s">
        <v>595</v>
      </c>
      <c r="D53">
        <f>ABS(India___States__2[[#This Row],[Men (age 15-49) who are literate4 (%)]]-India___States__2[[#This Row],[Women (age 15-49) who are literate4 (%)]])</f>
        <v>9.9999999999994316E-2</v>
      </c>
    </row>
    <row r="54" spans="1:4" x14ac:dyDescent="0.3">
      <c r="A54" t="s">
        <v>26</v>
      </c>
      <c r="B54">
        <v>77.7</v>
      </c>
      <c r="C54" t="s">
        <v>495</v>
      </c>
      <c r="D54">
        <f>ABS(India___States__2[[#This Row],[Men (age 15-49) who are literate4 (%)]]-India___States__2[[#This Row],[Women (age 15-49) who are literate4 (%)]])</f>
        <v>14.200000000000003</v>
      </c>
    </row>
    <row r="55" spans="1:4" x14ac:dyDescent="0.3">
      <c r="A55" t="s">
        <v>26</v>
      </c>
      <c r="B55">
        <v>76.599999999999994</v>
      </c>
      <c r="C55" t="s">
        <v>339</v>
      </c>
      <c r="D55">
        <f>ABS(India___States__2[[#This Row],[Men (age 15-49) who are literate4 (%)]]-India___States__2[[#This Row],[Women (age 15-49) who are literate4 (%)]])</f>
        <v>17.600000000000009</v>
      </c>
    </row>
    <row r="56" spans="1:4" x14ac:dyDescent="0.3">
      <c r="A56" t="s">
        <v>26</v>
      </c>
      <c r="B56">
        <v>76.8</v>
      </c>
      <c r="C56" t="s">
        <v>526</v>
      </c>
      <c r="D56">
        <f>ABS(India___States__2[[#This Row],[Men (age 15-49) who are literate4 (%)]]-India___States__2[[#This Row],[Women (age 15-49) who are literate4 (%)]])</f>
        <v>16.900000000000006</v>
      </c>
    </row>
    <row r="57" spans="1:4" x14ac:dyDescent="0.3">
      <c r="A57" t="s">
        <v>25</v>
      </c>
      <c r="B57">
        <v>96.4</v>
      </c>
      <c r="C57" t="s">
        <v>284</v>
      </c>
      <c r="D57">
        <f>ABS(India___States__2[[#This Row],[Men (age 15-49) who are literate4 (%)]]-India___States__2[[#This Row],[Women (age 15-49) who are literate4 (%)]])</f>
        <v>3.5999999999999943</v>
      </c>
    </row>
    <row r="58" spans="1:4" x14ac:dyDescent="0.3">
      <c r="A58" t="s">
        <v>25</v>
      </c>
      <c r="B58">
        <v>96.8</v>
      </c>
      <c r="C58" t="s">
        <v>602</v>
      </c>
      <c r="D58">
        <f>ABS(India___States__2[[#This Row],[Men (age 15-49) who are literate4 (%)]]-India___States__2[[#This Row],[Women (age 15-49) who are literate4 (%)]])</f>
        <v>193.1</v>
      </c>
    </row>
    <row r="59" spans="1:4" x14ac:dyDescent="0.3">
      <c r="A59" t="s">
        <v>25</v>
      </c>
      <c r="B59">
        <v>96.5</v>
      </c>
      <c r="C59" t="s">
        <v>313</v>
      </c>
      <c r="D59">
        <f>ABS(India___States__2[[#This Row],[Men (age 15-49) who are literate4 (%)]]-India___States__2[[#This Row],[Women (age 15-49) who are literate4 (%)]])</f>
        <v>2.5999999999999943</v>
      </c>
    </row>
    <row r="60" spans="1:4" x14ac:dyDescent="0.3">
      <c r="A60" t="s">
        <v>18</v>
      </c>
      <c r="B60">
        <v>83.3</v>
      </c>
      <c r="C60" t="s">
        <v>388</v>
      </c>
      <c r="D60">
        <f>ABS(India___States__2[[#This Row],[Men (age 15-49) who are literate4 (%)]]-India___States__2[[#This Row],[Women (age 15-49) who are literate4 (%)]])</f>
        <v>9</v>
      </c>
    </row>
    <row r="61" spans="1:4" x14ac:dyDescent="0.3">
      <c r="A61" t="s">
        <v>18</v>
      </c>
      <c r="B61">
        <v>63.3</v>
      </c>
      <c r="C61" t="s">
        <v>397</v>
      </c>
      <c r="D61">
        <f>ABS(India___States__2[[#This Row],[Men (age 15-49) who are literate4 (%)]]-India___States__2[[#This Row],[Women (age 15-49) who are literate4 (%)]])</f>
        <v>19.299999999999997</v>
      </c>
    </row>
    <row r="62" spans="1:4" x14ac:dyDescent="0.3">
      <c r="A62" t="s">
        <v>18</v>
      </c>
      <c r="B62">
        <v>68.8</v>
      </c>
      <c r="C62" t="s">
        <v>393</v>
      </c>
      <c r="D62">
        <f>ABS(India___States__2[[#This Row],[Men (age 15-49) who are literate4 (%)]]-India___States__2[[#This Row],[Women (age 15-49) who are literate4 (%)]])</f>
        <v>16.5</v>
      </c>
    </row>
    <row r="63" spans="1:4" x14ac:dyDescent="0.3">
      <c r="A63" t="s">
        <v>15</v>
      </c>
      <c r="B63">
        <v>90.2</v>
      </c>
      <c r="C63" t="s">
        <v>597</v>
      </c>
      <c r="D63">
        <f>ABS(India___States__2[[#This Row],[Men (age 15-49) who are literate4 (%)]]-India___States__2[[#This Row],[Women (age 15-49) who are literate4 (%)]])</f>
        <v>4.3999999999999915</v>
      </c>
    </row>
    <row r="64" spans="1:4" x14ac:dyDescent="0.3">
      <c r="A64" t="s">
        <v>15</v>
      </c>
      <c r="B64">
        <v>79.5</v>
      </c>
      <c r="C64" t="s">
        <v>509</v>
      </c>
      <c r="D64">
        <f>ABS(India___States__2[[#This Row],[Men (age 15-49) who are literate4 (%)]]-India___States__2[[#This Row],[Women (age 15-49) who are literate4 (%)]])</f>
        <v>12</v>
      </c>
    </row>
    <row r="65" spans="1:4" x14ac:dyDescent="0.3">
      <c r="A65" t="s">
        <v>15</v>
      </c>
      <c r="B65">
        <v>84.6</v>
      </c>
      <c r="C65" t="s">
        <v>214</v>
      </c>
      <c r="D65">
        <f>ABS(India___States__2[[#This Row],[Men (age 15-49) who are literate4 (%)]]-India___States__2[[#This Row],[Women (age 15-49) who are literate4 (%)]])</f>
        <v>8.4000000000000057</v>
      </c>
    </row>
    <row r="66" spans="1:4" x14ac:dyDescent="0.3">
      <c r="A66" t="s">
        <v>28</v>
      </c>
      <c r="B66">
        <v>92.1</v>
      </c>
      <c r="C66" t="s">
        <v>183</v>
      </c>
      <c r="D66">
        <f>ABS(India___States__2[[#This Row],[Men (age 15-49) who are literate4 (%)]]-India___States__2[[#This Row],[Women (age 15-49) who are literate4 (%)]])</f>
        <v>4.8000000000000114</v>
      </c>
    </row>
    <row r="67" spans="1:4" x14ac:dyDescent="0.3">
      <c r="A67" t="s">
        <v>28</v>
      </c>
      <c r="B67">
        <v>84.8</v>
      </c>
      <c r="C67" t="s">
        <v>195</v>
      </c>
      <c r="D67">
        <f>ABS(India___States__2[[#This Row],[Men (age 15-49) who are literate4 (%)]]-India___States__2[[#This Row],[Women (age 15-49) who are literate4 (%)]])</f>
        <v>9.2000000000000028</v>
      </c>
    </row>
    <row r="68" spans="1:4" x14ac:dyDescent="0.3">
      <c r="A68" t="s">
        <v>28</v>
      </c>
      <c r="B68">
        <v>87.6</v>
      </c>
      <c r="C68" t="s">
        <v>588</v>
      </c>
      <c r="D68">
        <f>ABS(India___States__2[[#This Row],[Men (age 15-49) who are literate4 (%)]]-India___States__2[[#This Row],[Women (age 15-49) who are literate4 (%)]])</f>
        <v>7.6000000000000085</v>
      </c>
    </row>
    <row r="69" spans="1:4" x14ac:dyDescent="0.3">
      <c r="A69" t="s">
        <v>27</v>
      </c>
      <c r="B69">
        <v>97.1</v>
      </c>
      <c r="C69" t="s">
        <v>341</v>
      </c>
      <c r="D69">
        <f>ABS(India___States__2[[#This Row],[Men (age 15-49) who are literate4 (%)]]-India___States__2[[#This Row],[Women (age 15-49) who are literate4 (%)]])</f>
        <v>4.1999999999999886</v>
      </c>
    </row>
    <row r="70" spans="1:4" x14ac:dyDescent="0.3">
      <c r="A70" t="s">
        <v>27</v>
      </c>
      <c r="B70">
        <v>85.5</v>
      </c>
      <c r="C70" t="s">
        <v>216</v>
      </c>
      <c r="D70">
        <f>ABS(India___States__2[[#This Row],[Men (age 15-49) who are literate4 (%)]]-India___States__2[[#This Row],[Women (age 15-49) who are literate4 (%)]])</f>
        <v>4</v>
      </c>
    </row>
    <row r="71" spans="1:4" x14ac:dyDescent="0.3">
      <c r="A71" t="s">
        <v>27</v>
      </c>
      <c r="B71">
        <v>88.2</v>
      </c>
      <c r="C71" t="s">
        <v>347</v>
      </c>
      <c r="D71">
        <f>ABS(India___States__2[[#This Row],[Men (age 15-49) who are literate4 (%)]]-India___States__2[[#This Row],[Women (age 15-49) who are literate4 (%)]])</f>
        <v>4.5</v>
      </c>
    </row>
    <row r="72" spans="1:4" x14ac:dyDescent="0.3">
      <c r="A72" t="s">
        <v>29</v>
      </c>
      <c r="B72">
        <v>99.1</v>
      </c>
      <c r="C72" t="s">
        <v>286</v>
      </c>
      <c r="D72">
        <f>ABS(India___States__2[[#This Row],[Men (age 15-49) who are literate4 (%)]]-India___States__2[[#This Row],[Women (age 15-49) who are literate4 (%)]])</f>
        <v>0.10000000000000853</v>
      </c>
    </row>
    <row r="73" spans="1:4" x14ac:dyDescent="0.3">
      <c r="A73" t="s">
        <v>29</v>
      </c>
      <c r="B73">
        <v>87.7</v>
      </c>
      <c r="C73" t="s">
        <v>339</v>
      </c>
      <c r="D73">
        <f>ABS(India___States__2[[#This Row],[Men (age 15-49) who are literate4 (%)]]-India___States__2[[#This Row],[Women (age 15-49) who are literate4 (%)]])</f>
        <v>6.5</v>
      </c>
    </row>
    <row r="74" spans="1:4" x14ac:dyDescent="0.3">
      <c r="A74" t="s">
        <v>29</v>
      </c>
      <c r="B74">
        <v>94.3</v>
      </c>
      <c r="C74" t="s">
        <v>603</v>
      </c>
      <c r="D74">
        <f>ABS(India___States__2[[#This Row],[Men (age 15-49) who are literate4 (%)]]-India___States__2[[#This Row],[Women (age 15-49) who are literate4 (%)]])</f>
        <v>2.7999999999999972</v>
      </c>
    </row>
    <row r="75" spans="1:4" x14ac:dyDescent="0.3">
      <c r="A75" t="s">
        <v>30</v>
      </c>
      <c r="B75">
        <v>91.5</v>
      </c>
      <c r="C75" t="s">
        <v>402</v>
      </c>
      <c r="D75">
        <f>ABS(India___States__2[[#This Row],[Men (age 15-49) who are literate4 (%)]]-India___States__2[[#This Row],[Women (age 15-49) who are literate4 (%)]])</f>
        <v>6.2000000000000028</v>
      </c>
    </row>
    <row r="76" spans="1:4" x14ac:dyDescent="0.3">
      <c r="A76" t="s">
        <v>30</v>
      </c>
      <c r="B76">
        <v>82.7</v>
      </c>
      <c r="C76" t="s">
        <v>387</v>
      </c>
      <c r="D76">
        <f>ABS(India___States__2[[#This Row],[Men (age 15-49) who are literate4 (%)]]-India___States__2[[#This Row],[Women (age 15-49) who are literate4 (%)]])</f>
        <v>8</v>
      </c>
    </row>
    <row r="77" spans="1:4" x14ac:dyDescent="0.3">
      <c r="A77" t="s">
        <v>30</v>
      </c>
      <c r="B77">
        <v>85.8</v>
      </c>
      <c r="C77" t="s">
        <v>180</v>
      </c>
      <c r="D77">
        <f>ABS(India___States__2[[#This Row],[Men (age 15-49) who are literate4 (%)]]-India___States__2[[#This Row],[Women (age 15-49) who are literate4 (%)]])</f>
        <v>7.5</v>
      </c>
    </row>
    <row r="78" spans="1:4" x14ac:dyDescent="0.3">
      <c r="A78" t="s">
        <v>36</v>
      </c>
      <c r="B78">
        <v>84.9</v>
      </c>
      <c r="C78" t="s">
        <v>340</v>
      </c>
      <c r="D78">
        <f>ABS(India___States__2[[#This Row],[Men (age 15-49) who are literate4 (%)]]-India___States__2[[#This Row],[Women (age 15-49) who are literate4 (%)]])</f>
        <v>7.2999999999999972</v>
      </c>
    </row>
    <row r="79" spans="1:4" x14ac:dyDescent="0.3">
      <c r="A79" t="s">
        <v>36</v>
      </c>
      <c r="B79">
        <v>89</v>
      </c>
      <c r="C79" t="s">
        <v>604</v>
      </c>
      <c r="D79">
        <f>ABS(India___States__2[[#This Row],[Men (age 15-49) who are literate4 (%)]]-India___States__2[[#This Row],[Women (age 15-49) who are literate4 (%)]])</f>
        <v>182.5</v>
      </c>
    </row>
    <row r="80" spans="1:4" x14ac:dyDescent="0.3">
      <c r="A80" t="s">
        <v>36</v>
      </c>
      <c r="B80">
        <v>85</v>
      </c>
      <c r="C80" t="s">
        <v>388</v>
      </c>
      <c r="D80">
        <f>ABS(India___States__2[[#This Row],[Men (age 15-49) who are literate4 (%)]]-India___States__2[[#This Row],[Women (age 15-49) who are literate4 (%)]])</f>
        <v>7.2999999999999972</v>
      </c>
    </row>
    <row r="81" spans="1:4" x14ac:dyDescent="0.3">
      <c r="A81" t="s">
        <v>39</v>
      </c>
      <c r="B81">
        <v>83.9</v>
      </c>
      <c r="C81" t="s">
        <v>387</v>
      </c>
      <c r="D81">
        <f>ABS(India___States__2[[#This Row],[Men (age 15-49) who are literate4 (%)]]-India___States__2[[#This Row],[Women (age 15-49) who are literate4 (%)]])</f>
        <v>6.7999999999999972</v>
      </c>
    </row>
    <row r="82" spans="1:4" x14ac:dyDescent="0.3">
      <c r="A82" t="s">
        <v>39</v>
      </c>
      <c r="B82">
        <v>69.2</v>
      </c>
      <c r="C82" t="s">
        <v>456</v>
      </c>
      <c r="D82">
        <f>ABS(India___States__2[[#This Row],[Men (age 15-49) who are literate4 (%)]]-India___States__2[[#This Row],[Women (age 15-49) who are literate4 (%)]])</f>
        <v>16.899999999999991</v>
      </c>
    </row>
    <row r="83" spans="1:4" x14ac:dyDescent="0.3">
      <c r="A83" t="s">
        <v>39</v>
      </c>
      <c r="B83">
        <v>71.900000000000006</v>
      </c>
      <c r="C83" t="s">
        <v>586</v>
      </c>
      <c r="D83">
        <f>ABS(India___States__2[[#This Row],[Men (age 15-49) who are literate4 (%)]]-India___States__2[[#This Row],[Women (age 15-49) who are literate4 (%)]])</f>
        <v>15.199999999999989</v>
      </c>
    </row>
    <row r="84" spans="1:4" x14ac:dyDescent="0.3">
      <c r="A84" t="s">
        <v>40</v>
      </c>
      <c r="B84">
        <v>92.1</v>
      </c>
      <c r="C84" t="s">
        <v>407</v>
      </c>
      <c r="D84">
        <f>ABS(India___States__2[[#This Row],[Men (age 15-49) who are literate4 (%)]]-India___States__2[[#This Row],[Women (age 15-49) who are literate4 (%)]])</f>
        <v>1.3000000000000114</v>
      </c>
    </row>
    <row r="85" spans="1:4" x14ac:dyDescent="0.3">
      <c r="A85" t="s">
        <v>40</v>
      </c>
      <c r="B85">
        <v>89.1</v>
      </c>
      <c r="C85" t="s">
        <v>369</v>
      </c>
      <c r="D85">
        <f>ABS(India___States__2[[#This Row],[Men (age 15-49) who are literate4 (%)]]-India___States__2[[#This Row],[Women (age 15-49) who are literate4 (%)]])</f>
        <v>8.4000000000000057</v>
      </c>
    </row>
    <row r="86" spans="1:4" x14ac:dyDescent="0.3">
      <c r="A86" t="s">
        <v>40</v>
      </c>
      <c r="B86">
        <v>91.1</v>
      </c>
      <c r="C86" t="s">
        <v>597</v>
      </c>
      <c r="D86">
        <f>ABS(India___States__2[[#This Row],[Men (age 15-49) who are literate4 (%)]]-India___States__2[[#This Row],[Women (age 15-49) who are literate4 (%)]])</f>
        <v>3.5</v>
      </c>
    </row>
    <row r="87" spans="1:4" x14ac:dyDescent="0.3">
      <c r="A87" t="s">
        <v>19</v>
      </c>
      <c r="B87">
        <v>83.7</v>
      </c>
      <c r="C87" t="s">
        <v>551</v>
      </c>
      <c r="D87">
        <f>ABS(India___States__2[[#This Row],[Men (age 15-49) who are literate4 (%)]]-India___States__2[[#This Row],[Women (age 15-49) who are literate4 (%)]])</f>
        <v>7.5999999999999943</v>
      </c>
    </row>
    <row r="88" spans="1:4" x14ac:dyDescent="0.3">
      <c r="A88" t="s">
        <v>19</v>
      </c>
      <c r="B88">
        <v>80</v>
      </c>
      <c r="C88" t="s">
        <v>321</v>
      </c>
      <c r="D88">
        <f>ABS(India___States__2[[#This Row],[Men (age 15-49) who are literate4 (%)]]-India___States__2[[#This Row],[Women (age 15-49) who are literate4 (%)]])</f>
        <v>8.9000000000000057</v>
      </c>
    </row>
    <row r="89" spans="1:4" x14ac:dyDescent="0.3">
      <c r="A89" t="s">
        <v>19</v>
      </c>
      <c r="B89">
        <v>81.400000000000006</v>
      </c>
      <c r="C89" t="s">
        <v>374</v>
      </c>
      <c r="D89">
        <f>ABS(India___States__2[[#This Row],[Men (age 15-49) who are literate4 (%)]]-India___States__2[[#This Row],[Women (age 15-49) who are literate4 (%)]])</f>
        <v>8.5</v>
      </c>
    </row>
    <row r="90" spans="1:4" x14ac:dyDescent="0.3">
      <c r="A90" t="s">
        <v>20</v>
      </c>
      <c r="B90">
        <v>81.3</v>
      </c>
      <c r="C90" t="s">
        <v>316</v>
      </c>
      <c r="D90">
        <f>ABS(India___States__2[[#This Row],[Men (age 15-49) who are literate4 (%)]]-India___States__2[[#This Row],[Women (age 15-49) who are literate4 (%)]])</f>
        <v>11.200000000000003</v>
      </c>
    </row>
    <row r="91" spans="1:4" x14ac:dyDescent="0.3">
      <c r="A91" t="s">
        <v>20</v>
      </c>
      <c r="B91">
        <v>61.6</v>
      </c>
      <c r="C91" t="s">
        <v>370</v>
      </c>
      <c r="D91">
        <f>ABS(India___States__2[[#This Row],[Men (age 15-49) who are literate4 (%)]]-India___States__2[[#This Row],[Women (age 15-49) who are literate4 (%)]])</f>
        <v>28.499999999999993</v>
      </c>
    </row>
    <row r="92" spans="1:4" x14ac:dyDescent="0.3">
      <c r="A92" t="s">
        <v>20</v>
      </c>
      <c r="B92">
        <v>66.400000000000006</v>
      </c>
      <c r="C92" t="s">
        <v>387</v>
      </c>
      <c r="D92">
        <f>ABS(India___States__2[[#This Row],[Men (age 15-49) who are literate4 (%)]]-India___States__2[[#This Row],[Women (age 15-49) who are literate4 (%)]])</f>
        <v>24.299999999999997</v>
      </c>
    </row>
    <row r="93" spans="1:4" x14ac:dyDescent="0.3">
      <c r="A93" t="s">
        <v>16</v>
      </c>
      <c r="B93">
        <v>92.8</v>
      </c>
      <c r="C93" t="s">
        <v>592</v>
      </c>
      <c r="D93">
        <f>ABS(India___States__2[[#This Row],[Men (age 15-49) who are literate4 (%)]]-India___States__2[[#This Row],[Women (age 15-49) who are literate4 (%)]])</f>
        <v>4</v>
      </c>
    </row>
    <row r="94" spans="1:4" x14ac:dyDescent="0.3">
      <c r="A94" t="s">
        <v>16</v>
      </c>
      <c r="B94">
        <v>86.2</v>
      </c>
      <c r="C94" t="s">
        <v>505</v>
      </c>
      <c r="D94">
        <f>ABS(India___States__2[[#This Row],[Men (age 15-49) who are literate4 (%)]]-India___States__2[[#This Row],[Women (age 15-49) who are literate4 (%)]])</f>
        <v>4.0999999999999943</v>
      </c>
    </row>
    <row r="95" spans="1:4" x14ac:dyDescent="0.3">
      <c r="A95" t="s">
        <v>16</v>
      </c>
      <c r="B95">
        <v>88.9</v>
      </c>
      <c r="C95" t="s">
        <v>214</v>
      </c>
      <c r="D95">
        <f>ABS(India___States__2[[#This Row],[Men (age 15-49) who are literate4 (%)]]-India___States__2[[#This Row],[Women (age 15-49) who are literate4 (%)]])</f>
        <v>4.0999999999999943</v>
      </c>
    </row>
    <row r="96" spans="1:4" x14ac:dyDescent="0.3">
      <c r="A96" t="s">
        <v>22</v>
      </c>
      <c r="B96">
        <v>90.6</v>
      </c>
      <c r="C96" t="s">
        <v>339</v>
      </c>
      <c r="D96">
        <f>ABS(India___States__2[[#This Row],[Men (age 15-49) who are literate4 (%)]]-India___States__2[[#This Row],[Women (age 15-49) who are literate4 (%)]])</f>
        <v>3.6000000000000085</v>
      </c>
    </row>
    <row r="97" spans="1:4" x14ac:dyDescent="0.3">
      <c r="A97" t="s">
        <v>22</v>
      </c>
      <c r="B97">
        <v>81.5</v>
      </c>
      <c r="C97" t="s">
        <v>324</v>
      </c>
      <c r="D97">
        <f>ABS(India___States__2[[#This Row],[Men (age 15-49) who are literate4 (%)]]-India___States__2[[#This Row],[Women (age 15-49) who are literate4 (%)]])</f>
        <v>11.099999999999994</v>
      </c>
    </row>
    <row r="98" spans="1:4" x14ac:dyDescent="0.3">
      <c r="A98" t="s">
        <v>22</v>
      </c>
      <c r="B98">
        <v>85.9</v>
      </c>
      <c r="C98" t="s">
        <v>407</v>
      </c>
      <c r="D98">
        <f>ABS(India___States__2[[#This Row],[Men (age 15-49) who are literate4 (%)]]-India___States__2[[#This Row],[Women (age 15-49) who are literate4 (%)]])</f>
        <v>7.5</v>
      </c>
    </row>
    <row r="99" spans="1:4" x14ac:dyDescent="0.3">
      <c r="A99" t="s">
        <v>31</v>
      </c>
      <c r="B99">
        <v>81</v>
      </c>
      <c r="C99" t="s">
        <v>599</v>
      </c>
      <c r="D99">
        <f>ABS(India___States__2[[#This Row],[Men (age 15-49) who are literate4 (%)]]-India___States__2[[#This Row],[Women (age 15-49) who are literate4 (%)]])</f>
        <v>9.2000000000000028</v>
      </c>
    </row>
    <row r="100" spans="1:4" x14ac:dyDescent="0.3">
      <c r="A100" t="s">
        <v>31</v>
      </c>
      <c r="B100">
        <v>58.1</v>
      </c>
      <c r="C100" t="s">
        <v>367</v>
      </c>
      <c r="D100">
        <f>ABS(India___States__2[[#This Row],[Men (age 15-49) who are literate4 (%)]]-India___States__2[[#This Row],[Women (age 15-49) who are literate4 (%)]])</f>
        <v>23.199999999999996</v>
      </c>
    </row>
    <row r="101" spans="1:4" x14ac:dyDescent="0.3">
      <c r="A101" t="s">
        <v>31</v>
      </c>
      <c r="B101">
        <v>66.599999999999994</v>
      </c>
      <c r="C101" t="s">
        <v>305</v>
      </c>
      <c r="D101">
        <f>ABS(India___States__2[[#This Row],[Men (age 15-49) who are literate4 (%)]]-India___States__2[[#This Row],[Women (age 15-49) who are literate4 (%)]])</f>
        <v>18.200000000000003</v>
      </c>
    </row>
    <row r="102" spans="1:4" x14ac:dyDescent="0.3">
      <c r="A102" t="s">
        <v>32</v>
      </c>
      <c r="B102">
        <v>89.9</v>
      </c>
      <c r="C102" t="s">
        <v>410</v>
      </c>
      <c r="D102">
        <f>ABS(India___States__2[[#This Row],[Men (age 15-49) who are literate4 (%)]]-India___States__2[[#This Row],[Women (age 15-49) who are literate4 (%)]])</f>
        <v>3.5999999999999943</v>
      </c>
    </row>
    <row r="103" spans="1:4" x14ac:dyDescent="0.3">
      <c r="A103" t="s">
        <v>32</v>
      </c>
      <c r="B103">
        <v>76.900000000000006</v>
      </c>
      <c r="C103" t="s">
        <v>198</v>
      </c>
      <c r="D103">
        <f>ABS(India___States__2[[#This Row],[Men (age 15-49) who are literate4 (%)]]-India___States__2[[#This Row],[Women (age 15-49) who are literate4 (%)]])</f>
        <v>9.0999999999999943</v>
      </c>
    </row>
    <row r="104" spans="1:4" x14ac:dyDescent="0.3">
      <c r="A104" t="s">
        <v>32</v>
      </c>
      <c r="B104">
        <v>80.599999999999994</v>
      </c>
      <c r="C104" t="s">
        <v>525</v>
      </c>
      <c r="D104">
        <f>ABS(India___States__2[[#This Row],[Men (age 15-49) who are literate4 (%)]]-India___States__2[[#This Row],[Women (age 15-49) who are literate4 (%)]])</f>
        <v>7.6000000000000085</v>
      </c>
    </row>
    <row r="105" spans="1:4" x14ac:dyDescent="0.3">
      <c r="A105" t="s">
        <v>21</v>
      </c>
      <c r="B105">
        <v>78.599999999999994</v>
      </c>
      <c r="C105" t="s">
        <v>391</v>
      </c>
      <c r="D105">
        <f>ABS(India___States__2[[#This Row],[Men (age 15-49) who are literate4 (%)]]-India___States__2[[#This Row],[Women (age 15-49) who are literate4 (%)]])</f>
        <v>9.4000000000000057</v>
      </c>
    </row>
    <row r="106" spans="1:4" x14ac:dyDescent="0.3">
      <c r="A106" t="s">
        <v>21</v>
      </c>
      <c r="B106">
        <v>65.599999999999994</v>
      </c>
      <c r="C106" t="s">
        <v>209</v>
      </c>
      <c r="D106">
        <f>ABS(India___States__2[[#This Row],[Men (age 15-49) who are literate4 (%)]]-India___States__2[[#This Row],[Women (age 15-49) who are literate4 (%)]])</f>
        <v>20.700000000000003</v>
      </c>
    </row>
    <row r="107" spans="1:4" x14ac:dyDescent="0.3">
      <c r="A107" t="s">
        <v>21</v>
      </c>
      <c r="B107">
        <v>68.8</v>
      </c>
      <c r="C107" t="s">
        <v>224</v>
      </c>
      <c r="D107">
        <f>ABS(India___States__2[[#This Row],[Men (age 15-49) who are literate4 (%)]]-India___States__2[[#This Row],[Women (age 15-49) who are literate4 (%)]])</f>
        <v>17.900000000000006</v>
      </c>
    </row>
    <row r="108" spans="1:4" x14ac:dyDescent="0.3">
      <c r="A108" t="s">
        <v>41</v>
      </c>
      <c r="B108">
        <v>85.3</v>
      </c>
      <c r="C108" t="s">
        <v>345</v>
      </c>
      <c r="D108">
        <f>ABS(India___States__2[[#This Row],[Men (age 15-49) who are literate4 (%)]]-India___States__2[[#This Row],[Women (age 15-49) who are literate4 (%)]])</f>
        <v>7.1000000000000085</v>
      </c>
    </row>
    <row r="109" spans="1:4" x14ac:dyDescent="0.3">
      <c r="A109" t="s">
        <v>41</v>
      </c>
      <c r="B109">
        <v>79.8</v>
      </c>
      <c r="C109" t="s">
        <v>503</v>
      </c>
      <c r="D109">
        <f>ABS(India___States__2[[#This Row],[Men (age 15-49) who are literate4 (%)]]-India___States__2[[#This Row],[Women (age 15-49) who are literate4 (%)]])</f>
        <v>13.400000000000006</v>
      </c>
    </row>
    <row r="110" spans="1:4" x14ac:dyDescent="0.3">
      <c r="A110" t="s">
        <v>41</v>
      </c>
      <c r="B110">
        <v>81.599999999999994</v>
      </c>
      <c r="C110" t="s">
        <v>341</v>
      </c>
      <c r="D110">
        <f>ABS(India___States__2[[#This Row],[Men (age 15-49) who are literate4 (%)]]-India___States__2[[#This Row],[Women (age 15-49) who are literate4 (%)]])</f>
        <v>11.300000000000011</v>
      </c>
    </row>
    <row r="111" spans="1:4" x14ac:dyDescent="0.3">
      <c r="A111" t="s">
        <v>17</v>
      </c>
      <c r="B111">
        <v>83.4</v>
      </c>
      <c r="C111" t="s">
        <v>312</v>
      </c>
      <c r="D111">
        <f>ABS(India___States__2[[#This Row],[Men (age 15-49) who are literate4 (%)]]-India___States__2[[#This Row],[Women (age 15-49) who are literate4 (%)]])</f>
        <v>6.3999999999999915</v>
      </c>
    </row>
    <row r="112" spans="1:4" x14ac:dyDescent="0.3">
      <c r="A112" t="s">
        <v>17</v>
      </c>
      <c r="B112">
        <v>72.5</v>
      </c>
      <c r="C112" t="s">
        <v>594</v>
      </c>
      <c r="D112">
        <f>ABS(India___States__2[[#This Row],[Men (age 15-49) who are literate4 (%)]]-India___States__2[[#This Row],[Women (age 15-49) who are literate4 (%)]])</f>
        <v>5.2999999999999972</v>
      </c>
    </row>
    <row r="113" spans="1:4" x14ac:dyDescent="0.3">
      <c r="A113" t="s">
        <v>17</v>
      </c>
      <c r="B113">
        <v>76.099999999999994</v>
      </c>
      <c r="C113" t="s">
        <v>548</v>
      </c>
      <c r="D113">
        <f>ABS(India___States__2[[#This Row],[Men (age 15-49) who are literate4 (%)]]-India___States__2[[#This Row],[Women (age 15-49) who are literate4 (%)]])</f>
        <v>5.5</v>
      </c>
    </row>
  </sheetData>
  <mergeCells count="1">
    <mergeCell ref="A1:D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86368-6F4C-47F2-9ED6-CA694AB45D94}">
  <dimension ref="A1:N113"/>
  <sheetViews>
    <sheetView workbookViewId="0">
      <selection sqref="A1:E1"/>
    </sheetView>
  </sheetViews>
  <sheetFormatPr defaultRowHeight="14.4" x14ac:dyDescent="0.3"/>
  <cols>
    <col min="1" max="1" width="35.33203125" bestFit="1" customWidth="1"/>
    <col min="2" max="2" width="52.33203125" customWidth="1"/>
    <col min="3" max="3" width="36.44140625" customWidth="1"/>
    <col min="4" max="4" width="44.109375" bestFit="1" customWidth="1"/>
    <col min="5" max="5" width="41.21875" customWidth="1"/>
    <col min="6" max="6" width="50.109375" customWidth="1"/>
    <col min="7" max="7" width="64.21875" customWidth="1"/>
    <col min="8" max="8" width="17.77734375" customWidth="1"/>
    <col min="9" max="9" width="24.88671875" customWidth="1"/>
    <col min="10" max="10" width="31.44140625" customWidth="1"/>
    <col min="11" max="11" width="56.21875" bestFit="1" customWidth="1"/>
    <col min="12" max="12" width="46.21875" bestFit="1" customWidth="1"/>
    <col min="13" max="13" width="69.21875" bestFit="1" customWidth="1"/>
    <col min="14" max="14" width="68.21875" bestFit="1" customWidth="1"/>
    <col min="15" max="15" width="41.44140625" bestFit="1" customWidth="1"/>
    <col min="16" max="16" width="31.33203125" bestFit="1" customWidth="1"/>
    <col min="17" max="17" width="80.88671875" bestFit="1" customWidth="1"/>
    <col min="18" max="18" width="79.77734375" bestFit="1" customWidth="1"/>
    <col min="19" max="19" width="38.21875" bestFit="1" customWidth="1"/>
    <col min="20" max="20" width="35.33203125" bestFit="1" customWidth="1"/>
    <col min="21" max="21" width="53.77734375" bestFit="1" customWidth="1"/>
    <col min="22" max="22" width="50.88671875" bestFit="1" customWidth="1"/>
    <col min="23" max="23" width="52" bestFit="1" customWidth="1"/>
    <col min="24" max="24" width="49.21875" bestFit="1" customWidth="1"/>
    <col min="25" max="25" width="51.33203125" bestFit="1" customWidth="1"/>
    <col min="26" max="26" width="48.5546875" bestFit="1" customWidth="1"/>
    <col min="27" max="27" width="47.109375" bestFit="1" customWidth="1"/>
    <col min="28" max="28" width="80.88671875" bestFit="1" customWidth="1"/>
    <col min="29" max="29" width="47.77734375" bestFit="1" customWidth="1"/>
    <col min="30" max="30" width="41.109375" bestFit="1" customWidth="1"/>
    <col min="31" max="31" width="38.44140625" bestFit="1" customWidth="1"/>
    <col min="32" max="32" width="42.44140625" bestFit="1" customWidth="1"/>
    <col min="33" max="40" width="80.88671875" bestFit="1" customWidth="1"/>
    <col min="41" max="41" width="78.77734375" bestFit="1" customWidth="1"/>
    <col min="42" max="42" width="66.88671875" bestFit="1" customWidth="1"/>
    <col min="43" max="43" width="65.5546875" bestFit="1" customWidth="1"/>
    <col min="44" max="44" width="75" bestFit="1" customWidth="1"/>
    <col min="45" max="54" width="80.88671875" bestFit="1" customWidth="1"/>
    <col min="55" max="55" width="50.88671875" bestFit="1" customWidth="1"/>
    <col min="56" max="56" width="64.88671875" bestFit="1" customWidth="1"/>
    <col min="57" max="57" width="80.88671875" bestFit="1" customWidth="1"/>
    <col min="58" max="58" width="73.88671875" bestFit="1" customWidth="1"/>
    <col min="59" max="59" width="66.88671875" bestFit="1" customWidth="1"/>
    <col min="60" max="63" width="80.88671875" bestFit="1" customWidth="1"/>
    <col min="64" max="64" width="50" bestFit="1" customWidth="1"/>
    <col min="65" max="65" width="69" bestFit="1" customWidth="1"/>
    <col min="66" max="66" width="73.77734375" bestFit="1" customWidth="1"/>
    <col min="67" max="68" width="80.88671875" bestFit="1" customWidth="1"/>
    <col min="69" max="69" width="72.21875" bestFit="1" customWidth="1"/>
    <col min="70" max="70" width="79.33203125" bestFit="1" customWidth="1"/>
    <col min="71" max="71" width="72.33203125" bestFit="1" customWidth="1"/>
    <col min="72" max="79" width="80.88671875" bestFit="1" customWidth="1"/>
    <col min="80" max="80" width="60.88671875" bestFit="1" customWidth="1"/>
    <col min="81" max="81" width="51.5546875" bestFit="1" customWidth="1"/>
    <col min="82" max="82" width="71.21875" bestFit="1" customWidth="1"/>
    <col min="83" max="83" width="69.33203125" bestFit="1" customWidth="1"/>
    <col min="84" max="84" width="73.21875" bestFit="1" customWidth="1"/>
    <col min="85" max="85" width="61.77734375" bestFit="1" customWidth="1"/>
    <col min="86" max="86" width="56.44140625" bestFit="1" customWidth="1"/>
    <col min="87" max="87" width="58.6640625" bestFit="1" customWidth="1"/>
    <col min="88" max="88" width="66.21875" bestFit="1" customWidth="1"/>
    <col min="89" max="89" width="61.109375" bestFit="1" customWidth="1"/>
    <col min="90" max="90" width="62.21875" bestFit="1" customWidth="1"/>
    <col min="91" max="92" width="80.88671875" bestFit="1" customWidth="1"/>
    <col min="93" max="93" width="72.44140625" bestFit="1" customWidth="1"/>
    <col min="94" max="94" width="67.5546875" bestFit="1" customWidth="1"/>
    <col min="95" max="95" width="66.6640625" bestFit="1" customWidth="1"/>
    <col min="96" max="96" width="63.77734375" bestFit="1" customWidth="1"/>
    <col min="97" max="97" width="56" bestFit="1" customWidth="1"/>
    <col min="98" max="98" width="67" bestFit="1" customWidth="1"/>
    <col min="99" max="99" width="62.6640625" bestFit="1" customWidth="1"/>
    <col min="100" max="100" width="46.44140625" bestFit="1" customWidth="1"/>
    <col min="101" max="101" width="46.88671875" bestFit="1" customWidth="1"/>
    <col min="102" max="103" width="51.77734375" bestFit="1" customWidth="1"/>
    <col min="104" max="104" width="74.21875" bestFit="1" customWidth="1"/>
    <col min="105" max="105" width="74.5546875" bestFit="1" customWidth="1"/>
    <col min="106" max="106" width="80.88671875" bestFit="1" customWidth="1"/>
    <col min="107" max="107" width="70.21875" bestFit="1" customWidth="1"/>
    <col min="108" max="108" width="72.88671875" bestFit="1" customWidth="1"/>
    <col min="109" max="115" width="80.88671875" bestFit="1" customWidth="1"/>
    <col min="116" max="116" width="72.33203125" bestFit="1" customWidth="1"/>
    <col min="117" max="117" width="75.88671875" bestFit="1" customWidth="1"/>
    <col min="118" max="118" width="78.5546875" bestFit="1" customWidth="1"/>
    <col min="119" max="119" width="75.21875" bestFit="1" customWidth="1"/>
    <col min="120" max="120" width="73.77734375" bestFit="1" customWidth="1"/>
    <col min="121" max="121" width="70.88671875" bestFit="1" customWidth="1"/>
    <col min="122" max="124" width="80.88671875" bestFit="1" customWidth="1"/>
    <col min="125" max="125" width="77" bestFit="1" customWidth="1"/>
    <col min="126" max="126" width="78.109375" bestFit="1" customWidth="1"/>
    <col min="127" max="127" width="79.21875" bestFit="1" customWidth="1"/>
    <col min="128" max="128" width="70.44140625" bestFit="1" customWidth="1"/>
    <col min="129" max="129" width="80.88671875" bestFit="1" customWidth="1"/>
    <col min="130" max="130" width="79" bestFit="1" customWidth="1"/>
    <col min="131" max="131" width="80.88671875" bestFit="1" customWidth="1"/>
    <col min="132" max="132" width="69.88671875" bestFit="1" customWidth="1"/>
    <col min="133" max="133" width="59" bestFit="1" customWidth="1"/>
    <col min="134" max="134" width="56.109375" bestFit="1" customWidth="1"/>
    <col min="135" max="135" width="53.109375" bestFit="1" customWidth="1"/>
    <col min="136" max="136" width="50.21875" bestFit="1" customWidth="1"/>
    <col min="137" max="137" width="12.77734375" bestFit="1" customWidth="1"/>
  </cols>
  <sheetData>
    <row r="1" spans="1:14" s="27" customFormat="1" ht="73.8" customHeight="1" x14ac:dyDescent="0.3">
      <c r="A1" s="28" t="s">
        <v>609</v>
      </c>
      <c r="B1" s="28"/>
      <c r="C1" s="28"/>
      <c r="D1" s="28"/>
      <c r="E1" s="28"/>
      <c r="F1" s="26"/>
      <c r="G1" s="26"/>
      <c r="H1" s="26"/>
      <c r="I1" s="26"/>
      <c r="J1" s="26"/>
      <c r="K1" s="26"/>
      <c r="L1" s="26"/>
      <c r="M1" s="26"/>
      <c r="N1" s="26"/>
    </row>
    <row r="2" spans="1:14" x14ac:dyDescent="0.3">
      <c r="A2" t="s">
        <v>45</v>
      </c>
      <c r="B2" t="s">
        <v>75</v>
      </c>
      <c r="C2" t="s">
        <v>76</v>
      </c>
      <c r="D2" t="s">
        <v>80</v>
      </c>
      <c r="E2" t="s">
        <v>83</v>
      </c>
      <c r="F2" t="s">
        <v>84</v>
      </c>
      <c r="G2" t="s">
        <v>85</v>
      </c>
      <c r="H2" t="s">
        <v>568</v>
      </c>
      <c r="I2" t="s">
        <v>569</v>
      </c>
      <c r="J2" t="s">
        <v>570</v>
      </c>
    </row>
    <row r="3" spans="1:14" x14ac:dyDescent="0.3">
      <c r="A3" t="s">
        <v>23</v>
      </c>
      <c r="B3" t="s">
        <v>282</v>
      </c>
      <c r="C3" t="s">
        <v>198</v>
      </c>
      <c r="D3" t="s">
        <v>212</v>
      </c>
      <c r="E3" t="s">
        <v>285</v>
      </c>
      <c r="F3" t="s">
        <v>286</v>
      </c>
      <c r="G3" t="s">
        <v>287</v>
      </c>
      <c r="H3">
        <f>India___States[[#This Row],[Mothers who had at least 4 antenatal care visits  (for last birth in the 5 years before the survey) (%)]]-India___States[[#This Row],[Mothers who had an antenatal check-up in the first trimester  (for last birth in the 5 years before the survey) (%)]]</f>
        <v>4.7999999999999972</v>
      </c>
      <c r="I3">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0.59999999999999432</v>
      </c>
      <c r="J3">
        <f>India___States[[#This Row],[Institutional births in public facility (in the 5 years before the survey) (%)]]-India___States[[#This Row],[Institutional births (in the 5 years before the survey) (%)]]</f>
        <v>-17.400000000000006</v>
      </c>
    </row>
    <row r="4" spans="1:14" x14ac:dyDescent="0.3">
      <c r="A4" t="s">
        <v>23</v>
      </c>
      <c r="B4" t="s">
        <v>298</v>
      </c>
      <c r="C4" t="s">
        <v>299</v>
      </c>
      <c r="D4" t="s">
        <v>292</v>
      </c>
      <c r="E4" t="s">
        <v>302</v>
      </c>
      <c r="F4" t="s">
        <v>303</v>
      </c>
      <c r="G4" t="s">
        <v>304</v>
      </c>
      <c r="H4">
        <f>India___States[[#This Row],[Mothers who had at least 4 antenatal care visits  (for last birth in the 5 years before the survey) (%)]]-India___States[[#This Row],[Mothers who had an antenatal check-up in the first trimester  (for last birth in the 5 years before the survey) (%)]]</f>
        <v>7.5</v>
      </c>
      <c r="I4">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3.2999999999999972</v>
      </c>
      <c r="J4">
        <f>India___States[[#This Row],[Institutional births in public facility (in the 5 years before the survey) (%)]]-India___States[[#This Row],[Institutional births (in the 5 years before the survey) (%)]]</f>
        <v>-6.6000000000000085</v>
      </c>
    </row>
    <row r="5" spans="1:14" x14ac:dyDescent="0.3">
      <c r="A5" t="s">
        <v>23</v>
      </c>
      <c r="B5" t="s">
        <v>319</v>
      </c>
      <c r="C5" t="s">
        <v>318</v>
      </c>
      <c r="D5" t="s">
        <v>321</v>
      </c>
      <c r="E5" t="s">
        <v>210</v>
      </c>
      <c r="F5" t="s">
        <v>322</v>
      </c>
      <c r="G5" t="s">
        <v>306</v>
      </c>
      <c r="H5">
        <f>India___States[[#This Row],[Mothers who had at least 4 antenatal care visits  (for last birth in the 5 years before the survey) (%)]]-India___States[[#This Row],[Mothers who had an antenatal check-up in the first trimester  (for last birth in the 5 years before the survey) (%)]]</f>
        <v>6.3000000000000114</v>
      </c>
      <c r="I5">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2.0999999999999943</v>
      </c>
      <c r="J5">
        <f>India___States[[#This Row],[Institutional births in public facility (in the 5 years before the survey) (%)]]-India___States[[#This Row],[Institutional births (in the 5 years before the survey) (%)]]</f>
        <v>-11.700000000000003</v>
      </c>
    </row>
    <row r="6" spans="1:14" x14ac:dyDescent="0.3">
      <c r="A6" t="s">
        <v>7</v>
      </c>
      <c r="B6" t="s">
        <v>336</v>
      </c>
      <c r="C6" t="s">
        <v>337</v>
      </c>
      <c r="D6" t="s">
        <v>340</v>
      </c>
      <c r="E6" t="s">
        <v>341</v>
      </c>
      <c r="F6" t="s">
        <v>342</v>
      </c>
      <c r="G6" t="s">
        <v>265</v>
      </c>
      <c r="H6">
        <f>India___States[[#This Row],[Mothers who had at least 4 antenatal care visits  (for last birth in the 5 years before the survey) (%)]]-India___States[[#This Row],[Mothers who had an antenatal check-up in the first trimester  (for last birth in the 5 years before the survey) (%)]]</f>
        <v>-15.5</v>
      </c>
      <c r="I6">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0.70000000000000284</v>
      </c>
      <c r="J6">
        <f>India___States[[#This Row],[Institutional births in public facility (in the 5 years before the survey) (%)]]-India___States[[#This Row],[Institutional births (in the 5 years before the survey) (%)]]</f>
        <v>-56.8</v>
      </c>
    </row>
    <row r="7" spans="1:14" x14ac:dyDescent="0.3">
      <c r="A7" t="s">
        <v>7</v>
      </c>
      <c r="B7" t="s">
        <v>367</v>
      </c>
      <c r="C7" t="s">
        <v>368</v>
      </c>
      <c r="D7" t="s">
        <v>370</v>
      </c>
      <c r="E7" t="s">
        <v>304</v>
      </c>
      <c r="F7" t="s">
        <v>371</v>
      </c>
      <c r="G7" t="s">
        <v>308</v>
      </c>
      <c r="H7">
        <f>India___States[[#This Row],[Mothers who had at least 4 antenatal care visits  (for last birth in the 5 years before the survey) (%)]]-India___States[[#This Row],[Mothers who had an antenatal check-up in the first trimester  (for last birth in the 5 years before the survey) (%)]]</f>
        <v>-13.700000000000003</v>
      </c>
      <c r="I7">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2</v>
      </c>
      <c r="J7">
        <f>India___States[[#This Row],[Institutional births in public facility (in the 5 years before the survey) (%)]]-India___States[[#This Row],[Institutional births (in the 5 years before the survey) (%)]]</f>
        <v>-42</v>
      </c>
    </row>
    <row r="8" spans="1:14" x14ac:dyDescent="0.3">
      <c r="A8" t="s">
        <v>7</v>
      </c>
      <c r="B8" t="s">
        <v>349</v>
      </c>
      <c r="C8" t="s">
        <v>291</v>
      </c>
      <c r="D8" t="s">
        <v>387</v>
      </c>
      <c r="E8" t="s">
        <v>388</v>
      </c>
      <c r="F8" t="s">
        <v>386</v>
      </c>
      <c r="G8" t="s">
        <v>389</v>
      </c>
      <c r="H8">
        <f>India___States[[#This Row],[Mothers who had at least 4 antenatal care visits  (for last birth in the 5 years before the survey) (%)]]-India___States[[#This Row],[Mothers who had an antenatal check-up in the first trimester  (for last birth in the 5 years before the survey) (%)]]</f>
        <v>-14.200000000000003</v>
      </c>
      <c r="I8">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1.5999999999999943</v>
      </c>
      <c r="J8">
        <f>India___States[[#This Row],[Institutional births in public facility (in the 5 years before the survey) (%)]]-India___States[[#This Row],[Institutional births (in the 5 years before the survey) (%)]]</f>
        <v>-46.1</v>
      </c>
    </row>
    <row r="9" spans="1:14" x14ac:dyDescent="0.3">
      <c r="A9" t="s">
        <v>33</v>
      </c>
      <c r="B9" t="s">
        <v>269</v>
      </c>
      <c r="C9" t="s">
        <v>289</v>
      </c>
      <c r="D9" t="s">
        <v>403</v>
      </c>
      <c r="E9" t="s">
        <v>404</v>
      </c>
      <c r="F9" t="s">
        <v>356</v>
      </c>
      <c r="G9" t="s">
        <v>325</v>
      </c>
      <c r="H9">
        <f>India___States[[#This Row],[Mothers who had at least 4 antenatal care visits  (for last birth in the 5 years before the survey) (%)]]-India___States[[#This Row],[Mothers who had an antenatal check-up in the first trimester  (for last birth in the 5 years before the survey) (%)]]</f>
        <v>-9.4000000000000057</v>
      </c>
      <c r="I9">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-0.40000000000000568</v>
      </c>
      <c r="J9">
        <f>India___States[[#This Row],[Institutional births in public facility (in the 5 years before the survey) (%)]]-India___States[[#This Row],[Institutional births (in the 5 years before the survey) (%)]]</f>
        <v>-8.5</v>
      </c>
    </row>
    <row r="10" spans="1:14" x14ac:dyDescent="0.3">
      <c r="A10" t="s">
        <v>33</v>
      </c>
      <c r="B10" t="s">
        <v>417</v>
      </c>
      <c r="C10" t="s">
        <v>418</v>
      </c>
      <c r="D10" t="s">
        <v>280</v>
      </c>
      <c r="E10" t="s">
        <v>419</v>
      </c>
      <c r="F10" t="s">
        <v>276</v>
      </c>
      <c r="G10" t="s">
        <v>420</v>
      </c>
      <c r="H10">
        <f>India___States[[#This Row],[Mothers who had at least 4 antenatal care visits  (for last birth in the 5 years before the survey) (%)]]-India___States[[#This Row],[Mothers who had an antenatal check-up in the first trimester  (for last birth in the 5 years before the survey) (%)]]</f>
        <v>-17.799999999999997</v>
      </c>
      <c r="I10">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0.19999999999999574</v>
      </c>
      <c r="J10">
        <f>India___States[[#This Row],[Institutional births in public facility (in the 5 years before the survey) (%)]]-India___States[[#This Row],[Institutional births (in the 5 years before the survey) (%)]]</f>
        <v>-3.7000000000000028</v>
      </c>
    </row>
    <row r="11" spans="1:14" x14ac:dyDescent="0.3">
      <c r="A11" t="s">
        <v>33</v>
      </c>
      <c r="B11" t="s">
        <v>429</v>
      </c>
      <c r="C11" t="s">
        <v>355</v>
      </c>
      <c r="D11" t="s">
        <v>430</v>
      </c>
      <c r="E11" t="s">
        <v>208</v>
      </c>
      <c r="F11" t="s">
        <v>197</v>
      </c>
      <c r="G11" t="s">
        <v>431</v>
      </c>
      <c r="H11">
        <f>India___States[[#This Row],[Mothers who had at least 4 antenatal care visits  (for last birth in the 5 years before the survey) (%)]]-India___States[[#This Row],[Mothers who had an antenatal check-up in the first trimester  (for last birth in the 5 years before the survey) (%)]]</f>
        <v>-16.600000000000001</v>
      </c>
      <c r="I11">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0.10000000000000142</v>
      </c>
      <c r="J11">
        <f>India___States[[#This Row],[Institutional births in public facility (in the 5 years before the survey) (%)]]-India___States[[#This Row],[Institutional births (in the 5 years before the survey) (%)]]</f>
        <v>-4.4000000000000057</v>
      </c>
    </row>
    <row r="12" spans="1:14" x14ac:dyDescent="0.3">
      <c r="A12" t="s">
        <v>8</v>
      </c>
      <c r="B12" t="s">
        <v>204</v>
      </c>
      <c r="C12" t="s">
        <v>437</v>
      </c>
      <c r="D12" t="s">
        <v>227</v>
      </c>
      <c r="E12" t="s">
        <v>301</v>
      </c>
      <c r="F12" t="s">
        <v>410</v>
      </c>
      <c r="G12" t="s">
        <v>439</v>
      </c>
      <c r="H12">
        <f>India___States[[#This Row],[Mothers who had at least 4 antenatal care visits  (for last birth in the 5 years before the survey) (%)]]-India___States[[#This Row],[Mothers who had an antenatal check-up in the first trimester  (for last birth in the 5 years before the survey) (%)]]</f>
        <v>-10.100000000000001</v>
      </c>
      <c r="I12">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3.9000000000000057</v>
      </c>
      <c r="J12">
        <f>India___States[[#This Row],[Institutional births in public facility (in the 5 years before the survey) (%)]]-India___States[[#This Row],[Institutional births (in the 5 years before the survey) (%)]]</f>
        <v>-27.200000000000003</v>
      </c>
    </row>
    <row r="13" spans="1:14" x14ac:dyDescent="0.3">
      <c r="A13" t="s">
        <v>8</v>
      </c>
      <c r="B13" t="s">
        <v>434</v>
      </c>
      <c r="C13" t="s">
        <v>445</v>
      </c>
      <c r="D13" t="s">
        <v>446</v>
      </c>
      <c r="E13" t="s">
        <v>415</v>
      </c>
      <c r="F13" t="s">
        <v>442</v>
      </c>
      <c r="G13" t="s">
        <v>222</v>
      </c>
      <c r="H13">
        <f>India___States[[#This Row],[Mothers who had at least 4 antenatal care visits  (for last birth in the 5 years before the survey) (%)]]-India___States[[#This Row],[Mothers who had an antenatal check-up in the first trimester  (for last birth in the 5 years before the survey) (%)]]</f>
        <v>-13.5</v>
      </c>
      <c r="I13">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4.7000000000000028</v>
      </c>
      <c r="J13">
        <f>India___States[[#This Row],[Institutional births in public facility (in the 5 years before the survey) (%)]]-India___States[[#This Row],[Institutional births (in the 5 years before the survey) (%)]]</f>
        <v>-7.5</v>
      </c>
    </row>
    <row r="14" spans="1:14" x14ac:dyDescent="0.3">
      <c r="A14" t="s">
        <v>8</v>
      </c>
      <c r="B14" t="s">
        <v>446</v>
      </c>
      <c r="C14" t="s">
        <v>453</v>
      </c>
      <c r="D14" t="s">
        <v>225</v>
      </c>
      <c r="E14" t="s">
        <v>454</v>
      </c>
      <c r="F14" t="s">
        <v>398</v>
      </c>
      <c r="G14" t="s">
        <v>455</v>
      </c>
      <c r="H14">
        <f>India___States[[#This Row],[Mothers who had at least 4 antenatal care visits  (for last birth in the 5 years before the survey) (%)]]-India___States[[#This Row],[Mothers who had an antenatal check-up in the first trimester  (for last birth in the 5 years before the survey) (%)]]</f>
        <v>-13.099999999999994</v>
      </c>
      <c r="I14">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4.6000000000000085</v>
      </c>
      <c r="J14">
        <f>India___States[[#This Row],[Institutional births in public facility (in the 5 years before the survey) (%)]]-India___States[[#This Row],[Institutional births (in the 5 years before the survey) (%)]]</f>
        <v>-9.6999999999999886</v>
      </c>
    </row>
    <row r="15" spans="1:14" x14ac:dyDescent="0.3">
      <c r="A15" t="s">
        <v>9</v>
      </c>
      <c r="B15" t="s">
        <v>468</v>
      </c>
      <c r="C15" t="s">
        <v>232</v>
      </c>
      <c r="D15" t="s">
        <v>437</v>
      </c>
      <c r="E15" t="s">
        <v>344</v>
      </c>
      <c r="F15" t="s">
        <v>398</v>
      </c>
      <c r="G15" t="s">
        <v>257</v>
      </c>
      <c r="H15">
        <f>India___States[[#This Row],[Mothers who had at least 4 antenatal care visits  (for last birth in the 5 years before the survey) (%)]]-India___States[[#This Row],[Mothers who had an antenatal check-up in the first trimester  (for last birth in the 5 years before the survey) (%)]]</f>
        <v>-27.4</v>
      </c>
      <c r="I15">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3.4999999999999929</v>
      </c>
      <c r="J15">
        <f>India___States[[#This Row],[Institutional births in public facility (in the 5 years before the survey) (%)]]-India___States[[#This Row],[Institutional births (in the 5 years before the survey) (%)]]</f>
        <v>-36.699999999999996</v>
      </c>
    </row>
    <row r="16" spans="1:14" x14ac:dyDescent="0.3">
      <c r="A16" t="s">
        <v>9</v>
      </c>
      <c r="B16" t="s">
        <v>476</v>
      </c>
      <c r="C16" t="s">
        <v>267</v>
      </c>
      <c r="D16" t="s">
        <v>208</v>
      </c>
      <c r="E16" t="s">
        <v>458</v>
      </c>
      <c r="F16" t="s">
        <v>392</v>
      </c>
      <c r="G16" t="s">
        <v>477</v>
      </c>
      <c r="H16">
        <f>India___States[[#This Row],[Mothers who had at least 4 antenatal care visits  (for last birth in the 5 years before the survey) (%)]]-India___States[[#This Row],[Mothers who had an antenatal check-up in the first trimester  (for last birth in the 5 years before the survey) (%)]]</f>
        <v>-27.9</v>
      </c>
      <c r="I16">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1.7000000000000028</v>
      </c>
      <c r="J16">
        <f>India___States[[#This Row],[Institutional births in public facility (in the 5 years before the survey) (%)]]-India___States[[#This Row],[Institutional births (in the 5 years before the survey) (%)]]</f>
        <v>-16.700000000000003</v>
      </c>
    </row>
    <row r="17" spans="1:10" x14ac:dyDescent="0.3">
      <c r="A17" t="s">
        <v>9</v>
      </c>
      <c r="B17" t="s">
        <v>428</v>
      </c>
      <c r="C17" t="s">
        <v>372</v>
      </c>
      <c r="D17" t="s">
        <v>484</v>
      </c>
      <c r="E17" t="s">
        <v>485</v>
      </c>
      <c r="F17" t="s">
        <v>478</v>
      </c>
      <c r="G17" t="s">
        <v>486</v>
      </c>
      <c r="H17">
        <f>India___States[[#This Row],[Mothers who had at least 4 antenatal care visits  (for last birth in the 5 years before the survey) (%)]]-India___States[[#This Row],[Mothers who had an antenatal check-up in the first trimester  (for last birth in the 5 years before the survey) (%)]]</f>
        <v>-27.7</v>
      </c>
      <c r="I17">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2</v>
      </c>
      <c r="J17">
        <f>India___States[[#This Row],[Institutional births in public facility (in the 5 years before the survey) (%)]]-India___States[[#This Row],[Institutional births (in the 5 years before the survey) (%)]]</f>
        <v>-19.300000000000004</v>
      </c>
    </row>
    <row r="18" spans="1:10" x14ac:dyDescent="0.3">
      <c r="A18" t="s">
        <v>34</v>
      </c>
      <c r="B18" t="s">
        <v>496</v>
      </c>
      <c r="C18" t="s">
        <v>254</v>
      </c>
      <c r="D18" t="s">
        <v>469</v>
      </c>
      <c r="E18" t="s">
        <v>212</v>
      </c>
      <c r="F18" t="s">
        <v>235</v>
      </c>
      <c r="G18" t="s">
        <v>318</v>
      </c>
      <c r="H18">
        <f>India___States[[#This Row],[Mothers who had at least 4 antenatal care visits  (for last birth in the 5 years before the survey) (%)]]-India___States[[#This Row],[Mothers who had an antenatal check-up in the first trimester  (for last birth in the 5 years before the survey) (%)]]</f>
        <v>-3.1000000000000085</v>
      </c>
      <c r="I18">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-1.0999999999999943</v>
      </c>
      <c r="J18">
        <f>India___States[[#This Row],[Institutional births in public facility (in the 5 years before the survey) (%)]]-India___States[[#This Row],[Institutional births (in the 5 years before the survey) (%)]]</f>
        <v>-13.599999999999994</v>
      </c>
    </row>
    <row r="19" spans="1:10" x14ac:dyDescent="0.3">
      <c r="A19" t="s">
        <v>34</v>
      </c>
      <c r="B19" t="s">
        <v>487</v>
      </c>
      <c r="C19" t="s">
        <v>502</v>
      </c>
      <c r="D19" t="s">
        <v>356</v>
      </c>
      <c r="E19" t="s">
        <v>278</v>
      </c>
      <c r="F19" t="s">
        <v>183</v>
      </c>
      <c r="G19" t="s">
        <v>181</v>
      </c>
      <c r="H19">
        <f>India___States[[#This Row],[Mothers who had at least 4 antenatal care visits  (for last birth in the 5 years before the survey) (%)]]-India___States[[#This Row],[Mothers who had an antenatal check-up in the first trimester  (for last birth in the 5 years before the survey) (%)]]</f>
        <v>-3.5999999999999943</v>
      </c>
      <c r="I19">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-1.2999999999999972</v>
      </c>
      <c r="J19">
        <f>India___States[[#This Row],[Institutional births in public facility (in the 5 years before the survey) (%)]]-India___States[[#This Row],[Institutional births (in the 5 years before the survey) (%)]]</f>
        <v>-13.700000000000003</v>
      </c>
    </row>
    <row r="20" spans="1:10" x14ac:dyDescent="0.3">
      <c r="A20" t="s">
        <v>35</v>
      </c>
      <c r="B20" t="s">
        <v>462</v>
      </c>
      <c r="C20" t="s">
        <v>310</v>
      </c>
      <c r="D20" t="s">
        <v>505</v>
      </c>
      <c r="E20" t="s">
        <v>306</v>
      </c>
      <c r="F20" t="s">
        <v>497</v>
      </c>
      <c r="G20" t="s">
        <v>488</v>
      </c>
      <c r="H20">
        <f>India___States[[#This Row],[Mothers who had at least 4 antenatal care visits  (for last birth in the 5 years before the survey) (%)]]-India___States[[#This Row],[Mothers who had an antenatal check-up in the first trimester  (for last birth in the 5 years before the survey) (%)]]</f>
        <v>-9.2999999999999972</v>
      </c>
      <c r="I20">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-3</v>
      </c>
      <c r="J20">
        <f>India___States[[#This Row],[Institutional births in public facility (in the 5 years before the survey) (%)]]-India___States[[#This Row],[Institutional births (in the 5 years before the survey) (%)]]</f>
        <v>-34.199999999999996</v>
      </c>
    </row>
    <row r="21" spans="1:10" x14ac:dyDescent="0.3">
      <c r="A21" t="s">
        <v>35</v>
      </c>
      <c r="B21" t="s">
        <v>400</v>
      </c>
      <c r="C21" t="s">
        <v>205</v>
      </c>
      <c r="D21" t="s">
        <v>487</v>
      </c>
      <c r="E21" t="s">
        <v>380</v>
      </c>
      <c r="F21" t="s">
        <v>262</v>
      </c>
      <c r="G21" t="s">
        <v>204</v>
      </c>
      <c r="H21">
        <f>India___States[[#This Row],[Mothers who had at least 4 antenatal care visits  (for last birth in the 5 years before the survey) (%)]]-India___States[[#This Row],[Mothers who had an antenatal check-up in the first trimester  (for last birth in the 5 years before the survey) (%)]]</f>
        <v>-4.4999999999999929</v>
      </c>
      <c r="I21">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-2.0999999999999943</v>
      </c>
      <c r="J21">
        <f>India___States[[#This Row],[Institutional births in public facility (in the 5 years before the survey) (%)]]-India___States[[#This Row],[Institutional births (in the 5 years before the survey) (%)]]</f>
        <v>-11.200000000000003</v>
      </c>
    </row>
    <row r="22" spans="1:10" hidden="1" x14ac:dyDescent="0.3">
      <c r="A22" t="s">
        <v>34</v>
      </c>
      <c r="B22" t="s">
        <v>5</v>
      </c>
      <c r="C22" t="s">
        <v>5</v>
      </c>
      <c r="D22" t="s">
        <v>5</v>
      </c>
      <c r="E22" t="s">
        <v>5</v>
      </c>
      <c r="F22" t="s">
        <v>5</v>
      </c>
      <c r="G22" t="s">
        <v>5</v>
      </c>
      <c r="H22" t="e">
        <f>India___States[[#This Row],[Mothers who had at least 4 antenatal care visits  (for last birth in the 5 years before the survey) (%)]]-India___States[[#This Row],[Mothers who had an antenatal check-up in the first trimester  (for last birth in the 5 years before the survey) (%)]]</f>
        <v>#VALUE!</v>
      </c>
      <c r="I22" t="e">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#VALUE!</v>
      </c>
      <c r="J22" t="e">
        <f>India___States[[#This Row],[Institutional births in public facility (in the 5 years before the survey) (%)]]-India___States[[#This Row],[Institutional births (in the 5 years before the survey) (%)]]</f>
        <v>#VALUE!</v>
      </c>
    </row>
    <row r="23" spans="1:10" x14ac:dyDescent="0.3">
      <c r="A23" t="s">
        <v>35</v>
      </c>
      <c r="B23" t="s">
        <v>489</v>
      </c>
      <c r="C23" t="s">
        <v>236</v>
      </c>
      <c r="D23" t="s">
        <v>228</v>
      </c>
      <c r="E23" t="s">
        <v>349</v>
      </c>
      <c r="F23" t="s">
        <v>192</v>
      </c>
      <c r="G23" t="s">
        <v>250</v>
      </c>
      <c r="H23">
        <f>India___States[[#This Row],[Mothers who had at least 4 antenatal care visits  (for last birth in the 5 years before the survey) (%)]]-India___States[[#This Row],[Mothers who had an antenatal check-up in the first trimester  (for last birth in the 5 years before the survey) (%)]]</f>
        <v>-5.6000000000000014</v>
      </c>
      <c r="I23">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-2.2999999999999972</v>
      </c>
      <c r="J23">
        <f>India___States[[#This Row],[Institutional births in public facility (in the 5 years before the survey) (%)]]-India___States[[#This Row],[Institutional births (in the 5 years before the survey) (%)]]</f>
        <v>-15.700000000000003</v>
      </c>
    </row>
    <row r="24" spans="1:10" x14ac:dyDescent="0.3">
      <c r="A24" t="s">
        <v>177</v>
      </c>
      <c r="B24" t="s">
        <v>201</v>
      </c>
      <c r="C24" t="s">
        <v>359</v>
      </c>
      <c r="D24" t="s">
        <v>509</v>
      </c>
      <c r="E24" t="s">
        <v>304</v>
      </c>
      <c r="F24" t="s">
        <v>507</v>
      </c>
      <c r="G24" t="s">
        <v>499</v>
      </c>
      <c r="H24">
        <f>India___States[[#This Row],[Mothers who had at least 4 antenatal care visits  (for last birth in the 5 years before the survey) (%)]]-India___States[[#This Row],[Mothers who had an antenatal check-up in the first trimester  (for last birth in the 5 years before the survey) (%)]]</f>
        <v>6.1000000000000085</v>
      </c>
      <c r="I24">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0.59999999999999432</v>
      </c>
      <c r="J24">
        <f>India___States[[#This Row],[Institutional births in public facility (in the 5 years before the survey) (%)]]-India___States[[#This Row],[Institutional births (in the 5 years before the survey) (%)]]</f>
        <v>-36.000000000000007</v>
      </c>
    </row>
    <row r="25" spans="1:10" x14ac:dyDescent="0.3">
      <c r="A25" t="s">
        <v>177</v>
      </c>
      <c r="B25" t="s">
        <v>228</v>
      </c>
      <c r="C25" t="s">
        <v>440</v>
      </c>
      <c r="D25" t="s">
        <v>220</v>
      </c>
      <c r="E25" t="s">
        <v>312</v>
      </c>
      <c r="F25" t="s">
        <v>288</v>
      </c>
      <c r="G25" t="s">
        <v>442</v>
      </c>
      <c r="H25">
        <f>India___States[[#This Row],[Mothers who had at least 4 antenatal care visits  (for last birth in the 5 years before the survey) (%)]]-India___States[[#This Row],[Mothers who had an antenatal check-up in the first trimester  (for last birth in the 5 years before the survey) (%)]]</f>
        <v>10.799999999999997</v>
      </c>
      <c r="I25">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-1.9000000000000057</v>
      </c>
      <c r="J25">
        <f>India___States[[#This Row],[Institutional births in public facility (in the 5 years before the survey) (%)]]-India___States[[#This Row],[Institutional births (in the 5 years before the survey) (%)]]</f>
        <v>-13.799999999999997</v>
      </c>
    </row>
    <row r="26" spans="1:10" x14ac:dyDescent="0.3">
      <c r="A26" t="s">
        <v>177</v>
      </c>
      <c r="B26" t="s">
        <v>433</v>
      </c>
      <c r="C26" t="s">
        <v>517</v>
      </c>
      <c r="D26" t="s">
        <v>357</v>
      </c>
      <c r="E26" t="s">
        <v>210</v>
      </c>
      <c r="F26" t="s">
        <v>386</v>
      </c>
      <c r="G26" t="s">
        <v>518</v>
      </c>
      <c r="H26">
        <f>India___States[[#This Row],[Mothers who had at least 4 antenatal care visits  (for last birth in the 5 years before the survey) (%)]]-India___States[[#This Row],[Mothers who had an antenatal check-up in the first trimester  (for last birth in the 5 years before the survey) (%)]]</f>
        <v>8.5</v>
      </c>
      <c r="I26">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-0.59999999999999432</v>
      </c>
      <c r="J26">
        <f>India___States[[#This Row],[Institutional births in public facility (in the 5 years before the survey) (%)]]-India___States[[#This Row],[Institutional births (in the 5 years before the survey) (%)]]</f>
        <v>-24.599999999999994</v>
      </c>
    </row>
    <row r="27" spans="1:10" x14ac:dyDescent="0.3">
      <c r="A27" t="s">
        <v>10</v>
      </c>
      <c r="B27" t="s">
        <v>522</v>
      </c>
      <c r="C27" t="s">
        <v>341</v>
      </c>
      <c r="D27" t="s">
        <v>386</v>
      </c>
      <c r="E27" t="s">
        <v>323</v>
      </c>
      <c r="F27" t="s">
        <v>436</v>
      </c>
      <c r="G27" t="s">
        <v>429</v>
      </c>
      <c r="H27">
        <f>India___States[[#This Row],[Mothers who had at least 4 antenatal care visits  (for last birth in the 5 years before the survey) (%)]]-India___States[[#This Row],[Mothers who had an antenatal check-up in the first trimester  (for last birth in the 5 years before the survey) (%)]]</f>
        <v>26.400000000000006</v>
      </c>
      <c r="I27">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0.79999999999999716</v>
      </c>
      <c r="J27">
        <f>India___States[[#This Row],[Institutional births in public facility (in the 5 years before the survey) (%)]]-India___States[[#This Row],[Institutional births (in the 5 years before the survey) (%)]]</f>
        <v>-46.499999999999993</v>
      </c>
    </row>
    <row r="28" spans="1:10" x14ac:dyDescent="0.3">
      <c r="A28" t="s">
        <v>10</v>
      </c>
      <c r="B28" t="s">
        <v>478</v>
      </c>
      <c r="C28" t="s">
        <v>497</v>
      </c>
      <c r="D28" t="s">
        <v>526</v>
      </c>
      <c r="E28" t="s">
        <v>371</v>
      </c>
      <c r="F28" t="s">
        <v>284</v>
      </c>
      <c r="G28" t="s">
        <v>524</v>
      </c>
      <c r="H28">
        <f>India___States[[#This Row],[Mothers who had at least 4 antenatal care visits  (for last birth in the 5 years before the survey) (%)]]-India___States[[#This Row],[Mothers who had an antenatal check-up in the first trimester  (for last birth in the 5 years before the survey) (%)]]</f>
        <v>16.899999999999991</v>
      </c>
      <c r="I28">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2</v>
      </c>
      <c r="J28">
        <f>India___States[[#This Row],[Institutional births in public facility (in the 5 years before the survey) (%)]]-India___States[[#This Row],[Institutional births (in the 5 years before the survey) (%)]]</f>
        <v>-38.9</v>
      </c>
    </row>
    <row r="29" spans="1:10" x14ac:dyDescent="0.3">
      <c r="A29" t="s">
        <v>10</v>
      </c>
      <c r="B29" t="s">
        <v>335</v>
      </c>
      <c r="C29" t="s">
        <v>214</v>
      </c>
      <c r="D29" t="s">
        <v>229</v>
      </c>
      <c r="E29" t="s">
        <v>288</v>
      </c>
      <c r="F29" t="s">
        <v>277</v>
      </c>
      <c r="G29" t="s">
        <v>353</v>
      </c>
      <c r="H29">
        <f>India___States[[#This Row],[Mothers who had at least 4 antenatal care visits  (for last birth in the 5 years before the survey) (%)]]-India___States[[#This Row],[Mothers who had an antenatal check-up in the first trimester  (for last birth in the 5 years before the survey) (%)]]</f>
        <v>22.700000000000003</v>
      </c>
      <c r="I29">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1.2999999999999972</v>
      </c>
      <c r="J29">
        <f>India___States[[#This Row],[Institutional births in public facility (in the 5 years before the survey) (%)]]-India___States[[#This Row],[Institutional births (in the 5 years before the survey) (%)]]</f>
        <v>-43.5</v>
      </c>
    </row>
    <row r="30" spans="1:10" x14ac:dyDescent="0.3">
      <c r="A30" t="s">
        <v>11</v>
      </c>
      <c r="B30" t="s">
        <v>347</v>
      </c>
      <c r="C30" t="s">
        <v>530</v>
      </c>
      <c r="D30" t="s">
        <v>497</v>
      </c>
      <c r="E30" t="s">
        <v>302</v>
      </c>
      <c r="F30" t="s">
        <v>293</v>
      </c>
      <c r="G30" t="s">
        <v>531</v>
      </c>
      <c r="H30">
        <f>India___States[[#This Row],[Mothers who had at least 4 antenatal care visits  (for last birth in the 5 years before the survey) (%)]]-India___States[[#This Row],[Mothers who had an antenatal check-up in the first trimester  (for last birth in the 5 years before the survey) (%)]]</f>
        <v>-1.2999999999999972</v>
      </c>
      <c r="I30">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-1.2999999999999972</v>
      </c>
      <c r="J30">
        <f>India___States[[#This Row],[Institutional births in public facility (in the 5 years before the survey) (%)]]-India___States[[#This Row],[Institutional births (in the 5 years before the survey) (%)]]</f>
        <v>-61.199999999999996</v>
      </c>
    </row>
    <row r="31" spans="1:10" x14ac:dyDescent="0.3">
      <c r="A31" t="s">
        <v>11</v>
      </c>
      <c r="B31" t="s">
        <v>258</v>
      </c>
      <c r="C31" t="s">
        <v>376</v>
      </c>
      <c r="D31" t="s">
        <v>213</v>
      </c>
      <c r="E31" t="s">
        <v>426</v>
      </c>
      <c r="F31" t="s">
        <v>340</v>
      </c>
      <c r="G31" t="s">
        <v>432</v>
      </c>
      <c r="H31">
        <f>India___States[[#This Row],[Mothers who had at least 4 antenatal care visits  (for last birth in the 5 years before the survey) (%)]]-India___States[[#This Row],[Mothers who had an antenatal check-up in the first trimester  (for last birth in the 5 years before the survey) (%)]]</f>
        <v>-3.1000000000000085</v>
      </c>
      <c r="I31">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-0.90000000000000568</v>
      </c>
      <c r="J31">
        <f>India___States[[#This Row],[Institutional births in public facility (in the 5 years before the survey) (%)]]-India___States[[#This Row],[Institutional births (in the 5 years before the survey) (%)]]</f>
        <v>-44.900000000000006</v>
      </c>
    </row>
    <row r="32" spans="1:10" x14ac:dyDescent="0.3">
      <c r="A32" t="s">
        <v>11</v>
      </c>
      <c r="B32" t="s">
        <v>540</v>
      </c>
      <c r="C32" t="s">
        <v>373</v>
      </c>
      <c r="D32" t="s">
        <v>182</v>
      </c>
      <c r="E32" t="s">
        <v>273</v>
      </c>
      <c r="F32" t="s">
        <v>247</v>
      </c>
      <c r="G32" t="s">
        <v>274</v>
      </c>
      <c r="H32">
        <f>India___States[[#This Row],[Mothers who had at least 4 antenatal care visits  (for last birth in the 5 years before the survey) (%)]]-India___States[[#This Row],[Mothers who had an antenatal check-up in the first trimester  (for last birth in the 5 years before the survey) (%)]]</f>
        <v>-2.3999999999999915</v>
      </c>
      <c r="I32">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v>
      </c>
      <c r="J32">
        <f>India___States[[#This Row],[Institutional births in public facility (in the 5 years before the survey) (%)]]-India___States[[#This Row],[Institutional births (in the 5 years before the survey) (%)]]</f>
        <v>-51</v>
      </c>
    </row>
    <row r="33" spans="1:10" x14ac:dyDescent="0.3">
      <c r="A33" t="s">
        <v>37</v>
      </c>
      <c r="B33" t="s">
        <v>470</v>
      </c>
      <c r="C33" t="s">
        <v>423</v>
      </c>
      <c r="D33" t="s">
        <v>345</v>
      </c>
      <c r="E33" t="s">
        <v>388</v>
      </c>
      <c r="F33" t="s">
        <v>390</v>
      </c>
      <c r="G33" t="s">
        <v>544</v>
      </c>
      <c r="H33">
        <f>India___States[[#This Row],[Mothers who had at least 4 antenatal care visits  (for last birth in the 5 years before the survey) (%)]]-India___States[[#This Row],[Mothers who had an antenatal check-up in the first trimester  (for last birth in the 5 years before the survey) (%)]]</f>
        <v>-21.9</v>
      </c>
      <c r="I33">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-0.10000000000000853</v>
      </c>
      <c r="J33">
        <f>India___States[[#This Row],[Institutional births in public facility (in the 5 years before the survey) (%)]]-India___States[[#This Row],[Institutional births (in the 5 years before the survey) (%)]]</f>
        <v>-47.499999999999993</v>
      </c>
    </row>
    <row r="34" spans="1:10" x14ac:dyDescent="0.3">
      <c r="A34" t="s">
        <v>37</v>
      </c>
      <c r="B34" t="s">
        <v>393</v>
      </c>
      <c r="C34" t="s">
        <v>546</v>
      </c>
      <c r="D34" t="s">
        <v>320</v>
      </c>
      <c r="E34" t="s">
        <v>547</v>
      </c>
      <c r="F34" t="s">
        <v>533</v>
      </c>
      <c r="G34" t="s">
        <v>524</v>
      </c>
      <c r="H34">
        <f>India___States[[#This Row],[Mothers who had at least 4 antenatal care visits  (for last birth in the 5 years before the survey) (%)]]-India___States[[#This Row],[Mothers who had an antenatal check-up in the first trimester  (for last birth in the 5 years before the survey) (%)]]</f>
        <v>-26.099999999999994</v>
      </c>
      <c r="I34">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-0.39999999999999147</v>
      </c>
      <c r="J34">
        <f>India___States[[#This Row],[Institutional births in public facility (in the 5 years before the survey) (%)]]-India___States[[#This Row],[Institutional births (in the 5 years before the survey) (%)]]</f>
        <v>-33.300000000000004</v>
      </c>
    </row>
    <row r="35" spans="1:10" x14ac:dyDescent="0.3">
      <c r="A35" t="s">
        <v>37</v>
      </c>
      <c r="B35" t="s">
        <v>463</v>
      </c>
      <c r="C35" t="s">
        <v>499</v>
      </c>
      <c r="D35" t="s">
        <v>551</v>
      </c>
      <c r="E35" t="s">
        <v>210</v>
      </c>
      <c r="F35" t="s">
        <v>190</v>
      </c>
      <c r="G35" t="s">
        <v>500</v>
      </c>
      <c r="H35">
        <f>India___States[[#This Row],[Mothers who had at least 4 antenatal care visits  (for last birth in the 5 years before the survey) (%)]]-India___States[[#This Row],[Mothers who had an antenatal check-up in the first trimester  (for last birth in the 5 years before the survey) (%)]]</f>
        <v>-24.800000000000004</v>
      </c>
      <c r="I35">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-0.29999999999999716</v>
      </c>
      <c r="J35">
        <f>India___States[[#This Row],[Institutional births in public facility (in the 5 years before the survey) (%)]]-India___States[[#This Row],[Institutional births (in the 5 years before the survey) (%)]]</f>
        <v>-37.400000000000006</v>
      </c>
    </row>
    <row r="36" spans="1:10" x14ac:dyDescent="0.3">
      <c r="A36" t="s">
        <v>12</v>
      </c>
      <c r="B36" t="s">
        <v>548</v>
      </c>
      <c r="C36" t="s">
        <v>276</v>
      </c>
      <c r="D36" t="s">
        <v>294</v>
      </c>
      <c r="E36" t="s">
        <v>483</v>
      </c>
      <c r="F36" t="s">
        <v>497</v>
      </c>
      <c r="G36" t="s">
        <v>206</v>
      </c>
      <c r="H36">
        <f>India___States[[#This Row],[Mothers who had at least 4 antenatal care visits  (for last birth in the 5 years before the survey) (%)]]-India___States[[#This Row],[Mothers who had an antenatal check-up in the first trimester  (for last birth in the 5 years before the survey) (%)]]</f>
        <v>-4.2999999999999972</v>
      </c>
      <c r="I36">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0.70000000000000284</v>
      </c>
      <c r="J36">
        <f>India___States[[#This Row],[Institutional births in public facility (in the 5 years before the survey) (%)]]-India___States[[#This Row],[Institutional births (in the 5 years before the survey) (%)]]</f>
        <v>-28.899999999999991</v>
      </c>
    </row>
    <row r="37" spans="1:10" x14ac:dyDescent="0.3">
      <c r="A37" t="s">
        <v>12</v>
      </c>
      <c r="B37" t="s">
        <v>263</v>
      </c>
      <c r="C37" t="s">
        <v>185</v>
      </c>
      <c r="D37" t="s">
        <v>198</v>
      </c>
      <c r="E37" t="s">
        <v>307</v>
      </c>
      <c r="F37" t="s">
        <v>535</v>
      </c>
      <c r="G37" t="s">
        <v>204</v>
      </c>
      <c r="H37">
        <f>India___States[[#This Row],[Mothers who had at least 4 antenatal care visits  (for last birth in the 5 years before the survey) (%)]]-India___States[[#This Row],[Mothers who had an antenatal check-up in the first trimester  (for last birth in the 5 years before the survey) (%)]]</f>
        <v>-1.9000000000000057</v>
      </c>
      <c r="I37">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-0.5</v>
      </c>
      <c r="J37">
        <f>India___States[[#This Row],[Institutional births in public facility (in the 5 years before the survey) (%)]]-India___States[[#This Row],[Institutional births (in the 5 years before the survey) (%)]]</f>
        <v>-14.899999999999991</v>
      </c>
    </row>
    <row r="38" spans="1:10" x14ac:dyDescent="0.3">
      <c r="A38" t="s">
        <v>12</v>
      </c>
      <c r="B38" t="s">
        <v>514</v>
      </c>
      <c r="C38" t="s">
        <v>335</v>
      </c>
      <c r="D38" t="s">
        <v>209</v>
      </c>
      <c r="E38" t="s">
        <v>198</v>
      </c>
      <c r="F38" t="s">
        <v>525</v>
      </c>
      <c r="G38" t="s">
        <v>557</v>
      </c>
      <c r="H38">
        <f>India___States[[#This Row],[Mothers who had at least 4 antenatal care visits  (for last birth in the 5 years before the survey) (%)]]-India___States[[#This Row],[Mothers who had an antenatal check-up in the first trimester  (for last birth in the 5 years before the survey) (%)]]</f>
        <v>-2.1000000000000085</v>
      </c>
      <c r="I38">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-0.29999999999999716</v>
      </c>
      <c r="J38">
        <f>India___States[[#This Row],[Institutional births in public facility (in the 5 years before the survey) (%)]]-India___States[[#This Row],[Institutional births (in the 5 years before the survey) (%)]]</f>
        <v>-16.5</v>
      </c>
    </row>
    <row r="39" spans="1:10" x14ac:dyDescent="0.3">
      <c r="A39" t="s">
        <v>1</v>
      </c>
      <c r="B39" t="s">
        <v>188</v>
      </c>
      <c r="C39" t="s">
        <v>189</v>
      </c>
      <c r="D39" t="s">
        <v>191</v>
      </c>
      <c r="E39" t="s">
        <v>192</v>
      </c>
      <c r="F39" t="s">
        <v>193</v>
      </c>
      <c r="G39" t="s">
        <v>194</v>
      </c>
      <c r="H39">
        <f>India___States[[#This Row],[Mothers who had at least 4 antenatal care visits  (for last birth in the 5 years before the survey) (%)]]-India___States[[#This Row],[Mothers who had an antenatal check-up in the first trimester  (for last birth in the 5 years before the survey) (%)]]</f>
        <v>-7.4000000000000057</v>
      </c>
      <c r="I39">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1.1000000000000085</v>
      </c>
      <c r="J39">
        <f>India___States[[#This Row],[Institutional births in public facility (in the 5 years before the survey) (%)]]-India___States[[#This Row],[Institutional births (in the 5 years before the survey) (%)]]</f>
        <v>-41.199999999999996</v>
      </c>
    </row>
    <row r="40" spans="1:10" x14ac:dyDescent="0.3">
      <c r="A40" t="s">
        <v>1</v>
      </c>
      <c r="B40" t="s">
        <v>218</v>
      </c>
      <c r="C40" t="s">
        <v>219</v>
      </c>
      <c r="D40" t="s">
        <v>222</v>
      </c>
      <c r="E40" t="s">
        <v>223</v>
      </c>
      <c r="F40" t="s">
        <v>224</v>
      </c>
      <c r="G40" t="s">
        <v>225</v>
      </c>
      <c r="H40">
        <f>India___States[[#This Row],[Mothers who had at least 4 antenatal care visits  (for last birth in the 5 years before the survey) (%)]]-India___States[[#This Row],[Mothers who had an antenatal check-up in the first trimester  (for last birth in the 5 years before the survey) (%)]]</f>
        <v>-13.700000000000003</v>
      </c>
      <c r="I40">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1.0999999999999943</v>
      </c>
      <c r="J40">
        <f>India___States[[#This Row],[Institutional births in public facility (in the 5 years before the survey) (%)]]-India___States[[#This Row],[Institutional births (in the 5 years before the survey) (%)]]</f>
        <v>-21.400000000000006</v>
      </c>
    </row>
    <row r="41" spans="1:10" x14ac:dyDescent="0.3">
      <c r="A41" t="s">
        <v>1</v>
      </c>
      <c r="B41" t="s">
        <v>250</v>
      </c>
      <c r="C41" t="s">
        <v>251</v>
      </c>
      <c r="D41" t="s">
        <v>253</v>
      </c>
      <c r="E41" t="s">
        <v>254</v>
      </c>
      <c r="F41" t="s">
        <v>255</v>
      </c>
      <c r="G41" t="s">
        <v>256</v>
      </c>
      <c r="H41">
        <f>India___States[[#This Row],[Mothers who had at least 4 antenatal care visits  (for last birth in the 5 years before the survey) (%)]]-India___States[[#This Row],[Mothers who had an antenatal check-up in the first trimester  (for last birth in the 5 years before the survey) (%)]]</f>
        <v>-11.899999999999999</v>
      </c>
      <c r="I41">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1.0999999999999943</v>
      </c>
      <c r="J41">
        <f>India___States[[#This Row],[Institutional births in public facility (in the 5 years before the survey) (%)]]-India___States[[#This Row],[Institutional births (in the 5 years before the survey) (%)]]</f>
        <v>-26.699999999999996</v>
      </c>
    </row>
    <row r="42" spans="1:10" x14ac:dyDescent="0.3">
      <c r="A42" t="s">
        <v>24</v>
      </c>
      <c r="B42" t="s">
        <v>285</v>
      </c>
      <c r="C42" t="s">
        <v>382</v>
      </c>
      <c r="D42" t="s">
        <v>212</v>
      </c>
      <c r="E42" t="s">
        <v>412</v>
      </c>
      <c r="F42" t="s">
        <v>342</v>
      </c>
      <c r="G42" t="s">
        <v>306</v>
      </c>
      <c r="H42">
        <f>India___States[[#This Row],[Mothers who had at least 4 antenatal care visits  (for last birth in the 5 years before the survey) (%)]]-India___States[[#This Row],[Mothers who had an antenatal check-up in the first trimester  (for last birth in the 5 years before the survey) (%)]]</f>
        <v>-6.9000000000000057</v>
      </c>
      <c r="I42">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-3.8000000000000114</v>
      </c>
      <c r="J42">
        <f>India___States[[#This Row],[Institutional births in public facility (in the 5 years before the survey) (%)]]-India___States[[#This Row],[Institutional births (in the 5 years before the survey) (%)]]</f>
        <v>-11.299999999999997</v>
      </c>
    </row>
    <row r="43" spans="1:10" x14ac:dyDescent="0.3">
      <c r="A43" t="s">
        <v>24</v>
      </c>
      <c r="B43" t="s">
        <v>307</v>
      </c>
      <c r="C43" t="s">
        <v>380</v>
      </c>
      <c r="D43" t="s">
        <v>397</v>
      </c>
      <c r="E43" t="s">
        <v>380</v>
      </c>
      <c r="F43" t="s">
        <v>469</v>
      </c>
      <c r="G43" t="s">
        <v>426</v>
      </c>
      <c r="H43">
        <f>India___States[[#This Row],[Mothers who had at least 4 antenatal care visits  (for last birth in the 5 years before the survey) (%)]]-India___States[[#This Row],[Mothers who had an antenatal check-up in the first trimester  (for last birth in the 5 years before the survey) (%)]]</f>
        <v>-5.2999999999999972</v>
      </c>
      <c r="I43">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-2.3999999999999915</v>
      </c>
      <c r="J43">
        <f>India___States[[#This Row],[Institutional births in public facility (in the 5 years before the survey) (%)]]-India___States[[#This Row],[Institutional births (in the 5 years before the survey) (%)]]</f>
        <v>-3.9000000000000057</v>
      </c>
    </row>
    <row r="44" spans="1:10" x14ac:dyDescent="0.3">
      <c r="A44" t="s">
        <v>24</v>
      </c>
      <c r="B44" t="s">
        <v>426</v>
      </c>
      <c r="C44" t="s">
        <v>211</v>
      </c>
      <c r="D44" t="s">
        <v>233</v>
      </c>
      <c r="E44" t="s">
        <v>216</v>
      </c>
      <c r="F44" t="s">
        <v>345</v>
      </c>
      <c r="G44" t="s">
        <v>532</v>
      </c>
      <c r="H44">
        <f>India___States[[#This Row],[Mothers who had at least 4 antenatal care visits  (for last birth in the 5 years before the survey) (%)]]-India___States[[#This Row],[Mothers who had an antenatal check-up in the first trimester  (for last birth in the 5 years before the survey) (%)]]</f>
        <v>-5.6999999999999886</v>
      </c>
      <c r="I44">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-2.7000000000000028</v>
      </c>
      <c r="J44">
        <f>India___States[[#This Row],[Institutional births in public facility (in the 5 years before the survey) (%)]]-India___States[[#This Row],[Institutional births (in the 5 years before the survey) (%)]]</f>
        <v>-5.6000000000000085</v>
      </c>
    </row>
    <row r="45" spans="1:10" x14ac:dyDescent="0.3">
      <c r="A45" t="s">
        <v>38</v>
      </c>
      <c r="B45" t="s">
        <v>478</v>
      </c>
      <c r="C45" t="s">
        <v>281</v>
      </c>
      <c r="D45" t="s">
        <v>315</v>
      </c>
      <c r="E45" t="s">
        <v>552</v>
      </c>
      <c r="F45" t="s">
        <v>245</v>
      </c>
      <c r="G45" t="s">
        <v>432</v>
      </c>
      <c r="H45">
        <f>India___States[[#This Row],[Mothers who had at least 4 antenatal care visits  (for last birth in the 5 years before the survey) (%)]]-India___States[[#This Row],[Mothers who had an antenatal check-up in the first trimester  (for last birth in the 5 years before the survey) (%)]]</f>
        <v>-27.700000000000003</v>
      </c>
      <c r="I45">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0.79999999999999716</v>
      </c>
      <c r="J45">
        <f>India___States[[#This Row],[Institutional births in public facility (in the 5 years before the survey) (%)]]-India___States[[#This Row],[Institutional births (in the 5 years before the survey) (%)]]</f>
        <v>-41.8</v>
      </c>
    </row>
    <row r="46" spans="1:10" x14ac:dyDescent="0.3">
      <c r="A46" t="s">
        <v>38</v>
      </c>
      <c r="B46" t="s">
        <v>409</v>
      </c>
      <c r="C46" t="s">
        <v>261</v>
      </c>
      <c r="D46" t="s">
        <v>248</v>
      </c>
      <c r="E46" t="s">
        <v>344</v>
      </c>
      <c r="F46" t="s">
        <v>550</v>
      </c>
      <c r="G46" t="s">
        <v>479</v>
      </c>
      <c r="H46">
        <f>India___States[[#This Row],[Mothers who had at least 4 antenatal care visits  (for last birth in the 5 years before the survey) (%)]]-India___States[[#This Row],[Mothers who had an antenatal check-up in the first trimester  (for last birth in the 5 years before the survey) (%)]]</f>
        <v>-29.800000000000004</v>
      </c>
      <c r="I46">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-0.60000000000000853</v>
      </c>
      <c r="J46">
        <f>India___States[[#This Row],[Institutional births in public facility (in the 5 years before the survey) (%)]]-India___States[[#This Row],[Institutional births (in the 5 years before the survey) (%)]]</f>
        <v>-14.299999999999997</v>
      </c>
    </row>
    <row r="47" spans="1:10" x14ac:dyDescent="0.3">
      <c r="A47" t="s">
        <v>38</v>
      </c>
      <c r="B47" t="s">
        <v>237</v>
      </c>
      <c r="C47" t="s">
        <v>396</v>
      </c>
      <c r="D47" t="s">
        <v>459</v>
      </c>
      <c r="E47" t="s">
        <v>561</v>
      </c>
      <c r="F47" t="s">
        <v>511</v>
      </c>
      <c r="G47" t="s">
        <v>562</v>
      </c>
      <c r="H47">
        <f>India___States[[#This Row],[Mothers who had at least 4 antenatal care visits  (for last birth in the 5 years before the survey) (%)]]-India___States[[#This Row],[Mothers who had an antenatal check-up in the first trimester  (for last birth in the 5 years before the survey) (%)]]</f>
        <v>-29.4</v>
      </c>
      <c r="I47">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-0.39999999999999147</v>
      </c>
      <c r="J47">
        <f>India___States[[#This Row],[Institutional births in public facility (in the 5 years before the survey) (%)]]-India___States[[#This Row],[Institutional births (in the 5 years before the survey) (%)]]</f>
        <v>-19</v>
      </c>
    </row>
    <row r="48" spans="1:10" x14ac:dyDescent="0.3">
      <c r="A48" t="s">
        <v>13</v>
      </c>
      <c r="B48" t="s">
        <v>361</v>
      </c>
      <c r="C48" t="s">
        <v>263</v>
      </c>
      <c r="D48" t="s">
        <v>411</v>
      </c>
      <c r="E48" t="s">
        <v>209</v>
      </c>
      <c r="F48" t="s">
        <v>343</v>
      </c>
      <c r="G48" t="s">
        <v>481</v>
      </c>
      <c r="H48">
        <f>India___States[[#This Row],[Mothers who had at least 4 antenatal care visits  (for last birth in the 5 years before the survey) (%)]]-India___States[[#This Row],[Mothers who had an antenatal check-up in the first trimester  (for last birth in the 5 years before the survey) (%)]]</f>
        <v>-2.5</v>
      </c>
      <c r="I48">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-1.1000000000000085</v>
      </c>
      <c r="J48">
        <f>India___States[[#This Row],[Institutional births in public facility (in the 5 years before the survey) (%)]]-India___States[[#This Row],[Institutional births (in the 5 years before the survey) (%)]]</f>
        <v>-42.3</v>
      </c>
    </row>
    <row r="49" spans="1:10" x14ac:dyDescent="0.3">
      <c r="A49" t="s">
        <v>13</v>
      </c>
      <c r="B49" t="s">
        <v>185</v>
      </c>
      <c r="C49" t="s">
        <v>346</v>
      </c>
      <c r="D49" t="s">
        <v>411</v>
      </c>
      <c r="E49" t="s">
        <v>450</v>
      </c>
      <c r="F49" t="s">
        <v>438</v>
      </c>
      <c r="G49" t="s">
        <v>250</v>
      </c>
      <c r="H49">
        <f>India___States[[#This Row],[Mothers who had at least 4 antenatal care visits  (for last birth in the 5 years before the survey) (%)]]-India___States[[#This Row],[Mothers who had an antenatal check-up in the first trimester  (for last birth in the 5 years before the survey) (%)]]</f>
        <v>1.2999999999999972</v>
      </c>
      <c r="I49">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-2.5</v>
      </c>
      <c r="J49">
        <f>India___States[[#This Row],[Institutional births in public facility (in the 5 years before the survey) (%)]]-India___States[[#This Row],[Institutional births (in the 5 years before the survey) (%)]]</f>
        <v>-26.200000000000003</v>
      </c>
    </row>
    <row r="50" spans="1:10" x14ac:dyDescent="0.3">
      <c r="A50" t="s">
        <v>13</v>
      </c>
      <c r="B50" t="s">
        <v>234</v>
      </c>
      <c r="C50" t="s">
        <v>246</v>
      </c>
      <c r="D50" t="s">
        <v>411</v>
      </c>
      <c r="E50" t="s">
        <v>307</v>
      </c>
      <c r="F50" t="s">
        <v>235</v>
      </c>
      <c r="G50" t="s">
        <v>283</v>
      </c>
      <c r="H50">
        <f>India___States[[#This Row],[Mothers who had at least 4 antenatal care visits  (for last birth in the 5 years before the survey) (%)]]-India___States[[#This Row],[Mothers who had an antenatal check-up in the first trimester  (for last birth in the 5 years before the survey) (%)]]</f>
        <v>-0.20000000000000284</v>
      </c>
      <c r="I50">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-1.9000000000000057</v>
      </c>
      <c r="J50">
        <f>India___States[[#This Row],[Institutional births in public facility (in the 5 years before the survey) (%)]]-India___States[[#This Row],[Institutional births (in the 5 years before the survey) (%)]]</f>
        <v>-32.200000000000003</v>
      </c>
    </row>
    <row r="51" spans="1:10" x14ac:dyDescent="0.3">
      <c r="A51" t="s">
        <v>14</v>
      </c>
      <c r="B51" t="s">
        <v>555</v>
      </c>
      <c r="C51" t="s">
        <v>540</v>
      </c>
      <c r="D51" t="s">
        <v>497</v>
      </c>
      <c r="E51" t="s">
        <v>547</v>
      </c>
      <c r="F51" t="s">
        <v>277</v>
      </c>
      <c r="G51" t="s">
        <v>545</v>
      </c>
      <c r="H51">
        <f>India___States[[#This Row],[Mothers who had at least 4 antenatal care visits  (for last birth in the 5 years before the survey) (%)]]-India___States[[#This Row],[Mothers who had an antenatal check-up in the first trimester  (for last birth in the 5 years before the survey) (%)]]</f>
        <v>-14.600000000000009</v>
      </c>
      <c r="I51">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-2.6999999999999886</v>
      </c>
      <c r="J51">
        <f>India___States[[#This Row],[Institutional births in public facility (in the 5 years before the survey) (%)]]-India___States[[#This Row],[Institutional births (in the 5 years before the survey) (%)]]</f>
        <v>-69.5</v>
      </c>
    </row>
    <row r="52" spans="1:10" x14ac:dyDescent="0.3">
      <c r="A52" t="s">
        <v>14</v>
      </c>
      <c r="B52" t="s">
        <v>180</v>
      </c>
      <c r="C52" t="s">
        <v>253</v>
      </c>
      <c r="D52" t="s">
        <v>407</v>
      </c>
      <c r="E52" t="s">
        <v>252</v>
      </c>
      <c r="F52" t="s">
        <v>515</v>
      </c>
      <c r="G52" t="s">
        <v>350</v>
      </c>
      <c r="H52">
        <f>India___States[[#This Row],[Mothers who had at least 4 antenatal care visits  (for last birth in the 5 years before the survey) (%)]]-India___States[[#This Row],[Mothers who had an antenatal check-up in the first trimester  (for last birth in the 5 years before the survey) (%)]]</f>
        <v>-15.299999999999997</v>
      </c>
      <c r="I52">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-1.4000000000000057</v>
      </c>
      <c r="J52">
        <f>India___States[[#This Row],[Institutional births in public facility (in the 5 years before the survey) (%)]]-India___States[[#This Row],[Institutional births (in the 5 years before the survey) (%)]]</f>
        <v>-62.099999999999994</v>
      </c>
    </row>
    <row r="53" spans="1:10" x14ac:dyDescent="0.3">
      <c r="A53" t="s">
        <v>14</v>
      </c>
      <c r="B53" t="s">
        <v>492</v>
      </c>
      <c r="C53" t="s">
        <v>275</v>
      </c>
      <c r="D53" t="s">
        <v>180</v>
      </c>
      <c r="E53" t="s">
        <v>528</v>
      </c>
      <c r="F53" t="s">
        <v>515</v>
      </c>
      <c r="G53" t="s">
        <v>538</v>
      </c>
      <c r="H53">
        <f>India___States[[#This Row],[Mothers who had at least 4 antenatal care visits  (for last birth in the 5 years before the survey) (%)]]-India___States[[#This Row],[Mothers who had an antenatal check-up in the first trimester  (for last birth in the 5 years before the survey) (%)]]</f>
        <v>-15</v>
      </c>
      <c r="I53">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-2.0999999999999943</v>
      </c>
      <c r="J53">
        <f>India___States[[#This Row],[Institutional births in public facility (in the 5 years before the survey) (%)]]-India___States[[#This Row],[Institutional births (in the 5 years before the survey) (%)]]</f>
        <v>-65.699999999999989</v>
      </c>
    </row>
    <row r="54" spans="1:10" x14ac:dyDescent="0.3">
      <c r="A54" t="s">
        <v>26</v>
      </c>
      <c r="B54" t="s">
        <v>510</v>
      </c>
      <c r="C54" t="s">
        <v>435</v>
      </c>
      <c r="D54" t="s">
        <v>422</v>
      </c>
      <c r="E54" t="s">
        <v>442</v>
      </c>
      <c r="F54" t="s">
        <v>313</v>
      </c>
      <c r="G54" t="s">
        <v>559</v>
      </c>
      <c r="H54">
        <f>India___States[[#This Row],[Mothers who had at least 4 antenatal care visits  (for last birth in the 5 years before the survey) (%)]]-India___States[[#This Row],[Mothers who had an antenatal check-up in the first trimester  (for last birth in the 5 years before the survey) (%)]]</f>
        <v>-6.2999999999999972</v>
      </c>
      <c r="I54">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2.8000000000000114</v>
      </c>
      <c r="J54">
        <f>India___States[[#This Row],[Institutional births in public facility (in the 5 years before the survey) (%)]]-India___States[[#This Row],[Institutional births (in the 5 years before the survey) (%)]]</f>
        <v>-0.69999999999998863</v>
      </c>
    </row>
    <row r="55" spans="1:10" x14ac:dyDescent="0.3">
      <c r="A55" t="s">
        <v>26</v>
      </c>
      <c r="B55" t="s">
        <v>456</v>
      </c>
      <c r="C55" t="s">
        <v>464</v>
      </c>
      <c r="D55" t="s">
        <v>383</v>
      </c>
      <c r="E55" t="s">
        <v>457</v>
      </c>
      <c r="F55" t="s">
        <v>195</v>
      </c>
      <c r="G55" t="s">
        <v>526</v>
      </c>
      <c r="H55">
        <f>India___States[[#This Row],[Mothers who had at least 4 antenatal care visits  (for last birth in the 5 years before the survey) (%)]]-India___States[[#This Row],[Mothers who had an antenatal check-up in the first trimester  (for last birth in the 5 years before the survey) (%)]]</f>
        <v>-7.5999999999999943</v>
      </c>
      <c r="I55">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-4.4000000000000057</v>
      </c>
      <c r="J55">
        <f>India___States[[#This Row],[Institutional births in public facility (in the 5 years before the survey) (%)]]-India___States[[#This Row],[Institutional births (in the 5 years before the survey) (%)]]</f>
        <v>-0.29999999999999716</v>
      </c>
    </row>
    <row r="56" spans="1:10" x14ac:dyDescent="0.3">
      <c r="A56" t="s">
        <v>26</v>
      </c>
      <c r="B56" t="s">
        <v>506</v>
      </c>
      <c r="C56" t="s">
        <v>513</v>
      </c>
      <c r="D56" t="s">
        <v>243</v>
      </c>
      <c r="E56" t="s">
        <v>338</v>
      </c>
      <c r="F56" t="s">
        <v>543</v>
      </c>
      <c r="G56" t="s">
        <v>196</v>
      </c>
      <c r="H56">
        <f>India___States[[#This Row],[Mothers who had at least 4 antenatal care visits  (for last birth in the 5 years before the survey) (%)]]-India___States[[#This Row],[Mothers who had an antenatal check-up in the first trimester  (for last birth in the 5 years before the survey) (%)]]</f>
        <v>-7.3999999999999915</v>
      </c>
      <c r="I56">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-2.8999999999999915</v>
      </c>
      <c r="J56">
        <f>India___States[[#This Row],[Institutional births in public facility (in the 5 years before the survey) (%)]]-India___States[[#This Row],[Institutional births (in the 5 years before the survey) (%)]]</f>
        <v>-0.39999999999999147</v>
      </c>
    </row>
    <row r="57" spans="1:10" x14ac:dyDescent="0.3">
      <c r="A57" t="s">
        <v>25</v>
      </c>
      <c r="B57" t="s">
        <v>512</v>
      </c>
      <c r="C57" t="s">
        <v>517</v>
      </c>
      <c r="D57" t="s">
        <v>387</v>
      </c>
      <c r="E57" t="s">
        <v>427</v>
      </c>
      <c r="F57" t="s">
        <v>512</v>
      </c>
      <c r="G57" t="s">
        <v>405</v>
      </c>
      <c r="H57">
        <f>India___States[[#This Row],[Mothers who had at least 4 antenatal care visits  (for last birth in the 5 years before the survey) (%)]]-India___States[[#This Row],[Mothers who had an antenatal check-up in the first trimester  (for last birth in the 5 years before the survey) (%)]]</f>
        <v>-13.299999999999997</v>
      </c>
      <c r="I57">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0.70000000000000284</v>
      </c>
      <c r="J57">
        <f>India___States[[#This Row],[Institutional births in public facility (in the 5 years before the survey) (%)]]-India___States[[#This Row],[Institutional births (in the 5 years before the survey) (%)]]</f>
        <v>-43.2</v>
      </c>
    </row>
    <row r="58" spans="1:10" x14ac:dyDescent="0.3">
      <c r="A58" t="s">
        <v>25</v>
      </c>
      <c r="B58" t="s">
        <v>284</v>
      </c>
      <c r="C58" t="s">
        <v>339</v>
      </c>
      <c r="D58" t="s">
        <v>293</v>
      </c>
      <c r="E58" t="s">
        <v>284</v>
      </c>
      <c r="F58" t="s">
        <v>284</v>
      </c>
      <c r="G58" t="s">
        <v>252</v>
      </c>
      <c r="H58">
        <f>India___States[[#This Row],[Mothers who had at least 4 antenatal care visits  (for last birth in the 5 years before the survey) (%)]]-India___States[[#This Row],[Mothers who had an antenatal check-up in the first trimester  (for last birth in the 5 years before the survey) (%)]]</f>
        <v>-5.7999999999999972</v>
      </c>
      <c r="I58">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2.2000000000000028</v>
      </c>
      <c r="J58">
        <f>India___States[[#This Row],[Institutional births in public facility (in the 5 years before the survey) (%)]]-India___States[[#This Row],[Institutional births (in the 5 years before the survey) (%)]]</f>
        <v>-8</v>
      </c>
    </row>
    <row r="59" spans="1:10" x14ac:dyDescent="0.3">
      <c r="A59" t="s">
        <v>25</v>
      </c>
      <c r="B59" t="s">
        <v>436</v>
      </c>
      <c r="C59" t="s">
        <v>527</v>
      </c>
      <c r="D59" t="s">
        <v>324</v>
      </c>
      <c r="E59" t="s">
        <v>526</v>
      </c>
      <c r="F59" t="s">
        <v>436</v>
      </c>
      <c r="G59" t="s">
        <v>225</v>
      </c>
      <c r="H59">
        <f>India___States[[#This Row],[Mothers who had at least 4 antenatal care visits  (for last birth in the 5 years before the survey) (%)]]-India___States[[#This Row],[Mothers who had an antenatal check-up in the first trimester  (for last birth in the 5 years before the survey) (%)]]</f>
        <v>-11.299999999999997</v>
      </c>
      <c r="I59">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1.1000000000000085</v>
      </c>
      <c r="J59">
        <f>India___States[[#This Row],[Institutional births in public facility (in the 5 years before the survey) (%)]]-India___States[[#This Row],[Institutional births (in the 5 years before the survey) (%)]]</f>
        <v>-34.299999999999997</v>
      </c>
    </row>
    <row r="60" spans="1:10" x14ac:dyDescent="0.3">
      <c r="A60" t="s">
        <v>18</v>
      </c>
      <c r="B60" t="s">
        <v>513</v>
      </c>
      <c r="C60" t="s">
        <v>563</v>
      </c>
      <c r="D60" t="s">
        <v>535</v>
      </c>
      <c r="E60" t="s">
        <v>300</v>
      </c>
      <c r="F60" t="s">
        <v>493</v>
      </c>
      <c r="G60" t="s">
        <v>518</v>
      </c>
      <c r="H60">
        <f>India___States[[#This Row],[Mothers who had at least 4 antenatal care visits  (for last birth in the 5 years before the survey) (%)]]-India___States[[#This Row],[Mothers who had an antenatal check-up in the first trimester  (for last birth in the 5 years before the survey) (%)]]</f>
        <v>-15.100000000000009</v>
      </c>
      <c r="I60">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1.4000000000000057</v>
      </c>
      <c r="J60">
        <f>India___States[[#This Row],[Institutional births in public facility (in the 5 years before the survey) (%)]]-India___States[[#This Row],[Institutional births (in the 5 years before the survey) (%)]]</f>
        <v>-23.899999999999991</v>
      </c>
    </row>
    <row r="61" spans="1:10" x14ac:dyDescent="0.3">
      <c r="A61" t="s">
        <v>18</v>
      </c>
      <c r="B61" t="s">
        <v>455</v>
      </c>
      <c r="C61" t="s">
        <v>480</v>
      </c>
      <c r="D61" t="s">
        <v>496</v>
      </c>
      <c r="E61" t="s">
        <v>487</v>
      </c>
      <c r="F61" t="s">
        <v>330</v>
      </c>
      <c r="G61" t="s">
        <v>397</v>
      </c>
      <c r="H61">
        <f>India___States[[#This Row],[Mothers who had at least 4 antenatal care visits  (for last birth in the 5 years before the survey) (%)]]-India___States[[#This Row],[Mothers who had an antenatal check-up in the first trimester  (for last birth in the 5 years before the survey) (%)]]</f>
        <v>-18.800000000000004</v>
      </c>
      <c r="I61">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9.9999999999994316E-2</v>
      </c>
      <c r="J61">
        <f>India___States[[#This Row],[Institutional births in public facility (in the 5 years before the survey) (%)]]-India___States[[#This Row],[Institutional births (in the 5 years before the survey) (%)]]</f>
        <v>-6.6000000000000085</v>
      </c>
    </row>
    <row r="62" spans="1:10" x14ac:dyDescent="0.3">
      <c r="A62" t="s">
        <v>18</v>
      </c>
      <c r="B62" t="s">
        <v>222</v>
      </c>
      <c r="C62" t="s">
        <v>500</v>
      </c>
      <c r="D62" t="s">
        <v>508</v>
      </c>
      <c r="E62" t="s">
        <v>262</v>
      </c>
      <c r="F62" t="s">
        <v>387</v>
      </c>
      <c r="G62" t="s">
        <v>380</v>
      </c>
      <c r="H62">
        <f>India___States[[#This Row],[Mothers who had at least 4 antenatal care visits  (for last birth in the 5 years before the survey) (%)]]-India___States[[#This Row],[Mothers who had an antenatal check-up in the first trimester  (for last birth in the 5 years before the survey) (%)]]</f>
        <v>-17.900000000000006</v>
      </c>
      <c r="I62">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0.40000000000000568</v>
      </c>
      <c r="J62">
        <f>India___States[[#This Row],[Institutional births in public facility (in the 5 years before the survey) (%)]]-India___States[[#This Row],[Institutional births (in the 5 years before the survey) (%)]]</f>
        <v>-10.5</v>
      </c>
    </row>
    <row r="63" spans="1:10" x14ac:dyDescent="0.3">
      <c r="A63" t="s">
        <v>15</v>
      </c>
      <c r="B63" t="s">
        <v>529</v>
      </c>
      <c r="C63" t="s">
        <v>203</v>
      </c>
      <c r="D63" t="s">
        <v>306</v>
      </c>
      <c r="E63" t="s">
        <v>528</v>
      </c>
      <c r="F63" t="s">
        <v>288</v>
      </c>
      <c r="G63" t="s">
        <v>394</v>
      </c>
      <c r="H63">
        <f>India___States[[#This Row],[Mothers who had at least 4 antenatal care visits  (for last birth in the 5 years before the survey) (%)]]-India___States[[#This Row],[Mothers who had an antenatal check-up in the first trimester  (for last birth in the 5 years before the survey) (%)]]</f>
        <v>2.7000000000000028</v>
      </c>
      <c r="I63">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3.9000000000000057</v>
      </c>
      <c r="J63">
        <f>India___States[[#This Row],[Institutional births in public facility (in the 5 years before the survey) (%)]]-India___States[[#This Row],[Institutional births (in the 5 years before the survey) (%)]]</f>
        <v>-45.900000000000006</v>
      </c>
    </row>
    <row r="64" spans="1:10" x14ac:dyDescent="0.3">
      <c r="A64" t="s">
        <v>15</v>
      </c>
      <c r="B64" t="s">
        <v>348</v>
      </c>
      <c r="C64" t="s">
        <v>561</v>
      </c>
      <c r="D64" t="s">
        <v>259</v>
      </c>
      <c r="E64" t="s">
        <v>411</v>
      </c>
      <c r="F64" t="s">
        <v>497</v>
      </c>
      <c r="G64" t="s">
        <v>333</v>
      </c>
      <c r="H64">
        <f>India___States[[#This Row],[Mothers who had at least 4 antenatal care visits  (for last birth in the 5 years before the survey) (%)]]-India___States[[#This Row],[Mothers who had an antenatal check-up in the first trimester  (for last birth in the 5 years before the survey) (%)]]</f>
        <v>-3.2999999999999972</v>
      </c>
      <c r="I64">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3.6000000000000085</v>
      </c>
      <c r="J64">
        <f>India___States[[#This Row],[Institutional births in public facility (in the 5 years before the survey) (%)]]-India___States[[#This Row],[Institutional births (in the 5 years before the survey) (%)]]</f>
        <v>-33.599999999999994</v>
      </c>
    </row>
    <row r="65" spans="1:10" x14ac:dyDescent="0.3">
      <c r="A65" t="s">
        <v>15</v>
      </c>
      <c r="B65" t="s">
        <v>553</v>
      </c>
      <c r="C65" t="s">
        <v>335</v>
      </c>
      <c r="D65" t="s">
        <v>326</v>
      </c>
      <c r="E65" t="s">
        <v>245</v>
      </c>
      <c r="F65" t="s">
        <v>196</v>
      </c>
      <c r="G65" t="s">
        <v>471</v>
      </c>
      <c r="H65">
        <f>India___States[[#This Row],[Mothers who had at least 4 antenatal care visits  (for last birth in the 5 years before the survey) (%)]]-India___States[[#This Row],[Mothers who had an antenatal check-up in the first trimester  (for last birth in the 5 years before the survey) (%)]]</f>
        <v>-0.60000000000000853</v>
      </c>
      <c r="I65">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3.6999999999999886</v>
      </c>
      <c r="J65">
        <f>India___States[[#This Row],[Institutional births in public facility (in the 5 years before the survey) (%)]]-India___States[[#This Row],[Institutional births (in the 5 years before the survey) (%)]]</f>
        <v>-38.900000000000006</v>
      </c>
    </row>
    <row r="66" spans="1:10" x14ac:dyDescent="0.3">
      <c r="A66" t="s">
        <v>28</v>
      </c>
      <c r="B66" t="s">
        <v>228</v>
      </c>
      <c r="C66" t="s">
        <v>294</v>
      </c>
      <c r="D66" t="s">
        <v>517</v>
      </c>
      <c r="E66" t="s">
        <v>397</v>
      </c>
      <c r="F66" t="s">
        <v>316</v>
      </c>
      <c r="G66" t="s">
        <v>494</v>
      </c>
      <c r="H66">
        <f>India___States[[#This Row],[Mothers who had at least 4 antenatal care visits  (for last birth in the 5 years before the survey) (%)]]-India___States[[#This Row],[Mothers who had an antenatal check-up in the first trimester  (for last birth in the 5 years before the survey) (%)]]</f>
        <v>4.7999999999999972</v>
      </c>
      <c r="I66">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-3.6000000000000085</v>
      </c>
      <c r="J66">
        <f>India___States[[#This Row],[Institutional births in public facility (in the 5 years before the survey) (%)]]-India___States[[#This Row],[Institutional births (in the 5 years before the survey) (%)]]</f>
        <v>-28</v>
      </c>
    </row>
    <row r="67" spans="1:10" x14ac:dyDescent="0.3">
      <c r="A67" t="s">
        <v>28</v>
      </c>
      <c r="B67" t="s">
        <v>433</v>
      </c>
      <c r="C67" t="s">
        <v>567</v>
      </c>
      <c r="D67" t="s">
        <v>406</v>
      </c>
      <c r="E67" t="s">
        <v>297</v>
      </c>
      <c r="F67" t="s">
        <v>416</v>
      </c>
      <c r="G67" t="s">
        <v>486</v>
      </c>
      <c r="H67">
        <f>India___States[[#This Row],[Mothers who had at least 4 antenatal care visits  (for last birth in the 5 years before the survey) (%)]]-India___States[[#This Row],[Mothers who had an antenatal check-up in the first trimester  (for last birth in the 5 years before the survey) (%)]]</f>
        <v>-3.2000000000000028</v>
      </c>
      <c r="I67">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-2.8999999999999986</v>
      </c>
      <c r="J67">
        <f>India___States[[#This Row],[Institutional births in public facility (in the 5 years before the survey) (%)]]-India___States[[#This Row],[Institutional births (in the 5 years before the survey) (%)]]</f>
        <v>-17.000000000000007</v>
      </c>
    </row>
    <row r="68" spans="1:10" x14ac:dyDescent="0.3">
      <c r="A68" t="s">
        <v>28</v>
      </c>
      <c r="B68" t="s">
        <v>516</v>
      </c>
      <c r="C68" t="s">
        <v>519</v>
      </c>
      <c r="D68" t="s">
        <v>296</v>
      </c>
      <c r="E68" t="s">
        <v>335</v>
      </c>
      <c r="F68" t="s">
        <v>516</v>
      </c>
      <c r="G68" t="s">
        <v>279</v>
      </c>
      <c r="H68">
        <f>India___States[[#This Row],[Mothers who had at least 4 antenatal care visits  (for last birth in the 5 years before the survey) (%)]]-India___States[[#This Row],[Mothers who had an antenatal check-up in the first trimester  (for last birth in the 5 years before the survey) (%)]]</f>
        <v>-0.5</v>
      </c>
      <c r="I68">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-3.1000000000000085</v>
      </c>
      <c r="J68">
        <f>India___States[[#This Row],[Institutional births in public facility (in the 5 years before the survey) (%)]]-India___States[[#This Row],[Institutional births (in the 5 years before the survey) (%)]]</f>
        <v>-20.500000000000007</v>
      </c>
    </row>
    <row r="69" spans="1:10" x14ac:dyDescent="0.3">
      <c r="A69" t="s">
        <v>27</v>
      </c>
      <c r="B69" t="s">
        <v>395</v>
      </c>
      <c r="C69" t="s">
        <v>291</v>
      </c>
      <c r="D69" t="s">
        <v>419</v>
      </c>
      <c r="E69" t="s">
        <v>271</v>
      </c>
      <c r="F69" t="s">
        <v>336</v>
      </c>
      <c r="G69" t="s">
        <v>290</v>
      </c>
      <c r="H69">
        <f>India___States[[#This Row],[Mothers who had at least 4 antenatal care visits  (for last birth in the 5 years before the survey) (%)]]-India___States[[#This Row],[Mothers who had an antenatal check-up in the first trimester  (for last birth in the 5 years before the survey) (%)]]</f>
        <v>4.2999999999999972</v>
      </c>
      <c r="I69">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4.3000000000000043</v>
      </c>
      <c r="J69">
        <f>India___States[[#This Row],[Institutional births in public facility (in the 5 years before the survey) (%)]]-India___States[[#This Row],[Institutional births (in the 5 years before the survey) (%)]]</f>
        <v>-25.300000000000004</v>
      </c>
    </row>
    <row r="70" spans="1:10" x14ac:dyDescent="0.3">
      <c r="A70" t="s">
        <v>27</v>
      </c>
      <c r="B70" t="s">
        <v>317</v>
      </c>
      <c r="C70" t="s">
        <v>414</v>
      </c>
      <c r="D70" t="s">
        <v>541</v>
      </c>
      <c r="E70" t="s">
        <v>362</v>
      </c>
      <c r="F70" t="s">
        <v>240</v>
      </c>
      <c r="G70" t="s">
        <v>384</v>
      </c>
      <c r="H70">
        <f>India___States[[#This Row],[Mothers who had at least 4 antenatal care visits  (for last birth in the 5 years before the survey) (%)]]-India___States[[#This Row],[Mothers who had an antenatal check-up in the first trimester  (for last birth in the 5 years before the survey) (%)]]</f>
        <v>-2.6999999999999957</v>
      </c>
      <c r="I70">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0.5</v>
      </c>
      <c r="J70">
        <f>India___States[[#This Row],[Institutional births in public facility (in the 5 years before the survey) (%)]]-India___States[[#This Row],[Institutional births (in the 5 years before the survey) (%)]]</f>
        <v>-6.3999999999999986</v>
      </c>
    </row>
    <row r="71" spans="1:10" x14ac:dyDescent="0.3">
      <c r="A71" t="s">
        <v>27</v>
      </c>
      <c r="B71" t="s">
        <v>451</v>
      </c>
      <c r="C71" t="s">
        <v>270</v>
      </c>
      <c r="D71" t="s">
        <v>238</v>
      </c>
      <c r="E71" t="s">
        <v>328</v>
      </c>
      <c r="F71" t="s">
        <v>251</v>
      </c>
      <c r="G71" t="s">
        <v>460</v>
      </c>
      <c r="H71">
        <f>India___States[[#This Row],[Mothers who had at least 4 antenatal care visits  (for last birth in the 5 years before the survey) (%)]]-India___States[[#This Row],[Mothers who had an antenatal check-up in the first trimester  (for last birth in the 5 years before the survey) (%)]]</f>
        <v>-1.6999999999999957</v>
      </c>
      <c r="I71">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v>
      </c>
      <c r="J71">
        <f>India___States[[#This Row],[Institutional births in public facility (in the 5 years before the survey) (%)]]-India___States[[#This Row],[Institutional births (in the 5 years before the survey) (%)]]</f>
        <v>-9</v>
      </c>
    </row>
    <row r="72" spans="1:10" x14ac:dyDescent="0.3">
      <c r="A72" t="s">
        <v>29</v>
      </c>
      <c r="B72" t="s">
        <v>299</v>
      </c>
      <c r="C72" t="s">
        <v>335</v>
      </c>
      <c r="D72" t="s">
        <v>536</v>
      </c>
      <c r="E72" t="s">
        <v>542</v>
      </c>
      <c r="F72" t="s">
        <v>331</v>
      </c>
      <c r="G72" t="s">
        <v>315</v>
      </c>
      <c r="H72">
        <f>India___States[[#This Row],[Mothers who had at least 4 antenatal care visits  (for last birth in the 5 years before the survey) (%)]]-India___States[[#This Row],[Mothers who had an antenatal check-up in the first trimester  (for last birth in the 5 years before the survey) (%)]]</f>
        <v>-10.700000000000003</v>
      </c>
      <c r="I72">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-36.200000000000003</v>
      </c>
      <c r="J72">
        <f>India___States[[#This Row],[Institutional births in public facility (in the 5 years before the survey) (%)]]-India___States[[#This Row],[Institutional births (in the 5 years before the survey) (%)]]</f>
        <v>-19</v>
      </c>
    </row>
    <row r="73" spans="1:10" x14ac:dyDescent="0.3">
      <c r="A73" t="s">
        <v>29</v>
      </c>
      <c r="B73" t="s">
        <v>297</v>
      </c>
      <c r="C73" t="s">
        <v>413</v>
      </c>
      <c r="D73" t="s">
        <v>205</v>
      </c>
      <c r="E73" t="s">
        <v>242</v>
      </c>
      <c r="F73" t="s">
        <v>184</v>
      </c>
      <c r="G73" t="s">
        <v>537</v>
      </c>
      <c r="H73">
        <f>India___States[[#This Row],[Mothers who had at least 4 antenatal care visits  (for last birth in the 5 years before the survey) (%)]]-India___States[[#This Row],[Mothers who had an antenatal check-up in the first trimester  (for last birth in the 5 years before the survey) (%)]]</f>
        <v>-18.899999999999999</v>
      </c>
      <c r="I73">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-25.700000000000003</v>
      </c>
      <c r="J73">
        <f>India___States[[#This Row],[Institutional births in public facility (in the 5 years before the survey) (%)]]-India___States[[#This Row],[Institutional births (in the 5 years before the survey) (%)]]</f>
        <v>-4.7999999999999972</v>
      </c>
    </row>
    <row r="74" spans="1:10" x14ac:dyDescent="0.3">
      <c r="A74" t="s">
        <v>29</v>
      </c>
      <c r="B74" t="s">
        <v>204</v>
      </c>
      <c r="C74" t="s">
        <v>560</v>
      </c>
      <c r="D74" t="s">
        <v>237</v>
      </c>
      <c r="E74" t="s">
        <v>534</v>
      </c>
      <c r="F74" t="s">
        <v>506</v>
      </c>
      <c r="G74" t="s">
        <v>498</v>
      </c>
      <c r="H74">
        <f>India___States[[#This Row],[Mothers who had at least 4 antenatal care visits  (for last birth in the 5 years before the survey) (%)]]-India___States[[#This Row],[Mothers who had an antenatal check-up in the first trimester  (for last birth in the 5 years before the survey) (%)]]</f>
        <v>-14.700000000000003</v>
      </c>
      <c r="I74">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-31.1</v>
      </c>
      <c r="J74">
        <f>India___States[[#This Row],[Institutional births in public facility (in the 5 years before the survey) (%)]]-India___States[[#This Row],[Institutional births (in the 5 years before the survey) (%)]]</f>
        <v>-12</v>
      </c>
    </row>
    <row r="75" spans="1:10" x14ac:dyDescent="0.3">
      <c r="A75" t="s">
        <v>30</v>
      </c>
      <c r="B75" t="s">
        <v>494</v>
      </c>
      <c r="C75" t="s">
        <v>444</v>
      </c>
      <c r="D75" t="s">
        <v>424</v>
      </c>
      <c r="E75" t="s">
        <v>546</v>
      </c>
      <c r="F75" t="s">
        <v>378</v>
      </c>
      <c r="G75" t="s">
        <v>363</v>
      </c>
      <c r="H75">
        <f>India___States[[#This Row],[Mothers who had at least 4 antenatal care visits  (for last birth in the 5 years before the survey) (%)]]-India___States[[#This Row],[Mothers who had an antenatal check-up in the first trimester  (for last birth in the 5 years before the survey) (%)]]</f>
        <v>-24.6</v>
      </c>
      <c r="I75">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-3.6999999999999957</v>
      </c>
      <c r="J75">
        <f>India___States[[#This Row],[Institutional births in public facility (in the 5 years before the survey) (%)]]-India___States[[#This Row],[Institutional births (in the 5 years before the survey) (%)]]</f>
        <v>-23.5</v>
      </c>
    </row>
    <row r="76" spans="1:10" x14ac:dyDescent="0.3">
      <c r="A76" t="s">
        <v>30</v>
      </c>
      <c r="B76" t="s">
        <v>482</v>
      </c>
      <c r="C76" t="s">
        <v>334</v>
      </c>
      <c r="D76" t="s">
        <v>187</v>
      </c>
      <c r="E76" t="s">
        <v>199</v>
      </c>
      <c r="F76" t="s">
        <v>472</v>
      </c>
      <c r="G76" t="s">
        <v>295</v>
      </c>
      <c r="H76">
        <f>India___States[[#This Row],[Mothers who had at least 4 antenatal care visits  (for last birth in the 5 years before the survey) (%)]]-India___States[[#This Row],[Mothers who had an antenatal check-up in the first trimester  (for last birth in the 5 years before the survey) (%)]]</f>
        <v>-30.5</v>
      </c>
      <c r="I76">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-1.3999999999999986</v>
      </c>
      <c r="J76">
        <f>India___States[[#This Row],[Institutional births in public facility (in the 5 years before the survey) (%)]]-India___States[[#This Row],[Institutional births (in the 5 years before the survey) (%)]]</f>
        <v>-5.0999999999999943</v>
      </c>
    </row>
    <row r="77" spans="1:10" x14ac:dyDescent="0.3">
      <c r="A77" t="s">
        <v>30</v>
      </c>
      <c r="B77" t="s">
        <v>425</v>
      </c>
      <c r="C77" t="s">
        <v>475</v>
      </c>
      <c r="D77" t="s">
        <v>238</v>
      </c>
      <c r="E77" t="s">
        <v>265</v>
      </c>
      <c r="F77" t="s">
        <v>207</v>
      </c>
      <c r="G77" t="s">
        <v>364</v>
      </c>
      <c r="H77">
        <f>India___States[[#This Row],[Mothers who had at least 4 antenatal care visits  (for last birth in the 5 years before the survey) (%)]]-India___States[[#This Row],[Mothers who had an antenatal check-up in the first trimester  (for last birth in the 5 years before the survey) (%)]]</f>
        <v>-28.8</v>
      </c>
      <c r="I77">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-2.1000000000000014</v>
      </c>
      <c r="J77">
        <f>India___States[[#This Row],[Institutional births in public facility (in the 5 years before the survey) (%)]]-India___States[[#This Row],[Institutional births (in the 5 years before the survey) (%)]]</f>
        <v>-9.9000000000000057</v>
      </c>
    </row>
    <row r="78" spans="1:10" x14ac:dyDescent="0.3">
      <c r="A78" t="s">
        <v>36</v>
      </c>
      <c r="B78" t="s">
        <v>223</v>
      </c>
      <c r="C78" t="s">
        <v>319</v>
      </c>
      <c r="D78" t="s">
        <v>412</v>
      </c>
      <c r="E78" t="s">
        <v>401</v>
      </c>
      <c r="F78" t="s">
        <v>302</v>
      </c>
      <c r="G78" t="s">
        <v>443</v>
      </c>
      <c r="H78">
        <f>India___States[[#This Row],[Mothers who had at least 4 antenatal care visits  (for last birth in the 5 years before the survey) (%)]]-India___States[[#This Row],[Mothers who had an antenatal check-up in the first trimester  (for last birth in the 5 years before the survey) (%)]]</f>
        <v>0.59999999999999432</v>
      </c>
      <c r="I78">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1.3000000000000114</v>
      </c>
      <c r="J78">
        <f>India___States[[#This Row],[Institutional births in public facility (in the 5 years before the survey) (%)]]-India___States[[#This Row],[Institutional births (in the 5 years before the survey) (%)]]</f>
        <v>-29</v>
      </c>
    </row>
    <row r="79" spans="1:10" x14ac:dyDescent="0.3">
      <c r="A79" t="s">
        <v>36</v>
      </c>
      <c r="B79" t="s">
        <v>298</v>
      </c>
      <c r="C79" t="s">
        <v>382</v>
      </c>
      <c r="D79" t="s">
        <v>299</v>
      </c>
      <c r="E79" t="s">
        <v>548</v>
      </c>
      <c r="F79" t="s">
        <v>547</v>
      </c>
      <c r="G79" t="s">
        <v>476</v>
      </c>
      <c r="H79">
        <f>India___States[[#This Row],[Mothers who had at least 4 antenatal care visits  (for last birth in the 5 years before the survey) (%)]]-India___States[[#This Row],[Mothers who had an antenatal check-up in the first trimester  (for last birth in the 5 years before the survey) (%)]]</f>
        <v>9.5999999999999943</v>
      </c>
      <c r="I79">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0.59999999999999432</v>
      </c>
      <c r="J79">
        <f>India___States[[#This Row],[Institutional births in public facility (in the 5 years before the survey) (%)]]-India___States[[#This Row],[Institutional births (in the 5 years before the survey) (%)]]</f>
        <v>-38.500000000000007</v>
      </c>
    </row>
    <row r="80" spans="1:10" x14ac:dyDescent="0.3">
      <c r="A80" t="s">
        <v>36</v>
      </c>
      <c r="B80" t="s">
        <v>258</v>
      </c>
      <c r="C80" t="s">
        <v>564</v>
      </c>
      <c r="D80" t="s">
        <v>326</v>
      </c>
      <c r="E80" t="s">
        <v>224</v>
      </c>
      <c r="F80" t="s">
        <v>302</v>
      </c>
      <c r="G80" t="s">
        <v>249</v>
      </c>
      <c r="H80">
        <f>India___States[[#This Row],[Mothers who had at least 4 antenatal care visits  (for last birth in the 5 years before the survey) (%)]]-India___States[[#This Row],[Mothers who had an antenatal check-up in the first trimester  (for last birth in the 5 years before the survey) (%)]]</f>
        <v>0.79999999999999716</v>
      </c>
      <c r="I80">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1.2999999999999972</v>
      </c>
      <c r="J80">
        <f>India___States[[#This Row],[Institutional births in public facility (in the 5 years before the survey) (%)]]-India___States[[#This Row],[Institutional births (in the 5 years before the survey) (%)]]</f>
        <v>-29.4</v>
      </c>
    </row>
    <row r="81" spans="1:10" x14ac:dyDescent="0.3">
      <c r="A81" t="s">
        <v>39</v>
      </c>
      <c r="B81" t="s">
        <v>197</v>
      </c>
      <c r="C81" t="s">
        <v>272</v>
      </c>
      <c r="D81" t="s">
        <v>220</v>
      </c>
      <c r="E81" t="s">
        <v>528</v>
      </c>
      <c r="F81" t="s">
        <v>369</v>
      </c>
      <c r="G81" t="s">
        <v>246</v>
      </c>
      <c r="H81">
        <f>India___States[[#This Row],[Mothers who had at least 4 antenatal care visits  (for last birth in the 5 years before the survey) (%)]]-India___States[[#This Row],[Mothers who had an antenatal check-up in the first trimester  (for last birth in the 5 years before the survey) (%)]]</f>
        <v>2.7999999999999972</v>
      </c>
      <c r="I81">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-0.5</v>
      </c>
      <c r="J81">
        <f>India___States[[#This Row],[Institutional births in public facility (in the 5 years before the survey) (%)]]-India___States[[#This Row],[Institutional births (in the 5 years before the survey) (%)]]</f>
        <v>-26.700000000000003</v>
      </c>
    </row>
    <row r="82" spans="1:10" x14ac:dyDescent="0.3">
      <c r="A82" t="s">
        <v>39</v>
      </c>
      <c r="B82" t="s">
        <v>223</v>
      </c>
      <c r="C82" t="s">
        <v>276</v>
      </c>
      <c r="D82" t="s">
        <v>226</v>
      </c>
      <c r="E82" t="s">
        <v>535</v>
      </c>
      <c r="F82" t="s">
        <v>551</v>
      </c>
      <c r="G82" t="s">
        <v>379</v>
      </c>
      <c r="H82">
        <f>India___States[[#This Row],[Mothers who had at least 4 antenatal care visits  (for last birth in the 5 years before the survey) (%)]]-India___States[[#This Row],[Mothers who had an antenatal check-up in the first trimester  (for last birth in the 5 years before the survey) (%)]]</f>
        <v>0.79999999999999716</v>
      </c>
      <c r="I82">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-0.20000000000000284</v>
      </c>
      <c r="J82">
        <f>India___States[[#This Row],[Institutional births in public facility (in the 5 years before the survey) (%)]]-India___States[[#This Row],[Institutional births (in the 5 years before the survey) (%)]]</f>
        <v>-11.299999999999997</v>
      </c>
    </row>
    <row r="83" spans="1:10" x14ac:dyDescent="0.3">
      <c r="A83" t="s">
        <v>39</v>
      </c>
      <c r="B83" t="s">
        <v>373</v>
      </c>
      <c r="C83" t="s">
        <v>521</v>
      </c>
      <c r="D83" t="s">
        <v>527</v>
      </c>
      <c r="E83" t="s">
        <v>231</v>
      </c>
      <c r="F83" t="s">
        <v>340</v>
      </c>
      <c r="G83" t="s">
        <v>502</v>
      </c>
      <c r="H83">
        <f>India___States[[#This Row],[Mothers who had at least 4 antenatal care visits  (for last birth in the 5 years before the survey) (%)]]-India___States[[#This Row],[Mothers who had an antenatal check-up in the first trimester  (for last birth in the 5 years before the survey) (%)]]</f>
        <v>1.1999999999999886</v>
      </c>
      <c r="I83">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-0.20000000000000284</v>
      </c>
      <c r="J83">
        <f>India___States[[#This Row],[Institutional births in public facility (in the 5 years before the survey) (%)]]-India___States[[#This Row],[Institutional births (in the 5 years before the survey) (%)]]</f>
        <v>-13.5</v>
      </c>
    </row>
    <row r="84" spans="1:10" x14ac:dyDescent="0.3">
      <c r="A84" t="s">
        <v>40</v>
      </c>
      <c r="B84" t="s">
        <v>226</v>
      </c>
      <c r="C84" t="s">
        <v>285</v>
      </c>
      <c r="D84" t="s">
        <v>495</v>
      </c>
      <c r="E84" t="s">
        <v>543</v>
      </c>
      <c r="F84" t="s">
        <v>512</v>
      </c>
      <c r="G84" t="s">
        <v>514</v>
      </c>
      <c r="H84">
        <f>India___States[[#This Row],[Mothers who had at least 4 antenatal care visits  (for last birth in the 5 years before the survey) (%)]]-India___States[[#This Row],[Mothers who had an antenatal check-up in the first trimester  (for last birth in the 5 years before the survey) (%)]]</f>
        <v>2.2000000000000028</v>
      </c>
      <c r="I84">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3.1999999999999886</v>
      </c>
      <c r="J84">
        <f>India___States[[#This Row],[Institutional births in public facility (in the 5 years before the survey) (%)]]-India___States[[#This Row],[Institutional births (in the 5 years before the survey) (%)]]</f>
        <v>-27.099999999999994</v>
      </c>
    </row>
    <row r="85" spans="1:10" x14ac:dyDescent="0.3">
      <c r="A85" t="s">
        <v>40</v>
      </c>
      <c r="B85" t="s">
        <v>449</v>
      </c>
      <c r="C85" t="s">
        <v>554</v>
      </c>
      <c r="D85" t="s">
        <v>438</v>
      </c>
      <c r="E85" t="s">
        <v>314</v>
      </c>
      <c r="F85" t="s">
        <v>277</v>
      </c>
      <c r="G85" t="s">
        <v>224</v>
      </c>
      <c r="H85">
        <f>India___States[[#This Row],[Mothers who had at least 4 antenatal care visits  (for last birth in the 5 years before the survey) (%)]]-India___States[[#This Row],[Mothers who had an antenatal check-up in the first trimester  (for last birth in the 5 years before the survey) (%)]]</f>
        <v>10.300000000000011</v>
      </c>
      <c r="I85">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1.2000000000000028</v>
      </c>
      <c r="J85">
        <f>India___States[[#This Row],[Institutional births in public facility (in the 5 years before the survey) (%)]]-India___States[[#This Row],[Institutional births (in the 5 years before the survey) (%)]]</f>
        <v>-13</v>
      </c>
    </row>
    <row r="86" spans="1:10" x14ac:dyDescent="0.3">
      <c r="A86" t="s">
        <v>40</v>
      </c>
      <c r="B86" t="s">
        <v>530</v>
      </c>
      <c r="C86" t="s">
        <v>401</v>
      </c>
      <c r="D86" t="s">
        <v>497</v>
      </c>
      <c r="E86" t="s">
        <v>371</v>
      </c>
      <c r="F86" t="s">
        <v>436</v>
      </c>
      <c r="G86" t="s">
        <v>358</v>
      </c>
      <c r="H86">
        <f>India___States[[#This Row],[Mothers who had at least 4 antenatal care visits  (for last birth in the 5 years before the survey) (%)]]-India___States[[#This Row],[Mothers who had an antenatal check-up in the first trimester  (for last birth in the 5 years before the survey) (%)]]</f>
        <v>4.5</v>
      </c>
      <c r="I86">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2.6000000000000085</v>
      </c>
      <c r="J86">
        <f>India___States[[#This Row],[Institutional births in public facility (in the 5 years before the survey) (%)]]-India___States[[#This Row],[Institutional births (in the 5 years before the survey) (%)]]</f>
        <v>-23</v>
      </c>
    </row>
    <row r="87" spans="1:10" x14ac:dyDescent="0.3">
      <c r="A87" t="s">
        <v>19</v>
      </c>
      <c r="B87" t="s">
        <v>268</v>
      </c>
      <c r="C87" t="s">
        <v>452</v>
      </c>
      <c r="D87" t="s">
        <v>530</v>
      </c>
      <c r="E87" t="s">
        <v>197</v>
      </c>
      <c r="F87" t="s">
        <v>252</v>
      </c>
      <c r="G87" t="s">
        <v>467</v>
      </c>
      <c r="H87">
        <f>India___States[[#This Row],[Mothers who had at least 4 antenatal care visits  (for last birth in the 5 years before the survey) (%)]]-India___States[[#This Row],[Mothers who had an antenatal check-up in the first trimester  (for last birth in the 5 years before the survey) (%)]]</f>
        <v>-6.2999999999999972</v>
      </c>
      <c r="I87">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-3.2000000000000028</v>
      </c>
      <c r="J87">
        <f>India___States[[#This Row],[Institutional births in public facility (in the 5 years before the survey) (%)]]-India___States[[#This Row],[Institutional births (in the 5 years before the survey) (%)]]</f>
        <v>-45</v>
      </c>
    </row>
    <row r="88" spans="1:10" x14ac:dyDescent="0.3">
      <c r="A88" t="s">
        <v>19</v>
      </c>
      <c r="B88" t="s">
        <v>185</v>
      </c>
      <c r="C88" t="s">
        <v>465</v>
      </c>
      <c r="D88" t="s">
        <v>527</v>
      </c>
      <c r="E88" t="s">
        <v>226</v>
      </c>
      <c r="F88" t="s">
        <v>311</v>
      </c>
      <c r="G88" t="s">
        <v>327</v>
      </c>
      <c r="H88">
        <f>India___States[[#This Row],[Mothers who had at least 4 antenatal care visits  (for last birth in the 5 years before the survey) (%)]]-India___States[[#This Row],[Mothers who had an antenatal check-up in the first trimester  (for last birth in the 5 years before the survey) (%)]]</f>
        <v>-10.899999999999999</v>
      </c>
      <c r="I88">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-0.5</v>
      </c>
      <c r="J88">
        <f>India___States[[#This Row],[Institutional births in public facility (in the 5 years before the survey) (%)]]-India___States[[#This Row],[Institutional births (in the 5 years before the survey) (%)]]</f>
        <v>-37.9</v>
      </c>
    </row>
    <row r="89" spans="1:10" x14ac:dyDescent="0.3">
      <c r="A89" t="s">
        <v>19</v>
      </c>
      <c r="B89" t="s">
        <v>415</v>
      </c>
      <c r="C89" t="s">
        <v>485</v>
      </c>
      <c r="D89" t="s">
        <v>517</v>
      </c>
      <c r="E89" t="s">
        <v>565</v>
      </c>
      <c r="F89" t="s">
        <v>247</v>
      </c>
      <c r="G89" t="s">
        <v>451</v>
      </c>
      <c r="H89">
        <f>India___States[[#This Row],[Mothers who had at least 4 antenatal care visits  (for last birth in the 5 years before the survey) (%)]]-India___States[[#This Row],[Mothers who had an antenatal check-up in the first trimester  (for last birth in the 5 years before the survey) (%)]]</f>
        <v>-9.2000000000000028</v>
      </c>
      <c r="I89">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-1.5</v>
      </c>
      <c r="J89">
        <f>India___States[[#This Row],[Institutional births in public facility (in the 5 years before the survey) (%)]]-India___States[[#This Row],[Institutional births (in the 5 years before the survey) (%)]]</f>
        <v>-40.4</v>
      </c>
    </row>
    <row r="90" spans="1:10" x14ac:dyDescent="0.3">
      <c r="A90" t="s">
        <v>20</v>
      </c>
      <c r="B90" t="s">
        <v>260</v>
      </c>
      <c r="C90" t="s">
        <v>264</v>
      </c>
      <c r="D90" t="s">
        <v>230</v>
      </c>
      <c r="E90" t="s">
        <v>245</v>
      </c>
      <c r="F90" t="s">
        <v>369</v>
      </c>
      <c r="G90" t="s">
        <v>408</v>
      </c>
      <c r="H90">
        <f>India___States[[#This Row],[Mothers who had at least 4 antenatal care visits  (for last birth in the 5 years before the survey) (%)]]-India___States[[#This Row],[Mothers who had an antenatal check-up in the first trimester  (for last birth in the 5 years before the survey) (%)]]</f>
        <v>-19.899999999999999</v>
      </c>
      <c r="I90">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2.0999999999999943</v>
      </c>
      <c r="J90">
        <f>India___States[[#This Row],[Institutional births in public facility (in the 5 years before the survey) (%)]]-India___States[[#This Row],[Institutional births (in the 5 years before the survey) (%)]]</f>
        <v>-27</v>
      </c>
    </row>
    <row r="91" spans="1:10" x14ac:dyDescent="0.3">
      <c r="A91" t="s">
        <v>20</v>
      </c>
      <c r="B91" t="s">
        <v>457</v>
      </c>
      <c r="C91" t="s">
        <v>451</v>
      </c>
      <c r="D91" t="s">
        <v>305</v>
      </c>
      <c r="E91" t="s">
        <v>209</v>
      </c>
      <c r="F91" t="s">
        <v>339</v>
      </c>
      <c r="G91" t="s">
        <v>275</v>
      </c>
      <c r="H91">
        <f>India___States[[#This Row],[Mothers who had at least 4 antenatal care visits  (for last birth in the 5 years before the survey) (%)]]-India___States[[#This Row],[Mothers who had an antenatal check-up in the first trimester  (for last birth in the 5 years before the survey) (%)]]</f>
        <v>-21.199999999999996</v>
      </c>
      <c r="I91">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1.5</v>
      </c>
      <c r="J91">
        <f>India___States[[#This Row],[Institutional births in public facility (in the 5 years before the survey) (%)]]-India___States[[#This Row],[Institutional births (in the 5 years before the survey) (%)]]</f>
        <v>-15.600000000000009</v>
      </c>
    </row>
    <row r="92" spans="1:10" x14ac:dyDescent="0.3">
      <c r="A92" t="s">
        <v>20</v>
      </c>
      <c r="B92" t="s">
        <v>329</v>
      </c>
      <c r="C92" t="s">
        <v>490</v>
      </c>
      <c r="D92" t="s">
        <v>393</v>
      </c>
      <c r="E92" t="s">
        <v>401</v>
      </c>
      <c r="F92" t="s">
        <v>190</v>
      </c>
      <c r="G92" t="s">
        <v>375</v>
      </c>
      <c r="H92">
        <f>India___States[[#This Row],[Mothers who had at least 4 antenatal care visits  (for last birth in the 5 years before the survey) (%)]]-India___States[[#This Row],[Mothers who had an antenatal check-up in the first trimester  (for last birth in the 5 years before the survey) (%)]]</f>
        <v>-21</v>
      </c>
      <c r="I92">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1.6000000000000085</v>
      </c>
      <c r="J92">
        <f>India___States[[#This Row],[Institutional births in public facility (in the 5 years before the survey) (%)]]-India___States[[#This Row],[Institutional births (in the 5 years before the survey) (%)]]</f>
        <v>-17.900000000000006</v>
      </c>
    </row>
    <row r="93" spans="1:10" x14ac:dyDescent="0.3">
      <c r="A93" t="s">
        <v>16</v>
      </c>
      <c r="B93" t="s">
        <v>186</v>
      </c>
      <c r="C93" t="s">
        <v>491</v>
      </c>
      <c r="D93" t="s">
        <v>488</v>
      </c>
      <c r="E93" t="s">
        <v>353</v>
      </c>
      <c r="F93" t="s">
        <v>252</v>
      </c>
      <c r="G93" t="s">
        <v>404</v>
      </c>
      <c r="H93">
        <f>India___States[[#This Row],[Mothers who had at least 4 antenatal care visits  (for last birth in the 5 years before the survey) (%)]]-India___States[[#This Row],[Mothers who had an antenatal check-up in the first trimester  (for last birth in the 5 years before the survey) (%)]]</f>
        <v>-7.1000000000000014</v>
      </c>
      <c r="I93">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-2.6999999999999957</v>
      </c>
      <c r="J93">
        <f>India___States[[#This Row],[Institutional births in public facility (in the 5 years before the survey) (%)]]-India___States[[#This Row],[Institutional births (in the 5 years before the survey) (%)]]</f>
        <v>-25.400000000000006</v>
      </c>
    </row>
    <row r="94" spans="1:10" x14ac:dyDescent="0.3">
      <c r="A94" t="s">
        <v>16</v>
      </c>
      <c r="B94" t="s">
        <v>522</v>
      </c>
      <c r="C94" t="s">
        <v>354</v>
      </c>
      <c r="D94" t="s">
        <v>392</v>
      </c>
      <c r="E94" t="s">
        <v>557</v>
      </c>
      <c r="F94" t="s">
        <v>221</v>
      </c>
      <c r="G94" t="s">
        <v>412</v>
      </c>
      <c r="H94">
        <f>India___States[[#This Row],[Mothers who had at least 4 antenatal care visits  (for last birth in the 5 years before the survey) (%)]]-India___States[[#This Row],[Mothers who had an antenatal check-up in the first trimester  (for last birth in the 5 years before the survey) (%)]]</f>
        <v>-4.2000000000000028</v>
      </c>
      <c r="I94">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-3.2999999999999972</v>
      </c>
      <c r="J94">
        <f>India___States[[#This Row],[Institutional births in public facility (in the 5 years before the survey) (%)]]-India___States[[#This Row],[Institutional births (in the 5 years before the survey) (%)]]</f>
        <v>-10.700000000000003</v>
      </c>
    </row>
    <row r="95" spans="1:10" x14ac:dyDescent="0.3">
      <c r="A95" t="s">
        <v>16</v>
      </c>
      <c r="B95" t="s">
        <v>266</v>
      </c>
      <c r="C95" t="s">
        <v>465</v>
      </c>
      <c r="D95" t="s">
        <v>185</v>
      </c>
      <c r="E95" t="s">
        <v>409</v>
      </c>
      <c r="F95" t="s">
        <v>196</v>
      </c>
      <c r="G95" t="s">
        <v>275</v>
      </c>
      <c r="H95">
        <f>India___States[[#This Row],[Mothers who had at least 4 antenatal care visits  (for last birth in the 5 years before the survey) (%)]]-India___States[[#This Row],[Mothers who had an antenatal check-up in the first trimester  (for last birth in the 5 years before the survey) (%)]]</f>
        <v>-5.3000000000000043</v>
      </c>
      <c r="I95">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-3.0999999999999943</v>
      </c>
      <c r="J95">
        <f>India___States[[#This Row],[Institutional births in public facility (in the 5 years before the survey) (%)]]-India___States[[#This Row],[Institutional births (in the 5 years before the survey) (%)]]</f>
        <v>-16.100000000000009</v>
      </c>
    </row>
    <row r="96" spans="1:10" x14ac:dyDescent="0.3">
      <c r="A96" t="s">
        <v>22</v>
      </c>
      <c r="B96" t="s">
        <v>338</v>
      </c>
      <c r="C96" t="s">
        <v>294</v>
      </c>
      <c r="D96" t="s">
        <v>316</v>
      </c>
      <c r="E96" t="s">
        <v>543</v>
      </c>
      <c r="F96" t="s">
        <v>515</v>
      </c>
      <c r="G96" t="s">
        <v>560</v>
      </c>
      <c r="H96">
        <f>India___States[[#This Row],[Mothers who had at least 4 antenatal care visits  (for last birth in the 5 years before the survey) (%)]]-India___States[[#This Row],[Mothers who had an antenatal check-up in the first trimester  (for last birth in the 5 years before the survey) (%)]]</f>
        <v>12.099999999999994</v>
      </c>
      <c r="I96">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2.5999999999999943</v>
      </c>
      <c r="J96">
        <f>India___States[[#This Row],[Institutional births in public facility (in the 5 years before the survey) (%)]]-India___States[[#This Row],[Institutional births (in the 5 years before the survey) (%)]]</f>
        <v>-41.8</v>
      </c>
    </row>
    <row r="97" spans="1:10" x14ac:dyDescent="0.3">
      <c r="A97" t="s">
        <v>22</v>
      </c>
      <c r="B97" t="s">
        <v>253</v>
      </c>
      <c r="C97" t="s">
        <v>320</v>
      </c>
      <c r="D97" t="s">
        <v>526</v>
      </c>
      <c r="E97" t="s">
        <v>440</v>
      </c>
      <c r="F97" t="s">
        <v>399</v>
      </c>
      <c r="G97" t="s">
        <v>448</v>
      </c>
      <c r="H97">
        <f>India___States[[#This Row],[Mothers who had at least 4 antenatal care visits  (for last birth in the 5 years before the survey) (%)]]-India___States[[#This Row],[Mothers who had an antenatal check-up in the first trimester  (for last birth in the 5 years before the survey) (%)]]</f>
        <v>12.799999999999997</v>
      </c>
      <c r="I97">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1.0999999999999943</v>
      </c>
      <c r="J97">
        <f>India___States[[#This Row],[Institutional births in public facility (in the 5 years before the survey) (%)]]-India___States[[#This Row],[Institutional births (in the 5 years before the survey) (%)]]</f>
        <v>-25.400000000000006</v>
      </c>
    </row>
    <row r="98" spans="1:10" x14ac:dyDescent="0.3">
      <c r="A98" t="s">
        <v>22</v>
      </c>
      <c r="B98" t="s">
        <v>244</v>
      </c>
      <c r="C98" t="s">
        <v>374</v>
      </c>
      <c r="D98" t="s">
        <v>503</v>
      </c>
      <c r="E98" t="s">
        <v>190</v>
      </c>
      <c r="F98" t="s">
        <v>436</v>
      </c>
      <c r="G98" t="s">
        <v>447</v>
      </c>
      <c r="H98">
        <f>India___States[[#This Row],[Mothers who had at least 4 antenatal care visits  (for last birth in the 5 years before the survey) (%)]]-India___States[[#This Row],[Mothers who had an antenatal check-up in the first trimester  (for last birth in the 5 years before the survey) (%)]]</f>
        <v>12.5</v>
      </c>
      <c r="I98">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1.7000000000000028</v>
      </c>
      <c r="J98">
        <f>India___States[[#This Row],[Institutional births in public facility (in the 5 years before the survey) (%)]]-India___States[[#This Row],[Institutional births (in the 5 years before the survey) (%)]]</f>
        <v>-32.699999999999989</v>
      </c>
    </row>
    <row r="99" spans="1:10" x14ac:dyDescent="0.3">
      <c r="A99" t="s">
        <v>31</v>
      </c>
      <c r="B99" t="s">
        <v>312</v>
      </c>
      <c r="C99" t="s">
        <v>365</v>
      </c>
      <c r="D99" t="s">
        <v>391</v>
      </c>
      <c r="E99" t="s">
        <v>509</v>
      </c>
      <c r="F99" t="s">
        <v>402</v>
      </c>
      <c r="G99" t="s">
        <v>474</v>
      </c>
      <c r="H99">
        <f>India___States[[#This Row],[Mothers who had at least 4 antenatal care visits  (for last birth in the 5 years before the survey) (%)]]-India___States[[#This Row],[Mothers who had an antenatal check-up in the first trimester  (for last birth in the 5 years before the survey) (%)]]</f>
        <v>-18.700000000000003</v>
      </c>
      <c r="I99">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3.5</v>
      </c>
      <c r="J99">
        <f>India___States[[#This Row],[Institutional births in public facility (in the 5 years before the survey) (%)]]-India___States[[#This Row],[Institutional births (in the 5 years before the survey) (%)]]</f>
        <v>-54.300000000000004</v>
      </c>
    </row>
    <row r="100" spans="1:10" x14ac:dyDescent="0.3">
      <c r="A100" t="s">
        <v>31</v>
      </c>
      <c r="B100" t="s">
        <v>535</v>
      </c>
      <c r="C100" t="s">
        <v>250</v>
      </c>
      <c r="D100" t="s">
        <v>306</v>
      </c>
      <c r="E100" t="s">
        <v>321</v>
      </c>
      <c r="F100" t="s">
        <v>332</v>
      </c>
      <c r="G100" t="s">
        <v>501</v>
      </c>
      <c r="H100">
        <f>India___States[[#This Row],[Mothers who had at least 4 antenatal care visits  (for last birth in the 5 years before the survey) (%)]]-India___States[[#This Row],[Mothers who had an antenatal check-up in the first trimester  (for last birth in the 5 years before the survey) (%)]]</f>
        <v>-17.599999999999994</v>
      </c>
      <c r="I100">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1.6000000000000085</v>
      </c>
      <c r="J100">
        <f>India___States[[#This Row],[Institutional births in public facility (in the 5 years before the survey) (%)]]-India___States[[#This Row],[Institutional births (in the 5 years before the survey) (%)]]</f>
        <v>-42.999999999999993</v>
      </c>
    </row>
    <row r="101" spans="1:10" x14ac:dyDescent="0.3">
      <c r="A101" t="s">
        <v>31</v>
      </c>
      <c r="B101" t="s">
        <v>292</v>
      </c>
      <c r="C101" t="s">
        <v>377</v>
      </c>
      <c r="D101" t="s">
        <v>535</v>
      </c>
      <c r="E101" t="s">
        <v>285</v>
      </c>
      <c r="F101" t="s">
        <v>235</v>
      </c>
      <c r="G101" t="s">
        <v>556</v>
      </c>
      <c r="H101">
        <f>India___States[[#This Row],[Mothers who had at least 4 antenatal care visits  (for last birth in the 5 years before the survey) (%)]]-India___States[[#This Row],[Mothers who had an antenatal check-up in the first trimester  (for last birth in the 5 years before the survey) (%)]]</f>
        <v>-18.099999999999994</v>
      </c>
      <c r="I101">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2.4000000000000057</v>
      </c>
      <c r="J101">
        <f>India___States[[#This Row],[Institutional births in public facility (in the 5 years before the survey) (%)]]-India___States[[#This Row],[Institutional births (in the 5 years before the survey) (%)]]</f>
        <v>-47.3</v>
      </c>
    </row>
    <row r="102" spans="1:10" x14ac:dyDescent="0.3">
      <c r="A102" t="s">
        <v>32</v>
      </c>
      <c r="B102" t="s">
        <v>201</v>
      </c>
      <c r="C102" t="s">
        <v>206</v>
      </c>
      <c r="D102" t="s">
        <v>381</v>
      </c>
      <c r="E102" t="s">
        <v>200</v>
      </c>
      <c r="F102" t="s">
        <v>440</v>
      </c>
      <c r="G102" t="s">
        <v>435</v>
      </c>
      <c r="H102">
        <f>India___States[[#This Row],[Mothers who had at least 4 antenatal care visits  (for last birth in the 5 years before the survey) (%)]]-India___States[[#This Row],[Mothers who had an antenatal check-up in the first trimester  (for last birth in the 5 years before the survey) (%)]]</f>
        <v>-7.5999999999999943</v>
      </c>
      <c r="I102">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-0.59999999999999432</v>
      </c>
      <c r="J102">
        <f>India___States[[#This Row],[Institutional births in public facility (in the 5 years before the survey) (%)]]-India___States[[#This Row],[Institutional births (in the 5 years before the survey) (%)]]</f>
        <v>-16.599999999999994</v>
      </c>
    </row>
    <row r="103" spans="1:10" x14ac:dyDescent="0.3">
      <c r="A103" t="s">
        <v>32</v>
      </c>
      <c r="B103" t="s">
        <v>520</v>
      </c>
      <c r="C103" t="s">
        <v>460</v>
      </c>
      <c r="D103" t="s">
        <v>239</v>
      </c>
      <c r="E103" t="s">
        <v>385</v>
      </c>
      <c r="F103" t="s">
        <v>213</v>
      </c>
      <c r="G103" t="s">
        <v>554</v>
      </c>
      <c r="H103">
        <f>India___States[[#This Row],[Mothers who had at least 4 antenatal care visits  (for last birth in the 5 years before the survey) (%)]]-India___States[[#This Row],[Mothers who had an antenatal check-up in the first trimester  (for last birth in the 5 years before the survey) (%)]]</f>
        <v>-11.399999999999999</v>
      </c>
      <c r="I103">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1.2999999999999972</v>
      </c>
      <c r="J103">
        <f>India___States[[#This Row],[Institutional births in public facility (in the 5 years before the survey) (%)]]-India___States[[#This Row],[Institutional births (in the 5 years before the survey) (%)]]</f>
        <v>-8.5999999999999943</v>
      </c>
    </row>
    <row r="104" spans="1:10" x14ac:dyDescent="0.3">
      <c r="A104" t="s">
        <v>32</v>
      </c>
      <c r="B104" t="s">
        <v>395</v>
      </c>
      <c r="C104" t="s">
        <v>351</v>
      </c>
      <c r="D104" t="s">
        <v>518</v>
      </c>
      <c r="E104" t="s">
        <v>566</v>
      </c>
      <c r="F104" t="s">
        <v>330</v>
      </c>
      <c r="G104" t="s">
        <v>502</v>
      </c>
      <c r="H104">
        <f>India___States[[#This Row],[Mothers who had at least 4 antenatal care visits  (for last birth in the 5 years before the survey) (%)]]-India___States[[#This Row],[Mothers who had an antenatal check-up in the first trimester  (for last birth in the 5 years before the survey) (%)]]</f>
        <v>-10.5</v>
      </c>
      <c r="I104">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0.89999999999999147</v>
      </c>
      <c r="J104">
        <f>India___States[[#This Row],[Institutional births in public facility (in the 5 years before the survey) (%)]]-India___States[[#This Row],[Institutional births (in the 5 years before the survey) (%)]]</f>
        <v>-10.5</v>
      </c>
    </row>
    <row r="105" spans="1:10" x14ac:dyDescent="0.3">
      <c r="A105" t="s">
        <v>21</v>
      </c>
      <c r="B105" t="s">
        <v>246</v>
      </c>
      <c r="C105" t="s">
        <v>317</v>
      </c>
      <c r="D105" t="s">
        <v>197</v>
      </c>
      <c r="E105" t="s">
        <v>359</v>
      </c>
      <c r="F105" t="s">
        <v>307</v>
      </c>
      <c r="G105" t="s">
        <v>466</v>
      </c>
      <c r="H105">
        <f>India___States[[#This Row],[Mothers who had at least 4 antenatal care visits  (for last birth in the 5 years before the survey) (%)]]-India___States[[#This Row],[Mothers who had an antenatal check-up in the first trimester  (for last birth in the 5 years before the survey) (%)]]</f>
        <v>-18.5</v>
      </c>
      <c r="I105">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-1.2999999999999972</v>
      </c>
      <c r="J105">
        <f>India___States[[#This Row],[Institutional births in public facility (in the 5 years before the survey) (%)]]-India___States[[#This Row],[Institutional births (in the 5 years before the survey) (%)]]</f>
        <v>-42.4</v>
      </c>
    </row>
    <row r="106" spans="1:10" x14ac:dyDescent="0.3">
      <c r="A106" t="s">
        <v>21</v>
      </c>
      <c r="B106" t="s">
        <v>241</v>
      </c>
      <c r="C106" t="s">
        <v>461</v>
      </c>
      <c r="D106" t="s">
        <v>250</v>
      </c>
      <c r="E106" t="s">
        <v>189</v>
      </c>
      <c r="F106" t="s">
        <v>442</v>
      </c>
      <c r="G106" t="s">
        <v>217</v>
      </c>
      <c r="H106">
        <f>India___States[[#This Row],[Mothers who had at least 4 antenatal care visits  (for last birth in the 5 years before the survey) (%)]]-India___States[[#This Row],[Mothers who had an antenatal check-up in the first trimester  (for last birth in the 5 years before the survey) (%)]]</f>
        <v>-20.6</v>
      </c>
      <c r="I106">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-1.9000000000000057</v>
      </c>
      <c r="J106">
        <f>India___States[[#This Row],[Institutional births in public facility (in the 5 years before the survey) (%)]]-India___States[[#This Row],[Institutional births (in the 5 years before the survey) (%)]]</f>
        <v>-21.400000000000006</v>
      </c>
    </row>
    <row r="107" spans="1:10" x14ac:dyDescent="0.3">
      <c r="A107" t="s">
        <v>21</v>
      </c>
      <c r="B107" t="s">
        <v>202</v>
      </c>
      <c r="C107" t="s">
        <v>215</v>
      </c>
      <c r="D107" t="s">
        <v>348</v>
      </c>
      <c r="E107" t="s">
        <v>366</v>
      </c>
      <c r="F107" t="s">
        <v>318</v>
      </c>
      <c r="G107" t="s">
        <v>309</v>
      </c>
      <c r="H107">
        <f>India___States[[#This Row],[Mothers who had at least 4 antenatal care visits  (for last birth in the 5 years before the survey) (%)]]-India___States[[#This Row],[Mothers who had an antenatal check-up in the first trimester  (for last birth in the 5 years before the survey) (%)]]</f>
        <v>-20.100000000000001</v>
      </c>
      <c r="I107">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-1.7999999999999972</v>
      </c>
      <c r="J107">
        <f>India___States[[#This Row],[Institutional births in public facility (in the 5 years before the survey) (%)]]-India___States[[#This Row],[Institutional births (in the 5 years before the survey) (%)]]</f>
        <v>-25.700000000000003</v>
      </c>
    </row>
    <row r="108" spans="1:10" x14ac:dyDescent="0.3">
      <c r="A108" t="s">
        <v>41</v>
      </c>
      <c r="B108" t="s">
        <v>549</v>
      </c>
      <c r="C108" t="s">
        <v>234</v>
      </c>
      <c r="D108" t="s">
        <v>228</v>
      </c>
      <c r="E108" t="s">
        <v>398</v>
      </c>
      <c r="F108" t="s">
        <v>212</v>
      </c>
      <c r="G108" t="s">
        <v>317</v>
      </c>
      <c r="H108">
        <f>India___States[[#This Row],[Mothers who had at least 4 antenatal care visits  (for last birth in the 5 years before the survey) (%)]]-India___States[[#This Row],[Mothers who had an antenatal check-up in the first trimester  (for last birth in the 5 years before the survey) (%)]]</f>
        <v>-3.5999999999999943</v>
      </c>
      <c r="I108">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9.9999999999994316E-2</v>
      </c>
      <c r="J108">
        <f>India___States[[#This Row],[Institutional births in public facility (in the 5 years before the survey) (%)]]-India___States[[#This Row],[Institutional births (in the 5 years before the survey) (%)]]</f>
        <v>-37.100000000000009</v>
      </c>
    </row>
    <row r="109" spans="1:10" x14ac:dyDescent="0.3">
      <c r="A109" t="s">
        <v>41</v>
      </c>
      <c r="B109" t="s">
        <v>441</v>
      </c>
      <c r="C109" t="s">
        <v>484</v>
      </c>
      <c r="D109" t="s">
        <v>392</v>
      </c>
      <c r="E109" t="s">
        <v>258</v>
      </c>
      <c r="F109" t="s">
        <v>360</v>
      </c>
      <c r="G109" t="s">
        <v>352</v>
      </c>
      <c r="H109">
        <f>India___States[[#This Row],[Mothers who had at least 4 antenatal care visits  (for last birth in the 5 years before the survey) (%)]]-India___States[[#This Row],[Mothers who had an antenatal check-up in the first trimester  (for last birth in the 5 years before the survey) (%)]]</f>
        <v>-8.7000000000000028</v>
      </c>
      <c r="I109">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1.4000000000000057</v>
      </c>
      <c r="J109">
        <f>India___States[[#This Row],[Institutional births in public facility (in the 5 years before the survey) (%)]]-India___States[[#This Row],[Institutional births (in the 5 years before the survey) (%)]]</f>
        <v>-26.600000000000009</v>
      </c>
    </row>
    <row r="110" spans="1:10" x14ac:dyDescent="0.3">
      <c r="A110" t="s">
        <v>41</v>
      </c>
      <c r="B110" t="s">
        <v>421</v>
      </c>
      <c r="C110" t="s">
        <v>473</v>
      </c>
      <c r="D110" t="s">
        <v>253</v>
      </c>
      <c r="E110" t="s">
        <v>554</v>
      </c>
      <c r="F110" t="s">
        <v>181</v>
      </c>
      <c r="G110" t="s">
        <v>523</v>
      </c>
      <c r="H110">
        <f>India___States[[#This Row],[Mothers who had at least 4 antenatal care visits  (for last birth in the 5 years before the survey) (%)]]-India___States[[#This Row],[Mothers who had an antenatal check-up in the first trimester  (for last birth in the 5 years before the survey) (%)]]</f>
        <v>-7</v>
      </c>
      <c r="I110">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0.90000000000000568</v>
      </c>
      <c r="J110">
        <f>India___States[[#This Row],[Institutional births in public facility (in the 5 years before the survey) (%)]]-India___States[[#This Row],[Institutional births (in the 5 years before the survey) (%)]]</f>
        <v>-29.900000000000006</v>
      </c>
    </row>
    <row r="111" spans="1:10" x14ac:dyDescent="0.3">
      <c r="A111" t="s">
        <v>17</v>
      </c>
      <c r="B111" t="s">
        <v>558</v>
      </c>
      <c r="C111" t="s">
        <v>282</v>
      </c>
      <c r="D111" t="s">
        <v>539</v>
      </c>
      <c r="E111" t="s">
        <v>254</v>
      </c>
      <c r="F111" t="s">
        <v>388</v>
      </c>
      <c r="G111" t="s">
        <v>443</v>
      </c>
      <c r="H111">
        <f>India___States[[#This Row],[Mothers who had at least 4 antenatal care visits  (for last birth in the 5 years before the survey) (%)]]-India___States[[#This Row],[Mothers who had an antenatal check-up in the first trimester  (for last birth in the 5 years before the survey) (%)]]</f>
        <v>6.2999999999999972</v>
      </c>
      <c r="I111">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5</v>
      </c>
      <c r="J111">
        <f>India___States[[#This Row],[Institutional births in public facility (in the 5 years before the survey) (%)]]-India___States[[#This Row],[Institutional births (in the 5 years before the survey) (%)]]</f>
        <v>-29.5</v>
      </c>
    </row>
    <row r="112" spans="1:10" x14ac:dyDescent="0.3">
      <c r="A112" t="s">
        <v>17</v>
      </c>
      <c r="B112" t="s">
        <v>201</v>
      </c>
      <c r="C112" t="s">
        <v>498</v>
      </c>
      <c r="D112" t="s">
        <v>489</v>
      </c>
      <c r="E112" t="s">
        <v>536</v>
      </c>
      <c r="F112" t="s">
        <v>357</v>
      </c>
      <c r="G112" t="s">
        <v>511</v>
      </c>
      <c r="H112">
        <f>India___States[[#This Row],[Mothers who had at least 4 antenatal care visits  (for last birth in the 5 years before the survey) (%)]]-India___States[[#This Row],[Mothers who had an antenatal check-up in the first trimester  (for last birth in the 5 years before the survey) (%)]]</f>
        <v>2</v>
      </c>
      <c r="I112">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10.200000000000003</v>
      </c>
      <c r="J112">
        <f>India___States[[#This Row],[Institutional births in public facility (in the 5 years before the survey) (%)]]-India___States[[#This Row],[Institutional births (in the 5 years before the survey) (%)]]</f>
        <v>-15.799999999999997</v>
      </c>
    </row>
    <row r="113" spans="1:10" x14ac:dyDescent="0.3">
      <c r="A113" t="s">
        <v>17</v>
      </c>
      <c r="B113" t="s">
        <v>504</v>
      </c>
      <c r="C113" t="s">
        <v>511</v>
      </c>
      <c r="D113" t="s">
        <v>237</v>
      </c>
      <c r="E113" t="s">
        <v>227</v>
      </c>
      <c r="F113" t="s">
        <v>220</v>
      </c>
      <c r="G113" t="s">
        <v>514</v>
      </c>
      <c r="H113">
        <f>India___States[[#This Row],[Mothers who had at least 4 antenatal care visits  (for last birth in the 5 years before the survey) (%)]]-India___States[[#This Row],[Mothers who had an antenatal check-up in the first trimester  (for last birth in the 5 years before the survey) (%)]]</f>
        <v>3.2000000000000028</v>
      </c>
      <c r="I113">
        <f>India___States[[#This Row],[Children who received postnatal care from a doctor/nurse/LHV/ANM/midwife/ other health personnel within 2 days of delivery (for last birth in the 5 years before the survey) (%)]]-India___States[[#This Row],[Mothers who received postnatal care from a doctor/nurse/LHV/ANM/midwife/other health personnel within 2 days of delivery (for last birth in the 5 years before the survey) (%)]]</f>
        <v>8.7999999999999972</v>
      </c>
      <c r="J113">
        <f>India___States[[#This Row],[Institutional births in public facility (in the 5 years before the survey) (%)]]-India___States[[#This Row],[Institutional births (in the 5 years before the survey) (%)]]</f>
        <v>-19.299999999999997</v>
      </c>
    </row>
  </sheetData>
  <mergeCells count="1">
    <mergeCell ref="A1:E1"/>
  </mergeCells>
  <conditionalFormatting sqref="H2:J113">
    <cfRule type="cellIs" dxfId="9" priority="1" operator="lessThan">
      <formula>0</formula>
    </cfRule>
    <cfRule type="cellIs" dxfId="8" priority="2" operator="greaterThan">
      <formula>0</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E7B2F-BA67-4D2E-9AD5-391BDB36AC12}">
  <dimension ref="A1:F5"/>
  <sheetViews>
    <sheetView workbookViewId="0">
      <selection sqref="A1:C1"/>
    </sheetView>
  </sheetViews>
  <sheetFormatPr defaultRowHeight="14.4" x14ac:dyDescent="0.3"/>
  <cols>
    <col min="1" max="1" width="12.5546875" bestFit="1" customWidth="1"/>
    <col min="2" max="2" width="66.21875" bestFit="1" customWidth="1"/>
    <col min="3" max="3" width="68.6640625" bestFit="1" customWidth="1"/>
    <col min="4" max="4" width="64" bestFit="1" customWidth="1"/>
    <col min="5" max="5" width="73.77734375" bestFit="1" customWidth="1"/>
    <col min="6" max="6" width="69.77734375" bestFit="1" customWidth="1"/>
  </cols>
  <sheetData>
    <row r="1" spans="1:6" ht="76.8" customHeight="1" x14ac:dyDescent="0.3">
      <c r="A1" s="28" t="s">
        <v>610</v>
      </c>
      <c r="B1" s="28"/>
      <c r="C1" s="28"/>
    </row>
    <row r="3" spans="1:6" x14ac:dyDescent="0.3">
      <c r="A3" s="19" t="s">
        <v>178</v>
      </c>
      <c r="B3" t="s">
        <v>572</v>
      </c>
      <c r="C3" t="s">
        <v>575</v>
      </c>
      <c r="D3" t="s">
        <v>571</v>
      </c>
      <c r="E3" t="s">
        <v>573</v>
      </c>
      <c r="F3" t="s">
        <v>574</v>
      </c>
    </row>
    <row r="4" spans="1:6" x14ac:dyDescent="0.3">
      <c r="A4" s="20" t="s">
        <v>25</v>
      </c>
      <c r="B4" s="29">
        <v>16.683333333333334</v>
      </c>
      <c r="C4" s="29">
        <v>24.213333333333335</v>
      </c>
      <c r="D4" s="29">
        <v>32.783333333333339</v>
      </c>
      <c r="E4" s="29">
        <v>8.7666666666666657</v>
      </c>
      <c r="F4" s="29">
        <v>10.756666666666668</v>
      </c>
    </row>
    <row r="5" spans="1:6" x14ac:dyDescent="0.3">
      <c r="A5" s="20" t="s">
        <v>179</v>
      </c>
      <c r="B5" s="29">
        <v>16.683333333333334</v>
      </c>
      <c r="C5" s="29">
        <v>24.213333333333335</v>
      </c>
      <c r="D5" s="29">
        <v>32.783333333333339</v>
      </c>
      <c r="E5" s="29">
        <v>8.7666666666666657</v>
      </c>
      <c r="F5" s="29">
        <v>10.756666666666668</v>
      </c>
    </row>
  </sheetData>
  <sortState xmlns:xlrd2="http://schemas.microsoft.com/office/spreadsheetml/2017/richdata2" columnSort="1" ref="A3:F41">
    <sortCondition descending="1" ref="B3"/>
  </sortState>
  <mergeCells count="1">
    <mergeCell ref="A1:C1"/>
  </mergeCells>
  <conditionalFormatting pivot="1" sqref="B4:F5">
    <cfRule type="cellIs" dxfId="18" priority="5" operator="greaterThan">
      <formula>22.55333333</formula>
    </cfRule>
  </conditionalFormatting>
  <conditionalFormatting pivot="1" sqref="B4:F5">
    <cfRule type="cellIs" dxfId="17" priority="4" operator="between">
      <formula>12</formula>
      <formula>22</formula>
    </cfRule>
  </conditionalFormatting>
  <conditionalFormatting pivot="1" sqref="B4:F5">
    <cfRule type="cellIs" dxfId="16" priority="3" operator="lessThan">
      <formula>12</formula>
    </cfRule>
  </conditionalFormatting>
  <conditionalFormatting pivot="1">
    <cfRule type="cellIs" dxfId="15" priority="2" operator="greaterThan">
      <formula>23</formula>
    </cfRule>
  </conditionalFormatting>
  <conditionalFormatting pivot="1" sqref="B4:F5">
    <cfRule type="cellIs" dxfId="14" priority="1" operator="greaterThan">
      <formula>23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19502-06C7-4F4B-B7ED-17D7C3540308}">
  <dimension ref="A1:H40"/>
  <sheetViews>
    <sheetView workbookViewId="0">
      <selection sqref="A1:C1"/>
    </sheetView>
  </sheetViews>
  <sheetFormatPr defaultRowHeight="14.4" x14ac:dyDescent="0.3"/>
  <cols>
    <col min="1" max="1" width="12.5546875" bestFit="1" customWidth="1"/>
    <col min="2" max="2" width="63.6640625" bestFit="1" customWidth="1"/>
    <col min="3" max="3" width="74.5546875" bestFit="1" customWidth="1"/>
    <col min="4" max="4" width="54.5546875" bestFit="1" customWidth="1"/>
    <col min="7" max="7" width="12.77734375" customWidth="1"/>
  </cols>
  <sheetData>
    <row r="1" spans="1:8" s="26" customFormat="1" ht="75.599999999999994" customHeight="1" x14ac:dyDescent="0.3">
      <c r="A1" s="28" t="s">
        <v>611</v>
      </c>
      <c r="B1" s="28"/>
      <c r="C1" s="28"/>
    </row>
    <row r="3" spans="1:8" x14ac:dyDescent="0.3">
      <c r="A3" s="19" t="s">
        <v>178</v>
      </c>
      <c r="B3" t="s">
        <v>576</v>
      </c>
      <c r="C3" t="s">
        <v>577</v>
      </c>
      <c r="D3" t="s">
        <v>606</v>
      </c>
      <c r="F3" s="24" t="s">
        <v>578</v>
      </c>
      <c r="G3" s="24" t="s">
        <v>579</v>
      </c>
      <c r="H3" s="24" t="s">
        <v>580</v>
      </c>
    </row>
    <row r="4" spans="1:8" x14ac:dyDescent="0.3">
      <c r="A4" s="20" t="s">
        <v>25</v>
      </c>
      <c r="B4" s="29">
        <v>41.556666666666665</v>
      </c>
      <c r="C4" s="29">
        <v>25.52333333333333</v>
      </c>
      <c r="D4" s="29">
        <v>10.236666666666666</v>
      </c>
      <c r="F4" s="23" t="str">
        <f t="shared" ref="F4:F40" si="0">IF(B4&gt;50, "High", "Low")</f>
        <v>Low</v>
      </c>
      <c r="G4" s="23" t="str">
        <f t="shared" ref="G4:G40" si="1">IF(C4&gt;50, "High", "Low")</f>
        <v>Low</v>
      </c>
      <c r="H4" s="23" t="str">
        <f t="shared" ref="H4:H40" si="2">IF(D4&gt;50, " High", "Low")</f>
        <v>Low</v>
      </c>
    </row>
    <row r="5" spans="1:8" x14ac:dyDescent="0.3">
      <c r="A5" s="20" t="s">
        <v>179</v>
      </c>
      <c r="B5" s="29">
        <v>41.556666666666665</v>
      </c>
      <c r="C5" s="29">
        <v>25.52333333333333</v>
      </c>
      <c r="D5" s="29">
        <v>10.236666666666666</v>
      </c>
      <c r="F5" s="23" t="str">
        <f t="shared" si="0"/>
        <v>Low</v>
      </c>
      <c r="G5" s="23" t="str">
        <f t="shared" si="1"/>
        <v>Low</v>
      </c>
      <c r="H5" s="23" t="str">
        <f t="shared" si="2"/>
        <v>Low</v>
      </c>
    </row>
    <row r="6" spans="1:8" x14ac:dyDescent="0.3">
      <c r="F6" s="23" t="str">
        <f t="shared" si="0"/>
        <v>Low</v>
      </c>
      <c r="G6" s="23" t="str">
        <f t="shared" si="1"/>
        <v>Low</v>
      </c>
      <c r="H6" s="23" t="str">
        <f t="shared" si="2"/>
        <v>Low</v>
      </c>
    </row>
    <row r="7" spans="1:8" x14ac:dyDescent="0.3">
      <c r="F7" s="23" t="str">
        <f t="shared" si="0"/>
        <v>Low</v>
      </c>
      <c r="G7" s="23" t="str">
        <f t="shared" si="1"/>
        <v>Low</v>
      </c>
      <c r="H7" s="23" t="str">
        <f t="shared" si="2"/>
        <v>Low</v>
      </c>
    </row>
    <row r="8" spans="1:8" x14ac:dyDescent="0.3">
      <c r="F8" s="23" t="str">
        <f t="shared" si="0"/>
        <v>Low</v>
      </c>
      <c r="G8" s="23" t="str">
        <f t="shared" si="1"/>
        <v>Low</v>
      </c>
      <c r="H8" s="23" t="str">
        <f t="shared" si="2"/>
        <v>Low</v>
      </c>
    </row>
    <row r="9" spans="1:8" x14ac:dyDescent="0.3">
      <c r="F9" s="23" t="str">
        <f t="shared" si="0"/>
        <v>Low</v>
      </c>
      <c r="G9" s="23" t="str">
        <f t="shared" si="1"/>
        <v>Low</v>
      </c>
      <c r="H9" s="23" t="str">
        <f t="shared" si="2"/>
        <v>Low</v>
      </c>
    </row>
    <row r="10" spans="1:8" x14ac:dyDescent="0.3">
      <c r="F10" s="23" t="str">
        <f t="shared" si="0"/>
        <v>Low</v>
      </c>
      <c r="G10" s="23" t="str">
        <f t="shared" si="1"/>
        <v>Low</v>
      </c>
      <c r="H10" s="23" t="str">
        <f t="shared" si="2"/>
        <v>Low</v>
      </c>
    </row>
    <row r="11" spans="1:8" x14ac:dyDescent="0.3">
      <c r="F11" s="23" t="str">
        <f t="shared" si="0"/>
        <v>Low</v>
      </c>
      <c r="G11" s="23" t="str">
        <f t="shared" si="1"/>
        <v>Low</v>
      </c>
      <c r="H11" s="23" t="str">
        <f t="shared" si="2"/>
        <v>Low</v>
      </c>
    </row>
    <row r="12" spans="1:8" x14ac:dyDescent="0.3">
      <c r="F12" s="23" t="str">
        <f t="shared" si="0"/>
        <v>Low</v>
      </c>
      <c r="G12" s="23" t="str">
        <f t="shared" si="1"/>
        <v>Low</v>
      </c>
      <c r="H12" s="23" t="str">
        <f t="shared" si="2"/>
        <v>Low</v>
      </c>
    </row>
    <row r="13" spans="1:8" x14ac:dyDescent="0.3">
      <c r="F13" s="23" t="str">
        <f t="shared" si="0"/>
        <v>Low</v>
      </c>
      <c r="G13" s="23" t="str">
        <f t="shared" si="1"/>
        <v>Low</v>
      </c>
      <c r="H13" s="23" t="str">
        <f t="shared" si="2"/>
        <v>Low</v>
      </c>
    </row>
    <row r="14" spans="1:8" x14ac:dyDescent="0.3">
      <c r="F14" s="23" t="str">
        <f t="shared" si="0"/>
        <v>Low</v>
      </c>
      <c r="G14" s="23" t="str">
        <f t="shared" si="1"/>
        <v>Low</v>
      </c>
      <c r="H14" s="23" t="str">
        <f t="shared" si="2"/>
        <v>Low</v>
      </c>
    </row>
    <row r="15" spans="1:8" x14ac:dyDescent="0.3">
      <c r="F15" s="23" t="str">
        <f t="shared" si="0"/>
        <v>Low</v>
      </c>
      <c r="G15" s="23" t="str">
        <f t="shared" si="1"/>
        <v>Low</v>
      </c>
      <c r="H15" s="23" t="str">
        <f t="shared" si="2"/>
        <v>Low</v>
      </c>
    </row>
    <row r="16" spans="1:8" x14ac:dyDescent="0.3">
      <c r="F16" s="23" t="str">
        <f t="shared" si="0"/>
        <v>Low</v>
      </c>
      <c r="G16" s="23" t="str">
        <f t="shared" si="1"/>
        <v>Low</v>
      </c>
      <c r="H16" s="23" t="str">
        <f t="shared" si="2"/>
        <v>Low</v>
      </c>
    </row>
    <row r="17" spans="6:8" x14ac:dyDescent="0.3">
      <c r="F17" s="23" t="str">
        <f t="shared" si="0"/>
        <v>Low</v>
      </c>
      <c r="G17" s="23" t="str">
        <f t="shared" si="1"/>
        <v>Low</v>
      </c>
      <c r="H17" s="23" t="str">
        <f t="shared" si="2"/>
        <v>Low</v>
      </c>
    </row>
    <row r="18" spans="6:8" x14ac:dyDescent="0.3">
      <c r="F18" s="23" t="str">
        <f t="shared" si="0"/>
        <v>Low</v>
      </c>
      <c r="G18" s="23" t="str">
        <f t="shared" si="1"/>
        <v>Low</v>
      </c>
      <c r="H18" s="23" t="str">
        <f t="shared" si="2"/>
        <v>Low</v>
      </c>
    </row>
    <row r="19" spans="6:8" x14ac:dyDescent="0.3">
      <c r="F19" s="23" t="str">
        <f t="shared" si="0"/>
        <v>Low</v>
      </c>
      <c r="G19" s="23" t="str">
        <f t="shared" si="1"/>
        <v>Low</v>
      </c>
      <c r="H19" s="23" t="str">
        <f t="shared" si="2"/>
        <v>Low</v>
      </c>
    </row>
    <row r="20" spans="6:8" x14ac:dyDescent="0.3">
      <c r="F20" s="23" t="str">
        <f t="shared" si="0"/>
        <v>Low</v>
      </c>
      <c r="G20" s="23" t="str">
        <f t="shared" si="1"/>
        <v>Low</v>
      </c>
      <c r="H20" s="23" t="str">
        <f t="shared" si="2"/>
        <v>Low</v>
      </c>
    </row>
    <row r="21" spans="6:8" x14ac:dyDescent="0.3">
      <c r="F21" s="23" t="str">
        <f t="shared" si="0"/>
        <v>Low</v>
      </c>
      <c r="G21" s="23" t="str">
        <f t="shared" si="1"/>
        <v>Low</v>
      </c>
      <c r="H21" s="23" t="str">
        <f t="shared" si="2"/>
        <v>Low</v>
      </c>
    </row>
    <row r="22" spans="6:8" x14ac:dyDescent="0.3">
      <c r="F22" s="23" t="str">
        <f t="shared" si="0"/>
        <v>Low</v>
      </c>
      <c r="G22" s="23" t="str">
        <f t="shared" si="1"/>
        <v>Low</v>
      </c>
      <c r="H22" s="23" t="str">
        <f t="shared" si="2"/>
        <v>Low</v>
      </c>
    </row>
    <row r="23" spans="6:8" x14ac:dyDescent="0.3">
      <c r="F23" s="23" t="str">
        <f t="shared" si="0"/>
        <v>Low</v>
      </c>
      <c r="G23" s="23" t="str">
        <f t="shared" si="1"/>
        <v>Low</v>
      </c>
      <c r="H23" s="23" t="str">
        <f t="shared" si="2"/>
        <v>Low</v>
      </c>
    </row>
    <row r="24" spans="6:8" x14ac:dyDescent="0.3">
      <c r="F24" s="23" t="str">
        <f t="shared" si="0"/>
        <v>Low</v>
      </c>
      <c r="G24" s="23" t="str">
        <f t="shared" si="1"/>
        <v>Low</v>
      </c>
      <c r="H24" s="23" t="str">
        <f t="shared" si="2"/>
        <v>Low</v>
      </c>
    </row>
    <row r="25" spans="6:8" x14ac:dyDescent="0.3">
      <c r="F25" s="23" t="str">
        <f t="shared" si="0"/>
        <v>Low</v>
      </c>
      <c r="G25" s="23" t="str">
        <f t="shared" si="1"/>
        <v>Low</v>
      </c>
      <c r="H25" s="23" t="str">
        <f t="shared" si="2"/>
        <v>Low</v>
      </c>
    </row>
    <row r="26" spans="6:8" x14ac:dyDescent="0.3">
      <c r="F26" s="23" t="str">
        <f t="shared" si="0"/>
        <v>Low</v>
      </c>
      <c r="G26" s="23" t="str">
        <f t="shared" si="1"/>
        <v>Low</v>
      </c>
      <c r="H26" s="23" t="str">
        <f t="shared" si="2"/>
        <v>Low</v>
      </c>
    </row>
    <row r="27" spans="6:8" x14ac:dyDescent="0.3">
      <c r="F27" s="23" t="str">
        <f t="shared" si="0"/>
        <v>Low</v>
      </c>
      <c r="G27" s="23" t="str">
        <f t="shared" si="1"/>
        <v>Low</v>
      </c>
      <c r="H27" s="23" t="str">
        <f t="shared" si="2"/>
        <v>Low</v>
      </c>
    </row>
    <row r="28" spans="6:8" x14ac:dyDescent="0.3">
      <c r="F28" s="23" t="str">
        <f t="shared" si="0"/>
        <v>Low</v>
      </c>
      <c r="G28" s="23" t="str">
        <f t="shared" si="1"/>
        <v>Low</v>
      </c>
      <c r="H28" s="23" t="str">
        <f t="shared" si="2"/>
        <v>Low</v>
      </c>
    </row>
    <row r="29" spans="6:8" x14ac:dyDescent="0.3">
      <c r="F29" s="23" t="str">
        <f t="shared" si="0"/>
        <v>Low</v>
      </c>
      <c r="G29" s="23" t="str">
        <f t="shared" si="1"/>
        <v>Low</v>
      </c>
      <c r="H29" s="23" t="str">
        <f t="shared" si="2"/>
        <v>Low</v>
      </c>
    </row>
    <row r="30" spans="6:8" x14ac:dyDescent="0.3">
      <c r="F30" s="23" t="str">
        <f t="shared" si="0"/>
        <v>Low</v>
      </c>
      <c r="G30" s="23" t="str">
        <f t="shared" si="1"/>
        <v>Low</v>
      </c>
      <c r="H30" s="23" t="str">
        <f t="shared" si="2"/>
        <v>Low</v>
      </c>
    </row>
    <row r="31" spans="6:8" x14ac:dyDescent="0.3">
      <c r="F31" s="23" t="str">
        <f t="shared" si="0"/>
        <v>Low</v>
      </c>
      <c r="G31" s="23" t="str">
        <f t="shared" si="1"/>
        <v>Low</v>
      </c>
      <c r="H31" s="23" t="str">
        <f t="shared" si="2"/>
        <v>Low</v>
      </c>
    </row>
    <row r="32" spans="6:8" x14ac:dyDescent="0.3">
      <c r="F32" s="23" t="str">
        <f t="shared" si="0"/>
        <v>Low</v>
      </c>
      <c r="G32" s="23" t="str">
        <f t="shared" si="1"/>
        <v>Low</v>
      </c>
      <c r="H32" s="23" t="str">
        <f t="shared" si="2"/>
        <v>Low</v>
      </c>
    </row>
    <row r="33" spans="6:8" x14ac:dyDescent="0.3">
      <c r="F33" s="23" t="str">
        <f t="shared" si="0"/>
        <v>Low</v>
      </c>
      <c r="G33" s="23" t="str">
        <f t="shared" si="1"/>
        <v>Low</v>
      </c>
      <c r="H33" s="23" t="str">
        <f t="shared" si="2"/>
        <v>Low</v>
      </c>
    </row>
    <row r="34" spans="6:8" x14ac:dyDescent="0.3">
      <c r="F34" s="23" t="str">
        <f t="shared" si="0"/>
        <v>Low</v>
      </c>
      <c r="G34" s="23" t="str">
        <f t="shared" si="1"/>
        <v>Low</v>
      </c>
      <c r="H34" s="23" t="str">
        <f t="shared" si="2"/>
        <v>Low</v>
      </c>
    </row>
    <row r="35" spans="6:8" x14ac:dyDescent="0.3">
      <c r="F35" s="23" t="str">
        <f t="shared" si="0"/>
        <v>Low</v>
      </c>
      <c r="G35" s="23" t="str">
        <f t="shared" si="1"/>
        <v>Low</v>
      </c>
      <c r="H35" s="23" t="str">
        <f t="shared" si="2"/>
        <v>Low</v>
      </c>
    </row>
    <row r="36" spans="6:8" x14ac:dyDescent="0.3">
      <c r="F36" s="23" t="str">
        <f t="shared" si="0"/>
        <v>Low</v>
      </c>
      <c r="G36" s="23" t="str">
        <f t="shared" si="1"/>
        <v>Low</v>
      </c>
      <c r="H36" s="23" t="str">
        <f t="shared" si="2"/>
        <v>Low</v>
      </c>
    </row>
    <row r="37" spans="6:8" x14ac:dyDescent="0.3">
      <c r="F37" s="23" t="str">
        <f t="shared" si="0"/>
        <v>Low</v>
      </c>
      <c r="G37" s="23" t="str">
        <f t="shared" si="1"/>
        <v>Low</v>
      </c>
      <c r="H37" s="23" t="str">
        <f t="shared" si="2"/>
        <v>Low</v>
      </c>
    </row>
    <row r="38" spans="6:8" x14ac:dyDescent="0.3">
      <c r="F38" s="23" t="str">
        <f t="shared" si="0"/>
        <v>Low</v>
      </c>
      <c r="G38" s="23" t="str">
        <f t="shared" si="1"/>
        <v>Low</v>
      </c>
      <c r="H38" s="23" t="str">
        <f t="shared" si="2"/>
        <v>Low</v>
      </c>
    </row>
    <row r="39" spans="6:8" x14ac:dyDescent="0.3">
      <c r="F39" s="23" t="str">
        <f t="shared" si="0"/>
        <v>Low</v>
      </c>
      <c r="G39" s="23" t="str">
        <f t="shared" si="1"/>
        <v>Low</v>
      </c>
      <c r="H39" s="23" t="str">
        <f t="shared" si="2"/>
        <v>Low</v>
      </c>
    </row>
    <row r="40" spans="6:8" x14ac:dyDescent="0.3">
      <c r="F40" s="23" t="str">
        <f t="shared" si="0"/>
        <v>Low</v>
      </c>
      <c r="G40" s="23" t="str">
        <f t="shared" si="1"/>
        <v>Low</v>
      </c>
      <c r="H40" s="23" t="str">
        <f t="shared" si="2"/>
        <v>Low</v>
      </c>
    </row>
  </sheetData>
  <mergeCells count="1">
    <mergeCell ref="A1:C1"/>
  </mergeCells>
  <conditionalFormatting sqref="F3:H40">
    <cfRule type="containsText" dxfId="7" priority="2" operator="containsText" text="High">
      <formula>NOT(ISERROR(SEARCH("High",F3)))</formula>
    </cfRule>
    <cfRule type="iconSet" priority="4">
      <iconSet iconSet="3Arrows">
        <cfvo type="percent" val="0"/>
        <cfvo type="percent" val="50" gte="0"/>
        <cfvo type="num" val="50"/>
      </iconSet>
    </cfRule>
    <cfRule type="iconSet" priority="5">
      <iconSet iconSet="3Arrows">
        <cfvo type="percent" val="0"/>
        <cfvo type="percent" val="33"/>
        <cfvo type="percent" val="67"/>
      </iconSet>
    </cfRule>
  </conditionalFormatting>
  <conditionalFormatting sqref="F4:H40">
    <cfRule type="containsText" dxfId="6" priority="1" operator="containsText" text="Low">
      <formula>NOT(ISERROR(SEARCH("Low",F4)))</formula>
    </cfRule>
    <cfRule type="iconSet" priority="3">
      <iconSet showValue="0">
        <cfvo type="percent" val="0"/>
        <cfvo type="num" val="0"/>
        <cfvo type="num" val="0"/>
      </iconSet>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FB687-CE75-4884-BEF1-F7BA7C8EB6B9}">
  <dimension ref="A1:AL50"/>
  <sheetViews>
    <sheetView tabSelected="1" zoomScale="71" zoomScaleNormal="70" zoomScaleSheetLayoutView="73" workbookViewId="0">
      <selection activeCell="AF38" sqref="AF38"/>
    </sheetView>
  </sheetViews>
  <sheetFormatPr defaultRowHeight="14.4" x14ac:dyDescent="0.3"/>
  <cols>
    <col min="10" max="10" width="8.88671875" customWidth="1"/>
  </cols>
  <sheetData>
    <row r="1" spans="1:38" ht="36.6" customHeight="1" x14ac:dyDescent="0.3">
      <c r="A1" s="30" t="s">
        <v>581</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1"/>
      <c r="AF1" s="31"/>
      <c r="AG1" s="31"/>
      <c r="AH1" s="22"/>
      <c r="AI1" s="22"/>
      <c r="AJ1" s="22"/>
      <c r="AK1" s="22"/>
      <c r="AL1" s="22"/>
    </row>
    <row r="2" spans="1:38" x14ac:dyDescent="0.3">
      <c r="A2" s="21"/>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row>
    <row r="3" spans="1:38" x14ac:dyDescent="0.3">
      <c r="A3" s="21"/>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row>
    <row r="4" spans="1:38" x14ac:dyDescent="0.3">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row>
    <row r="5" spans="1:38" x14ac:dyDescent="0.3">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row>
    <row r="6" spans="1:38" x14ac:dyDescent="0.3">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row>
    <row r="7" spans="1:38" x14ac:dyDescent="0.3">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row>
    <row r="8" spans="1:38" x14ac:dyDescent="0.3">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row>
    <row r="9" spans="1:38" x14ac:dyDescent="0.3">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row>
    <row r="10" spans="1:38" x14ac:dyDescent="0.3">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row>
    <row r="11" spans="1:38" x14ac:dyDescent="0.3">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row>
    <row r="12" spans="1:38" x14ac:dyDescent="0.3">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row>
    <row r="13" spans="1:38" x14ac:dyDescent="0.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row>
    <row r="14" spans="1:38" x14ac:dyDescent="0.3">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row>
    <row r="15" spans="1:38" x14ac:dyDescent="0.3">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row>
    <row r="16" spans="1:38" x14ac:dyDescent="0.3">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row>
    <row r="17" spans="1:38" x14ac:dyDescent="0.3">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row>
    <row r="18" spans="1:38" x14ac:dyDescent="0.3">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row>
    <row r="19" spans="1:38" x14ac:dyDescent="0.3">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row>
    <row r="20" spans="1:38" x14ac:dyDescent="0.3">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row>
    <row r="21" spans="1:38" x14ac:dyDescent="0.3">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row>
    <row r="22" spans="1:38" x14ac:dyDescent="0.3">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row>
    <row r="23" spans="1:38" x14ac:dyDescent="0.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row>
    <row r="24" spans="1:38" x14ac:dyDescent="0.3">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row>
    <row r="25" spans="1:38" x14ac:dyDescent="0.3">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row>
    <row r="26" spans="1:38" x14ac:dyDescent="0.3">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row>
    <row r="27" spans="1:38" x14ac:dyDescent="0.3">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row>
    <row r="28" spans="1:38" x14ac:dyDescent="0.3">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row>
    <row r="29" spans="1:38" x14ac:dyDescent="0.3">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row>
    <row r="30" spans="1:38" x14ac:dyDescent="0.3">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row>
    <row r="31" spans="1:38" x14ac:dyDescent="0.3">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row>
    <row r="32" spans="1:38" x14ac:dyDescent="0.3">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row>
    <row r="33" spans="1:38" x14ac:dyDescent="0.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row>
    <row r="34" spans="1:38" x14ac:dyDescent="0.3">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row>
    <row r="35" spans="1:38" x14ac:dyDescent="0.3">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row>
    <row r="36" spans="1:38" x14ac:dyDescent="0.3">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row>
    <row r="37" spans="1:38" x14ac:dyDescent="0.3">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row>
    <row r="38" spans="1:38" x14ac:dyDescent="0.3">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row>
    <row r="39" spans="1:38" x14ac:dyDescent="0.3">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row>
    <row r="40" spans="1:38" x14ac:dyDescent="0.3">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row>
    <row r="41" spans="1:38" x14ac:dyDescent="0.3">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row>
    <row r="42" spans="1:38" x14ac:dyDescent="0.3">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row>
    <row r="43" spans="1:38" x14ac:dyDescent="0.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row>
    <row r="44" spans="1:38" x14ac:dyDescent="0.3">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row>
    <row r="45" spans="1:38" x14ac:dyDescent="0.3">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row>
    <row r="46" spans="1:38" x14ac:dyDescent="0.3">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row>
    <row r="47" spans="1:38" x14ac:dyDescent="0.3">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row>
    <row r="48" spans="1:38" x14ac:dyDescent="0.3">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row>
    <row r="49" spans="1:38" x14ac:dyDescent="0.3">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row>
    <row r="50" spans="1:38" x14ac:dyDescent="0.3">
      <c r="AA50" s="21"/>
      <c r="AB50" s="21"/>
      <c r="AC50" s="21"/>
      <c r="AD50" s="21"/>
      <c r="AE50" s="21"/>
      <c r="AF50" s="21"/>
      <c r="AG50" s="21"/>
      <c r="AH50" s="21"/>
      <c r="AI50" s="21"/>
      <c r="AJ50" s="21"/>
      <c r="AK50" s="21"/>
      <c r="AL50" s="21"/>
    </row>
  </sheetData>
  <mergeCells count="1">
    <mergeCell ref="A1:AD1"/>
  </mergeCells>
  <pageMargins left="0.7" right="0.7" top="0.75" bottom="0.75" header="0.3" footer="0.3"/>
  <pageSetup scale="28"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o P A A B Q S w M E F A A C A A g A q X C T 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K l w k 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c J N a + S N W m r M M A A D p b g A A E w A c A E Z v c m 1 1 b G F z L 1 N l Y 3 R p b 2 4 x L m 0 g o h g A K K A U A A A A A A A A A A A A A A A A A A A A A A A A A A A A 7 V v 9 b t v I E f 8 / Q N 5 h k a K t B J i 2 S H 9 c 3 N 4 V s J 2 k M V C l R p z c o b g c D i t y J e 6 J 5 O p 2 l 5 J 1 Q R 6 g D 9 I X 6 5 N 0 Z p c f k k x 9 W n Y O 6 P o P 2 6 L I 3 8 z O z M 4 X d x Q L N R c Z u b V / / b 8 + f / b 8 m Y q p Z B H 5 w 4 v r L O K U / I n c a q q Z e k G + I w n T z 5 8 R + L k V u Q w Z X H l 9 F 7 L k 8 A c h h z 0 h h q 0 3 P G G H V y L T L N O q 9 e L q L 5 8 + K i b V p x x + f 3 o l J l k i a K Q + v X v z 9 v b n 0 5 / f 0 F C r m D G t f n 5 F N T 2 8 S 9 S L 9 g H J 8 i Q 5 I F r m r H 1 g y S 3 y 4 i M z l o f P P 7 6 j K f t u k d m f v v y I k D 9 V A D d S p E L D u t 4 y G g F L i P C B 9 o D d 4 p v i e u s + r Q P y Y 3 H P R Z L c h j S h U n 2 H 7 P 1 U 8 3 c V 0 2 w A 6 B + m I 1 Z D f 5 A 0 U 3 0 h 0 y u R 5 G m G X y K B e 7 w c f P 7 8 w l I 7 + v g B P h I N d x L N 7 v S X A / L 5 x Y V k 9 N 7 F d 3 n a Y 5 K I P n k r Q L y x S C J F V C 7 H b M o i u P s 6 0 2 c n h 0 h y 4 f Y f R M o y Q g e M + K f e y T m Z M l g P 4 a A z O e Z s s v r h b v 3 o 6 c k m j 7 5 h K U 0 Y G Y l R n l B j b P j 4 W f E o z S J C e 2 L M y C Q W h I 2 B C N V g P B E I R 4 W x E A l p / b F d r j 0 z b B j Y m x q v x x I x K Z g q Y J u f A T O / I x I f w p X o G I Q p N E 1 m e W v 1 D b u K j I A T / 6 D T 6 R D z u Q m u R q O a 9 L j U M Q F V k z D m S S R B T D 0 h M 5 C N I Z R Q p U m f w z o L B t f R q d R 8 V c L l I B R p l l m u E k S m W E F 5 Q h W R b M A V q A J k N + F w D Q m H f M w T Q n M d C 8 n 1 d F Y y F Y l X j O p Y z b F 6 X J D Y F X J G P Q n c n g 0 Q P a 7 t 1 I C x B N y O 5 O E C S L O W l 8 N Q k H I 6 k m B E E Y k k z 4 Z w n z e B z S S J M i 7 C 3 x F d x 6 B Y + D R H Q d G M a / t Q n 4 Y 8 A e a D J f g z + z J X C B 8 m D K D 6 O U u s p Y D H h M v H j R K 8 9 z A X E f / N M J D o d U 8 U c p n C o z k Y e M r M 9 g 1 h A a j J w p J I z A A q h k W D 1 6 B Z y I 7 6 P I O / S A z 2 H k t Z I 5 n K I B d M s d 6 4 I 8 m 8 k e Q p l d N y E 0 e 5 R F g 0 n + I K P k e C j n / u B Z 1 G O t Z N t S o / 1 b Z E J F g o B 9 2 C f k + W y L 2 7 z X M r 6 F k x + h 0 C u k q F L P c u + A 6 7 B l z R Z h x s i b S S J 1 h M T M G R G G c J G o + M V I 0 P z l i z Z d x n Z w e Q O m w E H S 8 o f T 8 o W X J 4 v M f 6 u C 5 D 5 O V 9 L z z H i s E 4 9 Y L z 5 R i B v w L j g / H a b 5 j U Z v u R 9 6 B T 0 s q q G F V 5 Y H S u E 5 H S b N V q Q C b + + Y w Z T x j y k E D I j a a g L J A L a k q i V Q 9 g e 2 j 0 9 i Z 2 c N g g R R y x Y b e R 2 Y t I g F 8 P I R 8 i / Y p j t E L j A i Z N b J w 2 W N Q 7 J j K K y w b z g T 8 V S M s E E I w f C U Y X E w w a o s h 1 1 k f W d 3 v 4 I / o L z 0 S v 3 Q C u c i l R A J A L o s T e 0 J Q n U 3 K T 0 C x D y + 8 y C C X g t V r F f f B d t z A J q 6 a L K l e x A m o T j 1 y A d 0 v N g 2 f N b u q x a A o Q R v b k p I s 0 C m M x m N B v R b b y R M S 7 X 4 / 0 9 c d X R z c 3 8 P v J K N 7 w J H k y Y l A q R S J 9 O m l m v 0 D K h a X J K s / 6 M Q P r J h k D K P R R i 5 Q 3 p / h N I 5 E F e D W i 4 T 5 g 3 9 p s Z g K l K D g l E 9 h g M U M M b Y L Y d J t k I v O w F F V Y d O T g k e 3 S R t X S V u j B P m d x I c k q E B S P I I r 2 + y B W E 8 / D 4 m 7 r H / D K A o 2 X z W G x i D M 2 M E e Y c V I s o o 3 L h 1 w s H H r 5 q M z Q + 1 x C i g 6 Z c 8 p w U x K o J k C O J m + 3 x U B x X 5 m c F X G 1 D l T t z X j Q U O 8 j 6 M k s L 5 h I j b n i s N z 9 0 1 V s F g 5 r G s i 6 N c g W t E g H F D J V N J w i E m q m a Z a r 7 b k 4 X 7 v 8 U E B O n A J R L j H P h w Q t J G C l 1 m A h 3 p G I T l W V z E 1 i Z k h O b e 5 Q J Q r 7 V 8 t q v l 4 + E l 9 f G v l 6 X 5 e G B X L I w a 2 Y r C b m o a 0 V b f 4 E Z W T I O F Z P l N j l m M L f V B L k x m r Y B J X u 1 U 0 b T S x 6 B N l V P I y E 0 j P G 3 J f g g C m J R K i F P M p y q d j R P 9 5 + f 3 T x r n u U 8 m j C + + z I 8 l z U S 5 D z K J F l U M R h V g + M B Y X Y + y R i m A d B 2 b M f 9 i 8 A C 3 N D c D S e 6 H s j E Q 7 B c 7 K 7 E d R Z X O e o U 2 C r I g p E K B n l P b S K g t e y R N 2 F o f f q c E X 1 Z 7 o b 4 C J i 8 N F 1 3 q z p E G 1 O 1 N V l x Q E y Q G t f V s r u B C t u W w t Z z v Z j n R W f D 1 U 9 + U q 6 v w Z f B z r G f Q H s 2 s y a t P a I B V C F r d R G s h v 8 W z S B A t X 0 T I w p g K + K c u O 5 e 1 O i h p B V w b / 3 x L g B T b + 5 P 3 B p C V Z d h 1 V U H k q k 0 K 2 l E l K m w H o g R K v S b + 0 m t 8 t K E b B t J R 9 j R b W 4 a 2 p 5 P g E P z a 7 j s V m Y a y j 5 g R c c Q 9 j I k K t + n k D m N K Y h J I j U W B L F V o X A t i p 2 1 Y s 2 H O 5 i x s 0 2 L e / F 6 y a O m F i I X / 0 Z m 5 k h T R L f f z w u 7 p P P k q k f b E m w 6 s 5 U f u v y 6 u 8 P x j g G P 6 e Y c V U j S B x E w S z z m / u P u 0 J D 8 k t R 6 q 9 u P p Q U H o x f J 7 1 I B 8 m k k J h C E e O B k 9 G Q F m L u X h H r X n 2 / g a E F J 9 7 x 6 X K S F K 0 a P N g e K W 4 u R M i I 6 J h L y G 1 L H T W 3 L B + q o 5 i N w F Y 1 V + R y c 1 2 d L 8 h t R m R j r q H Y g Y r N S m 3 2 h c J Z + c j 2 6 6 g I p B C 9 i 4 4 b n 9 v q q / 3 X Y 1 J c 4 r U b X 4 l I N o Y a N A u N O U U c a t x Y M F p K K Q A X y 4 Z Y 8 A D x q G q W F 4 3 F 5 W + B j O G R F f k P d p 6 3 o z Y n A i E h Z Z A s n k b S + j V 8 / w B q / O f 7 2 / b X 5 O s 3 n o U P o a 9 2 Y G B F d i v q F F G K M U d m H s D c v K 2 o a T r S I j V 7 l 4 a 5 x l 2 t R h z 0 I U z W 3 y / j 7 8 X 7 6 / a T 2 F P f t E G w e T P D G l D / G l J c w W v 9 R P k + s y e x o 9 E v X m c C t w J c H h Y g V f 3 h n 6 5 2 G D V m 5 d L Y X Z j k C q w S 0 o S K g L + k N z z r e M 6 8 l y W G t W v z 6 g 2 C s 8 l b F E u 5 Z z / 1 h Y h M y W z h U 5 4 M l + B f F v S t 1 M N 5 a r W X q 8 l h p y l i v + b o x i L O t H 9 2 Q P x v S C P 4 O 5 F 5 v T 0 R W N 5 + 3 D P T C 5 q b e 2 M p s a 2 d Z 5 j U t c D F D 2 L t Q U b n A e G 2 3 9 y o W 4 M 2 A d k g 2 K Q G s 7 g 7 4 i n c a G h X K 4 C b 2 1 l r g M 1 V C z Y H u v v S 8 e V y A 2 D B 5 Y Y v e c u N b X u B l y L C Z r B S 5 B p I 3 p H W Z R c d n C q O f G S Y f C f m K v n W f 3 l 4 S o a D o z R o B 8 0 Z f n f / l L Z d 0 6 K g Y J e L H g P 6 B v m / / / 5 P c H r Y 2 X E V 2 2 B v z b f J J W P A J Z K r I V g j V 9 r T w o v 5 q D g D 0 w I K n c O X p 0 s a c Q 9 G P u 9 s k G K f e a f n s 4 k c i o R m F B w p 5 A r f + j 4 I Y H A U J e 2 g u S R D / 1 Z 1 S S e N x 6 Q a U I M 1 q D d b I 6 7 j 8 y J J N g M L l h 1 N u Y f g r 0 S 4 H 2 O 7 m 6 3 k e M 1 K u u s 5 2 A T G m u 7 8 G b C Z o 2 W Y s h g T a / k n v u e f d U h q 0 M h l g o F V 5 Q M q S Q K u N g m O l w h s 9 r x A A 4 G Y m N a f J f K 3 x 6 F g w G F X z 1 E 6 W U 4 J 7 4 V c C + N l C t H a V H f a v E P Q U i S k t z F n 3 Q 3 4 2 l 2 y M 6 6 h E f 7 h k t 2 E / 2 3 k u j f B r l V 5 F 3 w b B H 8 G M L b z Z K D B R S m F 3 f / W 7 V R p 8 x I I + P V 8 9 H 2 p O R C K G V J 0 h F 0 Y T o s 7 z j v e e f 1 9 e 2 e O 8 P g D 8 J J M b Y p a p C f r O Q Q n b p S 3 l E G 8 o d N 5 O I e v N 2 L l Z A 0 r 5 7 O c b K L v m s 4 u N v j k i l 7 H z 9 d W 8 x r + f p 9 K n s m g j j s z e c 5 r c 8 o O s + Y B 1 p u U q F A y Z n q I m u H B Y D w M i k e o Q / N m C s p + u S 5 D W 4 1 v i z Q o T L E d V / S n g U Z x e Q 8 U M t s X C u k Y y / Z F O s V 3 S 6 l 0 m 2 j s l 8 T a Z D Y U K W g z Z h k W 7 m S Y i U n C o g E L T o w 9 X H 9 / d H H 9 6 n a X X H Z 3 4 F U 8 I 4 5 9 E 4 N n A P D F e 2 b + x d N D e E Q Z R A H 1 c Z S H 9 n 1 L G N O i e T R g W q O h 7 b i k x 6 V b H / k p z 4 B O V s j A H G b G o z R U a t i g I 6 z + T c M J N l N 9 b p t E L O Q K e 7 R B c y t n l Z j N 6 a F o r n P t B 2 V F g S 7 I n q S g 3 N w T U h V v R U J M z K a n l t v S J y U I 3 K I J m j 1 8 / E V w I x K T t t o D D N s V b G C G l k q P Z k P j v 8 0 F W E A Y i j z T V p / m Y A j 8 S h V L x k w Z b e 5 E J R U 9 j h M e M f K / A 3 S B X B 0 p t q o G j U 4 H H J x k W J y l s q 8 u 6 s M i 9 Z F y L u G W T G m J Z 9 1 H T H I R B c 3 d M f Q x 3 r y p 2 R P L 8 0 V M f T Q a z 1 r A z W D T k N G N Q G l A Y c y F a c 0 G z U 2 s r W j M w I / i q T I B o M Q v V 4 j n + M s T N s 2 v F v 4 F W h 3 M 0 w p m a c 2 t g t 3 l s 0 R 6 0 / L Q 9 j o N N Y 7 s W D O e E g i c 5 r S b F j 2 0 s h 2 i + t Z g a 3 k r T k s R m o Q i X j p J t I a n z U D s f J d / / M 2 c B L + 0 n z / j W e O I 2 K p J O 9 I K 2 m 7 a z k 3 b u W k 7 N 2 3 n p u 3 c t J 2 b t n P T d m 7 a z k 3 b u W k 7 N 2 3 n p u 3 c t J 2 b t n P T d m 7 a z k 3 b u W k 7 N 2 3 n p u 3 c t J 2 b t n P T d m 7 a z k 3 b u W k 7 N 2 3 n p u 3 c t J 2 b t n P T d m 7 a r m E 4 x E 3 b 3 W 8 / u m k 7 N 2 3 n p u 3 c t J 2 b t n P T d m 7 a z k 3 b u W k 7 N 2 3 n p u 3 c t N 3 v X 8 l u 2 s 5 N 2 7 l p O z d t 5 6 b t 3 L S d m 7 b b M q r / n 0 3 b / Q 9 Q S w E C L Q A U A A I A C A C p c J N a 2 o + n C 6 U A A A D 2 A A A A E g A A A A A A A A A A A A A A A A A A A A A A Q 2 9 u Z m l n L 1 B h Y 2 t h Z 2 U u e G 1 s U E s B A i 0 A F A A C A A g A q X C T W g / K 6 a u k A A A A 6 Q A A A B M A A A A A A A A A A A A A A A A A 8 Q A A A F t D b 2 5 0 Z W 5 0 X 1 R 5 c G V z X S 5 4 b W x Q S w E C L Q A U A A I A C A C p c J N a + S N W m r M M A A D p b g A A E w A A A A A A A A A A A A A A A A D i A Q A A R m 9 y b X V s Y X M v U 2 V j d G l v b j E u b V B L B Q Y A A A A A A w A D A M I A A A D i D 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A w A E A A A A A A J 7 A A 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m R p Y S U y M C U y N i U y M F N 0 Y X R l c z w v S X R l b V B h d G g + P C 9 J d G V t T G 9 j Y X R p b 2 4 + P F N 0 Y W J s Z U V u d H J p Z X M + P E V u d H J 5 I F R 5 c G U 9 I k l z U H J p d m F 0 Z S I g V m F s d W U 9 I m w w I i A v P j x F b n R y e S B U e X B l P S J R d W V y e U l E I i B W Y W x 1 Z T 0 i c 2 I 5 M T h l N W Z m L W F m Z D g t N G Y 3 M C 0 4 M 2 Q 1 L W Y 4 N z U 2 M j B l O T R j 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J b m R p Y V 9 f X 1 N 0 Y X R l c y I g L z 4 8 R W 5 0 c n k g V H l w Z T 0 i R m l s b G V k Q 2 9 t c G x l d G V S Z X N 1 b H R U b 1 d v c m t z a G V l d C I g V m F s d W U 9 I m w x I i A v P j x F b n R y e S B U e X B l P S J B Z G R l Z F R v R G F 0 Y U 1 v Z G V s I i B W Y W x 1 Z T 0 i b D A i I C 8 + P E V u d H J 5 I F R 5 c G U 9 I k Z p b G x D b 3 V u d C I g V m F s d W U 9 I m w x M T E i I C 8 + P E V u d H J 5 I F R 5 c G U 9 I k Z p b G x F c n J v c k N v Z G U i I F Z h b H V l P S J z V W 5 r b m 9 3 b i I g L z 4 8 R W 5 0 c n k g V H l w Z T 0 i R m l s b E V y c m 9 y Q 2 9 1 b n Q i I F Z h b H V l P S J s M C I g L z 4 8 R W 5 0 c n k g V H l w Z T 0 i R m l s b E x h c 3 R V c G R h d G V k I i B W Y W x 1 Z T 0 i Z D I w M j U t M D Q t M T h U M T A 6 N D k 6 N D Q u N D c 4 N T I w M F o i I C 8 + P E V u d H J 5 I F R 5 c G U 9 I k Z p b G x D b 2 x 1 b W 5 U e X B l c y I g V m F s d W U 9 I n N C Z 1 l E Q X d N R k J R V U d C Z 1 l G Q l F V R 0 J n W U d C U V l G Q m d Z R 0 J n W U d C Z 1 V H Q m d Z R 0 J n W U d C Z 1 l H Q m d Z R 0 J n W U d C Z 1 l H Q m d Z R 0 J n W U d C Z 1 l H Q m d Z R 0 J n W U d C Z 1 l H Q m d Z R 0 J n W U d C Z 1 l H Q m d Z R 0 J n W U d C Z 1 l H Q m d Z R 0 J n W U d C Z 1 l H Q m d Z R 0 J n W U d C U V l H Q m d V R k J R V U Z C U V V G Q l F V R k J R W U d C Z 1 l H Q m d Z R 0 J n W U d C Z 1 l H Q m d Z R 0 J R V U Z C U V k 9 I i A v P j x F b n R y e S B U e X B l P S J G a W x s Q 2 9 s d W 1 u T m F t Z X M i I F Z h b H V l P S J z W y Z x d W 9 0 O 1 N 0 Y X R l c y 9 V V H M m c X V v d D s s J n F 1 b 3 Q 7 Q X J l Y S Z x d W 9 0 O y w m c X V v d D t O d W 1 i Z X I g b 2 Y g S G 9 1 c 2 V o b 2 x k c y B z d X J 2 Z X l l Z C Z x d W 9 0 O y w m c X V v d D t O d W 1 i Z X I g b 2 Y g V 2 9 t Z W 4 g Y W d l I D E 1 L T Q 5 I H l l Y X J z I G l u d G V y d m l l d 2 V k J n F 1 b 3 Q 7 L C Z x d W 9 0 O 0 5 1 b W J l c i B v Z i B N Z W 4 g Y W d l I D E 1 L T U 0 I H l l Y X J z I G l u d G V y d m l l d 2 V k J n F 1 b 3 Q 7 L C Z x d W 9 0 O 0 Z l b W F s Z S B w b 3 B 1 b G F 0 a W 9 u I G F n Z S A 2 I H l l Y X J z I G F u Z C B h Y m 9 2 Z S B 3 a G 8 g Z X Z l c i B h d H R l b m R l Z C B z Y 2 h v b 2 w g K C U p J n F 1 b 3 Q 7 L C Z x d W 9 0 O 1 B v c H V s Y X R p b 2 4 g Y m V s b 3 c g Y W d l I D E 1 I H l l Y X J z I C g l K S Z x d W 9 0 O y w m c X V v d D s g U 2 V 4 I H J h d G l v I G 9 m I H R o Z S B 0 b 3 R h b C B w b 3 B 1 b G F 0 a W 9 u I C h m Z W 1 h b G V z I H B l c i A x L D A w M C B t Y W x l c y k m c X V v d D s s J n F 1 b 3 Q 7 U 2 V 4 I H J h d G l v I G F 0 I G J p c n R o I G Z v c i B j a G l s Z H J l b i B i b 3 J u I G l u I H R o Z S B s Y X N 0 I G Z p d m U g e W V h c n M g K G Z l b W F s Z X M g c G V y I D E s M D A w I G 1 h b G V z K S Z x d W 9 0 O y w m c X V v d D t D a G l s Z H J l b i B 1 b m R l c i B h Z 2 U g N S B 5 Z W F y c y B 3 a G 9 z Z S B i a X J 0 a C B 3 Y X M g c m V n a X N 0 Z X J l Z C B 3 a X R o I H R o Z S B j a X Z p b C B h d X R o b 3 J p d H k g K C U p J n F 1 b 3 Q 7 L C Z x d W 9 0 O 0 R l Y X R o c y B p b i B 0 a G U g b G F z d C A z I H l l Y X J z I H J l Z 2 l z d G V y Z W Q g d 2 l 0 a C B 0 a G U g Y 2 l 2 a W w g Y X V 0 a G 9 y a X R 5 I C g l K S Z x d W 9 0 O y w m c X V v d D t Q b 3 B 1 b G F 0 a W 9 u I G x p d m l u Z y B p b i B o b 3 V z Z W h v b G R z I H d p d G g g Z W x l Y 3 R y a W N p d H k g K C U p J n F 1 b 3 Q 7 L C Z x d W 9 0 O 1 B v c H V s Y X R p b 2 4 g b G l 2 a W 5 n I G l u I G h v d X N l a G 9 s Z H M g d 2 l 0 a C B h b i B p b X B y b 3 Z l Z C B k c m l u a 2 l u Z y 1 3 Y X R l c i B z b 3 V y Y 2 U x I C g l K S Z x d W 9 0 O y w m c X V v d D t Q b 3 B 1 b G F 0 a W 9 u I G x p d m l u Z y B p b i B o b 3 V z Z W h v b G R z I H R o Y X Q g d X N l I G F u I G l t c H J v d m V k I H N h b m l 0 Y X R p b 2 4 g Z m F j a W x p d H k y I C g l K S Z x d W 9 0 O y w m c X V v d D t I b 3 V z Z W h v b G R z I H V z a W 5 n I G N s Z W F u I G Z 1 Z W w g Z m 9 y I G N v b 2 t p b m c z I C g l K S Z x d W 9 0 O y w m c X V v d D t I b 3 V z Z W h v b G R z I H V z a W 5 n I G l v Z G l 6 Z W Q g c 2 F s d C A o J S k m c X V v d D s s J n F 1 b 3 Q 7 S G 9 1 c 2 V o b 2 x k c y B 3 a X R o I G F u e S B 1 c 3 V h b C B t Z W 1 i Z X I g Y 2 9 2 Z X J l Z C B 1 b m R l c i B h I G h l Y W x 0 a C B p b n N 1 c m F u Y 2 U v Z m l u Y W 5 j a W 5 n I H N j a G V t Z S A o J S k m c X V v d D s s J n F 1 b 3 Q 7 Q 2 h p b G R y Z W 4 g Y W d l I D U g e W V h c n M g d 2 h v I G F 0 d G V u Z G V k I H B y Z S 1 w c m l t Y X J 5 I H N j a G 9 v b C B k d X J p b m c g d G h l I H N j a G 9 v b C B 5 Z W F y I D I w M T k t M j A g K C U p J n F 1 b 3 Q 7 L C Z x d W 9 0 O 1 d v b W V u I C h h Z 2 U g M T U t N D k p I H d o b y B h c m U g b G l 0 Z X J h d G U 0 I C g l K S Z x d W 9 0 O y w m c X V v d D t N Z W 4 g K G F n Z S A x N S 0 0 O S k g d 2 h v I G F y Z S B s a X R l c m F 0 Z T Q g K C U p J n F 1 b 3 Q 7 L C Z x d W 9 0 O 1 d v b W V u I C h h Z 2 U g M T U t N D k p I C B 3 a X R o I D E w I G 9 y I G 1 v c m U g e W V h c n M g b 2 Y g c 2 N o b 2 9 s a W 5 n I C g l K S Z x d W 9 0 O y w m c X V v d D t N Z W 4 g K G F n Z S A x N S 0 0 O S k g I H d p d G g g M T A g b 3 I g b W 9 y Z S B 5 Z W F y c y B v Z i B z Y 2 h v b 2 x p b m c g K C U p J n F 1 b 3 Q 7 L C Z x d W 9 0 O 1 d v b W V u I C h h Z 2 U g M T U t N D k p I C B 3 a G 8 g a G F 2 Z S B l d m V y I H V z Z W Q g d G h l I G l u d G V y b m V 0 I C g l K S Z x d W 9 0 O y w m c X V v d D t N Z W 4 g K G F n Z S A x N S 0 0 O S k g I H d o b y B o Y X Z l I G V 2 Z X I g d X N l Z C B 0 a G U g a W 5 0 Z X J u Z X Q g K C U p J n F 1 b 3 Q 7 L C Z x d W 9 0 O 1 d v b W V u I G F n Z S A y M C 0 y N C B 5 Z W F y c y B t Y X J y a W V k I G J l Z m 9 y Z S B h Z 2 U g M T g g e W V h c n M g K C U p J n F 1 b 3 Q 7 L C Z x d W 9 0 O 0 1 l b i B h Z 2 U g M j U t M j k g e W V h c n M g b W F y c m l l Z C B i Z W Z v c m U g Y W d l I D I x I H l l Y X J z I C g l K S Z x d W 9 0 O y w m c X V v d D t U b 3 R h b C B G Z X J 0 a W x p d H k g U m F 0 Z S A o b n V t Y m V y I G 9 m I G N o a W x k c m V u I H B l c i B 3 b 2 1 h b i k m c X V v d D s s J n F 1 b 3 Q 7 V 2 9 t Z W 4 g Y W d l I D E 1 L T E 5 I H l l Y X J z I H d o b y B 3 Z X J l I G F s c m V h Z H k g b W 9 0 a G V y c y B v c i B w c m V n b m F u d C B h d C B 0 a G U g d G l t Z S B v Z i B 0 a G U g c 3 V y d m V 5 I C g l K S Z x d W 9 0 O y w m c X V v d D t B Z G 9 s Z X N j Z W 5 0 I G Z l c n R p b G l 0 e S B y Y X R l I G Z v c i B 3 b 2 1 l b i B h Z 2 U g M T U t M T k g e W V h c n M 1 J n F 1 b 3 Q 7 L C Z x d W 9 0 O 0 5 l b 2 5 h d G F s I G 1 v c n R h b G l 0 e S B y Y X R l I C h w Z X I g M T A w M C B s a X Z l I G J p c n R o c y k m c X V v d D s s J n F 1 b 3 Q 7 S W 5 m Y W 5 0 I G 1 v c n R h b G l 0 e S B y Y X R l I C h w Z X I g M T A w M C B s a X Z l I G J p c n R o c y k m c X V v d D s s J n F 1 b 3 Q 7 V W 5 k Z X I t Z m l 2 Z S B t b 3 J 0 Y W x p d H k g c m F 0 Z S A o c G V y I D E w M D A g b G l 2 Z S B i a X J 0 a H M p J n F 1 b 3 Q 7 L C Z x d W 9 0 O 0 N 1 c n J l b n Q g V X N l I G 9 m I E Z h b W l s e S B Q b G F u b m l u Z y B N Z X R o b 2 R z I C h D d X J y Z W 5 0 b H k g T W F y c m l l Z C B X b 2 1 l b i B B Z 2 U g M T U t N D k g I H l l Y X J z K S A t I E F u e S B t Z X R o b 2 Q 2 I C g l K S Z x d W 9 0 O y w m c X V v d D t D d X J y Z W 5 0 I F V z Z S B v Z i B G Y W 1 p b H k g U G x h b m 5 p b m c g T W V 0 a G 9 k c y A o Q 3 V y c m V u d G x 5 I E 1 h c n J p Z W Q g V 2 9 t Z W 4 g Q W d l I D E 1 L T Q 5 I C B 5 Z W F y c y k g L S B B b n k g b W 9 k Z X J u I G 1 l d G h v Z D Y g K C U p J n F 1 b 3 Q 7 L C Z x d W 9 0 O 0 N 1 c n J l b n Q g V X N l I G 9 m I E Z h b W l s e S B Q b G F u b m l u Z y B N Z X R o b 2 R z I C h D d X J y Z W 5 0 b H k g T W F y c m l l Z C B X b 2 1 l b i B B Z 2 U g M T U t N D k g I H l l Y X J z K S A t I E Z l b W F s Z S B z d G V y a W x p e m F 0 a W 9 u I C g l K S Z x d W 9 0 O y w m c X V v d D t D d X J y Z W 5 0 I F V z Z S B v Z i B G Y W 1 p b H k g U G x h b m 5 p b m c g T W V 0 a G 9 k c y A o Q 3 V y c m V u d G x 5 I E 1 h c n J p Z W Q g V 2 9 t Z W 4 g Q W d l I D E 1 L T Q 5 I C B 5 Z W F y c y k g L S B N Y W x l I H N 0 Z X J p b G l 6 Y X R p b 2 4 g K C U p J n F 1 b 3 Q 7 L C Z x d W 9 0 O 0 N 1 c n J l b n Q g V X N l I G 9 m I E Z h b W l s e S B Q b G F u b m l u Z y B N Z X R o b 2 R z I C h D d X J y Z W 5 0 b H k g T W F y c m l l Z C B X b 2 1 l b i B B Z 2 U g M T U t N D k g I H l l Y X J z K S A t I E l V R C 9 Q U E l V R C A o J S k m c X V v d D s s J n F 1 b 3 Q 7 Q 3 V y c m V u d C B V c 2 U g b 2 Y g R m F t a W x 5 I F B s Y W 5 u a W 5 n I E 1 l d G h v Z H M g K E N 1 c n J l b n R s e S B N Y X J y a W V k I F d v b W V u I E F n Z S A x N S 0 0 O S A g e W V h c n M p I C 0 g U G l s b C A o J S k m c X V v d D s s J n F 1 b 3 Q 7 Q 3 V y c m V u d C B V c 2 U g b 2 Y g R m F t a W x 5 I F B s Y W 5 u a W 5 n I E 1 l d G h v Z H M g K E N 1 c n J l b n R s e S B N Y X J y a W V k I F d v b W V u I E F n Z S A x N S 0 0 O S A g e W V h c n M p I C 0 g Q 2 9 u Z G 9 t I C g l K S Z x d W 9 0 O y w m c X V v d D t D d X J y Z W 5 0 I F V z Z S B v Z i B G Y W 1 p b H k g U G x h b m 5 p b m c g T W V 0 a G 9 k c y A o Q 3 V y c m V u d G x 5 I E 1 h c n J p Z W Q g V 2 9 t Z W 4 g Q W d l I D E 1 L T Q 5 I C B 5 Z W F y c y k g L S B J b m p l Y 3 R h Y m x l c y A o J S k m c X V v d D s s J n F 1 b 3 Q 7 V G 9 0 Y W w g V W 5 t Z X Q g b m V l Z C B m b 3 I g R m F t a W x 5 I F B s Y W 5 u a W 5 n I C h D d X J y Z W 5 0 b H k g T W F y c m l l Z C B X b 2 1 l b i B B Z 2 U g M T U t N D k g I H l l Y X J z K T c g K C U p J n F 1 b 3 Q 7 L C Z x d W 9 0 O 1 V u b W V 0 I G 5 l Z W Q g Z m 9 y I H N w Y W N p b m c g K E N 1 c n J l b n R s e S B N Y X J y a W V k I F d v b W V u I E F n Z S A x N S 0 0 O S A g e W V h c n M p N y A o J S k m c X V v d D s s J n F 1 b 3 Q 7 S G V h b H R o I H d v c m t l c i B l d m V y I H R h b G t l Z C B 0 b y B m Z W 1 h b G U g b m 9 u L X V z Z X J z I G F i b 3 V 0 I G Z h b W l s e S B w b G F u b m l u Z y A o J S k m c X V v d D s s J n F 1 b 3 Q 7 Q 3 V y c m V u d C B 1 c 2 V y c y B l d m V y I H R v b G Q g Y W J v d X Q g c 2 l k Z S B l Z m Z l Y 3 R z I G 9 m I G N 1 c n J l b n Q g b W V 0 a G 9 k I G 9 m I G Z h b W l s e S B w b G F u b m l u Z z g g K C U p J n F 1 b 3 Q 7 L C Z x d W 9 0 O 0 1 v d G h l c n M g d 2 h v I G h h Z C B h b i B h b n R l b m F 0 Y W w g Y 2 h l Y 2 s t d X A g a W 4 g d G h l I G Z p c n N 0 I H R y a W 1 l c 3 R l c i A g K G Z v c i B s Y X N 0 I G J p c n R o I G l u I H R o Z S A 1 I H l l Y X J z I G J l Z m 9 y Z S B 0 a G U g c 3 V y d m V 5 K S A o J S k m c X V v d D s s J n F 1 b 3 Q 7 T W 9 0 a G V y c y B 3 a G 8 g a G F k I G F 0 I G x l Y X N 0 I D Q g Y W 5 0 Z W 5 h d G F s I G N h c m U g d m l z a X R z I C A o Z m 9 y I G x h c 3 Q g Y m l y d G g g a W 4 g d G h l I D U g e W V h c n M g Y m V m b 3 J l I H R o Z S B z d X J 2 Z X k p I C g l K S Z x d W 9 0 O y w m c X V v d D t N b 3 R o Z X J z I H d o b 3 N l I G x h c 3 Q g Y m l y d G g g d 2 F z I H B y b 3 R l Y 3 R l Z C B h Z 2 F p b n N 0 I G 5 l b 2 5 h d G F s I H R l d G F u d X M g K G Z v c i B s Y X N 0 I G J p c n R o I G l u I H R o Z S A 1 I H l l Y X J z I G J l Z m 9 y Z S B 0 a G U g c 3 V y d m V 5 K T k g K C U p J n F 1 b 3 Q 7 L C Z x d W 9 0 O 0 1 v d G h l c n M g d 2 h v I G N v b n N 1 b W V k I G l y b 2 4 g Z m 9 s a W M g Y W N p Z C B m b 3 I g M T A w I G R h e X M g b 3 I g b W 9 y Z S B 3 a G V u I H R o Z X k g d 2 V y Z S B w c m V n b m F u d C A o Z m 9 y I G x h c 3 Q g Y m l y d G g g a W 4 g d G h l I D U g e W V h c n M g Y m V m b 3 J l I H R o Z S B z d X J 2 Z X k p I C g l K S Z x d W 9 0 O y w m c X V v d D t N b 3 R o Z X J z I H d o b y B j b 2 5 z d W 1 l Z C B p c m 9 u I G Z v b G l j I G F j a W Q g Z m 9 y I D E 4 M C B k Y X l z I G 9 y I G 1 v c m U g d 2 h l b i B 0 a G V 5 I H d l c m U g c H J l Z 2 5 h b n Q g K G Z v c i B s Y X N 0 I G J p c n R o I G l u I H R o Z S A 1 I H l l Y X J z I G J l Z m 9 y Z S B 0 a G U g c 3 V y d m V 5 f S A o J S k m c X V v d D s s J n F 1 b 3 Q 7 U m V n a X N 0 Z X J l Z C B w c m V n b m F u Y 2 l l c y B m b 3 I g d 2 h p Y 2 g g d G h l I G 1 v d G h l c i B y Z W N l a X Z l Z C B h I E 1 v d G h l c i B h b m Q g Q 2 h p b G Q g U H J v d G V j d G l v b i A o T U N Q K S B j Y X J k I C h m b 3 I g b G F z d C B i a X J 0 a C B p b i B 0 a G U g N S B 5 Z W F y c y B i Z W Z v c m U g d G h l I H N 1 c n Z l e S k g K C U p J n F 1 b 3 Q 7 L C Z x d W 9 0 O 0 1 v d G h l c n M g d 2 h v I H J l Y 2 V p d m V k I H B v c 3 R u Y X R h b C B j Y X J l I G Z y b 2 0 g Y S B k b 2 N 0 b 3 I v b n V y c 2 U v T E h W L 0 F O T S 9 t a W R 3 a W Z l L 2 9 0 a G V y I G h l Y W x 0 a C B w Z X J z b 2 5 u Z W w g d 2 l 0 a G l u I D I g Z G F 5 c y B v Z i B k Z W x p d m V y e S A o Z m 9 y I G x h c 3 Q g Y m l y d G g g a W 4 g d G h l I D U g e W V h c n M g Y m V m b 3 J l I H R o Z S B z d X J 2 Z X k p I C g l K S Z x d W 9 0 O y w m c X V v d D t B d m V y Y W d l I G 9 1 d C 1 v Z i 1 w b 2 N r Z X Q g Z X h w Z W 5 k a X R 1 c m U g c G V y I G R l b G l 2 Z X J 5 I G l u I G E g c H V i b G l j I G h l Y W x 0 a C B m Y W N p b G l 0 e S A o Z m 9 y I G x h c 3 Q g Y m l y d G g g a W 4 g d G h l I D U g e W V h c n M g Y m V m b 3 J l I H R o Z S B z d X J 2 Z X k p I C h S c y 4 p J n F 1 b 3 Q 7 L C Z x d W 9 0 O 0 N o a W x k c m V u I G J v c m 4 g Y X Q g a G 9 t Z S B 3 a G 8 g d 2 V y Z S B 0 Y W t l b i B 0 b y B h I G h l Y W x 0 a C B m Y W N p b G l 0 e S B m b 3 I g Y S B j a G V j a y 1 1 c C B 3 a X R o a W 4 g M j Q g a G 9 1 c n M g b 2 Y g Y m l y d G g g K G Z v c i B s Y X N 0 I G J p c n R o I G l u I H R o Z S A 1 I H l l Y X J z I G J l Z m 9 y Z S B 0 a G U g c 3 V y d m V 5 f S A o J S k m c X V v d D s s J n F 1 b 3 Q 7 Q 2 h p b G R y Z W 4 g d 2 h v I H J l Y 2 V p d m V k I H B v c 3 R u Y X R h b C B j Y X J l I G Z y b 2 0 g Y S B k b 2 N 0 b 3 I v b n V y c 2 U v T E h W L 0 F O T S 9 t a W R 3 a W Z l L y B v d G h l c i B o Z W F s d G g g c G V y c 2 9 u b m V s I H d p d G h p b i A y I G R h e X M g b 2 Y g Z G V s a X Z l c n k g K G Z v c i B s Y X N 0 I G J p c n R o I G l u I H R o Z S A 1 I H l l Y X J z I G J l Z m 9 y Z S B 0 a G U g c 3 V y d m V 5 K S A o J S k m c X V v d D s s J n F 1 b 3 Q 7 S W 5 z d G l 0 d X R p b 2 5 h b C B i a X J 0 a H M g K G l u I H R o Z S A 1 I H l l Y X J z I G J l Z m 9 y Z S B 0 a G U g c 3 V y d m V 5 K S A o J S k m c X V v d D s s J n F 1 b 3 Q 7 S W 5 z d G l 0 d X R p b 2 5 h b C B i a X J 0 a H M g a W 4 g c H V i b G l j I G Z h Y 2 l s a X R 5 I C h p b i B 0 a G U g N S B 5 Z W F y c y B i Z W Z v c m U g d G h l I H N 1 c n Z l e S k g K C U p J n F 1 b 3 Q 7 L C Z x d W 9 0 O 0 h v b W U g Y m l y d G h z I H R o Y X Q g d 2 V y Z S B j b 2 5 k d W N 0 Z W Q g Y n k g c 2 t p b G x l Z C B o Z W F s d G g g c G V y c 2 9 u b m V s I C A o a W 4 g d G h l I D U g e W V h c n M g Y m V m b 3 J l I H R o Z S B z d X J 2 Z X k p M T A g K C U p J n F 1 b 3 Q 7 L C Z x d W 9 0 O 0 J p c n R o c y B h d H R l b m R l Z C B i e S B z a 2 l s b G V k I G h l Y W x 0 a C B w Z X J z b 2 5 u Z W w g K G l u I H R o Z S A 1 I H l l Y X J z I G J l Z m 9 y Z S B 0 a G U g c 3 V y d m V 5 K T E w I C g l K S Z x d W 9 0 O y w m c X V v d D t C a X J 0 a H M g Z G V s a X Z l c m V k I G J 5 I G N h Z X N h c m V h b i B z Z W N 0 a W 9 u I C h p b i B 0 a G U g N S B 5 Z W F y c y B i Z W Z v c m U g d G h l I H N 1 c n Z l e S k g K C U p J n F 1 b 3 Q 7 L C Z x d W 9 0 O 0 J p c n R o c y B p b i B h I H B y a X Z h d G U g a G V h b H R o I G Z h Y 2 l s a X R 5 I H R o Y X Q g d 2 V y Z S B k Z W x p d m V y Z W Q g Y n k g Y 2 F l c 2 F y Z W F u I H N l Y 3 R p b 2 4 g K G l u I H R o Z S A 1 I H l l Y X J z I G J l Z m 9 y Z S B 0 a G U g c 3 V y d m V 5 K S A o J S k m c X V v d D s s J n F 1 b 3 Q 7 Q m l y d G h z I G l u I G E g c H V i b G l j I G h l Y W x 0 a C B m Y W N p b G l 0 e S B 0 a G F 0 I H d l c m U g Z G V s a X Z l c m V k I G J 5 I G N h Z X N h c m V h b i B z Z W N 0 a W 9 u I C h p b i B 0 a G U g N S B 5 Z W F y c y B i Z W Z v c m U g d G h l I H N 1 c n Z l e S k g K C U p J n F 1 b 3 Q 7 L C Z x d W 9 0 O 0 N o a W x k c m V u I G F n Z S A x M i 0 y M y B t b 2 5 0 a H M g Z n V s b H k g d m F j Y 2 l u Y X R l Z C B i Y X N l Z C B v b i B p b m Z v c m 1 h d G l v b i B m c m 9 t I G V p d G h l c i B 2 Y W N j a W 5 h d G l v b i B j Y X J k I G 9 y I G 1 v d G h l c l x 1 M D A y N 3 M g c m V j Y W x s M T E g K C U p J n F 1 b 3 Q 7 L C Z x d W 9 0 O 0 N o a W x k c m V u I G F n Z S A x M i 0 y M y B t b 2 5 0 a H M g Z n V s b H k g d m F j Y 2 l u Y X R l Z C B i Y X N l Z C B v b i B p b m Z v c m 1 h d G l v b i B m c m 9 t I H Z h Y 2 N p b m F 0 a W 9 u I G N h c m Q g b 2 5 s e T E y I C g l K S Z x d W 9 0 O y w m c X V v d D t D a G l s Z H J l b i B h Z 2 U g M T I t M j M g b W 9 u d G h z I H d o b y B o Y X Z l I H J l Y 2 V p d m V k I E J D R y A o J S k m c X V v d D s s J n F 1 b 3 Q 7 Q 2 h p b G R y Z W 4 g Y W d l I D E y L T I z I G 1 v b n R o c y B 3 a G 8 g a G F 2 Z S B y Z W N l a X Z l Z C A z I G R v c 2 V z I G 9 m I H B v b G l v I H Z h Y 2 N p b m U x M y A o J S k m c X V v d D s s J n F 1 b 3 Q 7 Q 2 h p b G R y Z W 4 g Y W d l I D E y L T I z I G 1 v b n R o c y B 3 a G 8 g a G F 2 Z S B y Z W N l a X Z l Z C A z I G R v c 2 V z I G 9 m I H B l b n R h I G 9 y I E R Q V C B 2 Y W N j a W 5 l I C g l K S Z x d W 9 0 O y w m c X V v d D t D a G l s Z H J l b i B h Z 2 U g M T I t M j M g b W 9 u d G h z I H d o b y B o Y X Z l I H J l Y 2 V p d m V k I H R o Z S B m a X J z d C B k b 3 N l I G 9 m I G 1 l Y X N s Z X M t Y 2 9 u d G F p b m l u Z y B 2 Y W N j a W 5 l I C h N Q 1 Y p I C g l K S Z x d W 9 0 O y w m c X V v d D t D a G l s Z H J l b i B h Z 2 U g M j Q t M z U g b W 9 u d G h z I H d o b y B o Y X Z l I H J l Y 2 V p d m V k I G E g c 2 V j b 2 5 k I G R v c 2 U g b 2 Y g b W V h c 2 x l c y 1 j b 2 5 0 Y W l u a W 5 n I H Z h Y 2 N p b m U g K E 1 D V i k g K C U p J n F 1 b 3 Q 7 L C Z x d W 9 0 O 0 N o a W x k c m V u I G F n Z S A x M i 0 y M y B t b 2 5 0 a H M g d 2 h v I G h h d m U g c m V j Z W l 2 Z W Q g M y B k b 3 N l c y B v Z i B y b 3 R h d m l y d X M g d m F j Y 2 l u Z T E 0 I C g l K S Z x d W 9 0 O y w m c X V v d D t D a G l s Z H J l b i B h Z 2 U g M T I t M j M g b W 9 u d G h z I H d o b y B o Y X Z l I H J l Y 2 V p d m V k I D M g Z G 9 z Z X M g b 2 Y g c G V u d G E g b 3 I g a G V w Y X R p d G l z I E I g d m F j Y 2 l u Z S A o J S k m c X V v d D s s J n F 1 b 3 Q 7 Q 2 h p b G R y Z W 4 g Y W d l I D k t M z U g b W 9 u d G h z I H d o b y B y Z W N l a X Z l Z C B h I H Z p d G F t a W 4 g Q S B k b 3 N l I G l u I H R o Z S B s Y X N 0 I D Y g b W 9 u d G h z I C g l K S Z x d W 9 0 O y w m c X V v d D t D a G l s Z H J l b i B h Z 2 U g M T I t M j M g b W 9 u d G h z I H d o b y B y Z W N l a X Z l Z C B t b 3 N 0 I G 9 m I H R o Z W l y I H Z h Y 2 N p b m F 0 a W 9 u c y B p b i B h I H B 1 Y m x p Y y B o Z W F s d G g g Z m F j a W x p d H k g K C U p J n F 1 b 3 Q 7 L C Z x d W 9 0 O 0 N o a W x k c m V u I G F n Z S A x M i 0 y M y B t b 2 5 0 a H M g d 2 h v I H J l Y 2 V p d m V k I G 1 v c 3 Q g b 2 Y g d G h l a X I g d m F j Y 2 l u Y X R p b 2 5 z I G l u I G E g c H J p d m F 0 Z S B o Z W F s d G g g Z m F j a W x p d H k g K C U p J n F 1 b 3 Q 7 L C Z x d W 9 0 O 1 B y Z X Z h b G V u Y 2 U g b 2 Y g Z G l h c n J o b 2 V h I G l u I H R o Z S A y I H d l Z W t z I H B y Z W N l Z G l u Z y B 0 a G U g c 3 V y d m V 5 I C h D a G l s Z H J l b i B 1 b m R l c i B h Z 2 U g N S B 5 Z W F y c y k g K C U p I C Z x d W 9 0 O y w m c X V v d D t D a G l s Z H J l b i B 3 a X R o I G R p Y X J y a G 9 l Y S B p b i B 0 a G U g M i B 3 Z W V r c y B w c m V j Z W R p b m c g d G h l I H N 1 c n Z l e S B 3 a G 8 g c m V j Z W l 2 Z W Q g b 3 J h b C B y Z W h 5 Z H J h d G l v b i B z Y W x 0 c y A o T 1 J T K S A o Q 2 h p b G R y Z W 4 g d W 5 k Z X I g Y W d l I D U g e W V h c n M p I C g l K S A m c X V v d D s s J n F 1 b 3 Q 7 Q 2 h p b G R y Z W 4 g d 2 l 0 a C B k a W F y c m h v Z W E g a W 4 g d G h l I D I g d 2 V l a 3 M g c H J l Y 2 V k a W 5 n I H R o Z S B z d X J 2 Z X k g d 2 h v I H J l Y 2 V p d m V k I H p p b m M g K E N o a W x k c m V u I H V u Z G V y I G F n Z S A 1 I H l l Y X J z K S A o J S k g J n F 1 b 3 Q 7 L C Z x d W 9 0 O 0 N o a W x k c m V u I H N 3 a X R o I G R p Y X J y a G 9 l Y S B p b i B 0 a G U g M i B 3 Z W V r c y B w c m V j Z W R p b m c g d G h l I H N 1 c n Z l e S B 0 Y W t l b i B 0 b y B h I G h l Y W x 0 a C B m Y W N p b G l 0 e S B v c i B o Z W F s d G g g c H J v d m l k Z X I g K E N o a W x k c m V u I H V u Z G V y I G F n Z S A 1 I H l l Y X J z K S A o J S k g J n F 1 b 3 Q 7 L C Z x d W 9 0 O 0 N o a W x k c m V u I F B y Z X Z h b G V u Y 2 U g b 2 Y g c 3 l t c H R v b X M g b 2 Y g Y W N 1 d G U g c m V z c G l y Y X R v c n k g a W 5 m Z W N 0 a W 9 u I C h B U k k p I G l u I H R o Z S A y I H d l Z W t z I H B y Z W N l Z G l u Z y B 0 a G U g c 3 V y d m V 5 I C h D a G l s Z H J l b i B 1 b m R l c i B h Z 2 U g N S B 5 Z W F y c y k g K C U p I C Z x d W 9 0 O y w m c X V v d D t D a G l s Z H J l b i B 3 a X R o I G Z l d m V y I G 9 y I H N 5 b X B 0 b 2 1 z I G 9 m I E F S S S B p b i B 0 a G U g M i B 3 Z W V r c y B w c m V j Z W R p b m c g d G h l I H N 1 c n Z l e S B 0 Y W t l b i B 0 b y B h I G h l Y W x 0 a C B m Y W N p b G l 0 e S B v c i B o Z W F s d G g g c H J v d m l k Z X I g K E N o a W x k c m V u I H V u Z G V y I G F n Z S A 1 I H l l Y X J z K S A o J S k g I C Z x d W 9 0 O y w m c X V v d D t D a G l s Z H J l b i B 1 b m R l c i B h Z 2 U g M y B 5 Z W F y c y B i c m V h c 3 R m Z W Q g d 2 l 0 a G l u I G 9 u Z S B o b 3 V y I G 9 m I G J p c n R o M T U g K C U p J n F 1 b 3 Q 7 L C Z x d W 9 0 O 0 N o a W x k c m V u I H V u Z G V y I G F n Z S A 2 I G 1 v b n R o c y B l e G N s d X N p d m V s e S B i c m V h c 3 R m Z W Q x N i A o J S k m c X V v d D s s J n F 1 b 3 Q 7 Q 2 h p b G R y Z W 4 g Y W d l I D Y t O C B t b 2 5 0 a H M g c m V j Z W l 2 a W 5 n I H N v b G l k I G 9 y I H N l b W k t c 2 9 s a W Q g Z m 9 v Z C B h b m Q g Y n J l Y X N 0 b W l s a z E 2 I C g l K S Z x d W 9 0 O y w m c X V v d D t C c m V h c 3 R m Z W V k a W 5 n I G N o a W x k c m V u I G F n Z S A 2 L T I z I G 1 v b n R o c y B y Z W N l a X Z p b m c g Y W 4 g Y W R l c X V h d G U g Z G l l d D E 2 L C A x N y A g K C U p J n F 1 b 3 Q 7 L C Z x d W 9 0 O 0 5 v b i 1 i c m V h c 3 R m Z W V k a W 5 n I G N o a W x k c m V u I G F n Z S A 2 L T I z I G 1 v b n R o c y B y Z W N l a X Z p b m c g Y W 4 g Y W R l c X V h d G U g Z G l l d D E 2 L C A x N y A o J S k m c X V v d D s s J n F 1 b 3 Q 7 V G 9 0 Y W w g Y 2 h p b G R y Z W 4 g Y W d l I D Y t M j M g b W 9 u d G h z I H J l Y 2 V p d m l u Z y B h b i B h Z G V x d W F 0 Z S B k a W V 0 M T Y s I D E 3 I C A o J S k m c X V v d D s s J n F 1 b 3 Q 7 Q 2 h p b G R y Z W 4 g d W 5 k Z X I g N S B 5 Z W F y c y B 3 a G 8 g Y X J l I H N 0 d W 5 0 Z W Q g K G h l a W d o d C 1 m b 3 I t Y W d l K T E 4 I C g l K S Z x d W 9 0 O y w m c X V v d D t D a G l s Z H J l b i B 1 b m R l c i A 1 I H l l Y X J z I H d o b y B h c m U g d 2 F z d G V k I C h 3 Z W l n a H Q t Z m 9 y L W h l a W d o d C k x O C A o J S k m c X V v d D s s J n F 1 b 3 Q 7 Q 2 h p b G R y Z W 4 g d W 5 k Z X I g N S B 5 Z W F y c y B 3 a G 8 g Y X J l I H N l d m V y Z W x 5 I H d h c 3 R l Z C A o d 2 V p Z 2 h 0 L W Z v c i 1 o Z W l n a H Q p M T k g K C U p J n F 1 b 3 Q 7 L C Z x d W 9 0 O 0 N o a W x k c m V u I H V u Z G V y I D U g e W V h c n M g d 2 h v I G F y Z S B 1 b m R l c n d l a W d o d C A o d 2 V p Z 2 h 0 L W Z v c i 1 h Z 2 U p M T g g K C U p J n F 1 b 3 Q 7 L C Z x d W 9 0 O 0 N o a W x k c m V u I H V u Z G V y I D U g e W V h c n M g d 2 h v I G F y Z S B v d m V y d 2 V p Z 2 h 0 I C h 3 Z W l n a H Q t Z m 9 y L W h l a W d o d C k y M C A o J S k m c X V v d D s s J n F 1 b 3 Q 7 V 2 9 t Z W 4 g K G F n Z S A x N S 0 0 O S B 5 Z W F y c y k g d 2 h v c 2 U g Q m 9 k e S B N Y X N z I E l u Z G V 4 I C h C T U k p I G l z I G J l b G 9 3 I G 5 v c m 1 h b C A o Q k 1 J I F x 1 M D A z Y z E 4 L j U g a 2 c v b T I p M j E g K C U p J n F 1 b 3 Q 7 L C Z x d W 9 0 O 0 1 l b i A o Y W d l I D E 1 L T Q 5 I H l l Y X J z K S B 3 a G 9 z Z S B C b 2 R 5 I E 1 h c 3 M g S W 5 k Z X g g K E J N S S k g a X M g Y m V s b 3 c g b m 9 y b W F s I C h C T U k g X H U w M D N j M T g u N S B r Z y 9 t M i k g K C U p J n F 1 b 3 Q 7 L C Z x d W 9 0 O 1 d v b W V u I C h h Z 2 U g M T U t N D k g e W V h c n M p I H d o b y B h c m U g b 3 Z l c n d l a W d o d C B v c i B v Y m V z Z S A o Q k 1 J I O K J p T I 1 L j A g a 2 c v b T I p M j E g K C U p J n F 1 b 3 Q 7 L C Z x d W 9 0 O 0 1 l b i A o Y W d l I D E 1 L T Q 5 I H l l Y X J z K S B 3 a G 8 g Y X J l I G 9 2 Z X J 3 Z W l n a H Q g b 3 I g b 2 J l c 2 U g K E J N S S D i i a U y N S 4 w I G t n L 2 0 y K S A o J S k m c X V v d D s s J n F 1 b 3 Q 7 V 2 9 t Z W 4 g K G F n Z S A x N S 0 0 O S B 5 Z W F y c y k g d 2 h v I G h h d m U g a G l n a C B y a X N r I H d h a X N 0 L X R v L W h p c C B y Y X R p b y A o 4 o m l M C 4 4 N S k g K C U p J n F 1 b 3 Q 7 L C Z x d W 9 0 O 0 1 l b i A o Y W d l I D E 1 L T Q 5 I H l l Y X J z K S B 3 a G 8 g a G F 2 Z S B o a W d o I H J p c 2 s g d 2 F p c 3 Q t d G 8 t a G l w I H J h d G l v I C j i i a U w L j k w K S A o J S k m c X V v d D s s J n F 1 b 3 Q 7 Q 2 h p b G R y Z W 4 g Y W d l I D Y t N T k g b W 9 u d G h z I H d o b y B h c m U g Y W 5 h Z W 1 p Y y A o X H U w M D N j M T E u M C B n L 2 R s K T I y I C g l K S Z x d W 9 0 O y w m c X V v d D t O b 2 4 t c H J l Z 2 5 h b n Q g d 2 9 t Z W 4 g Y W d l I D E 1 L T Q 5 I H l l Y X J z I H d o b y B h c m U g Y W 5 h Z W 1 p Y y A o X H U w M D N j M T I u M C B n L 2 R s K T I y I C g l K S Z x d W 9 0 O y w m c X V v d D t Q c m V n b m F u d C B 3 b 2 1 l b i B h Z 2 U g M T U t N D k g e W V h c n M g d 2 h v I G F y Z S B h b m F l b W l j I C h c d T A w M 2 M x M S 4 w I G c v Z G w p M j I g K C U p J n F 1 b 3 Q 7 L C Z x d W 9 0 O 0 F s b C B 3 b 2 1 l b i B h Z 2 U g M T U t N D k g e W V h c n M g d 2 h v I G F y Z S B h b m F l b W l j M j I g K C U p J n F 1 b 3 Q 7 L C Z x d W 9 0 O 0 F s b C B 3 b 2 1 l b i B h Z 2 U g M T U t M T k g e W V h c n M g d 2 h v I G F y Z S B h b m F l b W l j M j I g K C U p I C Z x d W 9 0 O y w m c X V v d D t N Z W 4 g Y W d l I D E 1 L T Q 5 I H l l Y X J z I H d o b y B h c m U g Y W 5 h Z W 1 p Y y A o X H U w M D N j M T M u M C B n L 2 R s K T I y I C g l K S Z x d W 9 0 O y w m c X V v d D t N Z W 4 g Y W d l I D E 1 L T E 5 I H l l Y X J z I H d o b y B h c m U g Y W 5 h Z W 1 p Y y A o X H U w M D N j M T M u M C B n L 2 R s K T I y I C g l K S Z x d W 9 0 O y w m c X V v d D t X b 2 1 l b i A g Y W d l I D E 1 I H l l Y X J z I G F u Z C B h Y m 9 2 Z S B 3 a X R o I G h p Z 2 g g K D E 0 M S 0 x N j A g b W c v Z G w p I E J s b 2 9 k I H N 1 Z 2 F y I G x l d m V s M j M g K C U p J n F 1 b 3 Q 7 L C Z x d W 9 0 O 1 d v b W V u I G F n Z S A x N S B 5 Z W F y c y B h b m Q g Y W J v d m U g d 2 l o I H Z l c n k g a G l n a C A o X H U w M D N l M T Y w I G 1 n L 2 R s K S B C b G 9 v Z C B z d W d h c i B s Z X Z l b D I z I C g l K S Z x d W 9 0 O y w m c X V v d D t X b 2 1 l b i B h Z 2 U g M T U g e W V h c n M g Y W 5 k I G F i b 3 Z l I H d p a C B o a W d o I G 9 y I H Z l c n k g a G l n a C A o X H U w M D N l M T Q w I G 1 n L 2 R s K S B C b G 9 v Z C B z d W d h c i B s Z X Z l b C B v c i B 0 Y W t p b m c g b W V k a W N p b m U g d G 8 g Y 2 9 u d H J v b C B i b G 9 v Z C B z d W d h c i B s Z X Z l b D I z I C g l K S Z x d W 9 0 O y w m c X V v d D t N Z W 4 g Y W d l I D E 1 I H l l Y X J z I G F u Z C B h Y m 9 2 Z S B 3 a W g g a G l n a C A o M T Q x L T E 2 M C B t Z y 9 k b C k g Q m x v b 2 Q g c 3 V n Y X I g b G V 2 Z W w y M y A o J S k m c X V v d D s s J n F 1 b 3 Q 7 T W V u I C h h Z 2 U g M T U g e W V h c n M g Y W 5 k I G F i b 3 Z l I H d p a C A g d m V y e S B o a W d o I C h c d T A w M 2 U x N j A g b W c v Z G w p I E J s b 2 9 k I H N 1 Z 2 F y I G x l d m V s M j M g K C U p J n F 1 b 3 Q 7 L C Z x d W 9 0 O 0 1 l b i B h Z 2 U g M T U g e W V h c n M g Y W 5 k I G F i b 3 Z l I H d p a C B o a W d o I G 9 y I H Z l c n k g a G l n a C A o X H U w M D N l M T Q w I G 1 n L 2 R s K S B C b G 9 v Z C B z d W d h c i B s Z X Z l b C A g b 3 I g d G F r a W 5 n I G 1 l Z G l j a W 5 l I H R v I G N v b n R y b 2 w g Y m x v b 2 Q g c 3 V n Y X I g b G V 2 Z W w y M y A o J S k m c X V v d D s s J n F 1 b 3 Q 7 V 2 9 t Z W 4 g Y W d l I D E 1 I H l l Y X J z I G F u Z C B h Y m 9 2 Z S B 3 a W g g T W l s Z G x 5 I G V s Z X Z h d G V k I G J s b 2 9 k I H B y Z X N z d X J l I C h T e X N 0 b 2 x p Y y A x N D A t M T U 5 I G 1 t I G 9 m I E h n I G F u Z C 9 v c i B E a W F z d G 9 s a W M g O T A t O T k g b W 0 g b 2 Y g S G c p I C g l K S Z x d W 9 0 O y w m c X V v d D t X b 2 1 l b i B h Z 2 U g M T U g e W V h c n M g Y W 5 k I G F i b 3 Z l I H d p a C B N b 2 R l c m F 0 Z W x 5 I G 9 y I H N l d m V y Z W x 5 I G V s Z X Z h d G V k I G J s b 2 9 k I H B y Z X N z d X J l I C h T e X N 0 b 2 x p Y y D i i a U x N j A g b W 0 g b 2 Y g S G c g Y W 5 k L 2 9 y I E R p Y X N 0 b 2 x p Y y D i i a U x M D A g b W 0 g b 2 Y g S G c p I C g l K S Z x d W 9 0 O y w m c X V v d D t X b 2 1 l b i B h Z 2 U g M T U g e W V h c n M g Y W 5 k I G F i b 3 Z l I H d p a C B F b G V 2 Y X R l Z C B i b G 9 v Z C B w c m V z c 3 V y Z S A o U 3 l z d G 9 s a W M g 4 o m l M T Q w I G 1 t I G 9 m I E h n I G F u Z C 9 v c i B E a W F z d G 9 s a W M g 4 o m l O T A g b W 0 g b 2 Y g S G c p I G 9 y I H R h a 2 l u Z y B t Z W R p Y 2 l u Z S B 0 b y B j b 2 5 0 c m 9 s I G J s b 2 9 k I H B y Z X N z d X J l I C g l K S Z x d W 9 0 O y w m c X V v d D t N Z W 4 g Y W d l I D E 1 I H l l Y X J z I G F u Z C B h Y m 9 2 Z S B 3 a W g g T W l s Z G x 5 I G V s Z X Z h d G V k I G J s b 2 9 k I H B y Z X N z d X J l I C h T e X N 0 b 2 x p Y y A x N D A t M T U 5 I G 1 t I G 9 m I E h n I G F u Z C 9 v c i B E a W F z d G 9 s a W M g O T A t O T k g b W 0 g b 2 Y g S G c p I C g l K S Z x d W 9 0 O y w m c X V v d D t N Z W 4 g Y W d l I D E 1 I H l l Y X J z I G F u Z C B h Y m 9 2 Z S B 3 a W g g T W 9 k Z X J h d G V s e S B v c i B z Z X Z l c m V s e S B l b G V 2 Y X R l Z C B i b G 9 v Z C B w c m V z c 3 V y Z S A o U 3 l z d G 9 s a W M g 4 o m l M T Y w I G 1 t I G 9 m I E h n I G F u Z C 9 v c i B E a W F z d G 9 s a W M g 4 o m l M T A w I G 1 t I G 9 m I E h n K S A o J S k m c X V v d D s s J n F 1 b 3 Q 7 T W V u I G F n Z S A x N S B 5 Z W F y c y B h b m Q g Y W J v d m U g d 2 l o I E V s Z X Z h d G V k I G J s b 2 9 k I H B y Z X N z d X J l I C h T e X N 0 b 2 x p Y y D i i a U x N D A g b W 0 g b 2 Y g S G c g Y W 5 k L 2 9 y I E R p Y X N 0 b 2 x p Y y D i i a U 5 M C B t b S B v Z i B I Z y k g b 3 I g d G F r a W 5 n I G 1 l Z G l j a W 5 l I H R v I G N v b n R y b 2 w g Y m x v b 2 Q g c H J l c 3 N 1 c m U g K C U p J n F 1 b 3 Q 7 L C Z x d W 9 0 O 1 d v b W V u I C h h Z 2 U g M z A t N D k g e W V h c n M p I E V 2 Z X I g d W 5 k Z X J n b 2 5 l I G E g c 2 N y Z W V u a W 5 n I H R l c 3 Q g Z m 9 y I G N l c n Z p Y 2 F s I G N h b m N l c i A o J S k m c X V v d D s s J n F 1 b 3 Q 7 V 2 9 t Z W 4 g K G F n Z S A z M C 0 0 O S B 5 Z W F y c y k g R X Z l c i B 1 b m R l c m d v b m U g Y S B i c m V h c 3 Q g Z X h h b W l u Y X R p b 2 4 g Z m 9 y I G J y Z W F z d C B j Y W 5 j Z X I g K C U p J n F 1 b 3 Q 7 L C Z x d W 9 0 O 1 d v b W V u I C h h Z 2 U g M z A t N D k g e W V h c n M p I E V 2 Z X I g d W 5 k Z X J n b 2 5 l I G F u I G 9 y Y W w g Y 2 F 2 a X R 5 I G V 4 Y W 1 p b m F 0 a W 9 u I G Z v c i B v c m F s I G N h b m N l c i A o J S k m c X V v d D s s J n F 1 b 3 Q 7 T W V u I C h h Z 2 U g M z A t N D k g e W V h c n M p R X Z l c i B 1 b m R l c m d v b m U g Y W 4 g b 3 J h b C B j Y X Z p d H k g Z X h h b W l u Y X R p b 2 4 g Z m 9 y I G 9 y Y W w g Y 2 F u Y 2 V y I C g l K S Z x d W 9 0 O y w m c X V v d D t X b 2 1 l b i A o Y W d l I D E 1 L T Q 5 I H l l Y X J z K S B 3 a G 8 g a G F 2 Z S B j b 2 1 w c m V o Z W 5 z a X Z l I G t u b 3 d s Z W R n Z T I 0 I G 9 m I E h J V i 9 B S U R T I C g l K S Z x d W 9 0 O y w m c X V v d D t N Z W 4 g K G F n Z S A x N S 0 0 O S B 5 Z W F y c y k g d 2 h v I G h h d m U g Y 2 9 t c H J l a G V u c 2 l 2 Z S B r b m 9 3 b G V k Z 2 U y N C B v Z i B I S V Y v Q U l E U y A o J S k m c X V v d D s s J n F 1 b 3 Q 7 V 2 9 t Z W 4 g K G F n Z S A x N S 0 0 O S B 5 Z W F y c y k g d 2 h v I G t u b 3 c g d G h h d C B j b 2 5 z a X N 0 Z W 5 0 I G N v b m R v b S B 1 c 2 U g Y 2 F u I H J l Z H V j Z S B 0 a G U g Y 2 h h b m N l I G 9 m I G d l d H R p b m c g S E l W L 0 F J R F M g K C U p J n F 1 b 3 Q 7 L C Z x d W 9 0 O 0 1 l b i A o Y W d l I D E 1 L T Q 5 I H l l Y X J z K S B 3 a G 8 g a 2 5 v d y B 0 a G F 0 I G N v b n N p c 3 R l b n Q g Y 2 9 u Z G 9 t I H V z Z S B j Y W 4 g c m V k d W N l I H R o Z S B j a G F u Y 2 U g b 2 Y g Z 2 V 0 d G l u Z y B I S V Y v Q U l E U y A o J S k m c X V v d D s s J n F 1 b 3 Q 7 Q 3 V y c m V u d G x 5 I G 1 h c n J p Z W Q g d 2 9 t Z W 4 g K G F n Z S A x N S 0 0 O S B 5 Z W F y c y k g d 2 h v I H V z d W F s b H k g c G F y d G l j a X B h d G U g a W 4 g d G h y Z W U g a G 9 1 c 2 V o b 2 x k I G R l Y 2 l z a W 9 u c z I 1 I C g l K S Z x d W 9 0 O y w m c X V v d D t X b 2 1 l b i A o Y W d l I D E 1 L T Q 5 I H l l Y X J z K S B 3 a G 8 g d 2 9 y a 2 V k I G l u I H R o Z S B s Y X N 0 I D E y I G 1 v b n R o c y B h b m Q g d 2 V y Z S B w Y W l k I G l u I G N h c 2 g g K C U p J n F 1 b 3 Q 7 L C Z x d W 9 0 O 1 d v b W V u I C h h Z 2 U g M T U t N D k g e W V h c n M p I G 9 3 b m l u Z y B h I G h v d X N l I G F u Z C 9 v c i B s Y W 5 k I C h h b G 9 u Z S B v c i B q b 2 l u d G x 5 I H d p d G g g b 3 R o Z X J z K S A o J S k m c X V v d D s s J n F 1 b 3 Q 7 V 2 9 t Z W 4 g K G F n Z S A x N S 0 0 O S B 5 Z W F y c y k g a G F 2 a W 5 n I G E g Y m F u a y B v c i B z Y X Z p b m d z I G F j Y 2 9 1 b n Q g d G h h d C B 0 a G V 5 I H R o Z W 1 z Z W x 2 Z X M g d X N l I C g l K S Z x d W 9 0 O y w m c X V v d D t X b 2 1 l b i A o Y W d l I D E 1 L T Q 5 I H l l Y X J z K S B o Y X Z p b m c g Y S B t b 2 J p b G U g c G h v b m U g d G h h d C B 0 a G V 5 I H R o Z W 1 z Z W x 2 Z X M g d X N l I C g l K S Z x d W 9 0 O y w m c X V v d D t X b 2 1 l b i B h Z 2 U g M T U t M j Q g e W V h c n M g d 2 h v I H V z Z S B o e W d p Z W 5 p Y y B t Z X R o b 2 R z I G 9 m I H B y b 3 R l Y 3 R p b 2 4 g Z H V y a W 5 n I H R o Z W l y I G 1 l b n N 0 c n V h b C B w Z X J p b 2 Q y N i A o J S k m c X V v d D s s J n F 1 b 3 Q 7 R X Z l c i 1 t Y X J y a W V k I H d v b W V u I G F n Z S A x O C 0 0 O S B 5 Z W F y c y B 3 a G 8 g a G F 2 Z S B l d m V y I G V 4 c G V y a W V u Y 2 V k I H N w b 3 V z Y W w g d m l v b G V u Y 2 U y N y A o J S k m c X V v d D s s J n F 1 b 3 Q 7 R X Z l c i 1 t Y X J y a W V k I H d v b W V u I G F n Z S A x O C 0 0 O S B 5 Z W F y c y B 3 a G 8 g a G F 2 Z S B l e H B l c m l l b m N l Z C B w a H l z a W N h b C B 2 a W 9 s Z W 5 j Z S B k d X J p b m c g Y W 5 5 I H B y Z W d u Y W 5 j e S A o J S k m c X V v d D s s J n F 1 b 3 Q 7 W W 9 1 b m c g d 2 9 t Z W 4 g Y W d l I D E 4 L T I 5 I H l l Y X J z I H d o b y B l e H B l c m l l b m N l Z C B z Z X h 1 Y W w g d m l v b G V u Y 2 U g Y n k g Y W d l I D E 4 I C g l K S Z x d W 9 0 O y w m c X V v d D t X b 2 1 l b i B h Z 2 U g M T U g e W V h c n M g Y W 5 k I G F i b 3 Z l I H d o b y B 1 c 2 U g Y W 5 5 I G t p b m Q g b 2 Y g d G 9 i Y W N j b y A o J S k m c X V v d D s s J n F 1 b 3 Q 7 T W V u I G F n Z S A x N S B 5 Z W F y c y B h b m Q g Y W J v d m U g d 2 h v I H V z Z S B h b n k g a 2 l u Z C B v Z i B 0 b 2 J h Y 2 N v I C g l K S Z x d W 9 0 O y w m c X V v d D t X b 2 1 l b i B h Z 2 U g M T U g e W V h c n M g Y W 5 k I G F i b 3 Z l I H d o b y B j b 2 5 z d W 1 l I G F s Y 2 9 o b 2 w g K C U p J n F 1 b 3 Q 7 L C Z x d W 9 0 O 0 1 l b i B h Z 2 U g M T U g e W V h c n M g Y W 5 k I G F i b 3 Z l I H d o b y B j b 2 5 z d W 1 l I G F s Y 2 9 o b 2 w g K C U p J n F 1 b 3 Q 7 L C Z x d W 9 0 O 0 N v b H V t b j E z N y Z x d W 9 0 O 1 0 i I C 8 + P E V u d H J 5 I F R 5 c G U 9 I k Z p b G x T d G F 0 d X M i I F Z h b H V l P S J z Q 2 9 t c G x l d G U i I C 8 + P E V u d H J 5 I F R 5 c G U 9 I l J l b G F 0 a W 9 u c 2 h p c E l u Z m 9 D b 2 5 0 Y W l u Z X I i I F Z h b H V l P S J z e y Z x d W 9 0 O 2 N v b H V t b k N v d W 5 0 J n F 1 b 3 Q 7 O j E z N y w m c X V v d D t r Z X l D b 2 x 1 b W 5 O Y W 1 l c y Z x d W 9 0 O z p b X S w m c X V v d D t x d W V y e V J l b G F 0 a W 9 u c 2 h p c H M m c X V v d D s 6 W 1 0 s J n F 1 b 3 Q 7 Y 2 9 s d W 1 u S W R l b n R p d G l l c y Z x d W 9 0 O z p b J n F 1 b 3 Q 7 U 2 V j d G l v b j E v S W 5 k a W E g X H U w M D I 2 I F N 0 Y X R l c y 9 B d X R v U m V t b 3 Z l Z E N v b H V t b n M x L n t T d G F 0 Z X M v V V R z L D B 9 J n F 1 b 3 Q 7 L C Z x d W 9 0 O 1 N l Y 3 R p b 2 4 x L 0 l u Z G l h I F x 1 M D A y N i B T d G F 0 Z X M v Q X V 0 b 1 J l b W 9 2 Z W R D b 2 x 1 b W 5 z M S 5 7 Q X J l Y S w x f S Z x d W 9 0 O y w m c X V v d D t T Z W N 0 a W 9 u M S 9 J b m R p Y S B c d T A w M j Y g U 3 R h d G V z L 0 F 1 d G 9 S Z W 1 v d m V k Q 2 9 s d W 1 u c z E u e 0 5 1 b W J l c i B v Z i B I b 3 V z Z W h v b G R z I H N 1 c n Z l e W V k L D J 9 J n F 1 b 3 Q 7 L C Z x d W 9 0 O 1 N l Y 3 R p b 2 4 x L 0 l u Z G l h I F x 1 M D A y N i B T d G F 0 Z X M v Q X V 0 b 1 J l b W 9 2 Z W R D b 2 x 1 b W 5 z M S 5 7 T n V t Y m V y I G 9 m I F d v b W V u I G F n Z S A x N S 0 0 O S B 5 Z W F y c y B p b n R l c n Z p Z X d l Z C w z f S Z x d W 9 0 O y w m c X V v d D t T Z W N 0 a W 9 u M S 9 J b m R p Y S B c d T A w M j Y g U 3 R h d G V z L 0 F 1 d G 9 S Z W 1 v d m V k Q 2 9 s d W 1 u c z E u e 0 5 1 b W J l c i B v Z i B N Z W 4 g Y W d l I D E 1 L T U 0 I H l l Y X J z I G l u d G V y d m l l d 2 V k L D R 9 J n F 1 b 3 Q 7 L C Z x d W 9 0 O 1 N l Y 3 R p b 2 4 x L 0 l u Z G l h I F x 1 M D A y N i B T d G F 0 Z X M v Q X V 0 b 1 J l b W 9 2 Z W R D b 2 x 1 b W 5 z M S 5 7 R m V t Y W x l I H B v c H V s Y X R p b 2 4 g Y W d l I D Y g e W V h c n M g Y W 5 k I G F i b 3 Z l I H d o b y B l d m V y I G F 0 d G V u Z G V k I H N j a G 9 v b C A o J S k s N X 0 m c X V v d D s s J n F 1 b 3 Q 7 U 2 V j d G l v b j E v S W 5 k a W E g X H U w M D I 2 I F N 0 Y X R l c y 9 B d X R v U m V t b 3 Z l Z E N v b H V t b n M x L n t Q b 3 B 1 b G F 0 a W 9 u I G J l b G 9 3 I G F n Z S A x N S B 5 Z W F y c y A o J S k s N n 0 m c X V v d D s s J n F 1 b 3 Q 7 U 2 V j d G l v b j E v S W 5 k a W E g X H U w M D I 2 I F N 0 Y X R l c y 9 B d X R v U m V t b 3 Z l Z E N v b H V t b n M x L n s g U 2 V 4 I H J h d G l v I G 9 m I H R o Z S B 0 b 3 R h b C B w b 3 B 1 b G F 0 a W 9 u I C h m Z W 1 h b G V z I H B l c i A x L D A w M C B t Y W x l c y k s N 3 0 m c X V v d D s s J n F 1 b 3 Q 7 U 2 V j d G l v b j E v S W 5 k a W E g X H U w M D I 2 I F N 0 Y X R l c y 9 B d X R v U m V t b 3 Z l Z E N v b H V t b n M x L n t T Z X g g c m F 0 a W 8 g Y X Q g Y m l y d G g g Z m 9 y I G N o a W x k c m V u I G J v c m 4 g a W 4 g d G h l I G x h c 3 Q g Z m l 2 Z S B 5 Z W F y c y A o Z m V t Y W x l c y B w Z X I g M S w w M D A g b W F s Z X M p L D h 9 J n F 1 b 3 Q 7 L C Z x d W 9 0 O 1 N l Y 3 R p b 2 4 x L 0 l u Z G l h I F x 1 M D A y N i B T d G F 0 Z X M v Q X V 0 b 1 J l b W 9 2 Z W R D b 2 x 1 b W 5 z M S 5 7 Q 2 h p b G R y Z W 4 g d W 5 k Z X I g Y W d l I D U g e W V h c n M g d 2 h v c 2 U g Y m l y d G g g d 2 F z I H J l Z 2 l z d G V y Z W Q g d 2 l 0 a C B 0 a G U g Y 2 l 2 a W w g Y X V 0 a G 9 y a X R 5 I C g l K S w 5 f S Z x d W 9 0 O y w m c X V v d D t T Z W N 0 a W 9 u M S 9 J b m R p Y S B c d T A w M j Y g U 3 R h d G V z L 0 F 1 d G 9 S Z W 1 v d m V k Q 2 9 s d W 1 u c z E u e 0 R l Y X R o c y B p b i B 0 a G U g b G F z d C A z I H l l Y X J z I H J l Z 2 l z d G V y Z W Q g d 2 l 0 a C B 0 a G U g Y 2 l 2 a W w g Y X V 0 a G 9 y a X R 5 I C g l K S w x M H 0 m c X V v d D s s J n F 1 b 3 Q 7 U 2 V j d G l v b j E v S W 5 k a W E g X H U w M D I 2 I F N 0 Y X R l c y 9 B d X R v U m V t b 3 Z l Z E N v b H V t b n M x L n t Q b 3 B 1 b G F 0 a W 9 u I G x p d m l u Z y B p b i B o b 3 V z Z W h v b G R z I H d p d G g g Z W x l Y 3 R y a W N p d H k g K C U p L D E x f S Z x d W 9 0 O y w m c X V v d D t T Z W N 0 a W 9 u M S 9 J b m R p Y S B c d T A w M j Y g U 3 R h d G V z L 0 F 1 d G 9 S Z W 1 v d m V k Q 2 9 s d W 1 u c z E u e 1 B v c H V s Y X R p b 2 4 g b G l 2 a W 5 n I G l u I G h v d X N l a G 9 s Z H M g d 2 l 0 a C B h b i B p b X B y b 3 Z l Z C B k c m l u a 2 l u Z y 1 3 Y X R l c i B z b 3 V y Y 2 U x I C g l K S w x M n 0 m c X V v d D s s J n F 1 b 3 Q 7 U 2 V j d G l v b j E v S W 5 k a W E g X H U w M D I 2 I F N 0 Y X R l c y 9 B d X R v U m V t b 3 Z l Z E N v b H V t b n M x L n t Q b 3 B 1 b G F 0 a W 9 u I G x p d m l u Z y B p b i B o b 3 V z Z W h v b G R z I H R o Y X Q g d X N l I G F u I G l t c H J v d m V k I H N h b m l 0 Y X R p b 2 4 g Z m F j a W x p d H k y I C g l K S w x M 3 0 m c X V v d D s s J n F 1 b 3 Q 7 U 2 V j d G l v b j E v S W 5 k a W E g X H U w M D I 2 I F N 0 Y X R l c y 9 B d X R v U m V t b 3 Z l Z E N v b H V t b n M x L n t I b 3 V z Z W h v b G R z I H V z a W 5 n I G N s Z W F u I G Z 1 Z W w g Z m 9 y I G N v b 2 t p b m c z I C g l K S w x N H 0 m c X V v d D s s J n F 1 b 3 Q 7 U 2 V j d G l v b j E v S W 5 k a W E g X H U w M D I 2 I F N 0 Y X R l c y 9 B d X R v U m V t b 3 Z l Z E N v b H V t b n M x L n t I b 3 V z Z W h v b G R z I H V z a W 5 n I G l v Z G l 6 Z W Q g c 2 F s d C A o J S k s M T V 9 J n F 1 b 3 Q 7 L C Z x d W 9 0 O 1 N l Y 3 R p b 2 4 x L 0 l u Z G l h I F x 1 M D A y N i B T d G F 0 Z X M v Q X V 0 b 1 J l b W 9 2 Z W R D b 2 x 1 b W 5 z M S 5 7 S G 9 1 c 2 V o b 2 x k c y B 3 a X R o I G F u e S B 1 c 3 V h b C B t Z W 1 i Z X I g Y 2 9 2 Z X J l Z C B 1 b m R l c i B h I G h l Y W x 0 a C B p b n N 1 c m F u Y 2 U v Z m l u Y W 5 j a W 5 n I H N j a G V t Z S A o J S k s M T Z 9 J n F 1 b 3 Q 7 L C Z x d W 9 0 O 1 N l Y 3 R p b 2 4 x L 0 l u Z G l h I F x 1 M D A y N i B T d G F 0 Z X M v Q X V 0 b 1 J l b W 9 2 Z W R D b 2 x 1 b W 5 z M S 5 7 Q 2 h p b G R y Z W 4 g Y W d l I D U g e W V h c n M g d 2 h v I G F 0 d G V u Z G V k I H B y Z S 1 w c m l t Y X J 5 I H N j a G 9 v b C B k d X J p b m c g d G h l I H N j a G 9 v b C B 5 Z W F y I D I w M T k t M j A g K C U p L D E 3 f S Z x d W 9 0 O y w m c X V v d D t T Z W N 0 a W 9 u M S 9 J b m R p Y S B c d T A w M j Y g U 3 R h d G V z L 0 F 1 d G 9 S Z W 1 v d m V k Q 2 9 s d W 1 u c z E u e 1 d v b W V u I C h h Z 2 U g M T U t N D k p I H d o b y B h c m U g b G l 0 Z X J h d G U 0 I C g l K S w x O H 0 m c X V v d D s s J n F 1 b 3 Q 7 U 2 V j d G l v b j E v S W 5 k a W E g X H U w M D I 2 I F N 0 Y X R l c y 9 B d X R v U m V t b 3 Z l Z E N v b H V t b n M x L n t N Z W 4 g K G F n Z S A x N S 0 0 O S k g d 2 h v I G F y Z S B s a X R l c m F 0 Z T Q g K C U p L D E 5 f S Z x d W 9 0 O y w m c X V v d D t T Z W N 0 a W 9 u M S 9 J b m R p Y S B c d T A w M j Y g U 3 R h d G V z L 0 F 1 d G 9 S Z W 1 v d m V k Q 2 9 s d W 1 u c z E u e 1 d v b W V u I C h h Z 2 U g M T U t N D k p I C B 3 a X R o I D E w I G 9 y I G 1 v c m U g e W V h c n M g b 2 Y g c 2 N o b 2 9 s a W 5 n I C g l K S w y M H 0 m c X V v d D s s J n F 1 b 3 Q 7 U 2 V j d G l v b j E v S W 5 k a W E g X H U w M D I 2 I F N 0 Y X R l c y 9 B d X R v U m V t b 3 Z l Z E N v b H V t b n M x L n t N Z W 4 g K G F n Z S A x N S 0 0 O S k g I H d p d G g g M T A g b 3 I g b W 9 y Z S B 5 Z W F y c y B v Z i B z Y 2 h v b 2 x p b m c g K C U p L D I x f S Z x d W 9 0 O y w m c X V v d D t T Z W N 0 a W 9 u M S 9 J b m R p Y S B c d T A w M j Y g U 3 R h d G V z L 0 F 1 d G 9 S Z W 1 v d m V k Q 2 9 s d W 1 u c z E u e 1 d v b W V u I C h h Z 2 U g M T U t N D k p I C B 3 a G 8 g a G F 2 Z S B l d m V y I H V z Z W Q g d G h l I G l u d G V y b m V 0 I C g l K S w y M n 0 m c X V v d D s s J n F 1 b 3 Q 7 U 2 V j d G l v b j E v S W 5 k a W E g X H U w M D I 2 I F N 0 Y X R l c y 9 B d X R v U m V t b 3 Z l Z E N v b H V t b n M x L n t N Z W 4 g K G F n Z S A x N S 0 0 O S k g I H d o b y B o Y X Z l I G V 2 Z X I g d X N l Z C B 0 a G U g a W 5 0 Z X J u Z X Q g K C U p L D I z f S Z x d W 9 0 O y w m c X V v d D t T Z W N 0 a W 9 u M S 9 J b m R p Y S B c d T A w M j Y g U 3 R h d G V z L 0 F 1 d G 9 S Z W 1 v d m V k Q 2 9 s d W 1 u c z E u e 1 d v b W V u I G F n Z S A y M C 0 y N C B 5 Z W F y c y B t Y X J y a W V k I G J l Z m 9 y Z S B h Z 2 U g M T g g e W V h c n M g K C U p L D I 0 f S Z x d W 9 0 O y w m c X V v d D t T Z W N 0 a W 9 u M S 9 J b m R p Y S B c d T A w M j Y g U 3 R h d G V z L 0 F 1 d G 9 S Z W 1 v d m V k Q 2 9 s d W 1 u c z E u e 0 1 l b i B h Z 2 U g M j U t M j k g e W V h c n M g b W F y c m l l Z C B i Z W Z v c m U g Y W d l I D I x I H l l Y X J z I C g l K S w y N X 0 m c X V v d D s s J n F 1 b 3 Q 7 U 2 V j d G l v b j E v S W 5 k a W E g X H U w M D I 2 I F N 0 Y X R l c y 9 B d X R v U m V t b 3 Z l Z E N v b H V t b n M x L n t U b 3 R h b C B G Z X J 0 a W x p d H k g U m F 0 Z S A o b n V t Y m V y I G 9 m I G N o a W x k c m V u I H B l c i B 3 b 2 1 h b i k s M j Z 9 J n F 1 b 3 Q 7 L C Z x d W 9 0 O 1 N l Y 3 R p b 2 4 x L 0 l u Z G l h I F x 1 M D A y N i B T d G F 0 Z X M v Q X V 0 b 1 J l b W 9 2 Z W R D b 2 x 1 b W 5 z M S 5 7 V 2 9 t Z W 4 g Y W d l I D E 1 L T E 5 I H l l Y X J z I H d o b y B 3 Z X J l I G F s c m V h Z H k g b W 9 0 a G V y c y B v c i B w c m V n b m F u d C B h d C B 0 a G U g d G l t Z S B v Z i B 0 a G U g c 3 V y d m V 5 I C g l K S w y N 3 0 m c X V v d D s s J n F 1 b 3 Q 7 U 2 V j d G l v b j E v S W 5 k a W E g X H U w M D I 2 I F N 0 Y X R l c y 9 B d X R v U m V t b 3 Z l Z E N v b H V t b n M x L n t B Z G 9 s Z X N j Z W 5 0 I G Z l c n R p b G l 0 e S B y Y X R l I G Z v c i B 3 b 2 1 l b i B h Z 2 U g M T U t M T k g e W V h c n M 1 L D I 4 f S Z x d W 9 0 O y w m c X V v d D t T Z W N 0 a W 9 u M S 9 J b m R p Y S B c d T A w M j Y g U 3 R h d G V z L 0 F 1 d G 9 S Z W 1 v d m V k Q 2 9 s d W 1 u c z E u e 0 5 l b 2 5 h d G F s I G 1 v c n R h b G l 0 e S B y Y X R l I C h w Z X I g M T A w M C B s a X Z l I G J p c n R o c y k s M j l 9 J n F 1 b 3 Q 7 L C Z x d W 9 0 O 1 N l Y 3 R p b 2 4 x L 0 l u Z G l h I F x 1 M D A y N i B T d G F 0 Z X M v Q X V 0 b 1 J l b W 9 2 Z W R D b 2 x 1 b W 5 z M S 5 7 S W 5 m Y W 5 0 I G 1 v c n R h b G l 0 e S B y Y X R l I C h w Z X I g M T A w M C B s a X Z l I G J p c n R o c y k s M z B 9 J n F 1 b 3 Q 7 L C Z x d W 9 0 O 1 N l Y 3 R p b 2 4 x L 0 l u Z G l h I F x 1 M D A y N i B T d G F 0 Z X M v Q X V 0 b 1 J l b W 9 2 Z W R D b 2 x 1 b W 5 z M S 5 7 V W 5 k Z X I t Z m l 2 Z S B t b 3 J 0 Y W x p d H k g c m F 0 Z S A o c G V y I D E w M D A g b G l 2 Z S B i a X J 0 a H M p L D M x f S Z x d W 9 0 O y w m c X V v d D t T Z W N 0 a W 9 u M S 9 J b m R p Y S B c d T A w M j Y g U 3 R h d G V z L 0 F 1 d G 9 S Z W 1 v d m V k Q 2 9 s d W 1 u c z E u e 0 N 1 c n J l b n Q g V X N l I G 9 m I E Z h b W l s e S B Q b G F u b m l u Z y B N Z X R o b 2 R z I C h D d X J y Z W 5 0 b H k g T W F y c m l l Z C B X b 2 1 l b i B B Z 2 U g M T U t N D k g I H l l Y X J z K S A t I E F u e S B t Z X R o b 2 Q 2 I C g l K S w z M n 0 m c X V v d D s s J n F 1 b 3 Q 7 U 2 V j d G l v b j E v S W 5 k a W E g X H U w M D I 2 I F N 0 Y X R l c y 9 B d X R v U m V t b 3 Z l Z E N v b H V t b n M x L n t D d X J y Z W 5 0 I F V z Z S B v Z i B G Y W 1 p b H k g U G x h b m 5 p b m c g T W V 0 a G 9 k c y A o Q 3 V y c m V u d G x 5 I E 1 h c n J p Z W Q g V 2 9 t Z W 4 g Q W d l I D E 1 L T Q 5 I C B 5 Z W F y c y k g L S B B b n k g b W 9 k Z X J u I G 1 l d G h v Z D Y g K C U p L D M z f S Z x d W 9 0 O y w m c X V v d D t T Z W N 0 a W 9 u M S 9 J b m R p Y S B c d T A w M j Y g U 3 R h d G V z L 0 F 1 d G 9 S Z W 1 v d m V k Q 2 9 s d W 1 u c z E u e 0 N 1 c n J l b n Q g V X N l I G 9 m I E Z h b W l s e S B Q b G F u b m l u Z y B N Z X R o b 2 R z I C h D d X J y Z W 5 0 b H k g T W F y c m l l Z C B X b 2 1 l b i B B Z 2 U g M T U t N D k g I H l l Y X J z K S A t I E Z l b W F s Z S B z d G V y a W x p e m F 0 a W 9 u I C g l K S w z N H 0 m c X V v d D s s J n F 1 b 3 Q 7 U 2 V j d G l v b j E v S W 5 k a W E g X H U w M D I 2 I F N 0 Y X R l c y 9 B d X R v U m V t b 3 Z l Z E N v b H V t b n M x L n t D d X J y Z W 5 0 I F V z Z S B v Z i B G Y W 1 p b H k g U G x h b m 5 p b m c g T W V 0 a G 9 k c y A o Q 3 V y c m V u d G x 5 I E 1 h c n J p Z W Q g V 2 9 t Z W 4 g Q W d l I D E 1 L T Q 5 I C B 5 Z W F y c y k g L S B N Y W x l I H N 0 Z X J p b G l 6 Y X R p b 2 4 g K C U p L D M 1 f S Z x d W 9 0 O y w m c X V v d D t T Z W N 0 a W 9 u M S 9 J b m R p Y S B c d T A w M j Y g U 3 R h d G V z L 0 F 1 d G 9 S Z W 1 v d m V k Q 2 9 s d W 1 u c z E u e 0 N 1 c n J l b n Q g V X N l I G 9 m I E Z h b W l s e S B Q b G F u b m l u Z y B N Z X R o b 2 R z I C h D d X J y Z W 5 0 b H k g T W F y c m l l Z C B X b 2 1 l b i B B Z 2 U g M T U t N D k g I H l l Y X J z K S A t I E l V R C 9 Q U E l V R C A o J S k s M z Z 9 J n F 1 b 3 Q 7 L C Z x d W 9 0 O 1 N l Y 3 R p b 2 4 x L 0 l u Z G l h I F x 1 M D A y N i B T d G F 0 Z X M v Q X V 0 b 1 J l b W 9 2 Z W R D b 2 x 1 b W 5 z M S 5 7 Q 3 V y c m V u d C B V c 2 U g b 2 Y g R m F t a W x 5 I F B s Y W 5 u a W 5 n I E 1 l d G h v Z H M g K E N 1 c n J l b n R s e S B N Y X J y a W V k I F d v b W V u I E F n Z S A x N S 0 0 O S A g e W V h c n M p I C 0 g U G l s b C A o J S k s M z d 9 J n F 1 b 3 Q 7 L C Z x d W 9 0 O 1 N l Y 3 R p b 2 4 x L 0 l u Z G l h I F x 1 M D A y N i B T d G F 0 Z X M v Q X V 0 b 1 J l b W 9 2 Z W R D b 2 x 1 b W 5 z M S 5 7 Q 3 V y c m V u d C B V c 2 U g b 2 Y g R m F t a W x 5 I F B s Y W 5 u a W 5 n I E 1 l d G h v Z H M g K E N 1 c n J l b n R s e S B N Y X J y a W V k I F d v b W V u I E F n Z S A x N S 0 0 O S A g e W V h c n M p I C 0 g Q 2 9 u Z G 9 t I C g l K S w z O H 0 m c X V v d D s s J n F 1 b 3 Q 7 U 2 V j d G l v b j E v S W 5 k a W E g X H U w M D I 2 I F N 0 Y X R l c y 9 B d X R v U m V t b 3 Z l Z E N v b H V t b n M x L n t D d X J y Z W 5 0 I F V z Z S B v Z i B G Y W 1 p b H k g U G x h b m 5 p b m c g T W V 0 a G 9 k c y A o Q 3 V y c m V u d G x 5 I E 1 h c n J p Z W Q g V 2 9 t Z W 4 g Q W d l I D E 1 L T Q 5 I C B 5 Z W F y c y k g L S B J b m p l Y 3 R h Y m x l c y A o J S k s M z l 9 J n F 1 b 3 Q 7 L C Z x d W 9 0 O 1 N l Y 3 R p b 2 4 x L 0 l u Z G l h I F x 1 M D A y N i B T d G F 0 Z X M v Q X V 0 b 1 J l b W 9 2 Z W R D b 2 x 1 b W 5 z M S 5 7 V G 9 0 Y W w g V W 5 t Z X Q g b m V l Z C B m b 3 I g R m F t a W x 5 I F B s Y W 5 u a W 5 n I C h D d X J y Z W 5 0 b H k g T W F y c m l l Z C B X b 2 1 l b i B B Z 2 U g M T U t N D k g I H l l Y X J z K T c g K C U p L D Q w f S Z x d W 9 0 O y w m c X V v d D t T Z W N 0 a W 9 u M S 9 J b m R p Y S B c d T A w M j Y g U 3 R h d G V z L 0 F 1 d G 9 S Z W 1 v d m V k Q 2 9 s d W 1 u c z E u e 1 V u b W V 0 I G 5 l Z W Q g Z m 9 y I H N w Y W N p b m c g K E N 1 c n J l b n R s e S B N Y X J y a W V k I F d v b W V u I E F n Z S A x N S 0 0 O S A g e W V h c n M p N y A o J S k s N D F 9 J n F 1 b 3 Q 7 L C Z x d W 9 0 O 1 N l Y 3 R p b 2 4 x L 0 l u Z G l h I F x 1 M D A y N i B T d G F 0 Z X M v Q X V 0 b 1 J l b W 9 2 Z W R D b 2 x 1 b W 5 z M S 5 7 S G V h b H R o I H d v c m t l c i B l d m V y I H R h b G t l Z C B 0 b y B m Z W 1 h b G U g b m 9 u L X V z Z X J z I G F i b 3 V 0 I G Z h b W l s e S B w b G F u b m l u Z y A o J S k s N D J 9 J n F 1 b 3 Q 7 L C Z x d W 9 0 O 1 N l Y 3 R p b 2 4 x L 0 l u Z G l h I F x 1 M D A y N i B T d G F 0 Z X M v Q X V 0 b 1 J l b W 9 2 Z W R D b 2 x 1 b W 5 z M S 5 7 Q 3 V y c m V u d C B 1 c 2 V y c y B l d m V y I H R v b G Q g Y W J v d X Q g c 2 l k Z S B l Z m Z l Y 3 R z I G 9 m I G N 1 c n J l b n Q g b W V 0 a G 9 k I G 9 m I G Z h b W l s e S B w b G F u b m l u Z z g g K C U p L D Q z f S Z x d W 9 0 O y w m c X V v d D t T Z W N 0 a W 9 u M S 9 J b m R p Y S B c d T A w M j Y g U 3 R h d G V z L 0 F 1 d G 9 S Z W 1 v d m V k Q 2 9 s d W 1 u c z E u e 0 1 v d G h l c n M g d 2 h v I G h h Z C B h b i B h b n R l b m F 0 Y W w g Y 2 h l Y 2 s t d X A g a W 4 g d G h l I G Z p c n N 0 I H R y a W 1 l c 3 R l c i A g K G Z v c i B s Y X N 0 I G J p c n R o I G l u I H R o Z S A 1 I H l l Y X J z I G J l Z m 9 y Z S B 0 a G U g c 3 V y d m V 5 K S A o J S k s N D R 9 J n F 1 b 3 Q 7 L C Z x d W 9 0 O 1 N l Y 3 R p b 2 4 x L 0 l u Z G l h I F x 1 M D A y N i B T d G F 0 Z X M v Q X V 0 b 1 J l b W 9 2 Z W R D b 2 x 1 b W 5 z M S 5 7 T W 9 0 a G V y c y B 3 a G 8 g a G F k I G F 0 I G x l Y X N 0 I D Q g Y W 5 0 Z W 5 h d G F s I G N h c m U g d m l z a X R z I C A o Z m 9 y I G x h c 3 Q g Y m l y d G g g a W 4 g d G h l I D U g e W V h c n M g Y m V m b 3 J l I H R o Z S B z d X J 2 Z X k p I C g l K S w 0 N X 0 m c X V v d D s s J n F 1 b 3 Q 7 U 2 V j d G l v b j E v S W 5 k a W E g X H U w M D I 2 I F N 0 Y X R l c y 9 B d X R v U m V t b 3 Z l Z E N v b H V t b n M x L n t N b 3 R o Z X J z I H d o b 3 N l I G x h c 3 Q g Y m l y d G g g d 2 F z I H B y b 3 R l Y 3 R l Z C B h Z 2 F p b n N 0 I G 5 l b 2 5 h d G F s I H R l d G F u d X M g K G Z v c i B s Y X N 0 I G J p c n R o I G l u I H R o Z S A 1 I H l l Y X J z I G J l Z m 9 y Z S B 0 a G U g c 3 V y d m V 5 K T k g K C U p L D Q 2 f S Z x d W 9 0 O y w m c X V v d D t T Z W N 0 a W 9 u M S 9 J b m R p Y S B c d T A w M j Y g U 3 R h d G V z L 0 F 1 d G 9 S Z W 1 v d m V k Q 2 9 s d W 1 u c z E u e 0 1 v d G h l c n M g d 2 h v I G N v b n N 1 b W V k I G l y b 2 4 g Z m 9 s a W M g Y W N p Z C B m b 3 I g M T A w I G R h e X M g b 3 I g b W 9 y Z S B 3 a G V u I H R o Z X k g d 2 V y Z S B w c m V n b m F u d C A o Z m 9 y I G x h c 3 Q g Y m l y d G g g a W 4 g d G h l I D U g e W V h c n M g Y m V m b 3 J l I H R o Z S B z d X J 2 Z X k p I C g l K S w 0 N 3 0 m c X V v d D s s J n F 1 b 3 Q 7 U 2 V j d G l v b j E v S W 5 k a W E g X H U w M D I 2 I F N 0 Y X R l c y 9 B d X R v U m V t b 3 Z l Z E N v b H V t b n M x L n t N b 3 R o Z X J z I H d o b y B j b 2 5 z d W 1 l Z C B p c m 9 u I G Z v b G l j I G F j a W Q g Z m 9 y I D E 4 M C B k Y X l z I G 9 y I G 1 v c m U g d 2 h l b i B 0 a G V 5 I H d l c m U g c H J l Z 2 5 h b n Q g K G Z v c i B s Y X N 0 I G J p c n R o I G l u I H R o Z S A 1 I H l l Y X J z I G J l Z m 9 y Z S B 0 a G U g c 3 V y d m V 5 f S A o J S k s N D h 9 J n F 1 b 3 Q 7 L C Z x d W 9 0 O 1 N l Y 3 R p b 2 4 x L 0 l u Z G l h I F x 1 M D A y N i B T d G F 0 Z X M v Q X V 0 b 1 J l b W 9 2 Z W R D b 2 x 1 b W 5 z M S 5 7 U m V n a X N 0 Z X J l Z C B w c m V n b m F u Y 2 l l c y B m b 3 I g d 2 h p Y 2 g g d G h l I G 1 v d G h l c i B y Z W N l a X Z l Z C B h I E 1 v d G h l c i B h b m Q g Q 2 h p b G Q g U H J v d G V j d G l v b i A o T U N Q K S B j Y X J k I C h m b 3 I g b G F z d C B i a X J 0 a C B p b i B 0 a G U g N S B 5 Z W F y c y B i Z W Z v c m U g d G h l I H N 1 c n Z l e S k g K C U p L D Q 5 f S Z x d W 9 0 O y w m c X V v d D t T Z W N 0 a W 9 u M S 9 J b m R p Y S B c d T A w M j Y g U 3 R h d G V z L 0 F 1 d G 9 S Z W 1 v d m V k Q 2 9 s d W 1 u c z E u e 0 1 v d G h l c n M g d 2 h v I H J l Y 2 V p d m V k I H B v c 3 R u Y X R h b C B j Y X J l I G Z y b 2 0 g Y S B k b 2 N 0 b 3 I v b n V y c 2 U v T E h W L 0 F O T S 9 t a W R 3 a W Z l L 2 9 0 a G V y I G h l Y W x 0 a C B w Z X J z b 2 5 u Z W w g d 2 l 0 a G l u I D I g Z G F 5 c y B v Z i B k Z W x p d m V y e S A o Z m 9 y I G x h c 3 Q g Y m l y d G g g a W 4 g d G h l I D U g e W V h c n M g Y m V m b 3 J l I H R o Z S B z d X J 2 Z X k p I C g l K S w 1 M H 0 m c X V v d D s s J n F 1 b 3 Q 7 U 2 V j d G l v b j E v S W 5 k a W E g X H U w M D I 2 I F N 0 Y X R l c y 9 B d X R v U m V t b 3 Z l Z E N v b H V t b n M x L n t B d m V y Y W d l I G 9 1 d C 1 v Z i 1 w b 2 N r Z X Q g Z X h w Z W 5 k a X R 1 c m U g c G V y I G R l b G l 2 Z X J 5 I G l u I G E g c H V i b G l j I G h l Y W x 0 a C B m Y W N p b G l 0 e S A o Z m 9 y I G x h c 3 Q g Y m l y d G g g a W 4 g d G h l I D U g e W V h c n M g Y m V m b 3 J l I H R o Z S B z d X J 2 Z X k p I C h S c y 4 p L D U x f S Z x d W 9 0 O y w m c X V v d D t T Z W N 0 a W 9 u M S 9 J b m R p Y S B c d T A w M j Y g U 3 R h d G V z L 0 F 1 d G 9 S Z W 1 v d m V k Q 2 9 s d W 1 u c z E u e 0 N o a W x k c m V u I G J v c m 4 g Y X Q g a G 9 t Z S B 3 a G 8 g d 2 V y Z S B 0 Y W t l b i B 0 b y B h I G h l Y W x 0 a C B m Y W N p b G l 0 e S B m b 3 I g Y S B j a G V j a y 1 1 c C B 3 a X R o a W 4 g M j Q g a G 9 1 c n M g b 2 Y g Y m l y d G g g K G Z v c i B s Y X N 0 I G J p c n R o I G l u I H R o Z S A 1 I H l l Y X J z I G J l Z m 9 y Z S B 0 a G U g c 3 V y d m V 5 f S A o J S k s N T J 9 J n F 1 b 3 Q 7 L C Z x d W 9 0 O 1 N l Y 3 R p b 2 4 x L 0 l u Z G l h I F x 1 M D A y N i B T d G F 0 Z X M v Q X V 0 b 1 J l b W 9 2 Z W R D b 2 x 1 b W 5 z M S 5 7 Q 2 h p b G R y Z W 4 g d 2 h v I H J l Y 2 V p d m V k I H B v c 3 R u Y X R h b C B j Y X J l I G Z y b 2 0 g Y S B k b 2 N 0 b 3 I v b n V y c 2 U v T E h W L 0 F O T S 9 t a W R 3 a W Z l L y B v d G h l c i B o Z W F s d G g g c G V y c 2 9 u b m V s I H d p d G h p b i A y I G R h e X M g b 2 Y g Z G V s a X Z l c n k g K G Z v c i B s Y X N 0 I G J p c n R o I G l u I H R o Z S A 1 I H l l Y X J z I G J l Z m 9 y Z S B 0 a G U g c 3 V y d m V 5 K S A o J S k s N T N 9 J n F 1 b 3 Q 7 L C Z x d W 9 0 O 1 N l Y 3 R p b 2 4 x L 0 l u Z G l h I F x 1 M D A y N i B T d G F 0 Z X M v Q X V 0 b 1 J l b W 9 2 Z W R D b 2 x 1 b W 5 z M S 5 7 S W 5 z d G l 0 d X R p b 2 5 h b C B i a X J 0 a H M g K G l u I H R o Z S A 1 I H l l Y X J z I G J l Z m 9 y Z S B 0 a G U g c 3 V y d m V 5 K S A o J S k s N T R 9 J n F 1 b 3 Q 7 L C Z x d W 9 0 O 1 N l Y 3 R p b 2 4 x L 0 l u Z G l h I F x 1 M D A y N i B T d G F 0 Z X M v Q X V 0 b 1 J l b W 9 2 Z W R D b 2 x 1 b W 5 z M S 5 7 S W 5 z d G l 0 d X R p b 2 5 h b C B i a X J 0 a H M g a W 4 g c H V i b G l j I G Z h Y 2 l s a X R 5 I C h p b i B 0 a G U g N S B 5 Z W F y c y B i Z W Z v c m U g d G h l I H N 1 c n Z l e S k g K C U p L D U 1 f S Z x d W 9 0 O y w m c X V v d D t T Z W N 0 a W 9 u M S 9 J b m R p Y S B c d T A w M j Y g U 3 R h d G V z L 0 F 1 d G 9 S Z W 1 v d m V k Q 2 9 s d W 1 u c z E u e 0 h v b W U g Y m l y d G h z I H R o Y X Q g d 2 V y Z S B j b 2 5 k d W N 0 Z W Q g Y n k g c 2 t p b G x l Z C B o Z W F s d G g g c G V y c 2 9 u b m V s I C A o a W 4 g d G h l I D U g e W V h c n M g Y m V m b 3 J l I H R o Z S B z d X J 2 Z X k p M T A g K C U p L D U 2 f S Z x d W 9 0 O y w m c X V v d D t T Z W N 0 a W 9 u M S 9 J b m R p Y S B c d T A w M j Y g U 3 R h d G V z L 0 F 1 d G 9 S Z W 1 v d m V k Q 2 9 s d W 1 u c z E u e 0 J p c n R o c y B h d H R l b m R l Z C B i e S B z a 2 l s b G V k I G h l Y W x 0 a C B w Z X J z b 2 5 u Z W w g K G l u I H R o Z S A 1 I H l l Y X J z I G J l Z m 9 y Z S B 0 a G U g c 3 V y d m V 5 K T E w I C g l K S w 1 N 3 0 m c X V v d D s s J n F 1 b 3 Q 7 U 2 V j d G l v b j E v S W 5 k a W E g X H U w M D I 2 I F N 0 Y X R l c y 9 B d X R v U m V t b 3 Z l Z E N v b H V t b n M x L n t C a X J 0 a H M g Z G V s a X Z l c m V k I G J 5 I G N h Z X N h c m V h b i B z Z W N 0 a W 9 u I C h p b i B 0 a G U g N S B 5 Z W F y c y B i Z W Z v c m U g d G h l I H N 1 c n Z l e S k g K C U p L D U 4 f S Z x d W 9 0 O y w m c X V v d D t T Z W N 0 a W 9 u M S 9 J b m R p Y S B c d T A w M j Y g U 3 R h d G V z L 0 F 1 d G 9 S Z W 1 v d m V k Q 2 9 s d W 1 u c z E u e 0 J p c n R o c y B p b i B h I H B y a X Z h d G U g a G V h b H R o I G Z h Y 2 l s a X R 5 I H R o Y X Q g d 2 V y Z S B k Z W x p d m V y Z W Q g Y n k g Y 2 F l c 2 F y Z W F u I H N l Y 3 R p b 2 4 g K G l u I H R o Z S A 1 I H l l Y X J z I G J l Z m 9 y Z S B 0 a G U g c 3 V y d m V 5 K S A o J S k s N T l 9 J n F 1 b 3 Q 7 L C Z x d W 9 0 O 1 N l Y 3 R p b 2 4 x L 0 l u Z G l h I F x 1 M D A y N i B T d G F 0 Z X M v Q X V 0 b 1 J l b W 9 2 Z W R D b 2 x 1 b W 5 z M S 5 7 Q m l y d G h z I G l u I G E g c H V i b G l j I G h l Y W x 0 a C B m Y W N p b G l 0 e S B 0 a G F 0 I H d l c m U g Z G V s a X Z l c m V k I G J 5 I G N h Z X N h c m V h b i B z Z W N 0 a W 9 u I C h p b i B 0 a G U g N S B 5 Z W F y c y B i Z W Z v c m U g d G h l I H N 1 c n Z l e S k g K C U p L D Y w f S Z x d W 9 0 O y w m c X V v d D t T Z W N 0 a W 9 u M S 9 J b m R p Y S B c d T A w M j Y g U 3 R h d G V z L 0 F 1 d G 9 S Z W 1 v d m V k Q 2 9 s d W 1 u c z E u e 0 N o a W x k c m V u I G F n Z S A x M i 0 y M y B t b 2 5 0 a H M g Z n V s b H k g d m F j Y 2 l u Y X R l Z C B i Y X N l Z C B v b i B p b m Z v c m 1 h d G l v b i B m c m 9 t I G V p d G h l c i B 2 Y W N j a W 5 h d G l v b i B j Y X J k I G 9 y I G 1 v d G h l c l x 1 M D A y N 3 M g c m V j Y W x s M T E g K C U p L D Y x f S Z x d W 9 0 O y w m c X V v d D t T Z W N 0 a W 9 u M S 9 J b m R p Y S B c d T A w M j Y g U 3 R h d G V z L 0 F 1 d G 9 S Z W 1 v d m V k Q 2 9 s d W 1 u c z E u e 0 N o a W x k c m V u I G F n Z S A x M i 0 y M y B t b 2 5 0 a H M g Z n V s b H k g d m F j Y 2 l u Y X R l Z C B i Y X N l Z C B v b i B p b m Z v c m 1 h d G l v b i B m c m 9 t I H Z h Y 2 N p b m F 0 a W 9 u I G N h c m Q g b 2 5 s e T E y I C g l K S w 2 M n 0 m c X V v d D s s J n F 1 b 3 Q 7 U 2 V j d G l v b j E v S W 5 k a W E g X H U w M D I 2 I F N 0 Y X R l c y 9 B d X R v U m V t b 3 Z l Z E N v b H V t b n M x L n t D a G l s Z H J l b i B h Z 2 U g M T I t M j M g b W 9 u d G h z I H d o b y B o Y X Z l I H J l Y 2 V p d m V k I E J D R y A o J S k s N j N 9 J n F 1 b 3 Q 7 L C Z x d W 9 0 O 1 N l Y 3 R p b 2 4 x L 0 l u Z G l h I F x 1 M D A y N i B T d G F 0 Z X M v Q X V 0 b 1 J l b W 9 2 Z W R D b 2 x 1 b W 5 z M S 5 7 Q 2 h p b G R y Z W 4 g Y W d l I D E y L T I z I G 1 v b n R o c y B 3 a G 8 g a G F 2 Z S B y Z W N l a X Z l Z C A z I G R v c 2 V z I G 9 m I H B v b G l v I H Z h Y 2 N p b m U x M y A o J S k s N j R 9 J n F 1 b 3 Q 7 L C Z x d W 9 0 O 1 N l Y 3 R p b 2 4 x L 0 l u Z G l h I F x 1 M D A y N i B T d G F 0 Z X M v Q X V 0 b 1 J l b W 9 2 Z W R D b 2 x 1 b W 5 z M S 5 7 Q 2 h p b G R y Z W 4 g Y W d l I D E y L T I z I G 1 v b n R o c y B 3 a G 8 g a G F 2 Z S B y Z W N l a X Z l Z C A z I G R v c 2 V z I G 9 m I H B l b n R h I G 9 y I E R Q V C B 2 Y W N j a W 5 l I C g l K S w 2 N X 0 m c X V v d D s s J n F 1 b 3 Q 7 U 2 V j d G l v b j E v S W 5 k a W E g X H U w M D I 2 I F N 0 Y X R l c y 9 B d X R v U m V t b 3 Z l Z E N v b H V t b n M x L n t D a G l s Z H J l b i B h Z 2 U g M T I t M j M g b W 9 u d G h z I H d o b y B o Y X Z l I H J l Y 2 V p d m V k I H R o Z S B m a X J z d C B k b 3 N l I G 9 m I G 1 l Y X N s Z X M t Y 2 9 u d G F p b m l u Z y B 2 Y W N j a W 5 l I C h N Q 1 Y p I C g l K S w 2 N n 0 m c X V v d D s s J n F 1 b 3 Q 7 U 2 V j d G l v b j E v S W 5 k a W E g X H U w M D I 2 I F N 0 Y X R l c y 9 B d X R v U m V t b 3 Z l Z E N v b H V t b n M x L n t D a G l s Z H J l b i B h Z 2 U g M j Q t M z U g b W 9 u d G h z I H d o b y B o Y X Z l I H J l Y 2 V p d m V k I G E g c 2 V j b 2 5 k I G R v c 2 U g b 2 Y g b W V h c 2 x l c y 1 j b 2 5 0 Y W l u a W 5 n I H Z h Y 2 N p b m U g K E 1 D V i k g K C U p L D Y 3 f S Z x d W 9 0 O y w m c X V v d D t T Z W N 0 a W 9 u M S 9 J b m R p Y S B c d T A w M j Y g U 3 R h d G V z L 0 F 1 d G 9 S Z W 1 v d m V k Q 2 9 s d W 1 u c z E u e 0 N o a W x k c m V u I G F n Z S A x M i 0 y M y B t b 2 5 0 a H M g d 2 h v I G h h d m U g c m V j Z W l 2 Z W Q g M y B k b 3 N l c y B v Z i B y b 3 R h d m l y d X M g d m F j Y 2 l u Z T E 0 I C g l K S w 2 O H 0 m c X V v d D s s J n F 1 b 3 Q 7 U 2 V j d G l v b j E v S W 5 k a W E g X H U w M D I 2 I F N 0 Y X R l c y 9 B d X R v U m V t b 3 Z l Z E N v b H V t b n M x L n t D a G l s Z H J l b i B h Z 2 U g M T I t M j M g b W 9 u d G h z I H d o b y B o Y X Z l I H J l Y 2 V p d m V k I D M g Z G 9 z Z X M g b 2 Y g c G V u d G E g b 3 I g a G V w Y X R p d G l z I E I g d m F j Y 2 l u Z S A o J S k s N j l 9 J n F 1 b 3 Q 7 L C Z x d W 9 0 O 1 N l Y 3 R p b 2 4 x L 0 l u Z G l h I F x 1 M D A y N i B T d G F 0 Z X M v Q X V 0 b 1 J l b W 9 2 Z W R D b 2 x 1 b W 5 z M S 5 7 Q 2 h p b G R y Z W 4 g Y W d l I D k t M z U g b W 9 u d G h z I H d o b y B y Z W N l a X Z l Z C B h I H Z p d G F t a W 4 g Q S B k b 3 N l I G l u I H R o Z S B s Y X N 0 I D Y g b W 9 u d G h z I C g l K S w 3 M H 0 m c X V v d D s s J n F 1 b 3 Q 7 U 2 V j d G l v b j E v S W 5 k a W E g X H U w M D I 2 I F N 0 Y X R l c y 9 B d X R v U m V t b 3 Z l Z E N v b H V t b n M x L n t D a G l s Z H J l b i B h Z 2 U g M T I t M j M g b W 9 u d G h z I H d o b y B y Z W N l a X Z l Z C B t b 3 N 0 I G 9 m I H R o Z W l y I H Z h Y 2 N p b m F 0 a W 9 u c y B p b i B h I H B 1 Y m x p Y y B o Z W F s d G g g Z m F j a W x p d H k g K C U p L D c x f S Z x d W 9 0 O y w m c X V v d D t T Z W N 0 a W 9 u M S 9 J b m R p Y S B c d T A w M j Y g U 3 R h d G V z L 0 F 1 d G 9 S Z W 1 v d m V k Q 2 9 s d W 1 u c z E u e 0 N o a W x k c m V u I G F n Z S A x M i 0 y M y B t b 2 5 0 a H M g d 2 h v I H J l Y 2 V p d m V k I G 1 v c 3 Q g b 2 Y g d G h l a X I g d m F j Y 2 l u Y X R p b 2 5 z I G l u I G E g c H J p d m F 0 Z S B o Z W F s d G g g Z m F j a W x p d H k g K C U p L D c y f S Z x d W 9 0 O y w m c X V v d D t T Z W N 0 a W 9 u M S 9 J b m R p Y S B c d T A w M j Y g U 3 R h d G V z L 0 F 1 d G 9 S Z W 1 v d m V k Q 2 9 s d W 1 u c z E u e 1 B y Z X Z h b G V u Y 2 U g b 2 Y g Z G l h c n J o b 2 V h I G l u I H R o Z S A y I H d l Z W t z I H B y Z W N l Z G l u Z y B 0 a G U g c 3 V y d m V 5 I C h D a G l s Z H J l b i B 1 b m R l c i B h Z 2 U g N S B 5 Z W F y c y k g K C U p I C w 3 M 3 0 m c X V v d D s s J n F 1 b 3 Q 7 U 2 V j d G l v b j E v S W 5 k a W E g X H U w M D I 2 I F N 0 Y X R l c y 9 B d X R v U m V t b 3 Z l Z E N v b H V t b n M x L n t D a G l s Z H J l b i B 3 a X R o I G R p Y X J y a G 9 l Y S B p b i B 0 a G U g M i B 3 Z W V r c y B w c m V j Z W R p b m c g d G h l I H N 1 c n Z l e S B 3 a G 8 g c m V j Z W l 2 Z W Q g b 3 J h b C B y Z W h 5 Z H J h d G l v b i B z Y W x 0 c y A o T 1 J T K S A o Q 2 h p b G R y Z W 4 g d W 5 k Z X I g Y W d l I D U g e W V h c n M p I C g l K S A s N z R 9 J n F 1 b 3 Q 7 L C Z x d W 9 0 O 1 N l Y 3 R p b 2 4 x L 0 l u Z G l h I F x 1 M D A y N i B T d G F 0 Z X M v Q X V 0 b 1 J l b W 9 2 Z W R D b 2 x 1 b W 5 z M S 5 7 Q 2 h p b G R y Z W 4 g d 2 l 0 a C B k a W F y c m h v Z W E g a W 4 g d G h l I D I g d 2 V l a 3 M g c H J l Y 2 V k a W 5 n I H R o Z S B z d X J 2 Z X k g d 2 h v I H J l Y 2 V p d m V k I H p p b m M g K E N o a W x k c m V u I H V u Z G V y I G F n Z S A 1 I H l l Y X J z K S A o J S k g L D c 1 f S Z x d W 9 0 O y w m c X V v d D t T Z W N 0 a W 9 u M S 9 J b m R p Y S B c d T A w M j Y g U 3 R h d G V z L 0 F 1 d G 9 S Z W 1 v d m V k Q 2 9 s d W 1 u c z E u e 0 N o a W x k c m V u I H N 3 a X R o I G R p Y X J y a G 9 l Y S B p b i B 0 a G U g M i B 3 Z W V r c y B w c m V j Z W R p b m c g d G h l I H N 1 c n Z l e S B 0 Y W t l b i B 0 b y B h I G h l Y W x 0 a C B m Y W N p b G l 0 e S B v c i B o Z W F s d G g g c H J v d m l k Z X I g K E N o a W x k c m V u I H V u Z G V y I G F n Z S A 1 I H l l Y X J z K S A o J S k g L D c 2 f S Z x d W 9 0 O y w m c X V v d D t T Z W N 0 a W 9 u M S 9 J b m R p Y S B c d T A w M j Y g U 3 R h d G V z L 0 F 1 d G 9 S Z W 1 v d m V k Q 2 9 s d W 1 u c z E u e 0 N o a W x k c m V u I F B y Z X Z h b G V u Y 2 U g b 2 Y g c 3 l t c H R v b X M g b 2 Y g Y W N 1 d G U g c m V z c G l y Y X R v c n k g a W 5 m Z W N 0 a W 9 u I C h B U k k p I G l u I H R o Z S A y I H d l Z W t z I H B y Z W N l Z G l u Z y B 0 a G U g c 3 V y d m V 5 I C h D a G l s Z H J l b i B 1 b m R l c i B h Z 2 U g N S B 5 Z W F y c y k g K C U p I C w 3 N 3 0 m c X V v d D s s J n F 1 b 3 Q 7 U 2 V j d G l v b j E v S W 5 k a W E g X H U w M D I 2 I F N 0 Y X R l c y 9 B d X R v U m V t b 3 Z l Z E N v b H V t b n M x L n t D a G l s Z H J l b i B 3 a X R o I G Z l d m V y I G 9 y I H N 5 b X B 0 b 2 1 z I G 9 m I E F S S S B p b i B 0 a G U g M i B 3 Z W V r c y B w c m V j Z W R p b m c g d G h l I H N 1 c n Z l e S B 0 Y W t l b i B 0 b y B h I G h l Y W x 0 a C B m Y W N p b G l 0 e S B v c i B o Z W F s d G g g c H J v d m l k Z X I g K E N o a W x k c m V u I H V u Z G V y I G F n Z S A 1 I H l l Y X J z K S A o J S k g I C w 3 O H 0 m c X V v d D s s J n F 1 b 3 Q 7 U 2 V j d G l v b j E v S W 5 k a W E g X H U w M D I 2 I F N 0 Y X R l c y 9 B d X R v U m V t b 3 Z l Z E N v b H V t b n M x L n t D a G l s Z H J l b i B 1 b m R l c i B h Z 2 U g M y B 5 Z W F y c y B i c m V h c 3 R m Z W Q g d 2 l 0 a G l u I G 9 u Z S B o b 3 V y I G 9 m I G J p c n R o M T U g K C U p L D c 5 f S Z x d W 9 0 O y w m c X V v d D t T Z W N 0 a W 9 u M S 9 J b m R p Y S B c d T A w M j Y g U 3 R h d G V z L 0 F 1 d G 9 S Z W 1 v d m V k Q 2 9 s d W 1 u c z E u e 0 N o a W x k c m V u I H V u Z G V y I G F n Z S A 2 I G 1 v b n R o c y B l e G N s d X N p d m V s e S B i c m V h c 3 R m Z W Q x N i A o J S k s O D B 9 J n F 1 b 3 Q 7 L C Z x d W 9 0 O 1 N l Y 3 R p b 2 4 x L 0 l u Z G l h I F x 1 M D A y N i B T d G F 0 Z X M v Q X V 0 b 1 J l b W 9 2 Z W R D b 2 x 1 b W 5 z M S 5 7 Q 2 h p b G R y Z W 4 g Y W d l I D Y t O C B t b 2 5 0 a H M g c m V j Z W l 2 a W 5 n I H N v b G l k I G 9 y I H N l b W k t c 2 9 s a W Q g Z m 9 v Z C B h b m Q g Y n J l Y X N 0 b W l s a z E 2 I C g l K S w 4 M X 0 m c X V v d D s s J n F 1 b 3 Q 7 U 2 V j d G l v b j E v S W 5 k a W E g X H U w M D I 2 I F N 0 Y X R l c y 9 B d X R v U m V t b 3 Z l Z E N v b H V t b n M x L n t C c m V h c 3 R m Z W V k a W 5 n I G N o a W x k c m V u I G F n Z S A 2 L T I z I G 1 v b n R o c y B y Z W N l a X Z p b m c g Y W 4 g Y W R l c X V h d G U g Z G l l d D E 2 L C A x N y A g K C U p L D g y f S Z x d W 9 0 O y w m c X V v d D t T Z W N 0 a W 9 u M S 9 J b m R p Y S B c d T A w M j Y g U 3 R h d G V z L 0 F 1 d G 9 S Z W 1 v d m V k Q 2 9 s d W 1 u c z E u e 0 5 v b i 1 i c m V h c 3 R m Z W V k a W 5 n I G N o a W x k c m V u I G F n Z S A 2 L T I z I G 1 v b n R o c y B y Z W N l a X Z p b m c g Y W 4 g Y W R l c X V h d G U g Z G l l d D E 2 L C A x N y A o J S k s O D N 9 J n F 1 b 3 Q 7 L C Z x d W 9 0 O 1 N l Y 3 R p b 2 4 x L 0 l u Z G l h I F x 1 M D A y N i B T d G F 0 Z X M v Q X V 0 b 1 J l b W 9 2 Z W R D b 2 x 1 b W 5 z M S 5 7 V G 9 0 Y W w g Y 2 h p b G R y Z W 4 g Y W d l I D Y t M j M g b W 9 u d G h z I H J l Y 2 V p d m l u Z y B h b i B h Z G V x d W F 0 Z S B k a W V 0 M T Y s I D E 3 I C A o J S k s O D R 9 J n F 1 b 3 Q 7 L C Z x d W 9 0 O 1 N l Y 3 R p b 2 4 x L 0 l u Z G l h I F x 1 M D A y N i B T d G F 0 Z X M v Q X V 0 b 1 J l b W 9 2 Z W R D b 2 x 1 b W 5 z M S 5 7 Q 2 h p b G R y Z W 4 g d W 5 k Z X I g N S B 5 Z W F y c y B 3 a G 8 g Y X J l I H N 0 d W 5 0 Z W Q g K G h l a W d o d C 1 m b 3 I t Y W d l K T E 4 I C g l K S w 4 N X 0 m c X V v d D s s J n F 1 b 3 Q 7 U 2 V j d G l v b j E v S W 5 k a W E g X H U w M D I 2 I F N 0 Y X R l c y 9 B d X R v U m V t b 3 Z l Z E N v b H V t b n M x L n t D a G l s Z H J l b i B 1 b m R l c i A 1 I H l l Y X J z I H d o b y B h c m U g d 2 F z d G V k I C h 3 Z W l n a H Q t Z m 9 y L W h l a W d o d C k x O C A o J S k s O D Z 9 J n F 1 b 3 Q 7 L C Z x d W 9 0 O 1 N l Y 3 R p b 2 4 x L 0 l u Z G l h I F x 1 M D A y N i B T d G F 0 Z X M v Q X V 0 b 1 J l b W 9 2 Z W R D b 2 x 1 b W 5 z M S 5 7 Q 2 h p b G R y Z W 4 g d W 5 k Z X I g N S B 5 Z W F y c y B 3 a G 8 g Y X J l I H N l d m V y Z W x 5 I H d h c 3 R l Z C A o d 2 V p Z 2 h 0 L W Z v c i 1 o Z W l n a H Q p M T k g K C U p L D g 3 f S Z x d W 9 0 O y w m c X V v d D t T Z W N 0 a W 9 u M S 9 J b m R p Y S B c d T A w M j Y g U 3 R h d G V z L 0 F 1 d G 9 S Z W 1 v d m V k Q 2 9 s d W 1 u c z E u e 0 N o a W x k c m V u I H V u Z G V y I D U g e W V h c n M g d 2 h v I G F y Z S B 1 b m R l c n d l a W d o d C A o d 2 V p Z 2 h 0 L W Z v c i 1 h Z 2 U p M T g g K C U p L D g 4 f S Z x d W 9 0 O y w m c X V v d D t T Z W N 0 a W 9 u M S 9 J b m R p Y S B c d T A w M j Y g U 3 R h d G V z L 0 F 1 d G 9 S Z W 1 v d m V k Q 2 9 s d W 1 u c z E u e 0 N o a W x k c m V u I H V u Z G V y I D U g e W V h c n M g d 2 h v I G F y Z S B v d m V y d 2 V p Z 2 h 0 I C h 3 Z W l n a H Q t Z m 9 y L W h l a W d o d C k y M C A o J S k s O D l 9 J n F 1 b 3 Q 7 L C Z x d W 9 0 O 1 N l Y 3 R p b 2 4 x L 0 l u Z G l h I F x 1 M D A y N i B T d G F 0 Z X M v Q X V 0 b 1 J l b W 9 2 Z W R D b 2 x 1 b W 5 z M S 5 7 V 2 9 t Z W 4 g K G F n Z S A x N S 0 0 O S B 5 Z W F y c y k g d 2 h v c 2 U g Q m 9 k e S B N Y X N z I E l u Z G V 4 I C h C T U k p I G l z I G J l b G 9 3 I G 5 v c m 1 h b C A o Q k 1 J I F x 1 M D A z Y z E 4 L j U g a 2 c v b T I p M j E g K C U p L D k w f S Z x d W 9 0 O y w m c X V v d D t T Z W N 0 a W 9 u M S 9 J b m R p Y S B c d T A w M j Y g U 3 R h d G V z L 0 F 1 d G 9 S Z W 1 v d m V k Q 2 9 s d W 1 u c z E u e 0 1 l b i A o Y W d l I D E 1 L T Q 5 I H l l Y X J z K S B 3 a G 9 z Z S B C b 2 R 5 I E 1 h c 3 M g S W 5 k Z X g g K E J N S S k g a X M g Y m V s b 3 c g b m 9 y b W F s I C h C T U k g X H U w M D N j M T g u N S B r Z y 9 t M i k g K C U p L D k x f S Z x d W 9 0 O y w m c X V v d D t T Z W N 0 a W 9 u M S 9 J b m R p Y S B c d T A w M j Y g U 3 R h d G V z L 0 F 1 d G 9 S Z W 1 v d m V k Q 2 9 s d W 1 u c z E u e 1 d v b W V u I C h h Z 2 U g M T U t N D k g e W V h c n M p I H d o b y B h c m U g b 3 Z l c n d l a W d o d C B v c i B v Y m V z Z S A o Q k 1 J I O K J p T I 1 L j A g a 2 c v b T I p M j E g K C U p L D k y f S Z x d W 9 0 O y w m c X V v d D t T Z W N 0 a W 9 u M S 9 J b m R p Y S B c d T A w M j Y g U 3 R h d G V z L 0 F 1 d G 9 S Z W 1 v d m V k Q 2 9 s d W 1 u c z E u e 0 1 l b i A o Y W d l I D E 1 L T Q 5 I H l l Y X J z K S B 3 a G 8 g Y X J l I G 9 2 Z X J 3 Z W l n a H Q g b 3 I g b 2 J l c 2 U g K E J N S S D i i a U y N S 4 w I G t n L 2 0 y K S A o J S k s O T N 9 J n F 1 b 3 Q 7 L C Z x d W 9 0 O 1 N l Y 3 R p b 2 4 x L 0 l u Z G l h I F x 1 M D A y N i B T d G F 0 Z X M v Q X V 0 b 1 J l b W 9 2 Z W R D b 2 x 1 b W 5 z M S 5 7 V 2 9 t Z W 4 g K G F n Z S A x N S 0 0 O S B 5 Z W F y c y k g d 2 h v I G h h d m U g a G l n a C B y a X N r I H d h a X N 0 L X R v L W h p c C B y Y X R p b y A o 4 o m l M C 4 4 N S k g K C U p L D k 0 f S Z x d W 9 0 O y w m c X V v d D t T Z W N 0 a W 9 u M S 9 J b m R p Y S B c d T A w M j Y g U 3 R h d G V z L 0 F 1 d G 9 S Z W 1 v d m V k Q 2 9 s d W 1 u c z E u e 0 1 l b i A o Y W d l I D E 1 L T Q 5 I H l l Y X J z K S B 3 a G 8 g a G F 2 Z S B o a W d o I H J p c 2 s g d 2 F p c 3 Q t d G 8 t a G l w I H J h d G l v I C j i i a U w L j k w K S A o J S k s O T V 9 J n F 1 b 3 Q 7 L C Z x d W 9 0 O 1 N l Y 3 R p b 2 4 x L 0 l u Z G l h I F x 1 M D A y N i B T d G F 0 Z X M v Q X V 0 b 1 J l b W 9 2 Z W R D b 2 x 1 b W 5 z M S 5 7 Q 2 h p b G R y Z W 4 g Y W d l I D Y t N T k g b W 9 u d G h z I H d o b y B h c m U g Y W 5 h Z W 1 p Y y A o X H U w M D N j M T E u M C B n L 2 R s K T I y I C g l K S w 5 N n 0 m c X V v d D s s J n F 1 b 3 Q 7 U 2 V j d G l v b j E v S W 5 k a W E g X H U w M D I 2 I F N 0 Y X R l c y 9 B d X R v U m V t b 3 Z l Z E N v b H V t b n M x L n t O b 2 4 t c H J l Z 2 5 h b n Q g d 2 9 t Z W 4 g Y W d l I D E 1 L T Q 5 I H l l Y X J z I H d o b y B h c m U g Y W 5 h Z W 1 p Y y A o X H U w M D N j M T I u M C B n L 2 R s K T I y I C g l K S w 5 N 3 0 m c X V v d D s s J n F 1 b 3 Q 7 U 2 V j d G l v b j E v S W 5 k a W E g X H U w M D I 2 I F N 0 Y X R l c y 9 B d X R v U m V t b 3 Z l Z E N v b H V t b n M x L n t Q c m V n b m F u d C B 3 b 2 1 l b i B h Z 2 U g M T U t N D k g e W V h c n M g d 2 h v I G F y Z S B h b m F l b W l j I C h c d T A w M 2 M x M S 4 w I G c v Z G w p M j I g K C U p L D k 4 f S Z x d W 9 0 O y w m c X V v d D t T Z W N 0 a W 9 u M S 9 J b m R p Y S B c d T A w M j Y g U 3 R h d G V z L 0 F 1 d G 9 S Z W 1 v d m V k Q 2 9 s d W 1 u c z E u e 0 F s b C B 3 b 2 1 l b i B h Z 2 U g M T U t N D k g e W V h c n M g d 2 h v I G F y Z S B h b m F l b W l j M j I g K C U p L D k 5 f S Z x d W 9 0 O y w m c X V v d D t T Z W N 0 a W 9 u M S 9 J b m R p Y S B c d T A w M j Y g U 3 R h d G V z L 0 F 1 d G 9 S Z W 1 v d m V k Q 2 9 s d W 1 u c z E u e 0 F s b C B 3 b 2 1 l b i B h Z 2 U g M T U t M T k g e W V h c n M g d 2 h v I G F y Z S B h b m F l b W l j M j I g K C U p I C w x M D B 9 J n F 1 b 3 Q 7 L C Z x d W 9 0 O 1 N l Y 3 R p b 2 4 x L 0 l u Z G l h I F x 1 M D A y N i B T d G F 0 Z X M v Q X V 0 b 1 J l b W 9 2 Z W R D b 2 x 1 b W 5 z M S 5 7 T W V u I G F n Z S A x N S 0 0 O S B 5 Z W F y c y B 3 a G 8 g Y X J l I G F u Y W V t a W M g K F x 1 M D A z Y z E z L j A g Z y 9 k b C k y M i A o J S k s M T A x f S Z x d W 9 0 O y w m c X V v d D t T Z W N 0 a W 9 u M S 9 J b m R p Y S B c d T A w M j Y g U 3 R h d G V z L 0 F 1 d G 9 S Z W 1 v d m V k Q 2 9 s d W 1 u c z E u e 0 1 l b i B h Z 2 U g M T U t M T k g e W V h c n M g d 2 h v I G F y Z S B h b m F l b W l j I C h c d T A w M 2 M x M y 4 w I G c v Z G w p M j I g K C U p L D E w M n 0 m c X V v d D s s J n F 1 b 3 Q 7 U 2 V j d G l v b j E v S W 5 k a W E g X H U w M D I 2 I F N 0 Y X R l c y 9 B d X R v U m V t b 3 Z l Z E N v b H V t b n M x L n t X b 2 1 l b i A g Y W d l I D E 1 I H l l Y X J z I G F u Z C B h Y m 9 2 Z S B 3 a X R o I G h p Z 2 g g K D E 0 M S 0 x N j A g b W c v Z G w p I E J s b 2 9 k I H N 1 Z 2 F y I G x l d m V s M j M g K C U p L D E w M 3 0 m c X V v d D s s J n F 1 b 3 Q 7 U 2 V j d G l v b j E v S W 5 k a W E g X H U w M D I 2 I F N 0 Y X R l c y 9 B d X R v U m V t b 3 Z l Z E N v b H V t b n M x L n t X b 2 1 l b i B h Z 2 U g M T U g e W V h c n M g Y W 5 k I G F i b 3 Z l I H d p a C B 2 Z X J 5 I G h p Z 2 g g K F x 1 M D A z Z T E 2 M C B t Z y 9 k b C k g Q m x v b 2 Q g c 3 V n Y X I g b G V 2 Z W w y M y A o J S k s M T A 0 f S Z x d W 9 0 O y w m c X V v d D t T Z W N 0 a W 9 u M S 9 J b m R p Y S B c d T A w M j Y g U 3 R h d G V z L 0 F 1 d G 9 S Z W 1 v d m V k Q 2 9 s d W 1 u c z E u e 1 d v b W V u I G F n Z S A x N S B 5 Z W F y c y B h b m Q g Y W J v d m U g d 2 l o I G h p Z 2 g g b 3 I g d m V y e S B o a W d o I C h c d T A w M 2 U x N D A g b W c v Z G w p I E J s b 2 9 k I H N 1 Z 2 F y I G x l d m V s I G 9 y I H R h a 2 l u Z y B t Z W R p Y 2 l u Z S B 0 b y B j b 2 5 0 c m 9 s I G J s b 2 9 k I H N 1 Z 2 F y I G x l d m V s M j M g K C U p L D E w N X 0 m c X V v d D s s J n F 1 b 3 Q 7 U 2 V j d G l v b j E v S W 5 k a W E g X H U w M D I 2 I F N 0 Y X R l c y 9 B d X R v U m V t b 3 Z l Z E N v b H V t b n M x L n t N Z W 4 g Y W d l I D E 1 I H l l Y X J z I G F u Z C B h Y m 9 2 Z S B 3 a W g g a G l n a C A o M T Q x L T E 2 M C B t Z y 9 k b C k g Q m x v b 2 Q g c 3 V n Y X I g b G V 2 Z W w y M y A o J S k s M T A 2 f S Z x d W 9 0 O y w m c X V v d D t T Z W N 0 a W 9 u M S 9 J b m R p Y S B c d T A w M j Y g U 3 R h d G V z L 0 F 1 d G 9 S Z W 1 v d m V k Q 2 9 s d W 1 u c z E u e 0 1 l b i A o Y W d l I D E 1 I H l l Y X J z I G F u Z C B h Y m 9 2 Z S B 3 a W g g I H Z l c n k g a G l n a C A o X H U w M D N l M T Y w I G 1 n L 2 R s K S B C b G 9 v Z C B z d W d h c i B s Z X Z l b D I z I C g l K S w x M D d 9 J n F 1 b 3 Q 7 L C Z x d W 9 0 O 1 N l Y 3 R p b 2 4 x L 0 l u Z G l h I F x 1 M D A y N i B T d G F 0 Z X M v Q X V 0 b 1 J l b W 9 2 Z W R D b 2 x 1 b W 5 z M S 5 7 T W V u I G F n Z S A x N S B 5 Z W F y c y B h b m Q g Y W J v d m U g d 2 l o I G h p Z 2 g g b 3 I g d m V y e S B o a W d o I C h c d T A w M 2 U x N D A g b W c v Z G w p I E J s b 2 9 k I H N 1 Z 2 F y I G x l d m V s I C B v c i B 0 Y W t p b m c g b W V k a W N p b m U g d G 8 g Y 2 9 u d H J v b C B i b G 9 v Z C B z d W d h c i B s Z X Z l b D I z I C g l K S w x M D h 9 J n F 1 b 3 Q 7 L C Z x d W 9 0 O 1 N l Y 3 R p b 2 4 x L 0 l u Z G l h I F x 1 M D A y N i B T d G F 0 Z X M v Q X V 0 b 1 J l b W 9 2 Z W R D b 2 x 1 b W 5 z M S 5 7 V 2 9 t Z W 4 g Y W d l I D E 1 I H l l Y X J z I G F u Z C B h Y m 9 2 Z S B 3 a W g g T W l s Z G x 5 I G V s Z X Z h d G V k I G J s b 2 9 k I H B y Z X N z d X J l I C h T e X N 0 b 2 x p Y y A x N D A t M T U 5 I G 1 t I G 9 m I E h n I G F u Z C 9 v c i B E a W F z d G 9 s a W M g O T A t O T k g b W 0 g b 2 Y g S G c p I C g l K S w x M D l 9 J n F 1 b 3 Q 7 L C Z x d W 9 0 O 1 N l Y 3 R p b 2 4 x L 0 l u Z G l h I F x 1 M D A y N i B T d G F 0 Z X M v Q X V 0 b 1 J l b W 9 2 Z W R D b 2 x 1 b W 5 z M S 5 7 V 2 9 t Z W 4 g Y W d l I D E 1 I H l l Y X J z I G F u Z C B h Y m 9 2 Z S B 3 a W g g T W 9 k Z X J h d G V s e S B v c i B z Z X Z l c m V s e S B l b G V 2 Y X R l Z C B i b G 9 v Z C B w c m V z c 3 V y Z S A o U 3 l z d G 9 s a W M g 4 o m l M T Y w I G 1 t I G 9 m I E h n I G F u Z C 9 v c i B E a W F z d G 9 s a W M g 4 o m l M T A w I G 1 t I G 9 m I E h n K S A o J S k s M T E w f S Z x d W 9 0 O y w m c X V v d D t T Z W N 0 a W 9 u M S 9 J b m R p Y S B c d T A w M j Y g U 3 R h d G V z L 0 F 1 d G 9 S Z W 1 v d m V k Q 2 9 s d W 1 u c z E u e 1 d v b W V u I G F n Z S A x N S B 5 Z W F y c y B h b m Q g Y W J v d m U g d 2 l o I E V s Z X Z h d G V k I G J s b 2 9 k I H B y Z X N z d X J l I C h T e X N 0 b 2 x p Y y D i i a U x N D A g b W 0 g b 2 Y g S G c g Y W 5 k L 2 9 y I E R p Y X N 0 b 2 x p Y y D i i a U 5 M C B t b S B v Z i B I Z y k g b 3 I g d G F r a W 5 n I G 1 l Z G l j a W 5 l I H R v I G N v b n R y b 2 w g Y m x v b 2 Q g c H J l c 3 N 1 c m U g K C U p L D E x M X 0 m c X V v d D s s J n F 1 b 3 Q 7 U 2 V j d G l v b j E v S W 5 k a W E g X H U w M D I 2 I F N 0 Y X R l c y 9 B d X R v U m V t b 3 Z l Z E N v b H V t b n M x L n t N Z W 4 g Y W d l I D E 1 I H l l Y X J z I G F u Z C B h Y m 9 2 Z S B 3 a W g g T W l s Z G x 5 I G V s Z X Z h d G V k I G J s b 2 9 k I H B y Z X N z d X J l I C h T e X N 0 b 2 x p Y y A x N D A t M T U 5 I G 1 t I G 9 m I E h n I G F u Z C 9 v c i B E a W F z d G 9 s a W M g O T A t O T k g b W 0 g b 2 Y g S G c p I C g l K S w x M T J 9 J n F 1 b 3 Q 7 L C Z x d W 9 0 O 1 N l Y 3 R p b 2 4 x L 0 l u Z G l h I F x 1 M D A y N i B T d G F 0 Z X M v Q X V 0 b 1 J l b W 9 2 Z W R D b 2 x 1 b W 5 z M S 5 7 T W V u I G F n Z S A x N S B 5 Z W F y c y B h b m Q g Y W J v d m U g d 2 l o I E 1 v Z G V y Y X R l b H k g b 3 I g c 2 V 2 Z X J l b H k g Z W x l d m F 0 Z W Q g Y m x v b 2 Q g c H J l c 3 N 1 c m U g K F N 5 c 3 R v b G l j I O K J p T E 2 M C B t b S B v Z i B I Z y B h b m Q v b 3 I g R G l h c 3 R v b G l j I O K J p T E w M C B t b S B v Z i B I Z y k g K C U p L D E x M 3 0 m c X V v d D s s J n F 1 b 3 Q 7 U 2 V j d G l v b j E v S W 5 k a W E g X H U w M D I 2 I F N 0 Y X R l c y 9 B d X R v U m V t b 3 Z l Z E N v b H V t b n M x L n t N Z W 4 g Y W d l I D E 1 I H l l Y X J z I G F u Z C B h Y m 9 2 Z S B 3 a W g g R W x l d m F 0 Z W Q g Y m x v b 2 Q g c H J l c 3 N 1 c m U g K F N 5 c 3 R v b G l j I O K J p T E 0 M C B t b S B v Z i B I Z y B h b m Q v b 3 I g R G l h c 3 R v b G l j I O K J p T k w I G 1 t I G 9 m I E h n K S B v c i B 0 Y W t p b m c g b W V k a W N p b m U g d G 8 g Y 2 9 u d H J v b C B i b G 9 v Z C B w c m V z c 3 V y Z S A o J S k s M T E 0 f S Z x d W 9 0 O y w m c X V v d D t T Z W N 0 a W 9 u M S 9 J b m R p Y S B c d T A w M j Y g U 3 R h d G V z L 0 F 1 d G 9 S Z W 1 v d m V k Q 2 9 s d W 1 u c z E u e 1 d v b W V u I C h h Z 2 U g M z A t N D k g e W V h c n M p I E V 2 Z X I g d W 5 k Z X J n b 2 5 l I G E g c 2 N y Z W V u a W 5 n I H R l c 3 Q g Z m 9 y I G N l c n Z p Y 2 F s I G N h b m N l c i A o J S k s M T E 1 f S Z x d W 9 0 O y w m c X V v d D t T Z W N 0 a W 9 u M S 9 J b m R p Y S B c d T A w M j Y g U 3 R h d G V z L 0 F 1 d G 9 S Z W 1 v d m V k Q 2 9 s d W 1 u c z E u e 1 d v b W V u I C h h Z 2 U g M z A t N D k g e W V h c n M p I E V 2 Z X I g d W 5 k Z X J n b 2 5 l I G E g Y n J l Y X N 0 I G V 4 Y W 1 p b m F 0 a W 9 u I G Z v c i B i c m V h c 3 Q g Y 2 F u Y 2 V y I C g l K S w x M T Z 9 J n F 1 b 3 Q 7 L C Z x d W 9 0 O 1 N l Y 3 R p b 2 4 x L 0 l u Z G l h I F x 1 M D A y N i B T d G F 0 Z X M v Q X V 0 b 1 J l b W 9 2 Z W R D b 2 x 1 b W 5 z M S 5 7 V 2 9 t Z W 4 g K G F n Z S A z M C 0 0 O S B 5 Z W F y c y k g R X Z l c i B 1 b m R l c m d v b m U g Y W 4 g b 3 J h b C B j Y X Z p d H k g Z X h h b W l u Y X R p b 2 4 g Z m 9 y I G 9 y Y W w g Y 2 F u Y 2 V y I C g l K S w x M T d 9 J n F 1 b 3 Q 7 L C Z x d W 9 0 O 1 N l Y 3 R p b 2 4 x L 0 l u Z G l h I F x 1 M D A y N i B T d G F 0 Z X M v Q X V 0 b 1 J l b W 9 2 Z W R D b 2 x 1 b W 5 z M S 5 7 T W V u I C h h Z 2 U g M z A t N D k g e W V h c n M p R X Z l c i B 1 b m R l c m d v b m U g Y W 4 g b 3 J h b C B j Y X Z p d H k g Z X h h b W l u Y X R p b 2 4 g Z m 9 y I G 9 y Y W w g Y 2 F u Y 2 V y I C g l K S w x M T h 9 J n F 1 b 3 Q 7 L C Z x d W 9 0 O 1 N l Y 3 R p b 2 4 x L 0 l u Z G l h I F x 1 M D A y N i B T d G F 0 Z X M v Q X V 0 b 1 J l b W 9 2 Z W R D b 2 x 1 b W 5 z M S 5 7 V 2 9 t Z W 4 g K G F n Z S A x N S 0 0 O S B 5 Z W F y c y k g d 2 h v I G h h d m U g Y 2 9 t c H J l a G V u c 2 l 2 Z S B r b m 9 3 b G V k Z 2 U y N C B v Z i B I S V Y v Q U l E U y A o J S k s M T E 5 f S Z x d W 9 0 O y w m c X V v d D t T Z W N 0 a W 9 u M S 9 J b m R p Y S B c d T A w M j Y g U 3 R h d G V z L 0 F 1 d G 9 S Z W 1 v d m V k Q 2 9 s d W 1 u c z E u e 0 1 l b i A o Y W d l I D E 1 L T Q 5 I H l l Y X J z K S B 3 a G 8 g a G F 2 Z S B j b 2 1 w c m V o Z W 5 z a X Z l I G t u b 3 d s Z W R n Z T I 0 I G 9 m I E h J V i 9 B S U R T I C g l K S w x M j B 9 J n F 1 b 3 Q 7 L C Z x d W 9 0 O 1 N l Y 3 R p b 2 4 x L 0 l u Z G l h I F x 1 M D A y N i B T d G F 0 Z X M v Q X V 0 b 1 J l b W 9 2 Z W R D b 2 x 1 b W 5 z M S 5 7 V 2 9 t Z W 4 g K G F n Z S A x N S 0 0 O S B 5 Z W F y c y k g d 2 h v I G t u b 3 c g d G h h d C B j b 2 5 z a X N 0 Z W 5 0 I G N v b m R v b S B 1 c 2 U g Y 2 F u I H J l Z H V j Z S B 0 a G U g Y 2 h h b m N l I G 9 m I G d l d H R p b m c g S E l W L 0 F J R F M g K C U p L D E y M X 0 m c X V v d D s s J n F 1 b 3 Q 7 U 2 V j d G l v b j E v S W 5 k a W E g X H U w M D I 2 I F N 0 Y X R l c y 9 B d X R v U m V t b 3 Z l Z E N v b H V t b n M x L n t N Z W 4 g K G F n Z S A x N S 0 0 O S B 5 Z W F y c y k g d 2 h v I G t u b 3 c g d G h h d C B j b 2 5 z a X N 0 Z W 5 0 I G N v b m R v b S B 1 c 2 U g Y 2 F u I H J l Z H V j Z S B 0 a G U g Y 2 h h b m N l I G 9 m I G d l d H R p b m c g S E l W L 0 F J R F M g K C U p L D E y M n 0 m c X V v d D s s J n F 1 b 3 Q 7 U 2 V j d G l v b j E v S W 5 k a W E g X H U w M D I 2 I F N 0 Y X R l c y 9 B d X R v U m V t b 3 Z l Z E N v b H V t b n M x L n t D d X J y Z W 5 0 b H k g b W F y c m l l Z C B 3 b 2 1 l b i A o Y W d l I D E 1 L T Q 5 I H l l Y X J z K S B 3 a G 8 g d X N 1 Y W x s e S B w Y X J 0 a W N p c G F 0 Z S B p b i B 0 a H J l Z S B o b 3 V z Z W h v b G Q g Z G V j a X N p b 2 5 z M j U g K C U p L D E y M 3 0 m c X V v d D s s J n F 1 b 3 Q 7 U 2 V j d G l v b j E v S W 5 k a W E g X H U w M D I 2 I F N 0 Y X R l c y 9 B d X R v U m V t b 3 Z l Z E N v b H V t b n M x L n t X b 2 1 l b i A o Y W d l I D E 1 L T Q 5 I H l l Y X J z K S B 3 a G 8 g d 2 9 y a 2 V k I G l u I H R o Z S B s Y X N 0 I D E y I G 1 v b n R o c y B h b m Q g d 2 V y Z S B w Y W l k I G l u I G N h c 2 g g K C U p L D E y N H 0 m c X V v d D s s J n F 1 b 3 Q 7 U 2 V j d G l v b j E v S W 5 k a W E g X H U w M D I 2 I F N 0 Y X R l c y 9 B d X R v U m V t b 3 Z l Z E N v b H V t b n M x L n t X b 2 1 l b i A o Y W d l I D E 1 L T Q 5 I H l l Y X J z K S B v d 2 5 p b m c g Y S B o b 3 V z Z S B h b m Q v b 3 I g b G F u Z C A o Y W x v b m U g b 3 I g a m 9 p b n R s e S B 3 a X R o I G 9 0 a G V y c y k g K C U p L D E y N X 0 m c X V v d D s s J n F 1 b 3 Q 7 U 2 V j d G l v b j E v S W 5 k a W E g X H U w M D I 2 I F N 0 Y X R l c y 9 B d X R v U m V t b 3 Z l Z E N v b H V t b n M x L n t X b 2 1 l b i A o Y W d l I D E 1 L T Q 5 I H l l Y X J z K S B o Y X Z p b m c g Y S B i Y W 5 r I G 9 y I H N h d m l u Z 3 M g Y W N j b 3 V u d C B 0 a G F 0 I H R o Z X k g d G h l b X N l b H Z l c y B 1 c 2 U g K C U p L D E y N n 0 m c X V v d D s s J n F 1 b 3 Q 7 U 2 V j d G l v b j E v S W 5 k a W E g X H U w M D I 2 I F N 0 Y X R l c y 9 B d X R v U m V t b 3 Z l Z E N v b H V t b n M x L n t X b 2 1 l b i A o Y W d l I D E 1 L T Q 5 I H l l Y X J z K S B o Y X Z p b m c g Y S B t b 2 J p b G U g c G h v b m U g d G h h d C B 0 a G V 5 I H R o Z W 1 z Z W x 2 Z X M g d X N l I C g l K S w x M j d 9 J n F 1 b 3 Q 7 L C Z x d W 9 0 O 1 N l Y 3 R p b 2 4 x L 0 l u Z G l h I F x 1 M D A y N i B T d G F 0 Z X M v Q X V 0 b 1 J l b W 9 2 Z W R D b 2 x 1 b W 5 z M S 5 7 V 2 9 t Z W 4 g Y W d l I D E 1 L T I 0 I H l l Y X J z I H d o b y B 1 c 2 U g a H l n a W V u a W M g b W V 0 a G 9 k c y B v Z i B w c m 9 0 Z W N 0 a W 9 u I G R 1 c m l u Z y B 0 a G V p c i B t Z W 5 z d H J 1 Y W w g c G V y a W 9 k M j Y g K C U p L D E y O H 0 m c X V v d D s s J n F 1 b 3 Q 7 U 2 V j d G l v b j E v S W 5 k a W E g X H U w M D I 2 I F N 0 Y X R l c y 9 B d X R v U m V t b 3 Z l Z E N v b H V t b n M x L n t F d m V y L W 1 h c n J p Z W Q g d 2 9 t Z W 4 g Y W d l I D E 4 L T Q 5 I H l l Y X J z I H d o b y B o Y X Z l I G V 2 Z X I g Z X h w Z X J p Z W 5 j Z W Q g c 3 B v d X N h b C B 2 a W 9 s Z W 5 j Z T I 3 I C g l K S w x M j l 9 J n F 1 b 3 Q 7 L C Z x d W 9 0 O 1 N l Y 3 R p b 2 4 x L 0 l u Z G l h I F x 1 M D A y N i B T d G F 0 Z X M v Q X V 0 b 1 J l b W 9 2 Z W R D b 2 x 1 b W 5 z M S 5 7 R X Z l c i 1 t Y X J y a W V k I H d v b W V u I G F n Z S A x O C 0 0 O S B 5 Z W F y c y B 3 a G 8 g a G F 2 Z S B l e H B l c m l l b m N l Z C B w a H l z a W N h b C B 2 a W 9 s Z W 5 j Z S B k d X J p b m c g Y W 5 5 I H B y Z W d u Y W 5 j e S A o J S k s M T M w f S Z x d W 9 0 O y w m c X V v d D t T Z W N 0 a W 9 u M S 9 J b m R p Y S B c d T A w M j Y g U 3 R h d G V z L 0 F 1 d G 9 S Z W 1 v d m V k Q 2 9 s d W 1 u c z E u e 1 l v d W 5 n I H d v b W V u I G F n Z S A x O C 0 y O S B 5 Z W F y c y B 3 a G 8 g Z X h w Z X J p Z W 5 j Z W Q g c 2 V 4 d W F s I H Z p b 2 x l b m N l I G J 5 I G F n Z S A x O C A o J S k s M T M x f S Z x d W 9 0 O y w m c X V v d D t T Z W N 0 a W 9 u M S 9 J b m R p Y S B c d T A w M j Y g U 3 R h d G V z L 0 F 1 d G 9 S Z W 1 v d m V k Q 2 9 s d W 1 u c z E u e 1 d v b W V u I G F n Z S A x N S B 5 Z W F y c y B h b m Q g Y W J v d m U g d 2 h v I H V z Z S B h b n k g a 2 l u Z C B v Z i B 0 b 2 J h Y 2 N v I C g l K S w x M z J 9 J n F 1 b 3 Q 7 L C Z x d W 9 0 O 1 N l Y 3 R p b 2 4 x L 0 l u Z G l h I F x 1 M D A y N i B T d G F 0 Z X M v Q X V 0 b 1 J l b W 9 2 Z W R D b 2 x 1 b W 5 z M S 5 7 T W V u I G F n Z S A x N S B 5 Z W F y c y B h b m Q g Y W J v d m U g d 2 h v I H V z Z S B h b n k g a 2 l u Z C B v Z i B 0 b 2 J h Y 2 N v I C g l K S w x M z N 9 J n F 1 b 3 Q 7 L C Z x d W 9 0 O 1 N l Y 3 R p b 2 4 x L 0 l u Z G l h I F x 1 M D A y N i B T d G F 0 Z X M v Q X V 0 b 1 J l b W 9 2 Z W R D b 2 x 1 b W 5 z M S 5 7 V 2 9 t Z W 4 g Y W d l I D E 1 I H l l Y X J z I G F u Z C B h Y m 9 2 Z S B 3 a G 8 g Y 2 9 u c 3 V t Z S B h b G N v a G 9 s I C g l K S w x M z R 9 J n F 1 b 3 Q 7 L C Z x d W 9 0 O 1 N l Y 3 R p b 2 4 x L 0 l u Z G l h I F x 1 M D A y N i B T d G F 0 Z X M v Q X V 0 b 1 J l b W 9 2 Z W R D b 2 x 1 b W 5 z M S 5 7 T W V u I G F n Z S A x N S B 5 Z W F y c y B h b m Q g Y W J v d m U g d 2 h v I G N v b n N 1 b W U g Y W x j b 2 h v b C A o J S k s M T M 1 f S Z x d W 9 0 O y w m c X V v d D t T Z W N 0 a W 9 u M S 9 J b m R p Y S B c d T A w M j Y g U 3 R h d G V z L 0 F 1 d G 9 S Z W 1 v d m V k Q 2 9 s d W 1 u c z E u e 0 N v b H V t b j E z N y w x M z Z 9 J n F 1 b 3 Q 7 X S w m c X V v d D t D b 2 x 1 b W 5 D b 3 V u d C Z x d W 9 0 O z o x M z c s J n F 1 b 3 Q 7 S 2 V 5 Q 2 9 s d W 1 u T m F t Z X M m c X V v d D s 6 W 1 0 s J n F 1 b 3 Q 7 Q 2 9 s d W 1 u S W R l b n R p d G l l c y Z x d W 9 0 O z p b J n F 1 b 3 Q 7 U 2 V j d G l v b j E v S W 5 k a W E g X H U w M D I 2 I F N 0 Y X R l c y 9 B d X R v U m V t b 3 Z l Z E N v b H V t b n M x L n t T d G F 0 Z X M v V V R z L D B 9 J n F 1 b 3 Q 7 L C Z x d W 9 0 O 1 N l Y 3 R p b 2 4 x L 0 l u Z G l h I F x 1 M D A y N i B T d G F 0 Z X M v Q X V 0 b 1 J l b W 9 2 Z W R D b 2 x 1 b W 5 z M S 5 7 Q X J l Y S w x f S Z x d W 9 0 O y w m c X V v d D t T Z W N 0 a W 9 u M S 9 J b m R p Y S B c d T A w M j Y g U 3 R h d G V z L 0 F 1 d G 9 S Z W 1 v d m V k Q 2 9 s d W 1 u c z E u e 0 5 1 b W J l c i B v Z i B I b 3 V z Z W h v b G R z I H N 1 c n Z l e W V k L D J 9 J n F 1 b 3 Q 7 L C Z x d W 9 0 O 1 N l Y 3 R p b 2 4 x L 0 l u Z G l h I F x 1 M D A y N i B T d G F 0 Z X M v Q X V 0 b 1 J l b W 9 2 Z W R D b 2 x 1 b W 5 z M S 5 7 T n V t Y m V y I G 9 m I F d v b W V u I G F n Z S A x N S 0 0 O S B 5 Z W F y c y B p b n R l c n Z p Z X d l Z C w z f S Z x d W 9 0 O y w m c X V v d D t T Z W N 0 a W 9 u M S 9 J b m R p Y S B c d T A w M j Y g U 3 R h d G V z L 0 F 1 d G 9 S Z W 1 v d m V k Q 2 9 s d W 1 u c z E u e 0 5 1 b W J l c i B v Z i B N Z W 4 g Y W d l I D E 1 L T U 0 I H l l Y X J z I G l u d G V y d m l l d 2 V k L D R 9 J n F 1 b 3 Q 7 L C Z x d W 9 0 O 1 N l Y 3 R p b 2 4 x L 0 l u Z G l h I F x 1 M D A y N i B T d G F 0 Z X M v Q X V 0 b 1 J l b W 9 2 Z W R D b 2 x 1 b W 5 z M S 5 7 R m V t Y W x l I H B v c H V s Y X R p b 2 4 g Y W d l I D Y g e W V h c n M g Y W 5 k I G F i b 3 Z l I H d o b y B l d m V y I G F 0 d G V u Z G V k I H N j a G 9 v b C A o J S k s N X 0 m c X V v d D s s J n F 1 b 3 Q 7 U 2 V j d G l v b j E v S W 5 k a W E g X H U w M D I 2 I F N 0 Y X R l c y 9 B d X R v U m V t b 3 Z l Z E N v b H V t b n M x L n t Q b 3 B 1 b G F 0 a W 9 u I G J l b G 9 3 I G F n Z S A x N S B 5 Z W F y c y A o J S k s N n 0 m c X V v d D s s J n F 1 b 3 Q 7 U 2 V j d G l v b j E v S W 5 k a W E g X H U w M D I 2 I F N 0 Y X R l c y 9 B d X R v U m V t b 3 Z l Z E N v b H V t b n M x L n s g U 2 V 4 I H J h d G l v I G 9 m I H R o Z S B 0 b 3 R h b C B w b 3 B 1 b G F 0 a W 9 u I C h m Z W 1 h b G V z I H B l c i A x L D A w M C B t Y W x l c y k s N 3 0 m c X V v d D s s J n F 1 b 3 Q 7 U 2 V j d G l v b j E v S W 5 k a W E g X H U w M D I 2 I F N 0 Y X R l c y 9 B d X R v U m V t b 3 Z l Z E N v b H V t b n M x L n t T Z X g g c m F 0 a W 8 g Y X Q g Y m l y d G g g Z m 9 y I G N o a W x k c m V u I G J v c m 4 g a W 4 g d G h l I G x h c 3 Q g Z m l 2 Z S B 5 Z W F y c y A o Z m V t Y W x l c y B w Z X I g M S w w M D A g b W F s Z X M p L D h 9 J n F 1 b 3 Q 7 L C Z x d W 9 0 O 1 N l Y 3 R p b 2 4 x L 0 l u Z G l h I F x 1 M D A y N i B T d G F 0 Z X M v Q X V 0 b 1 J l b W 9 2 Z W R D b 2 x 1 b W 5 z M S 5 7 Q 2 h p b G R y Z W 4 g d W 5 k Z X I g Y W d l I D U g e W V h c n M g d 2 h v c 2 U g Y m l y d G g g d 2 F z I H J l Z 2 l z d G V y Z W Q g d 2 l 0 a C B 0 a G U g Y 2 l 2 a W w g Y X V 0 a G 9 y a X R 5 I C g l K S w 5 f S Z x d W 9 0 O y w m c X V v d D t T Z W N 0 a W 9 u M S 9 J b m R p Y S B c d T A w M j Y g U 3 R h d G V z L 0 F 1 d G 9 S Z W 1 v d m V k Q 2 9 s d W 1 u c z E u e 0 R l Y X R o c y B p b i B 0 a G U g b G F z d C A z I H l l Y X J z I H J l Z 2 l z d G V y Z W Q g d 2 l 0 a C B 0 a G U g Y 2 l 2 a W w g Y X V 0 a G 9 y a X R 5 I C g l K S w x M H 0 m c X V v d D s s J n F 1 b 3 Q 7 U 2 V j d G l v b j E v S W 5 k a W E g X H U w M D I 2 I F N 0 Y X R l c y 9 B d X R v U m V t b 3 Z l Z E N v b H V t b n M x L n t Q b 3 B 1 b G F 0 a W 9 u I G x p d m l u Z y B p b i B o b 3 V z Z W h v b G R z I H d p d G g g Z W x l Y 3 R y a W N p d H k g K C U p L D E x f S Z x d W 9 0 O y w m c X V v d D t T Z W N 0 a W 9 u M S 9 J b m R p Y S B c d T A w M j Y g U 3 R h d G V z L 0 F 1 d G 9 S Z W 1 v d m V k Q 2 9 s d W 1 u c z E u e 1 B v c H V s Y X R p b 2 4 g b G l 2 a W 5 n I G l u I G h v d X N l a G 9 s Z H M g d 2 l 0 a C B h b i B p b X B y b 3 Z l Z C B k c m l u a 2 l u Z y 1 3 Y X R l c i B z b 3 V y Y 2 U x I C g l K S w x M n 0 m c X V v d D s s J n F 1 b 3 Q 7 U 2 V j d G l v b j E v S W 5 k a W E g X H U w M D I 2 I F N 0 Y X R l c y 9 B d X R v U m V t b 3 Z l Z E N v b H V t b n M x L n t Q b 3 B 1 b G F 0 a W 9 u I G x p d m l u Z y B p b i B o b 3 V z Z W h v b G R z I H R o Y X Q g d X N l I G F u I G l t c H J v d m V k I H N h b m l 0 Y X R p b 2 4 g Z m F j a W x p d H k y I C g l K S w x M 3 0 m c X V v d D s s J n F 1 b 3 Q 7 U 2 V j d G l v b j E v S W 5 k a W E g X H U w M D I 2 I F N 0 Y X R l c y 9 B d X R v U m V t b 3 Z l Z E N v b H V t b n M x L n t I b 3 V z Z W h v b G R z I H V z a W 5 n I G N s Z W F u I G Z 1 Z W w g Z m 9 y I G N v b 2 t p b m c z I C g l K S w x N H 0 m c X V v d D s s J n F 1 b 3 Q 7 U 2 V j d G l v b j E v S W 5 k a W E g X H U w M D I 2 I F N 0 Y X R l c y 9 B d X R v U m V t b 3 Z l Z E N v b H V t b n M x L n t I b 3 V z Z W h v b G R z I H V z a W 5 n I G l v Z G l 6 Z W Q g c 2 F s d C A o J S k s M T V 9 J n F 1 b 3 Q 7 L C Z x d W 9 0 O 1 N l Y 3 R p b 2 4 x L 0 l u Z G l h I F x 1 M D A y N i B T d G F 0 Z X M v Q X V 0 b 1 J l b W 9 2 Z W R D b 2 x 1 b W 5 z M S 5 7 S G 9 1 c 2 V o b 2 x k c y B 3 a X R o I G F u e S B 1 c 3 V h b C B t Z W 1 i Z X I g Y 2 9 2 Z X J l Z C B 1 b m R l c i B h I G h l Y W x 0 a C B p b n N 1 c m F u Y 2 U v Z m l u Y W 5 j a W 5 n I H N j a G V t Z S A o J S k s M T Z 9 J n F 1 b 3 Q 7 L C Z x d W 9 0 O 1 N l Y 3 R p b 2 4 x L 0 l u Z G l h I F x 1 M D A y N i B T d G F 0 Z X M v Q X V 0 b 1 J l b W 9 2 Z W R D b 2 x 1 b W 5 z M S 5 7 Q 2 h p b G R y Z W 4 g Y W d l I D U g e W V h c n M g d 2 h v I G F 0 d G V u Z G V k I H B y Z S 1 w c m l t Y X J 5 I H N j a G 9 v b C B k d X J p b m c g d G h l I H N j a G 9 v b C B 5 Z W F y I D I w M T k t M j A g K C U p L D E 3 f S Z x d W 9 0 O y w m c X V v d D t T Z W N 0 a W 9 u M S 9 J b m R p Y S B c d T A w M j Y g U 3 R h d G V z L 0 F 1 d G 9 S Z W 1 v d m V k Q 2 9 s d W 1 u c z E u e 1 d v b W V u I C h h Z 2 U g M T U t N D k p I H d o b y B h c m U g b G l 0 Z X J h d G U 0 I C g l K S w x O H 0 m c X V v d D s s J n F 1 b 3 Q 7 U 2 V j d G l v b j E v S W 5 k a W E g X H U w M D I 2 I F N 0 Y X R l c y 9 B d X R v U m V t b 3 Z l Z E N v b H V t b n M x L n t N Z W 4 g K G F n Z S A x N S 0 0 O S k g d 2 h v I G F y Z S B s a X R l c m F 0 Z T Q g K C U p L D E 5 f S Z x d W 9 0 O y w m c X V v d D t T Z W N 0 a W 9 u M S 9 J b m R p Y S B c d T A w M j Y g U 3 R h d G V z L 0 F 1 d G 9 S Z W 1 v d m V k Q 2 9 s d W 1 u c z E u e 1 d v b W V u I C h h Z 2 U g M T U t N D k p I C B 3 a X R o I D E w I G 9 y I G 1 v c m U g e W V h c n M g b 2 Y g c 2 N o b 2 9 s a W 5 n I C g l K S w y M H 0 m c X V v d D s s J n F 1 b 3 Q 7 U 2 V j d G l v b j E v S W 5 k a W E g X H U w M D I 2 I F N 0 Y X R l c y 9 B d X R v U m V t b 3 Z l Z E N v b H V t b n M x L n t N Z W 4 g K G F n Z S A x N S 0 0 O S k g I H d p d G g g M T A g b 3 I g b W 9 y Z S B 5 Z W F y c y B v Z i B z Y 2 h v b 2 x p b m c g K C U p L D I x f S Z x d W 9 0 O y w m c X V v d D t T Z W N 0 a W 9 u M S 9 J b m R p Y S B c d T A w M j Y g U 3 R h d G V z L 0 F 1 d G 9 S Z W 1 v d m V k Q 2 9 s d W 1 u c z E u e 1 d v b W V u I C h h Z 2 U g M T U t N D k p I C B 3 a G 8 g a G F 2 Z S B l d m V y I H V z Z W Q g d G h l I G l u d G V y b m V 0 I C g l K S w y M n 0 m c X V v d D s s J n F 1 b 3 Q 7 U 2 V j d G l v b j E v S W 5 k a W E g X H U w M D I 2 I F N 0 Y X R l c y 9 B d X R v U m V t b 3 Z l Z E N v b H V t b n M x L n t N Z W 4 g K G F n Z S A x N S 0 0 O S k g I H d o b y B o Y X Z l I G V 2 Z X I g d X N l Z C B 0 a G U g a W 5 0 Z X J u Z X Q g K C U p L D I z f S Z x d W 9 0 O y w m c X V v d D t T Z W N 0 a W 9 u M S 9 J b m R p Y S B c d T A w M j Y g U 3 R h d G V z L 0 F 1 d G 9 S Z W 1 v d m V k Q 2 9 s d W 1 u c z E u e 1 d v b W V u I G F n Z S A y M C 0 y N C B 5 Z W F y c y B t Y X J y a W V k I G J l Z m 9 y Z S B h Z 2 U g M T g g e W V h c n M g K C U p L D I 0 f S Z x d W 9 0 O y w m c X V v d D t T Z W N 0 a W 9 u M S 9 J b m R p Y S B c d T A w M j Y g U 3 R h d G V z L 0 F 1 d G 9 S Z W 1 v d m V k Q 2 9 s d W 1 u c z E u e 0 1 l b i B h Z 2 U g M j U t M j k g e W V h c n M g b W F y c m l l Z C B i Z W Z v c m U g Y W d l I D I x I H l l Y X J z I C g l K S w y N X 0 m c X V v d D s s J n F 1 b 3 Q 7 U 2 V j d G l v b j E v S W 5 k a W E g X H U w M D I 2 I F N 0 Y X R l c y 9 B d X R v U m V t b 3 Z l Z E N v b H V t b n M x L n t U b 3 R h b C B G Z X J 0 a W x p d H k g U m F 0 Z S A o b n V t Y m V y I G 9 m I G N o a W x k c m V u I H B l c i B 3 b 2 1 h b i k s M j Z 9 J n F 1 b 3 Q 7 L C Z x d W 9 0 O 1 N l Y 3 R p b 2 4 x L 0 l u Z G l h I F x 1 M D A y N i B T d G F 0 Z X M v Q X V 0 b 1 J l b W 9 2 Z W R D b 2 x 1 b W 5 z M S 5 7 V 2 9 t Z W 4 g Y W d l I D E 1 L T E 5 I H l l Y X J z I H d o b y B 3 Z X J l I G F s c m V h Z H k g b W 9 0 a G V y c y B v c i B w c m V n b m F u d C B h d C B 0 a G U g d G l t Z S B v Z i B 0 a G U g c 3 V y d m V 5 I C g l K S w y N 3 0 m c X V v d D s s J n F 1 b 3 Q 7 U 2 V j d G l v b j E v S W 5 k a W E g X H U w M D I 2 I F N 0 Y X R l c y 9 B d X R v U m V t b 3 Z l Z E N v b H V t b n M x L n t B Z G 9 s Z X N j Z W 5 0 I G Z l c n R p b G l 0 e S B y Y X R l I G Z v c i B 3 b 2 1 l b i B h Z 2 U g M T U t M T k g e W V h c n M 1 L D I 4 f S Z x d W 9 0 O y w m c X V v d D t T Z W N 0 a W 9 u M S 9 J b m R p Y S B c d T A w M j Y g U 3 R h d G V z L 0 F 1 d G 9 S Z W 1 v d m V k Q 2 9 s d W 1 u c z E u e 0 5 l b 2 5 h d G F s I G 1 v c n R h b G l 0 e S B y Y X R l I C h w Z X I g M T A w M C B s a X Z l I G J p c n R o c y k s M j l 9 J n F 1 b 3 Q 7 L C Z x d W 9 0 O 1 N l Y 3 R p b 2 4 x L 0 l u Z G l h I F x 1 M D A y N i B T d G F 0 Z X M v Q X V 0 b 1 J l b W 9 2 Z W R D b 2 x 1 b W 5 z M S 5 7 S W 5 m Y W 5 0 I G 1 v c n R h b G l 0 e S B y Y X R l I C h w Z X I g M T A w M C B s a X Z l I G J p c n R o c y k s M z B 9 J n F 1 b 3 Q 7 L C Z x d W 9 0 O 1 N l Y 3 R p b 2 4 x L 0 l u Z G l h I F x 1 M D A y N i B T d G F 0 Z X M v Q X V 0 b 1 J l b W 9 2 Z W R D b 2 x 1 b W 5 z M S 5 7 V W 5 k Z X I t Z m l 2 Z S B t b 3 J 0 Y W x p d H k g c m F 0 Z S A o c G V y I D E w M D A g b G l 2 Z S B i a X J 0 a H M p L D M x f S Z x d W 9 0 O y w m c X V v d D t T Z W N 0 a W 9 u M S 9 J b m R p Y S B c d T A w M j Y g U 3 R h d G V z L 0 F 1 d G 9 S Z W 1 v d m V k Q 2 9 s d W 1 u c z E u e 0 N 1 c n J l b n Q g V X N l I G 9 m I E Z h b W l s e S B Q b G F u b m l u Z y B N Z X R o b 2 R z I C h D d X J y Z W 5 0 b H k g T W F y c m l l Z C B X b 2 1 l b i B B Z 2 U g M T U t N D k g I H l l Y X J z K S A t I E F u e S B t Z X R o b 2 Q 2 I C g l K S w z M n 0 m c X V v d D s s J n F 1 b 3 Q 7 U 2 V j d G l v b j E v S W 5 k a W E g X H U w M D I 2 I F N 0 Y X R l c y 9 B d X R v U m V t b 3 Z l Z E N v b H V t b n M x L n t D d X J y Z W 5 0 I F V z Z S B v Z i B G Y W 1 p b H k g U G x h b m 5 p b m c g T W V 0 a G 9 k c y A o Q 3 V y c m V u d G x 5 I E 1 h c n J p Z W Q g V 2 9 t Z W 4 g Q W d l I D E 1 L T Q 5 I C B 5 Z W F y c y k g L S B B b n k g b W 9 k Z X J u I G 1 l d G h v Z D Y g K C U p L D M z f S Z x d W 9 0 O y w m c X V v d D t T Z W N 0 a W 9 u M S 9 J b m R p Y S B c d T A w M j Y g U 3 R h d G V z L 0 F 1 d G 9 S Z W 1 v d m V k Q 2 9 s d W 1 u c z E u e 0 N 1 c n J l b n Q g V X N l I G 9 m I E Z h b W l s e S B Q b G F u b m l u Z y B N Z X R o b 2 R z I C h D d X J y Z W 5 0 b H k g T W F y c m l l Z C B X b 2 1 l b i B B Z 2 U g M T U t N D k g I H l l Y X J z K S A t I E Z l b W F s Z S B z d G V y a W x p e m F 0 a W 9 u I C g l K S w z N H 0 m c X V v d D s s J n F 1 b 3 Q 7 U 2 V j d G l v b j E v S W 5 k a W E g X H U w M D I 2 I F N 0 Y X R l c y 9 B d X R v U m V t b 3 Z l Z E N v b H V t b n M x L n t D d X J y Z W 5 0 I F V z Z S B v Z i B G Y W 1 p b H k g U G x h b m 5 p b m c g T W V 0 a G 9 k c y A o Q 3 V y c m V u d G x 5 I E 1 h c n J p Z W Q g V 2 9 t Z W 4 g Q W d l I D E 1 L T Q 5 I C B 5 Z W F y c y k g L S B N Y W x l I H N 0 Z X J p b G l 6 Y X R p b 2 4 g K C U p L D M 1 f S Z x d W 9 0 O y w m c X V v d D t T Z W N 0 a W 9 u M S 9 J b m R p Y S B c d T A w M j Y g U 3 R h d G V z L 0 F 1 d G 9 S Z W 1 v d m V k Q 2 9 s d W 1 u c z E u e 0 N 1 c n J l b n Q g V X N l I G 9 m I E Z h b W l s e S B Q b G F u b m l u Z y B N Z X R o b 2 R z I C h D d X J y Z W 5 0 b H k g T W F y c m l l Z C B X b 2 1 l b i B B Z 2 U g M T U t N D k g I H l l Y X J z K S A t I E l V R C 9 Q U E l V R C A o J S k s M z Z 9 J n F 1 b 3 Q 7 L C Z x d W 9 0 O 1 N l Y 3 R p b 2 4 x L 0 l u Z G l h I F x 1 M D A y N i B T d G F 0 Z X M v Q X V 0 b 1 J l b W 9 2 Z W R D b 2 x 1 b W 5 z M S 5 7 Q 3 V y c m V u d C B V c 2 U g b 2 Y g R m F t a W x 5 I F B s Y W 5 u a W 5 n I E 1 l d G h v Z H M g K E N 1 c n J l b n R s e S B N Y X J y a W V k I F d v b W V u I E F n Z S A x N S 0 0 O S A g e W V h c n M p I C 0 g U G l s b C A o J S k s M z d 9 J n F 1 b 3 Q 7 L C Z x d W 9 0 O 1 N l Y 3 R p b 2 4 x L 0 l u Z G l h I F x 1 M D A y N i B T d G F 0 Z X M v Q X V 0 b 1 J l b W 9 2 Z W R D b 2 x 1 b W 5 z M S 5 7 Q 3 V y c m V u d C B V c 2 U g b 2 Y g R m F t a W x 5 I F B s Y W 5 u a W 5 n I E 1 l d G h v Z H M g K E N 1 c n J l b n R s e S B N Y X J y a W V k I F d v b W V u I E F n Z S A x N S 0 0 O S A g e W V h c n M p I C 0 g Q 2 9 u Z G 9 t I C g l K S w z O H 0 m c X V v d D s s J n F 1 b 3 Q 7 U 2 V j d G l v b j E v S W 5 k a W E g X H U w M D I 2 I F N 0 Y X R l c y 9 B d X R v U m V t b 3 Z l Z E N v b H V t b n M x L n t D d X J y Z W 5 0 I F V z Z S B v Z i B G Y W 1 p b H k g U G x h b m 5 p b m c g T W V 0 a G 9 k c y A o Q 3 V y c m V u d G x 5 I E 1 h c n J p Z W Q g V 2 9 t Z W 4 g Q W d l I D E 1 L T Q 5 I C B 5 Z W F y c y k g L S B J b m p l Y 3 R h Y m x l c y A o J S k s M z l 9 J n F 1 b 3 Q 7 L C Z x d W 9 0 O 1 N l Y 3 R p b 2 4 x L 0 l u Z G l h I F x 1 M D A y N i B T d G F 0 Z X M v Q X V 0 b 1 J l b W 9 2 Z W R D b 2 x 1 b W 5 z M S 5 7 V G 9 0 Y W w g V W 5 t Z X Q g b m V l Z C B m b 3 I g R m F t a W x 5 I F B s Y W 5 u a W 5 n I C h D d X J y Z W 5 0 b H k g T W F y c m l l Z C B X b 2 1 l b i B B Z 2 U g M T U t N D k g I H l l Y X J z K T c g K C U p L D Q w f S Z x d W 9 0 O y w m c X V v d D t T Z W N 0 a W 9 u M S 9 J b m R p Y S B c d T A w M j Y g U 3 R h d G V z L 0 F 1 d G 9 S Z W 1 v d m V k Q 2 9 s d W 1 u c z E u e 1 V u b W V 0 I G 5 l Z W Q g Z m 9 y I H N w Y W N p b m c g K E N 1 c n J l b n R s e S B N Y X J y a W V k I F d v b W V u I E F n Z S A x N S 0 0 O S A g e W V h c n M p N y A o J S k s N D F 9 J n F 1 b 3 Q 7 L C Z x d W 9 0 O 1 N l Y 3 R p b 2 4 x L 0 l u Z G l h I F x 1 M D A y N i B T d G F 0 Z X M v Q X V 0 b 1 J l b W 9 2 Z W R D b 2 x 1 b W 5 z M S 5 7 S G V h b H R o I H d v c m t l c i B l d m V y I H R h b G t l Z C B 0 b y B m Z W 1 h b G U g b m 9 u L X V z Z X J z I G F i b 3 V 0 I G Z h b W l s e S B w b G F u b m l u Z y A o J S k s N D J 9 J n F 1 b 3 Q 7 L C Z x d W 9 0 O 1 N l Y 3 R p b 2 4 x L 0 l u Z G l h I F x 1 M D A y N i B T d G F 0 Z X M v Q X V 0 b 1 J l b W 9 2 Z W R D b 2 x 1 b W 5 z M S 5 7 Q 3 V y c m V u d C B 1 c 2 V y c y B l d m V y I H R v b G Q g Y W J v d X Q g c 2 l k Z S B l Z m Z l Y 3 R z I G 9 m I G N 1 c n J l b n Q g b W V 0 a G 9 k I G 9 m I G Z h b W l s e S B w b G F u b m l u Z z g g K C U p L D Q z f S Z x d W 9 0 O y w m c X V v d D t T Z W N 0 a W 9 u M S 9 J b m R p Y S B c d T A w M j Y g U 3 R h d G V z L 0 F 1 d G 9 S Z W 1 v d m V k Q 2 9 s d W 1 u c z E u e 0 1 v d G h l c n M g d 2 h v I G h h Z C B h b i B h b n R l b m F 0 Y W w g Y 2 h l Y 2 s t d X A g a W 4 g d G h l I G Z p c n N 0 I H R y a W 1 l c 3 R l c i A g K G Z v c i B s Y X N 0 I G J p c n R o I G l u I H R o Z S A 1 I H l l Y X J z I G J l Z m 9 y Z S B 0 a G U g c 3 V y d m V 5 K S A o J S k s N D R 9 J n F 1 b 3 Q 7 L C Z x d W 9 0 O 1 N l Y 3 R p b 2 4 x L 0 l u Z G l h I F x 1 M D A y N i B T d G F 0 Z X M v Q X V 0 b 1 J l b W 9 2 Z W R D b 2 x 1 b W 5 z M S 5 7 T W 9 0 a G V y c y B 3 a G 8 g a G F k I G F 0 I G x l Y X N 0 I D Q g Y W 5 0 Z W 5 h d G F s I G N h c m U g d m l z a X R z I C A o Z m 9 y I G x h c 3 Q g Y m l y d G g g a W 4 g d G h l I D U g e W V h c n M g Y m V m b 3 J l I H R o Z S B z d X J 2 Z X k p I C g l K S w 0 N X 0 m c X V v d D s s J n F 1 b 3 Q 7 U 2 V j d G l v b j E v S W 5 k a W E g X H U w M D I 2 I F N 0 Y X R l c y 9 B d X R v U m V t b 3 Z l Z E N v b H V t b n M x L n t N b 3 R o Z X J z I H d o b 3 N l I G x h c 3 Q g Y m l y d G g g d 2 F z I H B y b 3 R l Y 3 R l Z C B h Z 2 F p b n N 0 I G 5 l b 2 5 h d G F s I H R l d G F u d X M g K G Z v c i B s Y X N 0 I G J p c n R o I G l u I H R o Z S A 1 I H l l Y X J z I G J l Z m 9 y Z S B 0 a G U g c 3 V y d m V 5 K T k g K C U p L D Q 2 f S Z x d W 9 0 O y w m c X V v d D t T Z W N 0 a W 9 u M S 9 J b m R p Y S B c d T A w M j Y g U 3 R h d G V z L 0 F 1 d G 9 S Z W 1 v d m V k Q 2 9 s d W 1 u c z E u e 0 1 v d G h l c n M g d 2 h v I G N v b n N 1 b W V k I G l y b 2 4 g Z m 9 s a W M g Y W N p Z C B m b 3 I g M T A w I G R h e X M g b 3 I g b W 9 y Z S B 3 a G V u I H R o Z X k g d 2 V y Z S B w c m V n b m F u d C A o Z m 9 y I G x h c 3 Q g Y m l y d G g g a W 4 g d G h l I D U g e W V h c n M g Y m V m b 3 J l I H R o Z S B z d X J 2 Z X k p I C g l K S w 0 N 3 0 m c X V v d D s s J n F 1 b 3 Q 7 U 2 V j d G l v b j E v S W 5 k a W E g X H U w M D I 2 I F N 0 Y X R l c y 9 B d X R v U m V t b 3 Z l Z E N v b H V t b n M x L n t N b 3 R o Z X J z I H d o b y B j b 2 5 z d W 1 l Z C B p c m 9 u I G Z v b G l j I G F j a W Q g Z m 9 y I D E 4 M C B k Y X l z I G 9 y I G 1 v c m U g d 2 h l b i B 0 a G V 5 I H d l c m U g c H J l Z 2 5 h b n Q g K G Z v c i B s Y X N 0 I G J p c n R o I G l u I H R o Z S A 1 I H l l Y X J z I G J l Z m 9 y Z S B 0 a G U g c 3 V y d m V 5 f S A o J S k s N D h 9 J n F 1 b 3 Q 7 L C Z x d W 9 0 O 1 N l Y 3 R p b 2 4 x L 0 l u Z G l h I F x 1 M D A y N i B T d G F 0 Z X M v Q X V 0 b 1 J l b W 9 2 Z W R D b 2 x 1 b W 5 z M S 5 7 U m V n a X N 0 Z X J l Z C B w c m V n b m F u Y 2 l l c y B m b 3 I g d 2 h p Y 2 g g d G h l I G 1 v d G h l c i B y Z W N l a X Z l Z C B h I E 1 v d G h l c i B h b m Q g Q 2 h p b G Q g U H J v d G V j d G l v b i A o T U N Q K S B j Y X J k I C h m b 3 I g b G F z d C B i a X J 0 a C B p b i B 0 a G U g N S B 5 Z W F y c y B i Z W Z v c m U g d G h l I H N 1 c n Z l e S k g K C U p L D Q 5 f S Z x d W 9 0 O y w m c X V v d D t T Z W N 0 a W 9 u M S 9 J b m R p Y S B c d T A w M j Y g U 3 R h d G V z L 0 F 1 d G 9 S Z W 1 v d m V k Q 2 9 s d W 1 u c z E u e 0 1 v d G h l c n M g d 2 h v I H J l Y 2 V p d m V k I H B v c 3 R u Y X R h b C B j Y X J l I G Z y b 2 0 g Y S B k b 2 N 0 b 3 I v b n V y c 2 U v T E h W L 0 F O T S 9 t a W R 3 a W Z l L 2 9 0 a G V y I G h l Y W x 0 a C B w Z X J z b 2 5 u Z W w g d 2 l 0 a G l u I D I g Z G F 5 c y B v Z i B k Z W x p d m V y e S A o Z m 9 y I G x h c 3 Q g Y m l y d G g g a W 4 g d G h l I D U g e W V h c n M g Y m V m b 3 J l I H R o Z S B z d X J 2 Z X k p I C g l K S w 1 M H 0 m c X V v d D s s J n F 1 b 3 Q 7 U 2 V j d G l v b j E v S W 5 k a W E g X H U w M D I 2 I F N 0 Y X R l c y 9 B d X R v U m V t b 3 Z l Z E N v b H V t b n M x L n t B d m V y Y W d l I G 9 1 d C 1 v Z i 1 w b 2 N r Z X Q g Z X h w Z W 5 k a X R 1 c m U g c G V y I G R l b G l 2 Z X J 5 I G l u I G E g c H V i b G l j I G h l Y W x 0 a C B m Y W N p b G l 0 e S A o Z m 9 y I G x h c 3 Q g Y m l y d G g g a W 4 g d G h l I D U g e W V h c n M g Y m V m b 3 J l I H R o Z S B z d X J 2 Z X k p I C h S c y 4 p L D U x f S Z x d W 9 0 O y w m c X V v d D t T Z W N 0 a W 9 u M S 9 J b m R p Y S B c d T A w M j Y g U 3 R h d G V z L 0 F 1 d G 9 S Z W 1 v d m V k Q 2 9 s d W 1 u c z E u e 0 N o a W x k c m V u I G J v c m 4 g Y X Q g a G 9 t Z S B 3 a G 8 g d 2 V y Z S B 0 Y W t l b i B 0 b y B h I G h l Y W x 0 a C B m Y W N p b G l 0 e S B m b 3 I g Y S B j a G V j a y 1 1 c C B 3 a X R o a W 4 g M j Q g a G 9 1 c n M g b 2 Y g Y m l y d G g g K G Z v c i B s Y X N 0 I G J p c n R o I G l u I H R o Z S A 1 I H l l Y X J z I G J l Z m 9 y Z S B 0 a G U g c 3 V y d m V 5 f S A o J S k s N T J 9 J n F 1 b 3 Q 7 L C Z x d W 9 0 O 1 N l Y 3 R p b 2 4 x L 0 l u Z G l h I F x 1 M D A y N i B T d G F 0 Z X M v Q X V 0 b 1 J l b W 9 2 Z W R D b 2 x 1 b W 5 z M S 5 7 Q 2 h p b G R y Z W 4 g d 2 h v I H J l Y 2 V p d m V k I H B v c 3 R u Y X R h b C B j Y X J l I G Z y b 2 0 g Y S B k b 2 N 0 b 3 I v b n V y c 2 U v T E h W L 0 F O T S 9 t a W R 3 a W Z l L y B v d G h l c i B o Z W F s d G g g c G V y c 2 9 u b m V s I H d p d G h p b i A y I G R h e X M g b 2 Y g Z G V s a X Z l c n k g K G Z v c i B s Y X N 0 I G J p c n R o I G l u I H R o Z S A 1 I H l l Y X J z I G J l Z m 9 y Z S B 0 a G U g c 3 V y d m V 5 K S A o J S k s N T N 9 J n F 1 b 3 Q 7 L C Z x d W 9 0 O 1 N l Y 3 R p b 2 4 x L 0 l u Z G l h I F x 1 M D A y N i B T d G F 0 Z X M v Q X V 0 b 1 J l b W 9 2 Z W R D b 2 x 1 b W 5 z M S 5 7 S W 5 z d G l 0 d X R p b 2 5 h b C B i a X J 0 a H M g K G l u I H R o Z S A 1 I H l l Y X J z I G J l Z m 9 y Z S B 0 a G U g c 3 V y d m V 5 K S A o J S k s N T R 9 J n F 1 b 3 Q 7 L C Z x d W 9 0 O 1 N l Y 3 R p b 2 4 x L 0 l u Z G l h I F x 1 M D A y N i B T d G F 0 Z X M v Q X V 0 b 1 J l b W 9 2 Z W R D b 2 x 1 b W 5 z M S 5 7 S W 5 z d G l 0 d X R p b 2 5 h b C B i a X J 0 a H M g a W 4 g c H V i b G l j I G Z h Y 2 l s a X R 5 I C h p b i B 0 a G U g N S B 5 Z W F y c y B i Z W Z v c m U g d G h l I H N 1 c n Z l e S k g K C U p L D U 1 f S Z x d W 9 0 O y w m c X V v d D t T Z W N 0 a W 9 u M S 9 J b m R p Y S B c d T A w M j Y g U 3 R h d G V z L 0 F 1 d G 9 S Z W 1 v d m V k Q 2 9 s d W 1 u c z E u e 0 h v b W U g Y m l y d G h z I H R o Y X Q g d 2 V y Z S B j b 2 5 k d W N 0 Z W Q g Y n k g c 2 t p b G x l Z C B o Z W F s d G g g c G V y c 2 9 u b m V s I C A o a W 4 g d G h l I D U g e W V h c n M g Y m V m b 3 J l I H R o Z S B z d X J 2 Z X k p M T A g K C U p L D U 2 f S Z x d W 9 0 O y w m c X V v d D t T Z W N 0 a W 9 u M S 9 J b m R p Y S B c d T A w M j Y g U 3 R h d G V z L 0 F 1 d G 9 S Z W 1 v d m V k Q 2 9 s d W 1 u c z E u e 0 J p c n R o c y B h d H R l b m R l Z C B i e S B z a 2 l s b G V k I G h l Y W x 0 a C B w Z X J z b 2 5 u Z W w g K G l u I H R o Z S A 1 I H l l Y X J z I G J l Z m 9 y Z S B 0 a G U g c 3 V y d m V 5 K T E w I C g l K S w 1 N 3 0 m c X V v d D s s J n F 1 b 3 Q 7 U 2 V j d G l v b j E v S W 5 k a W E g X H U w M D I 2 I F N 0 Y X R l c y 9 B d X R v U m V t b 3 Z l Z E N v b H V t b n M x L n t C a X J 0 a H M g Z G V s a X Z l c m V k I G J 5 I G N h Z X N h c m V h b i B z Z W N 0 a W 9 u I C h p b i B 0 a G U g N S B 5 Z W F y c y B i Z W Z v c m U g d G h l I H N 1 c n Z l e S k g K C U p L D U 4 f S Z x d W 9 0 O y w m c X V v d D t T Z W N 0 a W 9 u M S 9 J b m R p Y S B c d T A w M j Y g U 3 R h d G V z L 0 F 1 d G 9 S Z W 1 v d m V k Q 2 9 s d W 1 u c z E u e 0 J p c n R o c y B p b i B h I H B y a X Z h d G U g a G V h b H R o I G Z h Y 2 l s a X R 5 I H R o Y X Q g d 2 V y Z S B k Z W x p d m V y Z W Q g Y n k g Y 2 F l c 2 F y Z W F u I H N l Y 3 R p b 2 4 g K G l u I H R o Z S A 1 I H l l Y X J z I G J l Z m 9 y Z S B 0 a G U g c 3 V y d m V 5 K S A o J S k s N T l 9 J n F 1 b 3 Q 7 L C Z x d W 9 0 O 1 N l Y 3 R p b 2 4 x L 0 l u Z G l h I F x 1 M D A y N i B T d G F 0 Z X M v Q X V 0 b 1 J l b W 9 2 Z W R D b 2 x 1 b W 5 z M S 5 7 Q m l y d G h z I G l u I G E g c H V i b G l j I G h l Y W x 0 a C B m Y W N p b G l 0 e S B 0 a G F 0 I H d l c m U g Z G V s a X Z l c m V k I G J 5 I G N h Z X N h c m V h b i B z Z W N 0 a W 9 u I C h p b i B 0 a G U g N S B 5 Z W F y c y B i Z W Z v c m U g d G h l I H N 1 c n Z l e S k g K C U p L D Y w f S Z x d W 9 0 O y w m c X V v d D t T Z W N 0 a W 9 u M S 9 J b m R p Y S B c d T A w M j Y g U 3 R h d G V z L 0 F 1 d G 9 S Z W 1 v d m V k Q 2 9 s d W 1 u c z E u e 0 N o a W x k c m V u I G F n Z S A x M i 0 y M y B t b 2 5 0 a H M g Z n V s b H k g d m F j Y 2 l u Y X R l Z C B i Y X N l Z C B v b i B p b m Z v c m 1 h d G l v b i B m c m 9 t I G V p d G h l c i B 2 Y W N j a W 5 h d G l v b i B j Y X J k I G 9 y I G 1 v d G h l c l x 1 M D A y N 3 M g c m V j Y W x s M T E g K C U p L D Y x f S Z x d W 9 0 O y w m c X V v d D t T Z W N 0 a W 9 u M S 9 J b m R p Y S B c d T A w M j Y g U 3 R h d G V z L 0 F 1 d G 9 S Z W 1 v d m V k Q 2 9 s d W 1 u c z E u e 0 N o a W x k c m V u I G F n Z S A x M i 0 y M y B t b 2 5 0 a H M g Z n V s b H k g d m F j Y 2 l u Y X R l Z C B i Y X N l Z C B v b i B p b m Z v c m 1 h d G l v b i B m c m 9 t I H Z h Y 2 N p b m F 0 a W 9 u I G N h c m Q g b 2 5 s e T E y I C g l K S w 2 M n 0 m c X V v d D s s J n F 1 b 3 Q 7 U 2 V j d G l v b j E v S W 5 k a W E g X H U w M D I 2 I F N 0 Y X R l c y 9 B d X R v U m V t b 3 Z l Z E N v b H V t b n M x L n t D a G l s Z H J l b i B h Z 2 U g M T I t M j M g b W 9 u d G h z I H d o b y B o Y X Z l I H J l Y 2 V p d m V k I E J D R y A o J S k s N j N 9 J n F 1 b 3 Q 7 L C Z x d W 9 0 O 1 N l Y 3 R p b 2 4 x L 0 l u Z G l h I F x 1 M D A y N i B T d G F 0 Z X M v Q X V 0 b 1 J l b W 9 2 Z W R D b 2 x 1 b W 5 z M S 5 7 Q 2 h p b G R y Z W 4 g Y W d l I D E y L T I z I G 1 v b n R o c y B 3 a G 8 g a G F 2 Z S B y Z W N l a X Z l Z C A z I G R v c 2 V z I G 9 m I H B v b G l v I H Z h Y 2 N p b m U x M y A o J S k s N j R 9 J n F 1 b 3 Q 7 L C Z x d W 9 0 O 1 N l Y 3 R p b 2 4 x L 0 l u Z G l h I F x 1 M D A y N i B T d G F 0 Z X M v Q X V 0 b 1 J l b W 9 2 Z W R D b 2 x 1 b W 5 z M S 5 7 Q 2 h p b G R y Z W 4 g Y W d l I D E y L T I z I G 1 v b n R o c y B 3 a G 8 g a G F 2 Z S B y Z W N l a X Z l Z C A z I G R v c 2 V z I G 9 m I H B l b n R h I G 9 y I E R Q V C B 2 Y W N j a W 5 l I C g l K S w 2 N X 0 m c X V v d D s s J n F 1 b 3 Q 7 U 2 V j d G l v b j E v S W 5 k a W E g X H U w M D I 2 I F N 0 Y X R l c y 9 B d X R v U m V t b 3 Z l Z E N v b H V t b n M x L n t D a G l s Z H J l b i B h Z 2 U g M T I t M j M g b W 9 u d G h z I H d o b y B o Y X Z l I H J l Y 2 V p d m V k I H R o Z S B m a X J z d C B k b 3 N l I G 9 m I G 1 l Y X N s Z X M t Y 2 9 u d G F p b m l u Z y B 2 Y W N j a W 5 l I C h N Q 1 Y p I C g l K S w 2 N n 0 m c X V v d D s s J n F 1 b 3 Q 7 U 2 V j d G l v b j E v S W 5 k a W E g X H U w M D I 2 I F N 0 Y X R l c y 9 B d X R v U m V t b 3 Z l Z E N v b H V t b n M x L n t D a G l s Z H J l b i B h Z 2 U g M j Q t M z U g b W 9 u d G h z I H d o b y B o Y X Z l I H J l Y 2 V p d m V k I G E g c 2 V j b 2 5 k I G R v c 2 U g b 2 Y g b W V h c 2 x l c y 1 j b 2 5 0 Y W l u a W 5 n I H Z h Y 2 N p b m U g K E 1 D V i k g K C U p L D Y 3 f S Z x d W 9 0 O y w m c X V v d D t T Z W N 0 a W 9 u M S 9 J b m R p Y S B c d T A w M j Y g U 3 R h d G V z L 0 F 1 d G 9 S Z W 1 v d m V k Q 2 9 s d W 1 u c z E u e 0 N o a W x k c m V u I G F n Z S A x M i 0 y M y B t b 2 5 0 a H M g d 2 h v I G h h d m U g c m V j Z W l 2 Z W Q g M y B k b 3 N l c y B v Z i B y b 3 R h d m l y d X M g d m F j Y 2 l u Z T E 0 I C g l K S w 2 O H 0 m c X V v d D s s J n F 1 b 3 Q 7 U 2 V j d G l v b j E v S W 5 k a W E g X H U w M D I 2 I F N 0 Y X R l c y 9 B d X R v U m V t b 3 Z l Z E N v b H V t b n M x L n t D a G l s Z H J l b i B h Z 2 U g M T I t M j M g b W 9 u d G h z I H d o b y B o Y X Z l I H J l Y 2 V p d m V k I D M g Z G 9 z Z X M g b 2 Y g c G V u d G E g b 3 I g a G V w Y X R p d G l z I E I g d m F j Y 2 l u Z S A o J S k s N j l 9 J n F 1 b 3 Q 7 L C Z x d W 9 0 O 1 N l Y 3 R p b 2 4 x L 0 l u Z G l h I F x 1 M D A y N i B T d G F 0 Z X M v Q X V 0 b 1 J l b W 9 2 Z W R D b 2 x 1 b W 5 z M S 5 7 Q 2 h p b G R y Z W 4 g Y W d l I D k t M z U g b W 9 u d G h z I H d o b y B y Z W N l a X Z l Z C B h I H Z p d G F t a W 4 g Q S B k b 3 N l I G l u I H R o Z S B s Y X N 0 I D Y g b W 9 u d G h z I C g l K S w 3 M H 0 m c X V v d D s s J n F 1 b 3 Q 7 U 2 V j d G l v b j E v S W 5 k a W E g X H U w M D I 2 I F N 0 Y X R l c y 9 B d X R v U m V t b 3 Z l Z E N v b H V t b n M x L n t D a G l s Z H J l b i B h Z 2 U g M T I t M j M g b W 9 u d G h z I H d o b y B y Z W N l a X Z l Z C B t b 3 N 0 I G 9 m I H R o Z W l y I H Z h Y 2 N p b m F 0 a W 9 u c y B p b i B h I H B 1 Y m x p Y y B o Z W F s d G g g Z m F j a W x p d H k g K C U p L D c x f S Z x d W 9 0 O y w m c X V v d D t T Z W N 0 a W 9 u M S 9 J b m R p Y S B c d T A w M j Y g U 3 R h d G V z L 0 F 1 d G 9 S Z W 1 v d m V k Q 2 9 s d W 1 u c z E u e 0 N o a W x k c m V u I G F n Z S A x M i 0 y M y B t b 2 5 0 a H M g d 2 h v I H J l Y 2 V p d m V k I G 1 v c 3 Q g b 2 Y g d G h l a X I g d m F j Y 2 l u Y X R p b 2 5 z I G l u I G E g c H J p d m F 0 Z S B o Z W F s d G g g Z m F j a W x p d H k g K C U p L D c y f S Z x d W 9 0 O y w m c X V v d D t T Z W N 0 a W 9 u M S 9 J b m R p Y S B c d T A w M j Y g U 3 R h d G V z L 0 F 1 d G 9 S Z W 1 v d m V k Q 2 9 s d W 1 u c z E u e 1 B y Z X Z h b G V u Y 2 U g b 2 Y g Z G l h c n J o b 2 V h I G l u I H R o Z S A y I H d l Z W t z I H B y Z W N l Z G l u Z y B 0 a G U g c 3 V y d m V 5 I C h D a G l s Z H J l b i B 1 b m R l c i B h Z 2 U g N S B 5 Z W F y c y k g K C U p I C w 3 M 3 0 m c X V v d D s s J n F 1 b 3 Q 7 U 2 V j d G l v b j E v S W 5 k a W E g X H U w M D I 2 I F N 0 Y X R l c y 9 B d X R v U m V t b 3 Z l Z E N v b H V t b n M x L n t D a G l s Z H J l b i B 3 a X R o I G R p Y X J y a G 9 l Y S B p b i B 0 a G U g M i B 3 Z W V r c y B w c m V j Z W R p b m c g d G h l I H N 1 c n Z l e S B 3 a G 8 g c m V j Z W l 2 Z W Q g b 3 J h b C B y Z W h 5 Z H J h d G l v b i B z Y W x 0 c y A o T 1 J T K S A o Q 2 h p b G R y Z W 4 g d W 5 k Z X I g Y W d l I D U g e W V h c n M p I C g l K S A s N z R 9 J n F 1 b 3 Q 7 L C Z x d W 9 0 O 1 N l Y 3 R p b 2 4 x L 0 l u Z G l h I F x 1 M D A y N i B T d G F 0 Z X M v Q X V 0 b 1 J l b W 9 2 Z W R D b 2 x 1 b W 5 z M S 5 7 Q 2 h p b G R y Z W 4 g d 2 l 0 a C B k a W F y c m h v Z W E g a W 4 g d G h l I D I g d 2 V l a 3 M g c H J l Y 2 V k a W 5 n I H R o Z S B z d X J 2 Z X k g d 2 h v I H J l Y 2 V p d m V k I H p p b m M g K E N o a W x k c m V u I H V u Z G V y I G F n Z S A 1 I H l l Y X J z K S A o J S k g L D c 1 f S Z x d W 9 0 O y w m c X V v d D t T Z W N 0 a W 9 u M S 9 J b m R p Y S B c d T A w M j Y g U 3 R h d G V z L 0 F 1 d G 9 S Z W 1 v d m V k Q 2 9 s d W 1 u c z E u e 0 N o a W x k c m V u I H N 3 a X R o I G R p Y X J y a G 9 l Y S B p b i B 0 a G U g M i B 3 Z W V r c y B w c m V j Z W R p b m c g d G h l I H N 1 c n Z l e S B 0 Y W t l b i B 0 b y B h I G h l Y W x 0 a C B m Y W N p b G l 0 e S B v c i B o Z W F s d G g g c H J v d m l k Z X I g K E N o a W x k c m V u I H V u Z G V y I G F n Z S A 1 I H l l Y X J z K S A o J S k g L D c 2 f S Z x d W 9 0 O y w m c X V v d D t T Z W N 0 a W 9 u M S 9 J b m R p Y S B c d T A w M j Y g U 3 R h d G V z L 0 F 1 d G 9 S Z W 1 v d m V k Q 2 9 s d W 1 u c z E u e 0 N o a W x k c m V u I F B y Z X Z h b G V u Y 2 U g b 2 Y g c 3 l t c H R v b X M g b 2 Y g Y W N 1 d G U g c m V z c G l y Y X R v c n k g a W 5 m Z W N 0 a W 9 u I C h B U k k p I G l u I H R o Z S A y I H d l Z W t z I H B y Z W N l Z G l u Z y B 0 a G U g c 3 V y d m V 5 I C h D a G l s Z H J l b i B 1 b m R l c i B h Z 2 U g N S B 5 Z W F y c y k g K C U p I C w 3 N 3 0 m c X V v d D s s J n F 1 b 3 Q 7 U 2 V j d G l v b j E v S W 5 k a W E g X H U w M D I 2 I F N 0 Y X R l c y 9 B d X R v U m V t b 3 Z l Z E N v b H V t b n M x L n t D a G l s Z H J l b i B 3 a X R o I G Z l d m V y I G 9 y I H N 5 b X B 0 b 2 1 z I G 9 m I E F S S S B p b i B 0 a G U g M i B 3 Z W V r c y B w c m V j Z W R p b m c g d G h l I H N 1 c n Z l e S B 0 Y W t l b i B 0 b y B h I G h l Y W x 0 a C B m Y W N p b G l 0 e S B v c i B o Z W F s d G g g c H J v d m l k Z X I g K E N o a W x k c m V u I H V u Z G V y I G F n Z S A 1 I H l l Y X J z K S A o J S k g I C w 3 O H 0 m c X V v d D s s J n F 1 b 3 Q 7 U 2 V j d G l v b j E v S W 5 k a W E g X H U w M D I 2 I F N 0 Y X R l c y 9 B d X R v U m V t b 3 Z l Z E N v b H V t b n M x L n t D a G l s Z H J l b i B 1 b m R l c i B h Z 2 U g M y B 5 Z W F y c y B i c m V h c 3 R m Z W Q g d 2 l 0 a G l u I G 9 u Z S B o b 3 V y I G 9 m I G J p c n R o M T U g K C U p L D c 5 f S Z x d W 9 0 O y w m c X V v d D t T Z W N 0 a W 9 u M S 9 J b m R p Y S B c d T A w M j Y g U 3 R h d G V z L 0 F 1 d G 9 S Z W 1 v d m V k Q 2 9 s d W 1 u c z E u e 0 N o a W x k c m V u I H V u Z G V y I G F n Z S A 2 I G 1 v b n R o c y B l e G N s d X N p d m V s e S B i c m V h c 3 R m Z W Q x N i A o J S k s O D B 9 J n F 1 b 3 Q 7 L C Z x d W 9 0 O 1 N l Y 3 R p b 2 4 x L 0 l u Z G l h I F x 1 M D A y N i B T d G F 0 Z X M v Q X V 0 b 1 J l b W 9 2 Z W R D b 2 x 1 b W 5 z M S 5 7 Q 2 h p b G R y Z W 4 g Y W d l I D Y t O C B t b 2 5 0 a H M g c m V j Z W l 2 a W 5 n I H N v b G l k I G 9 y I H N l b W k t c 2 9 s a W Q g Z m 9 v Z C B h b m Q g Y n J l Y X N 0 b W l s a z E 2 I C g l K S w 4 M X 0 m c X V v d D s s J n F 1 b 3 Q 7 U 2 V j d G l v b j E v S W 5 k a W E g X H U w M D I 2 I F N 0 Y X R l c y 9 B d X R v U m V t b 3 Z l Z E N v b H V t b n M x L n t C c m V h c 3 R m Z W V k a W 5 n I G N o a W x k c m V u I G F n Z S A 2 L T I z I G 1 v b n R o c y B y Z W N l a X Z p b m c g Y W 4 g Y W R l c X V h d G U g Z G l l d D E 2 L C A x N y A g K C U p L D g y f S Z x d W 9 0 O y w m c X V v d D t T Z W N 0 a W 9 u M S 9 J b m R p Y S B c d T A w M j Y g U 3 R h d G V z L 0 F 1 d G 9 S Z W 1 v d m V k Q 2 9 s d W 1 u c z E u e 0 5 v b i 1 i c m V h c 3 R m Z W V k a W 5 n I G N o a W x k c m V u I G F n Z S A 2 L T I z I G 1 v b n R o c y B y Z W N l a X Z p b m c g Y W 4 g Y W R l c X V h d G U g Z G l l d D E 2 L C A x N y A o J S k s O D N 9 J n F 1 b 3 Q 7 L C Z x d W 9 0 O 1 N l Y 3 R p b 2 4 x L 0 l u Z G l h I F x 1 M D A y N i B T d G F 0 Z X M v Q X V 0 b 1 J l b W 9 2 Z W R D b 2 x 1 b W 5 z M S 5 7 V G 9 0 Y W w g Y 2 h p b G R y Z W 4 g Y W d l I D Y t M j M g b W 9 u d G h z I H J l Y 2 V p d m l u Z y B h b i B h Z G V x d W F 0 Z S B k a W V 0 M T Y s I D E 3 I C A o J S k s O D R 9 J n F 1 b 3 Q 7 L C Z x d W 9 0 O 1 N l Y 3 R p b 2 4 x L 0 l u Z G l h I F x 1 M D A y N i B T d G F 0 Z X M v Q X V 0 b 1 J l b W 9 2 Z W R D b 2 x 1 b W 5 z M S 5 7 Q 2 h p b G R y Z W 4 g d W 5 k Z X I g N S B 5 Z W F y c y B 3 a G 8 g Y X J l I H N 0 d W 5 0 Z W Q g K G h l a W d o d C 1 m b 3 I t Y W d l K T E 4 I C g l K S w 4 N X 0 m c X V v d D s s J n F 1 b 3 Q 7 U 2 V j d G l v b j E v S W 5 k a W E g X H U w M D I 2 I F N 0 Y X R l c y 9 B d X R v U m V t b 3 Z l Z E N v b H V t b n M x L n t D a G l s Z H J l b i B 1 b m R l c i A 1 I H l l Y X J z I H d o b y B h c m U g d 2 F z d G V k I C h 3 Z W l n a H Q t Z m 9 y L W h l a W d o d C k x O C A o J S k s O D Z 9 J n F 1 b 3 Q 7 L C Z x d W 9 0 O 1 N l Y 3 R p b 2 4 x L 0 l u Z G l h I F x 1 M D A y N i B T d G F 0 Z X M v Q X V 0 b 1 J l b W 9 2 Z W R D b 2 x 1 b W 5 z M S 5 7 Q 2 h p b G R y Z W 4 g d W 5 k Z X I g N S B 5 Z W F y c y B 3 a G 8 g Y X J l I H N l d m V y Z W x 5 I H d h c 3 R l Z C A o d 2 V p Z 2 h 0 L W Z v c i 1 o Z W l n a H Q p M T k g K C U p L D g 3 f S Z x d W 9 0 O y w m c X V v d D t T Z W N 0 a W 9 u M S 9 J b m R p Y S B c d T A w M j Y g U 3 R h d G V z L 0 F 1 d G 9 S Z W 1 v d m V k Q 2 9 s d W 1 u c z E u e 0 N o a W x k c m V u I H V u Z G V y I D U g e W V h c n M g d 2 h v I G F y Z S B 1 b m R l c n d l a W d o d C A o d 2 V p Z 2 h 0 L W Z v c i 1 h Z 2 U p M T g g K C U p L D g 4 f S Z x d W 9 0 O y w m c X V v d D t T Z W N 0 a W 9 u M S 9 J b m R p Y S B c d T A w M j Y g U 3 R h d G V z L 0 F 1 d G 9 S Z W 1 v d m V k Q 2 9 s d W 1 u c z E u e 0 N o a W x k c m V u I H V u Z G V y I D U g e W V h c n M g d 2 h v I G F y Z S B v d m V y d 2 V p Z 2 h 0 I C h 3 Z W l n a H Q t Z m 9 y L W h l a W d o d C k y M C A o J S k s O D l 9 J n F 1 b 3 Q 7 L C Z x d W 9 0 O 1 N l Y 3 R p b 2 4 x L 0 l u Z G l h I F x 1 M D A y N i B T d G F 0 Z X M v Q X V 0 b 1 J l b W 9 2 Z W R D b 2 x 1 b W 5 z M S 5 7 V 2 9 t Z W 4 g K G F n Z S A x N S 0 0 O S B 5 Z W F y c y k g d 2 h v c 2 U g Q m 9 k e S B N Y X N z I E l u Z G V 4 I C h C T U k p I G l z I G J l b G 9 3 I G 5 v c m 1 h b C A o Q k 1 J I F x 1 M D A z Y z E 4 L j U g a 2 c v b T I p M j E g K C U p L D k w f S Z x d W 9 0 O y w m c X V v d D t T Z W N 0 a W 9 u M S 9 J b m R p Y S B c d T A w M j Y g U 3 R h d G V z L 0 F 1 d G 9 S Z W 1 v d m V k Q 2 9 s d W 1 u c z E u e 0 1 l b i A o Y W d l I D E 1 L T Q 5 I H l l Y X J z K S B 3 a G 9 z Z S B C b 2 R 5 I E 1 h c 3 M g S W 5 k Z X g g K E J N S S k g a X M g Y m V s b 3 c g b m 9 y b W F s I C h C T U k g X H U w M D N j M T g u N S B r Z y 9 t M i k g K C U p L D k x f S Z x d W 9 0 O y w m c X V v d D t T Z W N 0 a W 9 u M S 9 J b m R p Y S B c d T A w M j Y g U 3 R h d G V z L 0 F 1 d G 9 S Z W 1 v d m V k Q 2 9 s d W 1 u c z E u e 1 d v b W V u I C h h Z 2 U g M T U t N D k g e W V h c n M p I H d o b y B h c m U g b 3 Z l c n d l a W d o d C B v c i B v Y m V z Z S A o Q k 1 J I O K J p T I 1 L j A g a 2 c v b T I p M j E g K C U p L D k y f S Z x d W 9 0 O y w m c X V v d D t T Z W N 0 a W 9 u M S 9 J b m R p Y S B c d T A w M j Y g U 3 R h d G V z L 0 F 1 d G 9 S Z W 1 v d m V k Q 2 9 s d W 1 u c z E u e 0 1 l b i A o Y W d l I D E 1 L T Q 5 I H l l Y X J z K S B 3 a G 8 g Y X J l I G 9 2 Z X J 3 Z W l n a H Q g b 3 I g b 2 J l c 2 U g K E J N S S D i i a U y N S 4 w I G t n L 2 0 y K S A o J S k s O T N 9 J n F 1 b 3 Q 7 L C Z x d W 9 0 O 1 N l Y 3 R p b 2 4 x L 0 l u Z G l h I F x 1 M D A y N i B T d G F 0 Z X M v Q X V 0 b 1 J l b W 9 2 Z W R D b 2 x 1 b W 5 z M S 5 7 V 2 9 t Z W 4 g K G F n Z S A x N S 0 0 O S B 5 Z W F y c y k g d 2 h v I G h h d m U g a G l n a C B y a X N r I H d h a X N 0 L X R v L W h p c C B y Y X R p b y A o 4 o m l M C 4 4 N S k g K C U p L D k 0 f S Z x d W 9 0 O y w m c X V v d D t T Z W N 0 a W 9 u M S 9 J b m R p Y S B c d T A w M j Y g U 3 R h d G V z L 0 F 1 d G 9 S Z W 1 v d m V k Q 2 9 s d W 1 u c z E u e 0 1 l b i A o Y W d l I D E 1 L T Q 5 I H l l Y X J z K S B 3 a G 8 g a G F 2 Z S B o a W d o I H J p c 2 s g d 2 F p c 3 Q t d G 8 t a G l w I H J h d G l v I C j i i a U w L j k w K S A o J S k s O T V 9 J n F 1 b 3 Q 7 L C Z x d W 9 0 O 1 N l Y 3 R p b 2 4 x L 0 l u Z G l h I F x 1 M D A y N i B T d G F 0 Z X M v Q X V 0 b 1 J l b W 9 2 Z W R D b 2 x 1 b W 5 z M S 5 7 Q 2 h p b G R y Z W 4 g Y W d l I D Y t N T k g b W 9 u d G h z I H d o b y B h c m U g Y W 5 h Z W 1 p Y y A o X H U w M D N j M T E u M C B n L 2 R s K T I y I C g l K S w 5 N n 0 m c X V v d D s s J n F 1 b 3 Q 7 U 2 V j d G l v b j E v S W 5 k a W E g X H U w M D I 2 I F N 0 Y X R l c y 9 B d X R v U m V t b 3 Z l Z E N v b H V t b n M x L n t O b 2 4 t c H J l Z 2 5 h b n Q g d 2 9 t Z W 4 g Y W d l I D E 1 L T Q 5 I H l l Y X J z I H d o b y B h c m U g Y W 5 h Z W 1 p Y y A o X H U w M D N j M T I u M C B n L 2 R s K T I y I C g l K S w 5 N 3 0 m c X V v d D s s J n F 1 b 3 Q 7 U 2 V j d G l v b j E v S W 5 k a W E g X H U w M D I 2 I F N 0 Y X R l c y 9 B d X R v U m V t b 3 Z l Z E N v b H V t b n M x L n t Q c m V n b m F u d C B 3 b 2 1 l b i B h Z 2 U g M T U t N D k g e W V h c n M g d 2 h v I G F y Z S B h b m F l b W l j I C h c d T A w M 2 M x M S 4 w I G c v Z G w p M j I g K C U p L D k 4 f S Z x d W 9 0 O y w m c X V v d D t T Z W N 0 a W 9 u M S 9 J b m R p Y S B c d T A w M j Y g U 3 R h d G V z L 0 F 1 d G 9 S Z W 1 v d m V k Q 2 9 s d W 1 u c z E u e 0 F s b C B 3 b 2 1 l b i B h Z 2 U g M T U t N D k g e W V h c n M g d 2 h v I G F y Z S B h b m F l b W l j M j I g K C U p L D k 5 f S Z x d W 9 0 O y w m c X V v d D t T Z W N 0 a W 9 u M S 9 J b m R p Y S B c d T A w M j Y g U 3 R h d G V z L 0 F 1 d G 9 S Z W 1 v d m V k Q 2 9 s d W 1 u c z E u e 0 F s b C B 3 b 2 1 l b i B h Z 2 U g M T U t M T k g e W V h c n M g d 2 h v I G F y Z S B h b m F l b W l j M j I g K C U p I C w x M D B 9 J n F 1 b 3 Q 7 L C Z x d W 9 0 O 1 N l Y 3 R p b 2 4 x L 0 l u Z G l h I F x 1 M D A y N i B T d G F 0 Z X M v Q X V 0 b 1 J l b W 9 2 Z W R D b 2 x 1 b W 5 z M S 5 7 T W V u I G F n Z S A x N S 0 0 O S B 5 Z W F y c y B 3 a G 8 g Y X J l I G F u Y W V t a W M g K F x 1 M D A z Y z E z L j A g Z y 9 k b C k y M i A o J S k s M T A x f S Z x d W 9 0 O y w m c X V v d D t T Z W N 0 a W 9 u M S 9 J b m R p Y S B c d T A w M j Y g U 3 R h d G V z L 0 F 1 d G 9 S Z W 1 v d m V k Q 2 9 s d W 1 u c z E u e 0 1 l b i B h Z 2 U g M T U t M T k g e W V h c n M g d 2 h v I G F y Z S B h b m F l b W l j I C h c d T A w M 2 M x M y 4 w I G c v Z G w p M j I g K C U p L D E w M n 0 m c X V v d D s s J n F 1 b 3 Q 7 U 2 V j d G l v b j E v S W 5 k a W E g X H U w M D I 2 I F N 0 Y X R l c y 9 B d X R v U m V t b 3 Z l Z E N v b H V t b n M x L n t X b 2 1 l b i A g Y W d l I D E 1 I H l l Y X J z I G F u Z C B h Y m 9 2 Z S B 3 a X R o I G h p Z 2 g g K D E 0 M S 0 x N j A g b W c v Z G w p I E J s b 2 9 k I H N 1 Z 2 F y I G x l d m V s M j M g K C U p L D E w M 3 0 m c X V v d D s s J n F 1 b 3 Q 7 U 2 V j d G l v b j E v S W 5 k a W E g X H U w M D I 2 I F N 0 Y X R l c y 9 B d X R v U m V t b 3 Z l Z E N v b H V t b n M x L n t X b 2 1 l b i B h Z 2 U g M T U g e W V h c n M g Y W 5 k I G F i b 3 Z l I H d p a C B 2 Z X J 5 I G h p Z 2 g g K F x 1 M D A z Z T E 2 M C B t Z y 9 k b C k g Q m x v b 2 Q g c 3 V n Y X I g b G V 2 Z W w y M y A o J S k s M T A 0 f S Z x d W 9 0 O y w m c X V v d D t T Z W N 0 a W 9 u M S 9 J b m R p Y S B c d T A w M j Y g U 3 R h d G V z L 0 F 1 d G 9 S Z W 1 v d m V k Q 2 9 s d W 1 u c z E u e 1 d v b W V u I G F n Z S A x N S B 5 Z W F y c y B h b m Q g Y W J v d m U g d 2 l o I G h p Z 2 g g b 3 I g d m V y e S B o a W d o I C h c d T A w M 2 U x N D A g b W c v Z G w p I E J s b 2 9 k I H N 1 Z 2 F y I G x l d m V s I G 9 y I H R h a 2 l u Z y B t Z W R p Y 2 l u Z S B 0 b y B j b 2 5 0 c m 9 s I G J s b 2 9 k I H N 1 Z 2 F y I G x l d m V s M j M g K C U p L D E w N X 0 m c X V v d D s s J n F 1 b 3 Q 7 U 2 V j d G l v b j E v S W 5 k a W E g X H U w M D I 2 I F N 0 Y X R l c y 9 B d X R v U m V t b 3 Z l Z E N v b H V t b n M x L n t N Z W 4 g Y W d l I D E 1 I H l l Y X J z I G F u Z C B h Y m 9 2 Z S B 3 a W g g a G l n a C A o M T Q x L T E 2 M C B t Z y 9 k b C k g Q m x v b 2 Q g c 3 V n Y X I g b G V 2 Z W w y M y A o J S k s M T A 2 f S Z x d W 9 0 O y w m c X V v d D t T Z W N 0 a W 9 u M S 9 J b m R p Y S B c d T A w M j Y g U 3 R h d G V z L 0 F 1 d G 9 S Z W 1 v d m V k Q 2 9 s d W 1 u c z E u e 0 1 l b i A o Y W d l I D E 1 I H l l Y X J z I G F u Z C B h Y m 9 2 Z S B 3 a W g g I H Z l c n k g a G l n a C A o X H U w M D N l M T Y w I G 1 n L 2 R s K S B C b G 9 v Z C B z d W d h c i B s Z X Z l b D I z I C g l K S w x M D d 9 J n F 1 b 3 Q 7 L C Z x d W 9 0 O 1 N l Y 3 R p b 2 4 x L 0 l u Z G l h I F x 1 M D A y N i B T d G F 0 Z X M v Q X V 0 b 1 J l b W 9 2 Z W R D b 2 x 1 b W 5 z M S 5 7 T W V u I G F n Z S A x N S B 5 Z W F y c y B h b m Q g Y W J v d m U g d 2 l o I G h p Z 2 g g b 3 I g d m V y e S B o a W d o I C h c d T A w M 2 U x N D A g b W c v Z G w p I E J s b 2 9 k I H N 1 Z 2 F y I G x l d m V s I C B v c i B 0 Y W t p b m c g b W V k a W N p b m U g d G 8 g Y 2 9 u d H J v b C B i b G 9 v Z C B z d W d h c i B s Z X Z l b D I z I C g l K S w x M D h 9 J n F 1 b 3 Q 7 L C Z x d W 9 0 O 1 N l Y 3 R p b 2 4 x L 0 l u Z G l h I F x 1 M D A y N i B T d G F 0 Z X M v Q X V 0 b 1 J l b W 9 2 Z W R D b 2 x 1 b W 5 z M S 5 7 V 2 9 t Z W 4 g Y W d l I D E 1 I H l l Y X J z I G F u Z C B h Y m 9 2 Z S B 3 a W g g T W l s Z G x 5 I G V s Z X Z h d G V k I G J s b 2 9 k I H B y Z X N z d X J l I C h T e X N 0 b 2 x p Y y A x N D A t M T U 5 I G 1 t I G 9 m I E h n I G F u Z C 9 v c i B E a W F z d G 9 s a W M g O T A t O T k g b W 0 g b 2 Y g S G c p I C g l K S w x M D l 9 J n F 1 b 3 Q 7 L C Z x d W 9 0 O 1 N l Y 3 R p b 2 4 x L 0 l u Z G l h I F x 1 M D A y N i B T d G F 0 Z X M v Q X V 0 b 1 J l b W 9 2 Z W R D b 2 x 1 b W 5 z M S 5 7 V 2 9 t Z W 4 g Y W d l I D E 1 I H l l Y X J z I G F u Z C B h Y m 9 2 Z S B 3 a W g g T W 9 k Z X J h d G V s e S B v c i B z Z X Z l c m V s e S B l b G V 2 Y X R l Z C B i b G 9 v Z C B w c m V z c 3 V y Z S A o U 3 l z d G 9 s a W M g 4 o m l M T Y w I G 1 t I G 9 m I E h n I G F u Z C 9 v c i B E a W F z d G 9 s a W M g 4 o m l M T A w I G 1 t I G 9 m I E h n K S A o J S k s M T E w f S Z x d W 9 0 O y w m c X V v d D t T Z W N 0 a W 9 u M S 9 J b m R p Y S B c d T A w M j Y g U 3 R h d G V z L 0 F 1 d G 9 S Z W 1 v d m V k Q 2 9 s d W 1 u c z E u e 1 d v b W V u I G F n Z S A x N S B 5 Z W F y c y B h b m Q g Y W J v d m U g d 2 l o I E V s Z X Z h d G V k I G J s b 2 9 k I H B y Z X N z d X J l I C h T e X N 0 b 2 x p Y y D i i a U x N D A g b W 0 g b 2 Y g S G c g Y W 5 k L 2 9 y I E R p Y X N 0 b 2 x p Y y D i i a U 5 M C B t b S B v Z i B I Z y k g b 3 I g d G F r a W 5 n I G 1 l Z G l j a W 5 l I H R v I G N v b n R y b 2 w g Y m x v b 2 Q g c H J l c 3 N 1 c m U g K C U p L D E x M X 0 m c X V v d D s s J n F 1 b 3 Q 7 U 2 V j d G l v b j E v S W 5 k a W E g X H U w M D I 2 I F N 0 Y X R l c y 9 B d X R v U m V t b 3 Z l Z E N v b H V t b n M x L n t N Z W 4 g Y W d l I D E 1 I H l l Y X J z I G F u Z C B h Y m 9 2 Z S B 3 a W g g T W l s Z G x 5 I G V s Z X Z h d G V k I G J s b 2 9 k I H B y Z X N z d X J l I C h T e X N 0 b 2 x p Y y A x N D A t M T U 5 I G 1 t I G 9 m I E h n I G F u Z C 9 v c i B E a W F z d G 9 s a W M g O T A t O T k g b W 0 g b 2 Y g S G c p I C g l K S w x M T J 9 J n F 1 b 3 Q 7 L C Z x d W 9 0 O 1 N l Y 3 R p b 2 4 x L 0 l u Z G l h I F x 1 M D A y N i B T d G F 0 Z X M v Q X V 0 b 1 J l b W 9 2 Z W R D b 2 x 1 b W 5 z M S 5 7 T W V u I G F n Z S A x N S B 5 Z W F y c y B h b m Q g Y W J v d m U g d 2 l o I E 1 v Z G V y Y X R l b H k g b 3 I g c 2 V 2 Z X J l b H k g Z W x l d m F 0 Z W Q g Y m x v b 2 Q g c H J l c 3 N 1 c m U g K F N 5 c 3 R v b G l j I O K J p T E 2 M C B t b S B v Z i B I Z y B h b m Q v b 3 I g R G l h c 3 R v b G l j I O K J p T E w M C B t b S B v Z i B I Z y k g K C U p L D E x M 3 0 m c X V v d D s s J n F 1 b 3 Q 7 U 2 V j d G l v b j E v S W 5 k a W E g X H U w M D I 2 I F N 0 Y X R l c y 9 B d X R v U m V t b 3 Z l Z E N v b H V t b n M x L n t N Z W 4 g Y W d l I D E 1 I H l l Y X J z I G F u Z C B h Y m 9 2 Z S B 3 a W g g R W x l d m F 0 Z W Q g Y m x v b 2 Q g c H J l c 3 N 1 c m U g K F N 5 c 3 R v b G l j I O K J p T E 0 M C B t b S B v Z i B I Z y B h b m Q v b 3 I g R G l h c 3 R v b G l j I O K J p T k w I G 1 t I G 9 m I E h n K S B v c i B 0 Y W t p b m c g b W V k a W N p b m U g d G 8 g Y 2 9 u d H J v b C B i b G 9 v Z C B w c m V z c 3 V y Z S A o J S k s M T E 0 f S Z x d W 9 0 O y w m c X V v d D t T Z W N 0 a W 9 u M S 9 J b m R p Y S B c d T A w M j Y g U 3 R h d G V z L 0 F 1 d G 9 S Z W 1 v d m V k Q 2 9 s d W 1 u c z E u e 1 d v b W V u I C h h Z 2 U g M z A t N D k g e W V h c n M p I E V 2 Z X I g d W 5 k Z X J n b 2 5 l I G E g c 2 N y Z W V u a W 5 n I H R l c 3 Q g Z m 9 y I G N l c n Z p Y 2 F s I G N h b m N l c i A o J S k s M T E 1 f S Z x d W 9 0 O y w m c X V v d D t T Z W N 0 a W 9 u M S 9 J b m R p Y S B c d T A w M j Y g U 3 R h d G V z L 0 F 1 d G 9 S Z W 1 v d m V k Q 2 9 s d W 1 u c z E u e 1 d v b W V u I C h h Z 2 U g M z A t N D k g e W V h c n M p I E V 2 Z X I g d W 5 k Z X J n b 2 5 l I G E g Y n J l Y X N 0 I G V 4 Y W 1 p b m F 0 a W 9 u I G Z v c i B i c m V h c 3 Q g Y 2 F u Y 2 V y I C g l K S w x M T Z 9 J n F 1 b 3 Q 7 L C Z x d W 9 0 O 1 N l Y 3 R p b 2 4 x L 0 l u Z G l h I F x 1 M D A y N i B T d G F 0 Z X M v Q X V 0 b 1 J l b W 9 2 Z W R D b 2 x 1 b W 5 z M S 5 7 V 2 9 t Z W 4 g K G F n Z S A z M C 0 0 O S B 5 Z W F y c y k g R X Z l c i B 1 b m R l c m d v b m U g Y W 4 g b 3 J h b C B j Y X Z p d H k g Z X h h b W l u Y X R p b 2 4 g Z m 9 y I G 9 y Y W w g Y 2 F u Y 2 V y I C g l K S w x M T d 9 J n F 1 b 3 Q 7 L C Z x d W 9 0 O 1 N l Y 3 R p b 2 4 x L 0 l u Z G l h I F x 1 M D A y N i B T d G F 0 Z X M v Q X V 0 b 1 J l b W 9 2 Z W R D b 2 x 1 b W 5 z M S 5 7 T W V u I C h h Z 2 U g M z A t N D k g e W V h c n M p R X Z l c i B 1 b m R l c m d v b m U g Y W 4 g b 3 J h b C B j Y X Z p d H k g Z X h h b W l u Y X R p b 2 4 g Z m 9 y I G 9 y Y W w g Y 2 F u Y 2 V y I C g l K S w x M T h 9 J n F 1 b 3 Q 7 L C Z x d W 9 0 O 1 N l Y 3 R p b 2 4 x L 0 l u Z G l h I F x 1 M D A y N i B T d G F 0 Z X M v Q X V 0 b 1 J l b W 9 2 Z W R D b 2 x 1 b W 5 z M S 5 7 V 2 9 t Z W 4 g K G F n Z S A x N S 0 0 O S B 5 Z W F y c y k g d 2 h v I G h h d m U g Y 2 9 t c H J l a G V u c 2 l 2 Z S B r b m 9 3 b G V k Z 2 U y N C B v Z i B I S V Y v Q U l E U y A o J S k s M T E 5 f S Z x d W 9 0 O y w m c X V v d D t T Z W N 0 a W 9 u M S 9 J b m R p Y S B c d T A w M j Y g U 3 R h d G V z L 0 F 1 d G 9 S Z W 1 v d m V k Q 2 9 s d W 1 u c z E u e 0 1 l b i A o Y W d l I D E 1 L T Q 5 I H l l Y X J z K S B 3 a G 8 g a G F 2 Z S B j b 2 1 w c m V o Z W 5 z a X Z l I G t u b 3 d s Z W R n Z T I 0 I G 9 m I E h J V i 9 B S U R T I C g l K S w x M j B 9 J n F 1 b 3 Q 7 L C Z x d W 9 0 O 1 N l Y 3 R p b 2 4 x L 0 l u Z G l h I F x 1 M D A y N i B T d G F 0 Z X M v Q X V 0 b 1 J l b W 9 2 Z W R D b 2 x 1 b W 5 z M S 5 7 V 2 9 t Z W 4 g K G F n Z S A x N S 0 0 O S B 5 Z W F y c y k g d 2 h v I G t u b 3 c g d G h h d C B j b 2 5 z a X N 0 Z W 5 0 I G N v b m R v b S B 1 c 2 U g Y 2 F u I H J l Z H V j Z S B 0 a G U g Y 2 h h b m N l I G 9 m I G d l d H R p b m c g S E l W L 0 F J R F M g K C U p L D E y M X 0 m c X V v d D s s J n F 1 b 3 Q 7 U 2 V j d G l v b j E v S W 5 k a W E g X H U w M D I 2 I F N 0 Y X R l c y 9 B d X R v U m V t b 3 Z l Z E N v b H V t b n M x L n t N Z W 4 g K G F n Z S A x N S 0 0 O S B 5 Z W F y c y k g d 2 h v I G t u b 3 c g d G h h d C B j b 2 5 z a X N 0 Z W 5 0 I G N v b m R v b S B 1 c 2 U g Y 2 F u I H J l Z H V j Z S B 0 a G U g Y 2 h h b m N l I G 9 m I G d l d H R p b m c g S E l W L 0 F J R F M g K C U p L D E y M n 0 m c X V v d D s s J n F 1 b 3 Q 7 U 2 V j d G l v b j E v S W 5 k a W E g X H U w M D I 2 I F N 0 Y X R l c y 9 B d X R v U m V t b 3 Z l Z E N v b H V t b n M x L n t D d X J y Z W 5 0 b H k g b W F y c m l l Z C B 3 b 2 1 l b i A o Y W d l I D E 1 L T Q 5 I H l l Y X J z K S B 3 a G 8 g d X N 1 Y W x s e S B w Y X J 0 a W N p c G F 0 Z S B p b i B 0 a H J l Z S B o b 3 V z Z W h v b G Q g Z G V j a X N p b 2 5 z M j U g K C U p L D E y M 3 0 m c X V v d D s s J n F 1 b 3 Q 7 U 2 V j d G l v b j E v S W 5 k a W E g X H U w M D I 2 I F N 0 Y X R l c y 9 B d X R v U m V t b 3 Z l Z E N v b H V t b n M x L n t X b 2 1 l b i A o Y W d l I D E 1 L T Q 5 I H l l Y X J z K S B 3 a G 8 g d 2 9 y a 2 V k I G l u I H R o Z S B s Y X N 0 I D E y I G 1 v b n R o c y B h b m Q g d 2 V y Z S B w Y W l k I G l u I G N h c 2 g g K C U p L D E y N H 0 m c X V v d D s s J n F 1 b 3 Q 7 U 2 V j d G l v b j E v S W 5 k a W E g X H U w M D I 2 I F N 0 Y X R l c y 9 B d X R v U m V t b 3 Z l Z E N v b H V t b n M x L n t X b 2 1 l b i A o Y W d l I D E 1 L T Q 5 I H l l Y X J z K S B v d 2 5 p b m c g Y S B o b 3 V z Z S B h b m Q v b 3 I g b G F u Z C A o Y W x v b m U g b 3 I g a m 9 p b n R s e S B 3 a X R o I G 9 0 a G V y c y k g K C U p L D E y N X 0 m c X V v d D s s J n F 1 b 3 Q 7 U 2 V j d G l v b j E v S W 5 k a W E g X H U w M D I 2 I F N 0 Y X R l c y 9 B d X R v U m V t b 3 Z l Z E N v b H V t b n M x L n t X b 2 1 l b i A o Y W d l I D E 1 L T Q 5 I H l l Y X J z K S B o Y X Z p b m c g Y S B i Y W 5 r I G 9 y I H N h d m l u Z 3 M g Y W N j b 3 V u d C B 0 a G F 0 I H R o Z X k g d G h l b X N l b H Z l c y B 1 c 2 U g K C U p L D E y N n 0 m c X V v d D s s J n F 1 b 3 Q 7 U 2 V j d G l v b j E v S W 5 k a W E g X H U w M D I 2 I F N 0 Y X R l c y 9 B d X R v U m V t b 3 Z l Z E N v b H V t b n M x L n t X b 2 1 l b i A o Y W d l I D E 1 L T Q 5 I H l l Y X J z K S B o Y X Z p b m c g Y S B t b 2 J p b G U g c G h v b m U g d G h h d C B 0 a G V 5 I H R o Z W 1 z Z W x 2 Z X M g d X N l I C g l K S w x M j d 9 J n F 1 b 3 Q 7 L C Z x d W 9 0 O 1 N l Y 3 R p b 2 4 x L 0 l u Z G l h I F x 1 M D A y N i B T d G F 0 Z X M v Q X V 0 b 1 J l b W 9 2 Z W R D b 2 x 1 b W 5 z M S 5 7 V 2 9 t Z W 4 g Y W d l I D E 1 L T I 0 I H l l Y X J z I H d o b y B 1 c 2 U g a H l n a W V u a W M g b W V 0 a G 9 k c y B v Z i B w c m 9 0 Z W N 0 a W 9 u I G R 1 c m l u Z y B 0 a G V p c i B t Z W 5 z d H J 1 Y W w g c G V y a W 9 k M j Y g K C U p L D E y O H 0 m c X V v d D s s J n F 1 b 3 Q 7 U 2 V j d G l v b j E v S W 5 k a W E g X H U w M D I 2 I F N 0 Y X R l c y 9 B d X R v U m V t b 3 Z l Z E N v b H V t b n M x L n t F d m V y L W 1 h c n J p Z W Q g d 2 9 t Z W 4 g Y W d l I D E 4 L T Q 5 I H l l Y X J z I H d o b y B o Y X Z l I G V 2 Z X I g Z X h w Z X J p Z W 5 j Z W Q g c 3 B v d X N h b C B 2 a W 9 s Z W 5 j Z T I 3 I C g l K S w x M j l 9 J n F 1 b 3 Q 7 L C Z x d W 9 0 O 1 N l Y 3 R p b 2 4 x L 0 l u Z G l h I F x 1 M D A y N i B T d G F 0 Z X M v Q X V 0 b 1 J l b W 9 2 Z W R D b 2 x 1 b W 5 z M S 5 7 R X Z l c i 1 t Y X J y a W V k I H d v b W V u I G F n Z S A x O C 0 0 O S B 5 Z W F y c y B 3 a G 8 g a G F 2 Z S B l e H B l c m l l b m N l Z C B w a H l z a W N h b C B 2 a W 9 s Z W 5 j Z S B k d X J p b m c g Y W 5 5 I H B y Z W d u Y W 5 j e S A o J S k s M T M w f S Z x d W 9 0 O y w m c X V v d D t T Z W N 0 a W 9 u M S 9 J b m R p Y S B c d T A w M j Y g U 3 R h d G V z L 0 F 1 d G 9 S Z W 1 v d m V k Q 2 9 s d W 1 u c z E u e 1 l v d W 5 n I H d v b W V u I G F n Z S A x O C 0 y O S B 5 Z W F y c y B 3 a G 8 g Z X h w Z X J p Z W 5 j Z W Q g c 2 V 4 d W F s I H Z p b 2 x l b m N l I G J 5 I G F n Z S A x O C A o J S k s M T M x f S Z x d W 9 0 O y w m c X V v d D t T Z W N 0 a W 9 u M S 9 J b m R p Y S B c d T A w M j Y g U 3 R h d G V z L 0 F 1 d G 9 S Z W 1 v d m V k Q 2 9 s d W 1 u c z E u e 1 d v b W V u I G F n Z S A x N S B 5 Z W F y c y B h b m Q g Y W J v d m U g d 2 h v I H V z Z S B h b n k g a 2 l u Z C B v Z i B 0 b 2 J h Y 2 N v I C g l K S w x M z J 9 J n F 1 b 3 Q 7 L C Z x d W 9 0 O 1 N l Y 3 R p b 2 4 x L 0 l u Z G l h I F x 1 M D A y N i B T d G F 0 Z X M v Q X V 0 b 1 J l b W 9 2 Z W R D b 2 x 1 b W 5 z M S 5 7 T W V u I G F n Z S A x N S B 5 Z W F y c y B h b m Q g Y W J v d m U g d 2 h v I H V z Z S B h b n k g a 2 l u Z C B v Z i B 0 b 2 J h Y 2 N v I C g l K S w x M z N 9 J n F 1 b 3 Q 7 L C Z x d W 9 0 O 1 N l Y 3 R p b 2 4 x L 0 l u Z G l h I F x 1 M D A y N i B T d G F 0 Z X M v Q X V 0 b 1 J l b W 9 2 Z W R D b 2 x 1 b W 5 z M S 5 7 V 2 9 t Z W 4 g Y W d l I D E 1 I H l l Y X J z I G F u Z C B h Y m 9 2 Z S B 3 a G 8 g Y 2 9 u c 3 V t Z S B h b G N v a G 9 s I C g l K S w x M z R 9 J n F 1 b 3 Q 7 L C Z x d W 9 0 O 1 N l Y 3 R p b 2 4 x L 0 l u Z G l h I F x 1 M D A y N i B T d G F 0 Z X M v Q X V 0 b 1 J l b W 9 2 Z W R D b 2 x 1 b W 5 z M S 5 7 T W V u I G F n Z S A x N S B 5 Z W F y c y B h b m Q g Y W J v d m U g d 2 h v I G N v b n N 1 b W U g Y W x j b 2 h v b C A o J S k s M T M 1 f S Z x d W 9 0 O y w m c X V v d D t T Z W N 0 a W 9 u M S 9 J b m R p Y S B c d T A w M j Y g U 3 R h d G V z L 0 F 1 d G 9 S Z W 1 v d m V k Q 2 9 s d W 1 u c z E u e 0 N v b H V t b j E z N y w x M z Z 9 J n F 1 b 3 Q 7 X S w m c X V v d D t S Z W x h d G l v b n N o a X B J b m Z v J n F 1 b 3 Q 7 O l t d f S I g L z 4 8 L 1 N 0 Y W J s Z U V u d H J p Z X M + P C 9 J d G V t P j x J d G V t P j x J d G V t T G 9 j Y X R p b 2 4 + P E l 0 Z W 1 U e X B l P k Z v c m 1 1 b G E 8 L 0 l 0 Z W 1 U e X B l P j x J d G V t U G F 0 a D 5 T Z W N 0 a W 9 u M S 9 J b m R p Y S U y M C U y N i U y M F N 0 Y X R l c y 9 T b 3 V y Y 2 U 8 L 0 l 0 Z W 1 Q Y X R o P j w v S X R l b U x v Y 2 F 0 a W 9 u P j x T d G F i b G V F b n R y a W V z I C 8 + P C 9 J d G V t P j x J d G V t P j x J d G V t T G 9 j Y X R p b 2 4 + P E l 0 Z W 1 U e X B l P k Z v c m 1 1 b G E 8 L 0 l 0 Z W 1 U e X B l P j x J d G V t U G F 0 a D 5 T Z W N 0 a W 9 u M S 9 J b m R p Y S U y M C U y N i U y M F N 0 Y X R l c y 9 J b m R p Y S U y M C U y N i U y M F N 0 Y X R l c z E 8 L 0 l 0 Z W 1 Q Y X R o P j w v S X R l b U x v Y 2 F 0 a W 9 u P j x T d G F i b G V F b n R y a W V z I C 8 + P C 9 J d G V t P j x J d G V t P j x J d G V t T G 9 j Y X R p b 2 4 + P E l 0 Z W 1 U e X B l P k Z v c m 1 1 b G E 8 L 0 l 0 Z W 1 U e X B l P j x J d G V t U G F 0 a D 5 T Z W N 0 a W 9 u M S 9 J b m R p Y S U y M C U y N i U y M F N 0 Y X R l c y 9 Q c m 9 t b 3 R l Z C U y M E h l Y W R l c n M 8 L 0 l 0 Z W 1 Q Y X R o P j w v S X R l b U x v Y 2 F 0 a W 9 u P j x T d G F i b G V F b n R y a W V z I C 8 + P C 9 J d G V t P j x J d G V t P j x J d G V t T G 9 j Y X R p b 2 4 + P E l 0 Z W 1 U e X B l P k Z v c m 1 1 b G E 8 L 0 l 0 Z W 1 U e X B l P j x J d G V t U G F 0 a D 5 T Z W N 0 a W 9 u M S 9 J b m R p Y S U y M C U y N i U y M F N 0 Y X R l c y 9 D a G F u Z 2 V k J T I w V H l w Z T w v S X R l b V B h d G g + P C 9 J d G V t T G 9 j Y X R p b 2 4 + P F N 0 Y W J s Z U V u d H J p Z X M g L z 4 8 L 0 l 0 Z W 0 + P E l 0 Z W 0 + P E l 0 Z W 1 M b 2 N h d G l v b j 4 8 S X R l b V R 5 c G U + R m 9 y b X V s Y T w v S X R l b V R 5 c G U + P E l 0 Z W 1 Q Y X R o P l N l Y 3 R p b 2 4 x L 0 l u Z G l h J T I w J T I 2 J T I w U 3 R h d G V z J T I w K D I p P C 9 J d G V t U G F 0 a D 4 8 L 0 l 0 Z W 1 M b 2 N h d G l v b j 4 8 U 3 R h Y m x l R W 5 0 c m l l c z 4 8 R W 5 0 c n k g V H l w Z T 0 i S X N Q c m l 2 Y X R l I i B W Y W x 1 Z T 0 i b D A i I C 8 + P E V u d H J 5 I F R 5 c G U 9 I l F 1 Z X J 5 S U Q i I F Z h b H V l P S J z M m Q x Z G Q 3 Y m M t Y m F k Y S 0 0 N D d m L W E 4 M 2 E t M G F l Y j F j M G Y x Z T M 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l u Z G l h X 1 9 f U 3 R h d G V z X 1 8 y I i A v P j x F b n R y e S B U e X B l P S J G a W x s Z W R D b 2 1 w b G V 0 Z V J l c 3 V s d F R v V 2 9 y a 3 N o Z W V 0 I i B W Y W x 1 Z T 0 i b D E i I C 8 + P E V u d H J 5 I F R 5 c G U 9 I k F k Z G V k V G 9 E Y X R h T W 9 k Z W w i I F Z h b H V l P S J s M C I g L z 4 8 R W 5 0 c n k g V H l w Z T 0 i R m l s b E N v d W 5 0 I i B W Y W x 1 Z T 0 i b D E x M S I g L z 4 8 R W 5 0 c n k g V H l w Z T 0 i R m l s b E V y c m 9 y Q 2 9 k Z S I g V m F s d W U 9 I n N V b m t u b 3 d u I i A v P j x F b n R y e S B U e X B l P S J G a W x s R X J y b 3 J D b 3 V u d C I g V m F s d W U 9 I m w w I i A v P j x F b n R y e S B U e X B l P S J G a W x s T G F z d F V w Z G F 0 Z W Q i I F Z h b H V l P S J k M j A y N S 0 w N C 0 x O V Q w O D o z N T o x O C 4 w N T I w N T Q y W i I g L z 4 8 R W 5 0 c n k g V H l w Z T 0 i R m l s b E N v b H V t b l R 5 c G V z I i B W Y W x 1 Z T 0 i c 0 J n W U R B d 0 1 G Q l F V R 0 J n W U Z C U V V H Q m d Z R 0 J R W U Z C Z 1 l H Q m d Z R 0 J n V U d C Z 1 l H Q m d Z R 0 J n W U d C Z 1 l H Q m d Z R 0 J n W U d C Z 1 l H Q m d Z R 0 J n W U d C Z 1 l H Q m d Z R 0 J n W U d C Z 1 l H Q m d Z R 0 J n W U d C Z 1 l H Q m d Z R 0 J n W U d C Z 1 l H Q m d Z R 0 J n W U d C Z 1 l H Q m d Z R 0 J R W U d C Z 1 V G Q l F V R k J R V U Z C U V V G Q l F Z R 0 J n W U d C Z 1 l H Q m d Z R 0 J n W U d C Z 1 l H Q l F V R k J R W T 0 i I C 8 + P E V u d H J 5 I F R 5 c G U 9 I k Z p b G x D b 2 x 1 b W 5 O Y W 1 l c y I g V m F s d W U 9 I n N b J n F 1 b 3 Q 7 U 3 R h d G V z L 1 V U c y Z x d W 9 0 O y w m c X V v d D t B c m V h J n F 1 b 3 Q 7 L C Z x d W 9 0 O 0 5 1 b W J l c i B v Z i B I b 3 V z Z W h v b G R z I H N 1 c n Z l e W V k J n F 1 b 3 Q 7 L C Z x d W 9 0 O 0 5 1 b W J l c i B v Z i B X b 2 1 l b i B h Z 2 U g M T U t N D k g e W V h c n M g a W 5 0 Z X J 2 a W V 3 Z W Q m c X V v d D s s J n F 1 b 3 Q 7 T n V t Y m V y I G 9 m I E 1 l b i B h Z 2 U g M T U t N T Q g e W V h c n M g a W 5 0 Z X J 2 a W V 3 Z W Q m c X V v d D s s J n F 1 b 3 Q 7 R m V t Y W x l I H B v c H V s Y X R p b 2 4 g Y W d l I D Y g e W V h c n M g Y W 5 k I G F i b 3 Z l I H d o b y B l d m V y I G F 0 d G V u Z G V k I H N j a G 9 v b C A o J S k m c X V v d D s s J n F 1 b 3 Q 7 U G 9 w d W x h d G l v b i B i Z W x v d y B h Z 2 U g M T U g e W V h c n M g K C U p J n F 1 b 3 Q 7 L C Z x d W 9 0 O y B T Z X g g c m F 0 a W 8 g b 2 Y g d G h l I H R v d G F s I H B v c H V s Y X R p b 2 4 g K G Z l b W F s Z X M g c G V y I D E s M D A w I G 1 h b G V z K S Z x d W 9 0 O y w m c X V v d D t T Z X g g c m F 0 a W 8 g Y X Q g Y m l y d G g g Z m 9 y I G N o a W x k c m V u I G J v c m 4 g a W 4 g d G h l I G x h c 3 Q g Z m l 2 Z S B 5 Z W F y c y A o Z m V t Y W x l c y B w Z X I g M S w w M D A g b W F s Z X M p J n F 1 b 3 Q 7 L C Z x d W 9 0 O 0 N o a W x k c m V u I H V u Z G V y I G F n Z S A 1 I H l l Y X J z I H d o b 3 N l I G J p c n R o I H d h c y B y Z W d p c 3 R l c m V k I H d p d G g g d G h l I G N p d m l s I G F 1 d G h v c m l 0 e S A o J S k m c X V v d D s s J n F 1 b 3 Q 7 R G V h d G h z I G l u I H R o Z S B s Y X N 0 I D M g e W V h c n M g c m V n a X N 0 Z X J l Z C B 3 a X R o I H R o Z S B j a X Z p b C B h d X R o b 3 J p d H k g K C U p J n F 1 b 3 Q 7 L C Z x d W 9 0 O 1 B v c H V s Y X R p b 2 4 g b G l 2 a W 5 n I G l u I G h v d X N l a G 9 s Z H M g d 2 l 0 a C B l b G V j d H J p Y 2 l 0 e S A o J S k m c X V v d D s s J n F 1 b 3 Q 7 U G 9 w d W x h d G l v b i B s a X Z p b m c g a W 4 g a G 9 1 c 2 V o b 2 x k c y B 3 a X R o I G F u I G l t c H J v d m V k I G R y a W 5 r a W 5 n L X d h d G V y I H N v d X J j Z T E g K C U p J n F 1 b 3 Q 7 L C Z x d W 9 0 O 1 B v c H V s Y X R p b 2 4 g b G l 2 a W 5 n I G l u I G h v d X N l a G 9 s Z H M g d G h h d C B 1 c 2 U g Y W 4 g a W 1 w c m 9 2 Z W Q g c 2 F u a X R h d G l v b i B m Y W N p b G l 0 e T I g K C U p J n F 1 b 3 Q 7 L C Z x d W 9 0 O 0 h v d X N l a G 9 s Z H M g d X N p b m c g Y 2 x l Y W 4 g Z n V l b C B m b 3 I g Y 2 9 v a 2 l u Z z M g K C U p J n F 1 b 3 Q 7 L C Z x d W 9 0 O 0 h v d X N l a G 9 s Z H M g d X N p b m c g a W 9 k a X p l Z C B z Y W x 0 I C g l K S Z x d W 9 0 O y w m c X V v d D t I b 3 V z Z W h v b G R z I H d p d G g g Y W 5 5 I H V z d W F s I G 1 l b W J l c i B j b 3 Z l c m V k I H V u Z G V y I G E g a G V h b H R o I G l u c 3 V y Y W 5 j Z S 9 m a W 5 h b m N p b m c g c 2 N o Z W 1 l I C g l K S Z x d W 9 0 O y w m c X V v d D t D a G l s Z H J l b i B h Z 2 U g N S B 5 Z W F y c y B 3 a G 8 g Y X R 0 Z W 5 k Z W Q g c H J l L X B y a W 1 h c n k g c 2 N o b 2 9 s I G R 1 c m l u Z y B 0 a G U g c 2 N o b 2 9 s I H l l Y X I g M j A x O S 0 y M C A o J S k m c X V v d D s s J n F 1 b 3 Q 7 V 2 9 t Z W 4 g K G F n Z S A x N S 0 0 O S k g d 2 h v I G F y Z S B s a X R l c m F 0 Z T Q g K C U p J n F 1 b 3 Q 7 L C Z x d W 9 0 O 0 1 l b i A o Y W d l I D E 1 L T Q 5 K S B 3 a G 8 g Y X J l I G x p d G V y Y X R l N C A o J S k m c X V v d D s s J n F 1 b 3 Q 7 V 2 9 t Z W 4 g K G F n Z S A x N S 0 0 O S k g I H d p d G g g M T A g b 3 I g b W 9 y Z S B 5 Z W F y c y B v Z i B z Y 2 h v b 2 x p b m c g K C U p J n F 1 b 3 Q 7 L C Z x d W 9 0 O 0 1 l b i A o Y W d l I D E 1 L T Q 5 K S A g d 2 l 0 a C A x M C B v c i B t b 3 J l I H l l Y X J z I G 9 m I H N j a G 9 v b G l u Z y A o J S k m c X V v d D s s J n F 1 b 3 Q 7 V 2 9 t Z W 4 g K G F n Z S A x N S 0 0 O S k g I H d o b y B o Y X Z l I G V 2 Z X I g d X N l Z C B 0 a G U g a W 5 0 Z X J u Z X Q g K C U p J n F 1 b 3 Q 7 L C Z x d W 9 0 O 0 1 l b i A o Y W d l I D E 1 L T Q 5 K S A g d 2 h v I G h h d m U g Z X Z l c i B 1 c 2 V k I H R o Z S B p b n R l c m 5 l d C A o J S k m c X V v d D s s J n F 1 b 3 Q 7 V 2 9 t Z W 4 g Y W d l I D I w L T I 0 I H l l Y X J z I G 1 h c n J p Z W Q g Y m V m b 3 J l I G F n Z S A x O C B 5 Z W F y c y A o J S k m c X V v d D s s J n F 1 b 3 Q 7 T W V u I G F n Z S A y N S 0 y O S B 5 Z W F y c y B t Y X J y a W V k I G J l Z m 9 y Z S B h Z 2 U g M j E g e W V h c n M g K C U p J n F 1 b 3 Q 7 L C Z x d W 9 0 O 1 R v d G F s I E Z l c n R p b G l 0 e S B S Y X R l I C h u d W 1 i Z X I g b 2 Y g Y 2 h p b G R y Z W 4 g c G V y I H d v b W F u K S Z x d W 9 0 O y w m c X V v d D t X b 2 1 l b i B h Z 2 U g M T U t M T k g e W V h c n M g d 2 h v I H d l c m U g Y W x y Z W F k e S B t b 3 R o Z X J z I G 9 y I H B y Z W d u Y W 5 0 I G F 0 I H R o Z S B 0 a W 1 l I G 9 m I H R o Z S B z d X J 2 Z X k g K C U p J n F 1 b 3 Q 7 L C Z x d W 9 0 O 0 F k b 2 x l c 2 N l b n Q g Z m V y d G l s a X R 5 I H J h d G U g Z m 9 y I H d v b W V u I G F n Z S A x N S 0 x O S B 5 Z W F y c z U m c X V v d D s s J n F 1 b 3 Q 7 T m V v b m F 0 Y W w g b W 9 y d G F s a X R 5 I H J h d G U g K H B l c i A x M D A w I G x p d m U g Y m l y d G h z K S Z x d W 9 0 O y w m c X V v d D t J b m Z h b n Q g b W 9 y d G F s a X R 5 I H J h d G U g K H B l c i A x M D A w I G x p d m U g Y m l y d G h z K S Z x d W 9 0 O y w m c X V v d D t V b m R l c i 1 m a X Z l I G 1 v c n R h b G l 0 e S B y Y X R l I C h w Z X I g M T A w M C B s a X Z l I G J p c n R o c y k m c X V v d D s s J n F 1 b 3 Q 7 Q 3 V y c m V u d C B V c 2 U g b 2 Y g R m F t a W x 5 I F B s Y W 5 u a W 5 n I E 1 l d G h v Z H M g K E N 1 c n J l b n R s e S B N Y X J y a W V k I F d v b W V u I E F n Z S A x N S 0 0 O S A g e W V h c n M p I C 0 g Q W 5 5 I G 1 l d G h v Z D Y g K C U p J n F 1 b 3 Q 7 L C Z x d W 9 0 O 0 N 1 c n J l b n Q g V X N l I G 9 m I E Z h b W l s e S B Q b G F u b m l u Z y B N Z X R o b 2 R z I C h D d X J y Z W 5 0 b H k g T W F y c m l l Z C B X b 2 1 l b i B B Z 2 U g M T U t N D k g I H l l Y X J z K S A t I E F u e S B t b 2 R l c m 4 g b W V 0 a G 9 k N i A o J S k m c X V v d D s s J n F 1 b 3 Q 7 Q 3 V y c m V u d C B V c 2 U g b 2 Y g R m F t a W x 5 I F B s Y W 5 u a W 5 n I E 1 l d G h v Z H M g K E N 1 c n J l b n R s e S B N Y X J y a W V k I F d v b W V u I E F n Z S A x N S 0 0 O S A g e W V h c n M p I C 0 g R m V t Y W x l I H N 0 Z X J p b G l 6 Y X R p b 2 4 g K C U p J n F 1 b 3 Q 7 L C Z x d W 9 0 O 0 N 1 c n J l b n Q g V X N l I G 9 m I E Z h b W l s e S B Q b G F u b m l u Z y B N Z X R o b 2 R z I C h D d X J y Z W 5 0 b H k g T W F y c m l l Z C B X b 2 1 l b i B B Z 2 U g M T U t N D k g I H l l Y X J z K S A t I E 1 h b G U g c 3 R l c m l s a X p h d G l v b i A o J S k m c X V v d D s s J n F 1 b 3 Q 7 Q 3 V y c m V u d C B V c 2 U g b 2 Y g R m F t a W x 5 I F B s Y W 5 u a W 5 n I E 1 l d G h v Z H M g K E N 1 c n J l b n R s e S B N Y X J y a W V k I F d v b W V u I E F n Z S A x N S 0 0 O S A g e W V h c n M p I C 0 g S V V E L 1 B Q S V V E I C g l K S Z x d W 9 0 O y w m c X V v d D t D d X J y Z W 5 0 I F V z Z S B v Z i B G Y W 1 p b H k g U G x h b m 5 p b m c g T W V 0 a G 9 k c y A o Q 3 V y c m V u d G x 5 I E 1 h c n J p Z W Q g V 2 9 t Z W 4 g Q W d l I D E 1 L T Q 5 I C B 5 Z W F y c y k g L S B Q a W x s I C g l K S Z x d W 9 0 O y w m c X V v d D t D d X J y Z W 5 0 I F V z Z S B v Z i B G Y W 1 p b H k g U G x h b m 5 p b m c g T W V 0 a G 9 k c y A o Q 3 V y c m V u d G x 5 I E 1 h c n J p Z W Q g V 2 9 t Z W 4 g Q W d l I D E 1 L T Q 5 I C B 5 Z W F y c y k g L S B D b 2 5 k b 2 0 g K C U p J n F 1 b 3 Q 7 L C Z x d W 9 0 O 0 N 1 c n J l b n Q g V X N l I G 9 m I E Z h b W l s e S B Q b G F u b m l u Z y B N Z X R o b 2 R z I C h D d X J y Z W 5 0 b H k g T W F y c m l l Z C B X b 2 1 l b i B B Z 2 U g M T U t N D k g I H l l Y X J z K S A t I E l u a m V j d G F i b G V z I C g l K S Z x d W 9 0 O y w m c X V v d D t U b 3 R h b C B V b m 1 l d C B u Z W V k I G Z v c i B G Y W 1 p b H k g U G x h b m 5 p b m c g K E N 1 c n J l b n R s e S B N Y X J y a W V k I F d v b W V u I E F n Z S A x N S 0 0 O S A g e W V h c n M p N y A o J S k m c X V v d D s s J n F 1 b 3 Q 7 V W 5 t Z X Q g b m V l Z C B m b 3 I g c 3 B h Y 2 l u Z y A o Q 3 V y c m V u d G x 5 I E 1 h c n J p Z W Q g V 2 9 t Z W 4 g Q W d l I D E 1 L T Q 5 I C B 5 Z W F y c y k 3 I C g l K S Z x d W 9 0 O y w m c X V v d D t I Z W F s d G g g d 2 9 y a 2 V y I G V 2 Z X I g d G F s a 2 V k I H R v I G Z l b W F s Z S B u b 2 4 t d X N l c n M g Y W J v d X Q g Z m F t a W x 5 I H B s Y W 5 u a W 5 n I C g l K S Z x d W 9 0 O y w m c X V v d D t D d X J y Z W 5 0 I H V z Z X J z I G V 2 Z X I g d G 9 s Z C B h Y m 9 1 d C B z a W R l I G V m Z m V j d H M g b 2 Y g Y 3 V y c m V u d C B t Z X R o b 2 Q g b 2 Y g Z m F t a W x 5 I H B s Y W 5 u a W 5 n O C A o J S k m c X V v d D s s J n F 1 b 3 Q 7 T W 9 0 a G V y c y B 3 a G 8 g a G F k I G F u I G F u d G V u Y X R h b C B j a G V j a y 1 1 c C B p b i B 0 a G U g Z m l y c 3 Q g d H J p b W V z d G V y I C A o Z m 9 y I G x h c 3 Q g Y m l y d G g g a W 4 g d G h l I D U g e W V h c n M g Y m V m b 3 J l I H R o Z S B z d X J 2 Z X k p I C g l K S Z x d W 9 0 O y w m c X V v d D t N b 3 R o Z X J z I H d o b y B o Y W Q g Y X Q g b G V h c 3 Q g N C B h b n R l b m F 0 Y W w g Y 2 F y Z S B 2 a X N p d H M g I C h m b 3 I g b G F z d C B i a X J 0 a C B p b i B 0 a G U g N S B 5 Z W F y c y B i Z W Z v c m U g d G h l I H N 1 c n Z l e S k g K C U p J n F 1 b 3 Q 7 L C Z x d W 9 0 O 0 1 v d G h l c n M g d 2 h v c 2 U g b G F z d C B i a X J 0 a C B 3 Y X M g c H J v d G V j d G V k I G F n Y W l u c 3 Q g b m V v b m F 0 Y W w g d G V 0 Y W 5 1 c y A o Z m 9 y I G x h c 3 Q g Y m l y d G g g a W 4 g d G h l I D U g e W V h c n M g Y m V m b 3 J l I H R o Z S B z d X J 2 Z X k p O S A o J S k m c X V v d D s s J n F 1 b 3 Q 7 T W 9 0 a G V y c y B 3 a G 8 g Y 2 9 u c 3 V t Z W Q g a X J v b i B m b 2 x p Y y B h Y 2 l k I G Z v c i A x M D A g Z G F 5 c y B v c i B t b 3 J l I H d o Z W 4 g d G h l e S B 3 Z X J l I H B y Z W d u Y W 5 0 I C h m b 3 I g b G F z d C B i a X J 0 a C B p b i B 0 a G U g N S B 5 Z W F y c y B i Z W Z v c m U g d G h l I H N 1 c n Z l e S k g K C U p J n F 1 b 3 Q 7 L C Z x d W 9 0 O 0 1 v d G h l c n M g d 2 h v I G N v b n N 1 b W V k I G l y b 2 4 g Z m 9 s a W M g Y W N p Z C B m b 3 I g M T g w I G R h e X M g b 3 I g b W 9 y Z S B 3 a G V u I H R o Z X k g d 2 V y Z S B w c m V n b m F u d C A o Z m 9 y I G x h c 3 Q g Y m l y d G g g a W 4 g d G h l I D U g e W V h c n M g Y m V m b 3 J l I H R o Z S B z d X J 2 Z X l 9 I C g l K S Z x d W 9 0 O y w m c X V v d D t S Z W d p c 3 R l c m V k I H B y Z W d u Y W 5 j a W V z I G Z v c i B 3 a G l j a C B 0 a G U g b W 9 0 a G V y I H J l Y 2 V p d m V k I G E g T W 9 0 a G V y I G F u Z C B D a G l s Z C B Q c m 9 0 Z W N 0 a W 9 u I C h N Q 1 A p I G N h c m Q g K G Z v c i B s Y X N 0 I G J p c n R o I G l u I H R o Z S A 1 I H l l Y X J z I G J l Z m 9 y Z S B 0 a G U g c 3 V y d m V 5 K S A o J S k m c X V v d D s s J n F 1 b 3 Q 7 T W 9 0 a G V y c y B 3 a G 8 g c m V j Z W l 2 Z W Q g c G 9 z d G 5 h d G F s I G N h c m U g Z n J v b S B h I G R v Y 3 R v c i 9 u d X J z Z S 9 M S F Y v Q U 5 N L 2 1 p Z H d p Z m U v b 3 R o Z X I g a G V h b H R o I H B l c n N v b m 5 l b C B 3 a X R o a W 4 g M i B k Y X l z I G 9 m I G R l b G l 2 Z X J 5 I C h m b 3 I g b G F z d C B i a X J 0 a C B p b i B 0 a G U g N S B 5 Z W F y c y B i Z W Z v c m U g d G h l I H N 1 c n Z l e S k g K C U p J n F 1 b 3 Q 7 L C Z x d W 9 0 O 0 F 2 Z X J h Z 2 U g b 3 V 0 L W 9 m L X B v Y 2 t l d C B l e H B l b m R p d H V y Z S B w Z X I g Z G V s a X Z l c n k g a W 4 g Y S B w d W J s a W M g a G V h b H R o I G Z h Y 2 l s a X R 5 I C h m b 3 I g b G F z d C B i a X J 0 a C B p b i B 0 a G U g N S B 5 Z W F y c y B i Z W Z v c m U g d G h l I H N 1 c n Z l e S k g K F J z L i k m c X V v d D s s J n F 1 b 3 Q 7 Q 2 h p b G R y Z W 4 g Y m 9 y b i B h d C B o b 2 1 l I H d o b y B 3 Z X J l I H R h a 2 V u I H R v I G E g a G V h b H R o I G Z h Y 2 l s a X R 5 I G Z v c i B h I G N o Z W N r L X V w I H d p d G h p b i A y N C B o b 3 V y c y B v Z i B i a X J 0 a C A o Z m 9 y I G x h c 3 Q g Y m l y d G g g a W 4 g d G h l I D U g e W V h c n M g Y m V m b 3 J l I H R o Z S B z d X J 2 Z X l 9 I C g l K S Z x d W 9 0 O y w m c X V v d D t D a G l s Z H J l b i B 3 a G 8 g c m V j Z W l 2 Z W Q g c G 9 z d G 5 h d G F s I G N h c m U g Z n J v b S B h I G R v Y 3 R v c i 9 u d X J z Z S 9 M S F Y v Q U 5 N L 2 1 p Z H d p Z m U v I G 9 0 a G V y I G h l Y W x 0 a C B w Z X J z b 2 5 u Z W w g d 2 l 0 a G l u I D I g Z G F 5 c y B v Z i B k Z W x p d m V y e S A o Z m 9 y I G x h c 3 Q g Y m l y d G g g a W 4 g d G h l I D U g e W V h c n M g Y m V m b 3 J l I H R o Z S B z d X J 2 Z X k p I C g l K S Z x d W 9 0 O y w m c X V v d D t J b n N 0 a X R 1 d G l v b m F s I G J p c n R o c y A o a W 4 g d G h l I D U g e W V h c n M g Y m V m b 3 J l I H R o Z S B z d X J 2 Z X k p I C g l K S Z x d W 9 0 O y w m c X V v d D t J b n N 0 a X R 1 d G l v b m F s I G J p c n R o c y B p b i B w d W J s a W M g Z m F j a W x p d H k g K G l u I H R o Z S A 1 I H l l Y X J z I G J l Z m 9 y Z S B 0 a G U g c 3 V y d m V 5 K S A o J S k m c X V v d D s s J n F 1 b 3 Q 7 S G 9 t Z S B i a X J 0 a H M g d G h h d C B 3 Z X J l I G N v b m R 1 Y 3 R l Z C B i e S B z a 2 l s b G V k I G h l Y W x 0 a C B w Z X J z b 2 5 u Z W w g I C h p b i B 0 a G U g N S B 5 Z W F y c y B i Z W Z v c m U g d G h l I H N 1 c n Z l e S k x M C A o J S k m c X V v d D s s J n F 1 b 3 Q 7 Q m l y d G h z I G F 0 d G V u Z G V k I G J 5 I H N r a W x s Z W Q g a G V h b H R o I H B l c n N v b m 5 l b C A o a W 4 g d G h l I D U g e W V h c n M g Y m V m b 3 J l I H R o Z S B z d X J 2 Z X k p M T A g K C U p J n F 1 b 3 Q 7 L C Z x d W 9 0 O 0 J p c n R o c y B k Z W x p d m V y Z W Q g Y n k g Y 2 F l c 2 F y Z W F u I H N l Y 3 R p b 2 4 g K G l u I H R o Z S A 1 I H l l Y X J z I G J l Z m 9 y Z S B 0 a G U g c 3 V y d m V 5 K S A o J S k m c X V v d D s s J n F 1 b 3 Q 7 Q m l y d G h z I G l u I G E g c H J p d m F 0 Z S B o Z W F s d G g g Z m F j a W x p d H k g d G h h d C B 3 Z X J l I G R l b G l 2 Z X J l Z C B i e S B j Y W V z Y X J l Y W 4 g c 2 V j d G l v b i A o a W 4 g d G h l I D U g e W V h c n M g Y m V m b 3 J l I H R o Z S B z d X J 2 Z X k p I C g l K S Z x d W 9 0 O y w m c X V v d D t C a X J 0 a H M g a W 4 g Y S B w d W J s a W M g a G V h b H R o I G Z h Y 2 l s a X R 5 I H R o Y X Q g d 2 V y Z S B k Z W x p d m V y Z W Q g Y n k g Y 2 F l c 2 F y Z W F u I H N l Y 3 R p b 2 4 g K G l u I H R o Z S A 1 I H l l Y X J z I G J l Z m 9 y Z S B 0 a G U g c 3 V y d m V 5 K S A o J S k m c X V v d D s s J n F 1 b 3 Q 7 Q 2 h p b G R y Z W 4 g Y W d l I D E y L T I z I G 1 v b n R o c y B m d W x s e S B 2 Y W N j a W 5 h d G V k I G J h c 2 V k I G 9 u I G l u Z m 9 y b W F 0 a W 9 u I G Z y b 2 0 g Z W l 0 a G V y I H Z h Y 2 N p b m F 0 a W 9 u I G N h c m Q g b 3 I g b W 9 0 a G V y X H U w M D I 3 c y B y Z W N h b G w x M S A o J S k m c X V v d D s s J n F 1 b 3 Q 7 Q 2 h p b G R y Z W 4 g Y W d l I D E y L T I z I G 1 v b n R o c y B m d W x s e S B 2 Y W N j a W 5 h d G V k I G J h c 2 V k I G 9 u I G l u Z m 9 y b W F 0 a W 9 u I G Z y b 2 0 g d m F j Y 2 l u Y X R p b 2 4 g Y 2 F y Z C B v b m x 5 M T I g K C U p J n F 1 b 3 Q 7 L C Z x d W 9 0 O 0 N o a W x k c m V u I G F n Z S A x M i 0 y M y B t b 2 5 0 a H M g d 2 h v I G h h d m U g c m V j Z W l 2 Z W Q g Q k N H I C g l K S Z x d W 9 0 O y w m c X V v d D t D a G l s Z H J l b i B h Z 2 U g M T I t M j M g b W 9 u d G h z I H d o b y B o Y X Z l I H J l Y 2 V p d m V k I D M g Z G 9 z Z X M g b 2 Y g c G 9 s a W 8 g d m F j Y 2 l u Z T E z I C g l K S Z x d W 9 0 O y w m c X V v d D t D a G l s Z H J l b i B h Z 2 U g M T I t M j M g b W 9 u d G h z I H d o b y B o Y X Z l I H J l Y 2 V p d m V k I D M g Z G 9 z Z X M g b 2 Y g c G V u d G E g b 3 I g R F B U I H Z h Y 2 N p b m U g K C U p J n F 1 b 3 Q 7 L C Z x d W 9 0 O 0 N o a W x k c m V u I G F n Z S A x M i 0 y M y B t b 2 5 0 a H M g d 2 h v I G h h d m U g c m V j Z W l 2 Z W Q g d G h l I G Z p c n N 0 I G R v c 2 U g b 2 Y g b W V h c 2 x l c y 1 j b 2 5 0 Y W l u a W 5 n I H Z h Y 2 N p b m U g K E 1 D V i k g K C U p J n F 1 b 3 Q 7 L C Z x d W 9 0 O 0 N o a W x k c m V u I G F n Z S A y N C 0 z N S B t b 2 5 0 a H M g d 2 h v I G h h d m U g c m V j Z W l 2 Z W Q g Y S B z Z W N v b m Q g Z G 9 z Z S B v Z i B t Z W F z b G V z L W N v b n R h a W 5 p b m c g d m F j Y 2 l u Z S A o T U N W K S A o J S k m c X V v d D s s J n F 1 b 3 Q 7 Q 2 h p b G R y Z W 4 g Y W d l I D E y L T I z I G 1 v b n R o c y B 3 a G 8 g a G F 2 Z S B y Z W N l a X Z l Z C A z I G R v c 2 V z I G 9 m I H J v d G F 2 a X J 1 c y B 2 Y W N j a W 5 l M T Q g K C U p J n F 1 b 3 Q 7 L C Z x d W 9 0 O 0 N o a W x k c m V u I G F n Z S A x M i 0 y M y B t b 2 5 0 a H M g d 2 h v I G h h d m U g c m V j Z W l 2 Z W Q g M y B k b 3 N l c y B v Z i B w Z W 5 0 Y S B v c i B o Z X B h d G l 0 a X M g Q i B 2 Y W N j a W 5 l I C g l K S Z x d W 9 0 O y w m c X V v d D t D a G l s Z H J l b i B h Z 2 U g O S 0 z N S B t b 2 5 0 a H M g d 2 h v I H J l Y 2 V p d m V k I G E g d m l 0 Y W 1 p b i B B I G R v c 2 U g a W 4 g d G h l I G x h c 3 Q g N i B t b 2 5 0 a H M g K C U p J n F 1 b 3 Q 7 L C Z x d W 9 0 O 0 N o a W x k c m V u I G F n Z S A x M i 0 y M y B t b 2 5 0 a H M g d 2 h v I H J l Y 2 V p d m V k I G 1 v c 3 Q g b 2 Y g d G h l a X I g d m F j Y 2 l u Y X R p b 2 5 z I G l u I G E g c H V i b G l j I G h l Y W x 0 a C B m Y W N p b G l 0 e S A o J S k m c X V v d D s s J n F 1 b 3 Q 7 Q 2 h p b G R y Z W 4 g Y W d l I D E y L T I z I G 1 v b n R o c y B 3 a G 8 g c m V j Z W l 2 Z W Q g b W 9 z d C B v Z i B 0 a G V p c i B 2 Y W N j a W 5 h d G l v b n M g a W 4 g Y S B w c m l 2 Y X R l I G h l Y W x 0 a C B m Y W N p b G l 0 e S A o J S k m c X V v d D s s J n F 1 b 3 Q 7 U H J l d m F s Z W 5 j Z S B v Z i B k a W F y c m h v Z W E g a W 4 g d G h l I D I g d 2 V l a 3 M g c H J l Y 2 V k a W 5 n I H R o Z S B z d X J 2 Z X k g K E N o a W x k c m V u I H V u Z G V y I G F n Z S A 1 I H l l Y X J z K S A o J S k g J n F 1 b 3 Q 7 L C Z x d W 9 0 O 0 N o a W x k c m V u I H d p d G g g Z G l h c n J o b 2 V h I G l u I H R o Z S A y I H d l Z W t z I H B y Z W N l Z G l u Z y B 0 a G U g c 3 V y d m V 5 I H d o b y B y Z W N l a X Z l Z C B v c m F s I H J l a H l k c m F 0 a W 9 u I H N h b H R z I C h P U l M p I C h D a G l s Z H J l b i B 1 b m R l c i B h Z 2 U g N S B 5 Z W F y c y k g K C U p I C Z x d W 9 0 O y w m c X V v d D t D a G l s Z H J l b i B 3 a X R o I G R p Y X J y a G 9 l Y S B p b i B 0 a G U g M i B 3 Z W V r c y B w c m V j Z W R p b m c g d G h l I H N 1 c n Z l e S B 3 a G 8 g c m V j Z W l 2 Z W Q g e m l u Y y A o Q 2 h p b G R y Z W 4 g d W 5 k Z X I g Y W d l I D U g e W V h c n M p I C g l K S A m c X V v d D s s J n F 1 b 3 Q 7 Q 2 h p b G R y Z W 4 g c 3 d p d G g g Z G l h c n J o b 2 V h I G l u I H R o Z S A y I H d l Z W t z I H B y Z W N l Z G l u Z y B 0 a G U g c 3 V y d m V 5 I H R h a 2 V u I H R v I G E g a G V h b H R o I G Z h Y 2 l s a X R 5 I G 9 y I G h l Y W x 0 a C B w c m 9 2 a W R l c i A o Q 2 h p b G R y Z W 4 g d W 5 k Z X I g Y W d l I D U g e W V h c n M p I C g l K S A m c X V v d D s s J n F 1 b 3 Q 7 Q 2 h p b G R y Z W 4 g U H J l d m F s Z W 5 j Z S B v Z i B z e W 1 w d G 9 t c y B v Z i B h Y 3 V 0 Z S B y Z X N w a X J h d G 9 y e S B p b m Z l Y 3 R p b 2 4 g K E F S S S k g a W 4 g d G h l I D I g d 2 V l a 3 M g c H J l Y 2 V k a W 5 n I H R o Z S B z d X J 2 Z X k g K E N o a W x k c m V u I H V u Z G V y I G F n Z S A 1 I H l l Y X J z K S A o J S k g J n F 1 b 3 Q 7 L C Z x d W 9 0 O 0 N o a W x k c m V u I H d p d G g g Z m V 2 Z X I g b 3 I g c 3 l t c H R v b X M g b 2 Y g Q V J J I G l u I H R o Z S A y I H d l Z W t z I H B y Z W N l Z G l u Z y B 0 a G U g c 3 V y d m V 5 I H R h a 2 V u I H R v I G E g a G V h b H R o I G Z h Y 2 l s a X R 5 I G 9 y I G h l Y W x 0 a C B w c m 9 2 a W R l c i A o Q 2 h p b G R y Z W 4 g d W 5 k Z X I g Y W d l I D U g e W V h c n M p I C g l K S A g J n F 1 b 3 Q 7 L C Z x d W 9 0 O 0 N o a W x k c m V u I H V u Z G V y I G F n Z S A z I H l l Y X J z I G J y Z W F z d G Z l Z C B 3 a X R o a W 4 g b 2 5 l I G h v d X I g b 2 Y g Y m l y d G g x N S A o J S k m c X V v d D s s J n F 1 b 3 Q 7 Q 2 h p b G R y Z W 4 g d W 5 k Z X I g Y W d l I D Y g b W 9 u d G h z I G V 4 Y 2 x 1 c 2 l 2 Z W x 5 I G J y Z W F z d G Z l Z D E 2 I C g l K S Z x d W 9 0 O y w m c X V v d D t D a G l s Z H J l b i B h Z 2 U g N i 0 4 I G 1 v b n R o c y B y Z W N l a X Z p b m c g c 2 9 s a W Q g b 3 I g c 2 V t a S 1 z b 2 x p Z C B m b 2 9 k I G F u Z C B i c m V h c 3 R t a W x r M T Y g K C U p J n F 1 b 3 Q 7 L C Z x d W 9 0 O 0 J y Z W F z d G Z l Z W R p b m c g Y 2 h p b G R y Z W 4 g Y W d l I D Y t M j M g b W 9 u d G h z I H J l Y 2 V p d m l u Z y B h b i B h Z G V x d W F 0 Z S B k a W V 0 M T Y s I D E 3 I C A o J S k m c X V v d D s s J n F 1 b 3 Q 7 T m 9 u L W J y Z W F z d G Z l Z W R p b m c g Y 2 h p b G R y Z W 4 g Y W d l I D Y t M j M g b W 9 u d G h z I H J l Y 2 V p d m l u Z y B h b i B h Z G V x d W F 0 Z S B k a W V 0 M T Y s I D E 3 I C g l K S Z x d W 9 0 O y w m c X V v d D t U b 3 R h b C B j a G l s Z H J l b i B h Z 2 U g N i 0 y M y B t b 2 5 0 a H M g c m V j Z W l 2 a W 5 n I G F u I G F k Z X F 1 Y X R l I G R p Z X Q x N i w g M T c g I C g l K S Z x d W 9 0 O y w m c X V v d D t D a G l s Z H J l b i B 1 b m R l c i A 1 I H l l Y X J z I H d o b y B h c m U g c 3 R 1 b n R l Z C A o a G V p Z 2 h 0 L W Z v c i 1 h Z 2 U p M T g g K C U p J n F 1 b 3 Q 7 L C Z x d W 9 0 O 0 N o a W x k c m V u I H V u Z G V y I D U g e W V h c n M g d 2 h v I G F y Z S B 3 Y X N 0 Z W Q g K H d l a W d o d C 1 m b 3 I t a G V p Z 2 h 0 K T E 4 I C g l K S Z x d W 9 0 O y w m c X V v d D t D a G l s Z H J l b i B 1 b m R l c i A 1 I H l l Y X J z I H d o b y B h c m U g c 2 V 2 Z X J l b H k g d 2 F z d G V k I C h 3 Z W l n a H Q t Z m 9 y L W h l a W d o d C k x O S A o J S k m c X V v d D s s J n F 1 b 3 Q 7 Q 2 h p b G R y Z W 4 g d W 5 k Z X I g N S B 5 Z W F y c y B 3 a G 8 g Y X J l I H V u Z G V y d 2 V p Z 2 h 0 I C h 3 Z W l n a H Q t Z m 9 y L W F n Z S k x O C A o J S k m c X V v d D s s J n F 1 b 3 Q 7 Q 2 h p b G R y Z W 4 g d W 5 k Z X I g N S B 5 Z W F y c y B 3 a G 8 g Y X J l I G 9 2 Z X J 3 Z W l n a H Q g K H d l a W d o d C 1 m b 3 I t a G V p Z 2 h 0 K T I w I C g l K S Z x d W 9 0 O y w m c X V v d D t X b 2 1 l b i A o Y W d l I D E 1 L T Q 5 I H l l Y X J z K S B 3 a G 9 z Z S B C b 2 R 5 I E 1 h c 3 M g S W 5 k Z X g g K E J N S S k g a X M g Y m V s b 3 c g b m 9 y b W F s I C h C T U k g X H U w M D N j M T g u N S B r Z y 9 t M i k y M S A o J S k m c X V v d D s s J n F 1 b 3 Q 7 T W V u I C h h Z 2 U g M T U t N D k g e W V h c n M p I H d o b 3 N l I E J v Z H k g T W F z c y B J b m R l e C A o Q k 1 J K S B p c y B i Z W x v d y B u b 3 J t Y W w g K E J N S S B c d T A w M 2 M x O C 4 1 I G t n L 2 0 y K S A o J S k m c X V v d D s s J n F 1 b 3 Q 7 V 2 9 t Z W 4 g K G F n Z S A x N S 0 0 O S B 5 Z W F y c y k g d 2 h v I G F y Z S B v d m V y d 2 V p Z 2 h 0 I G 9 y I G 9 i Z X N l I C h C T U k g 4 o m l M j U u M C B r Z y 9 t M i k y M S A o J S k m c X V v d D s s J n F 1 b 3 Q 7 T W V u I C h h Z 2 U g M T U t N D k g e W V h c n M p I H d o b y B h c m U g b 3 Z l c n d l a W d o d C B v c i B v Y m V z Z S A o Q k 1 J I O K J p T I 1 L j A g a 2 c v b T I p I C g l K S Z x d W 9 0 O y w m c X V v d D t X b 2 1 l b i A o Y W d l I D E 1 L T Q 5 I H l l Y X J z K S B 3 a G 8 g a G F 2 Z S B o a W d o I H J p c 2 s g d 2 F p c 3 Q t d G 8 t a G l w I H J h d G l v I C j i i a U w L j g 1 K S A o J S k m c X V v d D s s J n F 1 b 3 Q 7 T W V u I C h h Z 2 U g M T U t N D k g e W V h c n M p I H d o b y B o Y X Z l I G h p Z 2 g g c m l z a y B 3 Y W l z d C 1 0 b y 1 o a X A g c m F 0 a W 8 g K O K J p T A u O T A p I C g l K S Z x d W 9 0 O y w m c X V v d D t D a G l s Z H J l b i B h Z 2 U g N i 0 1 O S B t b 2 5 0 a H M g d 2 h v I G F y Z S B h b m F l b W l j I C h c d T A w M 2 M x M S 4 w I G c v Z G w p M j I g K C U p J n F 1 b 3 Q 7 L C Z x d W 9 0 O 0 5 v b i 1 w c m V n b m F u d C B 3 b 2 1 l b i B h Z 2 U g M T U t N D k g e W V h c n M g d 2 h v I G F y Z S B h b m F l b W l j I C h c d T A w M 2 M x M i 4 w I G c v Z G w p M j I g K C U p J n F 1 b 3 Q 7 L C Z x d W 9 0 O 1 B y Z W d u Y W 5 0 I H d v b W V u I G F n Z S A x N S 0 0 O S B 5 Z W F y c y B 3 a G 8 g Y X J l I G F u Y W V t a W M g K F x 1 M D A z Y z E x L j A g Z y 9 k b C k y M i A o J S k m c X V v d D s s J n F 1 b 3 Q 7 Q W x s I H d v b W V u I G F n Z S A x N S 0 0 O S B 5 Z W F y c y B 3 a G 8 g Y X J l I G F u Y W V t a W M y M i A o J S k m c X V v d D s s J n F 1 b 3 Q 7 Q W x s I H d v b W V u I G F n Z S A x N S 0 x O S B 5 Z W F y c y B 3 a G 8 g Y X J l I G F u Y W V t a W M y M i A o J S k g J n F 1 b 3 Q 7 L C Z x d W 9 0 O 0 1 l b i B h Z 2 U g M T U t N D k g e W V h c n M g d 2 h v I G F y Z S B h b m F l b W l j I C h c d T A w M 2 M x M y 4 w I G c v Z G w p M j I g K C U p J n F 1 b 3 Q 7 L C Z x d W 9 0 O 0 1 l b i B h Z 2 U g M T U t M T k g e W V h c n M g d 2 h v I G F y Z S B h b m F l b W l j I C h c d T A w M 2 M x M y 4 w I G c v Z G w p M j I g K C U p J n F 1 b 3 Q 7 L C Z x d W 9 0 O 1 d v b W V u I C B h Z 2 U g M T U g e W V h c n M g Y W 5 k I G F i b 3 Z l I H d p d G g g a G l n a C A o M T Q x L T E 2 M C B t Z y 9 k b C k g Q m x v b 2 Q g c 3 V n Y X I g b G V 2 Z W w y M y A o J S k m c X V v d D s s J n F 1 b 3 Q 7 V 2 9 t Z W 4 g Y W d l I D E 1 I H l l Y X J z I G F u Z C B h Y m 9 2 Z S B 3 a W g g d m V y e S B o a W d o I C h c d T A w M 2 U x N j A g b W c v Z G w p I E J s b 2 9 k I H N 1 Z 2 F y I G x l d m V s M j M g K C U p J n F 1 b 3 Q 7 L C Z x d W 9 0 O 1 d v b W V u I G F n Z S A x N S B 5 Z W F y c y B h b m Q g Y W J v d m U g d 2 l o I G h p Z 2 g g b 3 I g d m V y e S B o a W d o I C h c d T A w M 2 U x N D A g b W c v Z G w p I E J s b 2 9 k I H N 1 Z 2 F y I G x l d m V s I G 9 y I H R h a 2 l u Z y B t Z W R p Y 2 l u Z S B 0 b y B j b 2 5 0 c m 9 s I G J s b 2 9 k I H N 1 Z 2 F y I G x l d m V s M j M g K C U p J n F 1 b 3 Q 7 L C Z x d W 9 0 O 0 1 l b i B h Z 2 U g M T U g e W V h c n M g Y W 5 k I G F i b 3 Z l I H d p a C B o a W d o I C g x N D E t M T Y w I G 1 n L 2 R s K S B C b G 9 v Z C B z d W d h c i B s Z X Z l b D I z I C g l K S Z x d W 9 0 O y w m c X V v d D t N Z W 4 g K G F n Z S A x N S B 5 Z W F y c y B h b m Q g Y W J v d m U g d 2 l o I C B 2 Z X J 5 I G h p Z 2 g g K F x 1 M D A z Z T E 2 M C B t Z y 9 k b C k g Q m x v b 2 Q g c 3 V n Y X I g b G V 2 Z W w y M y A o J S k m c X V v d D s s J n F 1 b 3 Q 7 T W V u I G F n Z S A x N S B 5 Z W F y c y B h b m Q g Y W J v d m U g d 2 l o I G h p Z 2 g g b 3 I g d m V y e S B o a W d o I C h c d T A w M 2 U x N D A g b W c v Z G w p I E J s b 2 9 k I H N 1 Z 2 F y I G x l d m V s I C B v c i B 0 Y W t p b m c g b W V k a W N p b m U g d G 8 g Y 2 9 u d H J v b C B i b G 9 v Z C B z d W d h c i B s Z X Z l b D I z I C g l K S Z x d W 9 0 O y w m c X V v d D t X b 2 1 l b i B h Z 2 U g M T U g e W V h c n M g Y W 5 k I G F i b 3 Z l I H d p a C B N a W x k b H k g Z W x l d m F 0 Z W Q g Y m x v b 2 Q g c H J l c 3 N 1 c m U g K F N 5 c 3 R v b G l j I D E 0 M C 0 x N T k g b W 0 g b 2 Y g S G c g Y W 5 k L 2 9 y I E R p Y X N 0 b 2 x p Y y A 5 M C 0 5 O S B t b S B v Z i B I Z y k g K C U p J n F 1 b 3 Q 7 L C Z x d W 9 0 O 1 d v b W V u I G F n Z S A x N S B 5 Z W F y c y B h b m Q g Y W J v d m U g d 2 l o I E 1 v Z G V y Y X R l b H k g b 3 I g c 2 V 2 Z X J l b H k g Z W x l d m F 0 Z W Q g Y m x v b 2 Q g c H J l c 3 N 1 c m U g K F N 5 c 3 R v b G l j I O K J p T E 2 M C B t b S B v Z i B I Z y B h b m Q v b 3 I g R G l h c 3 R v b G l j I O K J p T E w M C B t b S B v Z i B I Z y k g K C U p J n F 1 b 3 Q 7 L C Z x d W 9 0 O 1 d v b W V u I G F n Z S A x N S B 5 Z W F y c y B h b m Q g Y W J v d m U g d 2 l o I E V s Z X Z h d G V k I G J s b 2 9 k I H B y Z X N z d X J l I C h T e X N 0 b 2 x p Y y D i i a U x N D A g b W 0 g b 2 Y g S G c g Y W 5 k L 2 9 y I E R p Y X N 0 b 2 x p Y y D i i a U 5 M C B t b S B v Z i B I Z y k g b 3 I g d G F r a W 5 n I G 1 l Z G l j a W 5 l I H R v I G N v b n R y b 2 w g Y m x v b 2 Q g c H J l c 3 N 1 c m U g K C U p J n F 1 b 3 Q 7 L C Z x d W 9 0 O 0 1 l b i B h Z 2 U g M T U g e W V h c n M g Y W 5 k I G F i b 3 Z l I H d p a C B N a W x k b H k g Z W x l d m F 0 Z W Q g Y m x v b 2 Q g c H J l c 3 N 1 c m U g K F N 5 c 3 R v b G l j I D E 0 M C 0 x N T k g b W 0 g b 2 Y g S G c g Y W 5 k L 2 9 y I E R p Y X N 0 b 2 x p Y y A 5 M C 0 5 O S B t b S B v Z i B I Z y k g K C U p J n F 1 b 3 Q 7 L C Z x d W 9 0 O 0 1 l b i B h Z 2 U g M T U g e W V h c n M g Y W 5 k I G F i b 3 Z l I H d p a C B N b 2 R l c m F 0 Z W x 5 I G 9 y I H N l d m V y Z W x 5 I G V s Z X Z h d G V k I G J s b 2 9 k I H B y Z X N z d X J l I C h T e X N 0 b 2 x p Y y D i i a U x N j A g b W 0 g b 2 Y g S G c g Y W 5 k L 2 9 y I E R p Y X N 0 b 2 x p Y y D i i a U x M D A g b W 0 g b 2 Y g S G c p I C g l K S Z x d W 9 0 O y w m c X V v d D t N Z W 4 g Y W d l I D E 1 I H l l Y X J z I G F u Z C B h Y m 9 2 Z S B 3 a W g g R W x l d m F 0 Z W Q g Y m x v b 2 Q g c H J l c 3 N 1 c m U g K F N 5 c 3 R v b G l j I O K J p T E 0 M C B t b S B v Z i B I Z y B h b m Q v b 3 I g R G l h c 3 R v b G l j I O K J p T k w I G 1 t I G 9 m I E h n K S B v c i B 0 Y W t p b m c g b W V k a W N p b m U g d G 8 g Y 2 9 u d H J v b C B i b G 9 v Z C B w c m V z c 3 V y Z S A o J S k m c X V v d D s s J n F 1 b 3 Q 7 V 2 9 t Z W 4 g K G F n Z S A z M C 0 0 O S B 5 Z W F y c y k g R X Z l c i B 1 b m R l c m d v b m U g Y S B z Y 3 J l Z W 5 p b m c g d G V z d C B m b 3 I g Y 2 V y d m l j Y W w g Y 2 F u Y 2 V y I C g l K S Z x d W 9 0 O y w m c X V v d D t X b 2 1 l b i A o Y W d l I D M w L T Q 5 I H l l Y X J z K S B F d m V y I H V u Z G V y Z 2 9 u Z S B h I G J y Z W F z d C B l e G F t a W 5 h d G l v b i B m b 3 I g Y n J l Y X N 0 I G N h b m N l c i A o J S k m c X V v d D s s J n F 1 b 3 Q 7 V 2 9 t Z W 4 g K G F n Z S A z M C 0 0 O S B 5 Z W F y c y k g R X Z l c i B 1 b m R l c m d v b m U g Y W 4 g b 3 J h b C B j Y X Z p d H k g Z X h h b W l u Y X R p b 2 4 g Z m 9 y I G 9 y Y W w g Y 2 F u Y 2 V y I C g l K S Z x d W 9 0 O y w m c X V v d D t N Z W 4 g K G F n Z S A z M C 0 0 O S B 5 Z W F y c y l F d m V y I H V u Z G V y Z 2 9 u Z S B h b i B v c m F s I G N h d m l 0 e S B l e G F t a W 5 h d G l v b i B m b 3 I g b 3 J h b C B j Y W 5 j Z X I g K C U p J n F 1 b 3 Q 7 L C Z x d W 9 0 O 1 d v b W V u I C h h Z 2 U g M T U t N D k g e W V h c n M p I H d o b y B o Y X Z l I G N v b X B y Z W h l b n N p d m U g a 2 5 v d 2 x l Z G d l M j Q g b 2 Y g S E l W L 0 F J R F M g K C U p J n F 1 b 3 Q 7 L C Z x d W 9 0 O 0 1 l b i A o Y W d l I D E 1 L T Q 5 I H l l Y X J z K S B 3 a G 8 g a G F 2 Z S B j b 2 1 w c m V o Z W 5 z a X Z l I G t u b 3 d s Z W R n Z T I 0 I G 9 m I E h J V i 9 B S U R T I C g l K S Z x d W 9 0 O y w m c X V v d D t X b 2 1 l b i A o Y W d l I D E 1 L T Q 5 I H l l Y X J z K S B 3 a G 8 g a 2 5 v d y B 0 a G F 0 I G N v b n N p c 3 R l b n Q g Y 2 9 u Z G 9 t I H V z Z S B j Y W 4 g c m V k d W N l I H R o Z S B j a G F u Y 2 U g b 2 Y g Z 2 V 0 d G l u Z y B I S V Y v Q U l E U y A o J S k m c X V v d D s s J n F 1 b 3 Q 7 T W V u I C h h Z 2 U g M T U t N D k g e W V h c n M p I H d o b y B r b m 9 3 I H R o Y X Q g Y 2 9 u c 2 l z d G V u d C B j b 2 5 k b 2 0 g d X N l I G N h b i B y Z W R 1 Y 2 U g d G h l I G N o Y W 5 j Z S B v Z i B n Z X R 0 a W 5 n I E h J V i 9 B S U R T I C g l K S Z x d W 9 0 O y w m c X V v d D t D d X J y Z W 5 0 b H k g b W F y c m l l Z C B 3 b 2 1 l b i A o Y W d l I D E 1 L T Q 5 I H l l Y X J z K S B 3 a G 8 g d X N 1 Y W x s e S B w Y X J 0 a W N p c G F 0 Z S B p b i B 0 a H J l Z S B o b 3 V z Z W h v b G Q g Z G V j a X N p b 2 5 z M j U g K C U p J n F 1 b 3 Q 7 L C Z x d W 9 0 O 1 d v b W V u I C h h Z 2 U g M T U t N D k g e W V h c n M p I H d o b y B 3 b 3 J r Z W Q g a W 4 g d G h l I G x h c 3 Q g M T I g b W 9 u d G h z I G F u Z C B 3 Z X J l I H B h a W Q g a W 4 g Y 2 F z a C A o J S k m c X V v d D s s J n F 1 b 3 Q 7 V 2 9 t Z W 4 g K G F n Z S A x N S 0 0 O S B 5 Z W F y c y k g b 3 d u a W 5 n I G E g a G 9 1 c 2 U g Y W 5 k L 2 9 y I G x h b m Q g K G F s b 2 5 l I G 9 y I G p v a W 5 0 b H k g d 2 l 0 a C B v d G h l c n M p I C g l K S Z x d W 9 0 O y w m c X V v d D t X b 2 1 l b i A o Y W d l I D E 1 L T Q 5 I H l l Y X J z K S B o Y X Z p b m c g Y S B i Y W 5 r I G 9 y I H N h d m l u Z 3 M g Y W N j b 3 V u d C B 0 a G F 0 I H R o Z X k g d G h l b X N l b H Z l c y B 1 c 2 U g K C U p J n F 1 b 3 Q 7 L C Z x d W 9 0 O 1 d v b W V u I C h h Z 2 U g M T U t N D k g e W V h c n M p I G h h d m l u Z y B h I G 1 v Y m l s Z S B w a G 9 u Z S B 0 a G F 0 I H R o Z X k g d G h l b X N l b H Z l c y B 1 c 2 U g K C U p J n F 1 b 3 Q 7 L C Z x d W 9 0 O 1 d v b W V u I G F n Z S A x N S 0 y N C B 5 Z W F y c y B 3 a G 8 g d X N l I G h 5 Z 2 l l b m l j I G 1 l d G h v Z H M g b 2 Y g c H J v d G V j d G l v b i B k d X J p b m c g d G h l a X I g b W V u c 3 R y d W F s I H B l c m l v Z D I 2 I C g l K S Z x d W 9 0 O y w m c X V v d D t F d m V y L W 1 h c n J p Z W Q g d 2 9 t Z W 4 g Y W d l I D E 4 L T Q 5 I H l l Y X J z I H d o b y B o Y X Z l I G V 2 Z X I g Z X h w Z X J p Z W 5 j Z W Q g c 3 B v d X N h b C B 2 a W 9 s Z W 5 j Z T I 3 I C g l K S Z x d W 9 0 O y w m c X V v d D t F d m V y L W 1 h c n J p Z W Q g d 2 9 t Z W 4 g Y W d l I D E 4 L T Q 5 I H l l Y X J z I H d o b y B o Y X Z l I G V 4 c G V y a W V u Y 2 V k I H B o e X N p Y 2 F s I H Z p b 2 x l b m N l I G R 1 c m l u Z y B h b n k g c H J l Z 2 5 h b m N 5 I C g l K S Z x d W 9 0 O y w m c X V v d D t Z b 3 V u Z y B 3 b 2 1 l b i B h Z 2 U g M T g t M j k g e W V h c n M g d 2 h v I G V 4 c G V y a W V u Y 2 V k I H N l e H V h b C B 2 a W 9 s Z W 5 j Z S B i e S B h Z 2 U g M T g g K C U p J n F 1 b 3 Q 7 L C Z x d W 9 0 O 1 d v b W V u I G F n Z S A x N S B 5 Z W F y c y B h b m Q g Y W J v d m U g d 2 h v I H V z Z S B h b n k g a 2 l u Z C B v Z i B 0 b 2 J h Y 2 N v I C g l K S Z x d W 9 0 O y w m c X V v d D t N Z W 4 g Y W d l I D E 1 I H l l Y X J z I G F u Z C B h Y m 9 2 Z S B 3 a G 8 g d X N l I G F u e S B r a W 5 k I G 9 m I H R v Y m F j Y 2 8 g K C U p J n F 1 b 3 Q 7 L C Z x d W 9 0 O 1 d v b W V u I G F n Z S A x N S B 5 Z W F y c y B h b m Q g Y W J v d m U g d 2 h v I G N v b n N 1 b W U g Y W x j b 2 h v b C A o J S k m c X V v d D s s J n F 1 b 3 Q 7 T W V u I G F n Z S A x N S B 5 Z W F y c y B h b m Q g Y W J v d m U g d 2 h v I G N v b n N 1 b W U g Y W x j b 2 h v b C A o J S k m c X V v d D s s J n F 1 b 3 Q 7 Q 2 9 s d W 1 u M T M 3 J n F 1 b 3 Q 7 X S I g L z 4 8 R W 5 0 c n k g V H l w Z T 0 i R m l s b F N 0 Y X R 1 c y I g V m F s d W U 9 I n N D b 2 1 w b G V 0 Z S I g L z 4 8 R W 5 0 c n k g V H l w Z T 0 i U m V s Y X R p b 2 5 z a G l w S W 5 m b 0 N v b n R h a W 5 l c i I g V m F s d W U 9 I n N 7 J n F 1 b 3 Q 7 Y 2 9 s d W 1 u Q 2 9 1 b n Q m c X V v d D s 6 M T M 3 L C Z x d W 9 0 O 2 t l e U N v b H V t b k 5 h b W V z J n F 1 b 3 Q 7 O l t d L C Z x d W 9 0 O 3 F 1 Z X J 5 U m V s Y X R p b 2 5 z a G l w c y Z x d W 9 0 O z p b X S w m c X V v d D t j b 2 x 1 b W 5 J Z G V u d G l 0 a W V z J n F 1 b 3 Q 7 O l s m c X V v d D t T Z W N 0 a W 9 u M S 9 J b m R p Y S B c d T A w M j Y g U 3 R h d G V z I C g y K S 9 B d X R v U m V t b 3 Z l Z E N v b H V t b n M x L n t T d G F 0 Z X M v V V R z L D B 9 J n F 1 b 3 Q 7 L C Z x d W 9 0 O 1 N l Y 3 R p b 2 4 x L 0 l u Z G l h I F x 1 M D A y N i B T d G F 0 Z X M g K D I p L 0 F 1 d G 9 S Z W 1 v d m V k Q 2 9 s d W 1 u c z E u e 0 F y Z W E s M X 0 m c X V v d D s s J n F 1 b 3 Q 7 U 2 V j d G l v b j E v S W 5 k a W E g X H U w M D I 2 I F N 0 Y X R l c y A o M i k v Q X V 0 b 1 J l b W 9 2 Z W R D b 2 x 1 b W 5 z M S 5 7 T n V t Y m V y I G 9 m I E h v d X N l a G 9 s Z H M g c 3 V y d m V 5 Z W Q s M n 0 m c X V v d D s s J n F 1 b 3 Q 7 U 2 V j d G l v b j E v S W 5 k a W E g X H U w M D I 2 I F N 0 Y X R l c y A o M i k v Q X V 0 b 1 J l b W 9 2 Z W R D b 2 x 1 b W 5 z M S 5 7 T n V t Y m V y I G 9 m I F d v b W V u I G F n Z S A x N S 0 0 O S B 5 Z W F y c y B p b n R l c n Z p Z X d l Z C w z f S Z x d W 9 0 O y w m c X V v d D t T Z W N 0 a W 9 u M S 9 J b m R p Y S B c d T A w M j Y g U 3 R h d G V z I C g y K S 9 B d X R v U m V t b 3 Z l Z E N v b H V t b n M x L n t O d W 1 i Z X I g b 2 Y g T W V u I G F n Z S A x N S 0 1 N C B 5 Z W F y c y B p b n R l c n Z p Z X d l Z C w 0 f S Z x d W 9 0 O y w m c X V v d D t T Z W N 0 a W 9 u M S 9 J b m R p Y S B c d T A w M j Y g U 3 R h d G V z I C g y K S 9 B d X R v U m V t b 3 Z l Z E N v b H V t b n M x L n t G Z W 1 h b G U g c G 9 w d W x h d G l v b i B h Z 2 U g N i B 5 Z W F y c y B h b m Q g Y W J v d m U g d 2 h v I G V 2 Z X I g Y X R 0 Z W 5 k Z W Q g c 2 N o b 2 9 s I C g l K S w 1 f S Z x d W 9 0 O y w m c X V v d D t T Z W N 0 a W 9 u M S 9 J b m R p Y S B c d T A w M j Y g U 3 R h d G V z I C g y K S 9 B d X R v U m V t b 3 Z l Z E N v b H V t b n M x L n t Q b 3 B 1 b G F 0 a W 9 u I G J l b G 9 3 I G F n Z S A x N S B 5 Z W F y c y A o J S k s N n 0 m c X V v d D s s J n F 1 b 3 Q 7 U 2 V j d G l v b j E v S W 5 k a W E g X H U w M D I 2 I F N 0 Y X R l c y A o M i k v Q X V 0 b 1 J l b W 9 2 Z W R D b 2 x 1 b W 5 z M S 5 7 I F N l e C B y Y X R p b y B v Z i B 0 a G U g d G 9 0 Y W w g c G 9 w d W x h d G l v b i A o Z m V t Y W x l c y B w Z X I g M S w w M D A g b W F s Z X M p L D d 9 J n F 1 b 3 Q 7 L C Z x d W 9 0 O 1 N l Y 3 R p b 2 4 x L 0 l u Z G l h I F x 1 M D A y N i B T d G F 0 Z X M g K D I p L 0 F 1 d G 9 S Z W 1 v d m V k Q 2 9 s d W 1 u c z E u e 1 N l e C B y Y X R p b y B h d C B i a X J 0 a C B m b 3 I g Y 2 h p b G R y Z W 4 g Y m 9 y b i B p b i B 0 a G U g b G F z d C B m a X Z l I H l l Y X J z I C h m Z W 1 h b G V z I H B l c i A x L D A w M C B t Y W x l c y k s O H 0 m c X V v d D s s J n F 1 b 3 Q 7 U 2 V j d G l v b j E v S W 5 k a W E g X H U w M D I 2 I F N 0 Y X R l c y A o M i k v Q X V 0 b 1 J l b W 9 2 Z W R D b 2 x 1 b W 5 z M S 5 7 Q 2 h p b G R y Z W 4 g d W 5 k Z X I g Y W d l I D U g e W V h c n M g d 2 h v c 2 U g Y m l y d G g g d 2 F z I H J l Z 2 l z d G V y Z W Q g d 2 l 0 a C B 0 a G U g Y 2 l 2 a W w g Y X V 0 a G 9 y a X R 5 I C g l K S w 5 f S Z x d W 9 0 O y w m c X V v d D t T Z W N 0 a W 9 u M S 9 J b m R p Y S B c d T A w M j Y g U 3 R h d G V z I C g y K S 9 B d X R v U m V t b 3 Z l Z E N v b H V t b n M x L n t E Z W F 0 a H M g a W 4 g d G h l I G x h c 3 Q g M y B 5 Z W F y c y B y Z W d p c 3 R l c m V k I H d p d G g g d G h l I G N p d m l s I G F 1 d G h v c m l 0 e S A o J S k s M T B 9 J n F 1 b 3 Q 7 L C Z x d W 9 0 O 1 N l Y 3 R p b 2 4 x L 0 l u Z G l h I F x 1 M D A y N i B T d G F 0 Z X M g K D I p L 0 F 1 d G 9 S Z W 1 v d m V k Q 2 9 s d W 1 u c z E u e 1 B v c H V s Y X R p b 2 4 g b G l 2 a W 5 n I G l u I G h v d X N l a G 9 s Z H M g d 2 l 0 a C B l b G V j d H J p Y 2 l 0 e S A o J S k s M T F 9 J n F 1 b 3 Q 7 L C Z x d W 9 0 O 1 N l Y 3 R p b 2 4 x L 0 l u Z G l h I F x 1 M D A y N i B T d G F 0 Z X M g K D I p L 0 F 1 d G 9 S Z W 1 v d m V k Q 2 9 s d W 1 u c z E u e 1 B v c H V s Y X R p b 2 4 g b G l 2 a W 5 n I G l u I G h v d X N l a G 9 s Z H M g d 2 l 0 a C B h b i B p b X B y b 3 Z l Z C B k c m l u a 2 l u Z y 1 3 Y X R l c i B z b 3 V y Y 2 U x I C g l K S w x M n 0 m c X V v d D s s J n F 1 b 3 Q 7 U 2 V j d G l v b j E v S W 5 k a W E g X H U w M D I 2 I F N 0 Y X R l c y A o M i k v Q X V 0 b 1 J l b W 9 2 Z W R D b 2 x 1 b W 5 z M S 5 7 U G 9 w d W x h d G l v b i B s a X Z p b m c g a W 4 g a G 9 1 c 2 V o b 2 x k c y B 0 a G F 0 I H V z Z S B h b i B p b X B y b 3 Z l Z C B z Y W 5 p d G F 0 a W 9 u I G Z h Y 2 l s a X R 5 M i A o J S k s M T N 9 J n F 1 b 3 Q 7 L C Z x d W 9 0 O 1 N l Y 3 R p b 2 4 x L 0 l u Z G l h I F x 1 M D A y N i B T d G F 0 Z X M g K D I p L 0 F 1 d G 9 S Z W 1 v d m V k Q 2 9 s d W 1 u c z E u e 0 h v d X N l a G 9 s Z H M g d X N p b m c g Y 2 x l Y W 4 g Z n V l b C B m b 3 I g Y 2 9 v a 2 l u Z z M g K C U p L D E 0 f S Z x d W 9 0 O y w m c X V v d D t T Z W N 0 a W 9 u M S 9 J b m R p Y S B c d T A w M j Y g U 3 R h d G V z I C g y K S 9 B d X R v U m V t b 3 Z l Z E N v b H V t b n M x L n t I b 3 V z Z W h v b G R z I H V z a W 5 n I G l v Z G l 6 Z W Q g c 2 F s d C A o J S k s M T V 9 J n F 1 b 3 Q 7 L C Z x d W 9 0 O 1 N l Y 3 R p b 2 4 x L 0 l u Z G l h I F x 1 M D A y N i B T d G F 0 Z X M g K D I p L 0 F 1 d G 9 S Z W 1 v d m V k Q 2 9 s d W 1 u c z E u e 0 h v d X N l a G 9 s Z H M g d 2 l 0 a C B h b n k g d X N 1 Y W w g b W V t Y m V y I G N v d m V y Z W Q g d W 5 k Z X I g Y S B o Z W F s d G g g a W 5 z d X J h b m N l L 2 Z p b m F u Y 2 l u Z y B z Y 2 h l b W U g K C U p L D E 2 f S Z x d W 9 0 O y w m c X V v d D t T Z W N 0 a W 9 u M S 9 J b m R p Y S B c d T A w M j Y g U 3 R h d G V z I C g y K S 9 B d X R v U m V t b 3 Z l Z E N v b H V t b n M x L n t D a G l s Z H J l b i B h Z 2 U g N S B 5 Z W F y c y B 3 a G 8 g Y X R 0 Z W 5 k Z W Q g c H J l L X B y a W 1 h c n k g c 2 N o b 2 9 s I G R 1 c m l u Z y B 0 a G U g c 2 N o b 2 9 s I H l l Y X I g M j A x O S 0 y M C A o J S k s M T d 9 J n F 1 b 3 Q 7 L C Z x d W 9 0 O 1 N l Y 3 R p b 2 4 x L 0 l u Z G l h I F x 1 M D A y N i B T d G F 0 Z X M g K D I p L 0 F 1 d G 9 S Z W 1 v d m V k Q 2 9 s d W 1 u c z E u e 1 d v b W V u I C h h Z 2 U g M T U t N D k p I H d o b y B h c m U g b G l 0 Z X J h d G U 0 I C g l K S w x O H 0 m c X V v d D s s J n F 1 b 3 Q 7 U 2 V j d G l v b j E v S W 5 k a W E g X H U w M D I 2 I F N 0 Y X R l c y A o M i k v Q X V 0 b 1 J l b W 9 2 Z W R D b 2 x 1 b W 5 z M S 5 7 T W V u I C h h Z 2 U g M T U t N D k p I H d o b y B h c m U g b G l 0 Z X J h d G U 0 I C g l K S w x O X 0 m c X V v d D s s J n F 1 b 3 Q 7 U 2 V j d G l v b j E v S W 5 k a W E g X H U w M D I 2 I F N 0 Y X R l c y A o M i k v Q X V 0 b 1 J l b W 9 2 Z W R D b 2 x 1 b W 5 z M S 5 7 V 2 9 t Z W 4 g K G F n Z S A x N S 0 0 O S k g I H d p d G g g M T A g b 3 I g b W 9 y Z S B 5 Z W F y c y B v Z i B z Y 2 h v b 2 x p b m c g K C U p L D I w f S Z x d W 9 0 O y w m c X V v d D t T Z W N 0 a W 9 u M S 9 J b m R p Y S B c d T A w M j Y g U 3 R h d G V z I C g y K S 9 B d X R v U m V t b 3 Z l Z E N v b H V t b n M x L n t N Z W 4 g K G F n Z S A x N S 0 0 O S k g I H d p d G g g M T A g b 3 I g b W 9 y Z S B 5 Z W F y c y B v Z i B z Y 2 h v b 2 x p b m c g K C U p L D I x f S Z x d W 9 0 O y w m c X V v d D t T Z W N 0 a W 9 u M S 9 J b m R p Y S B c d T A w M j Y g U 3 R h d G V z I C g y K S 9 B d X R v U m V t b 3 Z l Z E N v b H V t b n M x L n t X b 2 1 l b i A o Y W d l I D E 1 L T Q 5 K S A g d 2 h v I G h h d m U g Z X Z l c i B 1 c 2 V k I H R o Z S B p b n R l c m 5 l d C A o J S k s M j J 9 J n F 1 b 3 Q 7 L C Z x d W 9 0 O 1 N l Y 3 R p b 2 4 x L 0 l u Z G l h I F x 1 M D A y N i B T d G F 0 Z X M g K D I p L 0 F 1 d G 9 S Z W 1 v d m V k Q 2 9 s d W 1 u c z E u e 0 1 l b i A o Y W d l I D E 1 L T Q 5 K S A g d 2 h v I G h h d m U g Z X Z l c i B 1 c 2 V k I H R o Z S B p b n R l c m 5 l d C A o J S k s M j N 9 J n F 1 b 3 Q 7 L C Z x d W 9 0 O 1 N l Y 3 R p b 2 4 x L 0 l u Z G l h I F x 1 M D A y N i B T d G F 0 Z X M g K D I p L 0 F 1 d G 9 S Z W 1 v d m V k Q 2 9 s d W 1 u c z E u e 1 d v b W V u I G F n Z S A y M C 0 y N C B 5 Z W F y c y B t Y X J y a W V k I G J l Z m 9 y Z S B h Z 2 U g M T g g e W V h c n M g K C U p L D I 0 f S Z x d W 9 0 O y w m c X V v d D t T Z W N 0 a W 9 u M S 9 J b m R p Y S B c d T A w M j Y g U 3 R h d G V z I C g y K S 9 B d X R v U m V t b 3 Z l Z E N v b H V t b n M x L n t N Z W 4 g Y W d l I D I 1 L T I 5 I H l l Y X J z I G 1 h c n J p Z W Q g Y m V m b 3 J l I G F n Z S A y M S B 5 Z W F y c y A o J S k s M j V 9 J n F 1 b 3 Q 7 L C Z x d W 9 0 O 1 N l Y 3 R p b 2 4 x L 0 l u Z G l h I F x 1 M D A y N i B T d G F 0 Z X M g K D I p L 0 F 1 d G 9 S Z W 1 v d m V k Q 2 9 s d W 1 u c z E u e 1 R v d G F s I E Z l c n R p b G l 0 e S B S Y X R l I C h u d W 1 i Z X I g b 2 Y g Y 2 h p b G R y Z W 4 g c G V y I H d v b W F u K S w y N n 0 m c X V v d D s s J n F 1 b 3 Q 7 U 2 V j d G l v b j E v S W 5 k a W E g X H U w M D I 2 I F N 0 Y X R l c y A o M i k v Q X V 0 b 1 J l b W 9 2 Z W R D b 2 x 1 b W 5 z M S 5 7 V 2 9 t Z W 4 g Y W d l I D E 1 L T E 5 I H l l Y X J z I H d o b y B 3 Z X J l I G F s c m V h Z H k g b W 9 0 a G V y c y B v c i B w c m V n b m F u d C B h d C B 0 a G U g d G l t Z S B v Z i B 0 a G U g c 3 V y d m V 5 I C g l K S w y N 3 0 m c X V v d D s s J n F 1 b 3 Q 7 U 2 V j d G l v b j E v S W 5 k a W E g X H U w M D I 2 I F N 0 Y X R l c y A o M i k v Q X V 0 b 1 J l b W 9 2 Z W R D b 2 x 1 b W 5 z M S 5 7 Q W R v b G V z Y 2 V u d C B m Z X J 0 a W x p d H k g c m F 0 Z S B m b 3 I g d 2 9 t Z W 4 g Y W d l I D E 1 L T E 5 I H l l Y X J z N S w y O H 0 m c X V v d D s s J n F 1 b 3 Q 7 U 2 V j d G l v b j E v S W 5 k a W E g X H U w M D I 2 I F N 0 Y X R l c y A o M i k v Q X V 0 b 1 J l b W 9 2 Z W R D b 2 x 1 b W 5 z M S 5 7 T m V v b m F 0 Y W w g b W 9 y d G F s a X R 5 I H J h d G U g K H B l c i A x M D A w I G x p d m U g Y m l y d G h z K S w y O X 0 m c X V v d D s s J n F 1 b 3 Q 7 U 2 V j d G l v b j E v S W 5 k a W E g X H U w M D I 2 I F N 0 Y X R l c y A o M i k v Q X V 0 b 1 J l b W 9 2 Z W R D b 2 x 1 b W 5 z M S 5 7 S W 5 m Y W 5 0 I G 1 v c n R h b G l 0 e S B y Y X R l I C h w Z X I g M T A w M C B s a X Z l I G J p c n R o c y k s M z B 9 J n F 1 b 3 Q 7 L C Z x d W 9 0 O 1 N l Y 3 R p b 2 4 x L 0 l u Z G l h I F x 1 M D A y N i B T d G F 0 Z X M g K D I p L 0 F 1 d G 9 S Z W 1 v d m V k Q 2 9 s d W 1 u c z E u e 1 V u Z G V y L W Z p d m U g b W 9 y d G F s a X R 5 I H J h d G U g K H B l c i A x M D A w I G x p d m U g Y m l y d G h z K S w z M X 0 m c X V v d D s s J n F 1 b 3 Q 7 U 2 V j d G l v b j E v S W 5 k a W E g X H U w M D I 2 I F N 0 Y X R l c y A o M i k v Q X V 0 b 1 J l b W 9 2 Z W R D b 2 x 1 b W 5 z M S 5 7 Q 3 V y c m V u d C B V c 2 U g b 2 Y g R m F t a W x 5 I F B s Y W 5 u a W 5 n I E 1 l d G h v Z H M g K E N 1 c n J l b n R s e S B N Y X J y a W V k I F d v b W V u I E F n Z S A x N S 0 0 O S A g e W V h c n M p I C 0 g Q W 5 5 I G 1 l d G h v Z D Y g K C U p L D M y f S Z x d W 9 0 O y w m c X V v d D t T Z W N 0 a W 9 u M S 9 J b m R p Y S B c d T A w M j Y g U 3 R h d G V z I C g y K S 9 B d X R v U m V t b 3 Z l Z E N v b H V t b n M x L n t D d X J y Z W 5 0 I F V z Z S B v Z i B G Y W 1 p b H k g U G x h b m 5 p b m c g T W V 0 a G 9 k c y A o Q 3 V y c m V u d G x 5 I E 1 h c n J p Z W Q g V 2 9 t Z W 4 g Q W d l I D E 1 L T Q 5 I C B 5 Z W F y c y k g L S B B b n k g b W 9 k Z X J u I G 1 l d G h v Z D Y g K C U p L D M z f S Z x d W 9 0 O y w m c X V v d D t T Z W N 0 a W 9 u M S 9 J b m R p Y S B c d T A w M j Y g U 3 R h d G V z I C g y K S 9 B d X R v U m V t b 3 Z l Z E N v b H V t b n M x L n t D d X J y Z W 5 0 I F V z Z S B v Z i B G Y W 1 p b H k g U G x h b m 5 p b m c g T W V 0 a G 9 k c y A o Q 3 V y c m V u d G x 5 I E 1 h c n J p Z W Q g V 2 9 t Z W 4 g Q W d l I D E 1 L T Q 5 I C B 5 Z W F y c y k g L S B G Z W 1 h b G U g c 3 R l c m l s a X p h d G l v b i A o J S k s M z R 9 J n F 1 b 3 Q 7 L C Z x d W 9 0 O 1 N l Y 3 R p b 2 4 x L 0 l u Z G l h I F x 1 M D A y N i B T d G F 0 Z X M g K D I p L 0 F 1 d G 9 S Z W 1 v d m V k Q 2 9 s d W 1 u c z E u e 0 N 1 c n J l b n Q g V X N l I G 9 m I E Z h b W l s e S B Q b G F u b m l u Z y B N Z X R o b 2 R z I C h D d X J y Z W 5 0 b H k g T W F y c m l l Z C B X b 2 1 l b i B B Z 2 U g M T U t N D k g I H l l Y X J z K S A t I E 1 h b G U g c 3 R l c m l s a X p h d G l v b i A o J S k s M z V 9 J n F 1 b 3 Q 7 L C Z x d W 9 0 O 1 N l Y 3 R p b 2 4 x L 0 l u Z G l h I F x 1 M D A y N i B T d G F 0 Z X M g K D I p L 0 F 1 d G 9 S Z W 1 v d m V k Q 2 9 s d W 1 u c z E u e 0 N 1 c n J l b n Q g V X N l I G 9 m I E Z h b W l s e S B Q b G F u b m l u Z y B N Z X R o b 2 R z I C h D d X J y Z W 5 0 b H k g T W F y c m l l Z C B X b 2 1 l b i B B Z 2 U g M T U t N D k g I H l l Y X J z K S A t I E l V R C 9 Q U E l V R C A o J S k s M z Z 9 J n F 1 b 3 Q 7 L C Z x d W 9 0 O 1 N l Y 3 R p b 2 4 x L 0 l u Z G l h I F x 1 M D A y N i B T d G F 0 Z X M g K D I p L 0 F 1 d G 9 S Z W 1 v d m V k Q 2 9 s d W 1 u c z E u e 0 N 1 c n J l b n Q g V X N l I G 9 m I E Z h b W l s e S B Q b G F u b m l u Z y B N Z X R o b 2 R z I C h D d X J y Z W 5 0 b H k g T W F y c m l l Z C B X b 2 1 l b i B B Z 2 U g M T U t N D k g I H l l Y X J z K S A t I F B p b G w g K C U p L D M 3 f S Z x d W 9 0 O y w m c X V v d D t T Z W N 0 a W 9 u M S 9 J b m R p Y S B c d T A w M j Y g U 3 R h d G V z I C g y K S 9 B d X R v U m V t b 3 Z l Z E N v b H V t b n M x L n t D d X J y Z W 5 0 I F V z Z S B v Z i B G Y W 1 p b H k g U G x h b m 5 p b m c g T W V 0 a G 9 k c y A o Q 3 V y c m V u d G x 5 I E 1 h c n J p Z W Q g V 2 9 t Z W 4 g Q W d l I D E 1 L T Q 5 I C B 5 Z W F y c y k g L S B D b 2 5 k b 2 0 g K C U p L D M 4 f S Z x d W 9 0 O y w m c X V v d D t T Z W N 0 a W 9 u M S 9 J b m R p Y S B c d T A w M j Y g U 3 R h d G V z I C g y K S 9 B d X R v U m V t b 3 Z l Z E N v b H V t b n M x L n t D d X J y Z W 5 0 I F V z Z S B v Z i B G Y W 1 p b H k g U G x h b m 5 p b m c g T W V 0 a G 9 k c y A o Q 3 V y c m V u d G x 5 I E 1 h c n J p Z W Q g V 2 9 t Z W 4 g Q W d l I D E 1 L T Q 5 I C B 5 Z W F y c y k g L S B J b m p l Y 3 R h Y m x l c y A o J S k s M z l 9 J n F 1 b 3 Q 7 L C Z x d W 9 0 O 1 N l Y 3 R p b 2 4 x L 0 l u Z G l h I F x 1 M D A y N i B T d G F 0 Z X M g K D I p L 0 F 1 d G 9 S Z W 1 v d m V k Q 2 9 s d W 1 u c z E u e 1 R v d G F s I F V u b W V 0 I G 5 l Z W Q g Z m 9 y I E Z h b W l s e S B Q b G F u b m l u Z y A o Q 3 V y c m V u d G x 5 I E 1 h c n J p Z W Q g V 2 9 t Z W 4 g Q W d l I D E 1 L T Q 5 I C B 5 Z W F y c y k 3 I C g l K S w 0 M H 0 m c X V v d D s s J n F 1 b 3 Q 7 U 2 V j d G l v b j E v S W 5 k a W E g X H U w M D I 2 I F N 0 Y X R l c y A o M i k v Q X V 0 b 1 J l b W 9 2 Z W R D b 2 x 1 b W 5 z M S 5 7 V W 5 t Z X Q g b m V l Z C B m b 3 I g c 3 B h Y 2 l u Z y A o Q 3 V y c m V u d G x 5 I E 1 h c n J p Z W Q g V 2 9 t Z W 4 g Q W d l I D E 1 L T Q 5 I C B 5 Z W F y c y k 3 I C g l K S w 0 M X 0 m c X V v d D s s J n F 1 b 3 Q 7 U 2 V j d G l v b j E v S W 5 k a W E g X H U w M D I 2 I F N 0 Y X R l c y A o M i k v Q X V 0 b 1 J l b W 9 2 Z W R D b 2 x 1 b W 5 z M S 5 7 S G V h b H R o I H d v c m t l c i B l d m V y I H R h b G t l Z C B 0 b y B m Z W 1 h b G U g b m 9 u L X V z Z X J z I G F i b 3 V 0 I G Z h b W l s e S B w b G F u b m l u Z y A o J S k s N D J 9 J n F 1 b 3 Q 7 L C Z x d W 9 0 O 1 N l Y 3 R p b 2 4 x L 0 l u Z G l h I F x 1 M D A y N i B T d G F 0 Z X M g K D I p L 0 F 1 d G 9 S Z W 1 v d m V k Q 2 9 s d W 1 u c z E u e 0 N 1 c n J l b n Q g d X N l c n M g Z X Z l c i B 0 b 2 x k I G F i b 3 V 0 I H N p Z G U g Z W Z m Z W N 0 c y B v Z i B j d X J y Z W 5 0 I G 1 l d G h v Z C B v Z i B m Y W 1 p b H k g c G x h b m 5 p b m c 4 I C g l K S w 0 M 3 0 m c X V v d D s s J n F 1 b 3 Q 7 U 2 V j d G l v b j E v S W 5 k a W E g X H U w M D I 2 I F N 0 Y X R l c y A o M i k v Q X V 0 b 1 J l b W 9 2 Z W R D b 2 x 1 b W 5 z M S 5 7 T W 9 0 a G V y c y B 3 a G 8 g a G F k I G F u I G F u d G V u Y X R h b C B j a G V j a y 1 1 c C B p b i B 0 a G U g Z m l y c 3 Q g d H J p b W V z d G V y I C A o Z m 9 y I G x h c 3 Q g Y m l y d G g g a W 4 g d G h l I D U g e W V h c n M g Y m V m b 3 J l I H R o Z S B z d X J 2 Z X k p I C g l K S w 0 N H 0 m c X V v d D s s J n F 1 b 3 Q 7 U 2 V j d G l v b j E v S W 5 k a W E g X H U w M D I 2 I F N 0 Y X R l c y A o M i k v Q X V 0 b 1 J l b W 9 2 Z W R D b 2 x 1 b W 5 z M S 5 7 T W 9 0 a G V y c y B 3 a G 8 g a G F k I G F 0 I G x l Y X N 0 I D Q g Y W 5 0 Z W 5 h d G F s I G N h c m U g d m l z a X R z I C A o Z m 9 y I G x h c 3 Q g Y m l y d G g g a W 4 g d G h l I D U g e W V h c n M g Y m V m b 3 J l I H R o Z S B z d X J 2 Z X k p I C g l K S w 0 N X 0 m c X V v d D s s J n F 1 b 3 Q 7 U 2 V j d G l v b j E v S W 5 k a W E g X H U w M D I 2 I F N 0 Y X R l c y A o M i k v Q X V 0 b 1 J l b W 9 2 Z W R D b 2 x 1 b W 5 z M S 5 7 T W 9 0 a G V y c y B 3 a G 9 z Z S B s Y X N 0 I G J p c n R o I H d h c y B w c m 9 0 Z W N 0 Z W Q g Y W d h a W 5 z d C B u Z W 9 u Y X R h b C B 0 Z X R h b n V z I C h m b 3 I g b G F z d C B i a X J 0 a C B p b i B 0 a G U g N S B 5 Z W F y c y B i Z W Z v c m U g d G h l I H N 1 c n Z l e S k 5 I C g l K S w 0 N n 0 m c X V v d D s s J n F 1 b 3 Q 7 U 2 V j d G l v b j E v S W 5 k a W E g X H U w M D I 2 I F N 0 Y X R l c y A o M i k v Q X V 0 b 1 J l b W 9 2 Z W R D b 2 x 1 b W 5 z M S 5 7 T W 9 0 a G V y c y B 3 a G 8 g Y 2 9 u c 3 V t Z W Q g a X J v b i B m b 2 x p Y y B h Y 2 l k I G Z v c i A x M D A g Z G F 5 c y B v c i B t b 3 J l I H d o Z W 4 g d G h l e S B 3 Z X J l I H B y Z W d u Y W 5 0 I C h m b 3 I g b G F z d C B i a X J 0 a C B p b i B 0 a G U g N S B 5 Z W F y c y B i Z W Z v c m U g d G h l I H N 1 c n Z l e S k g K C U p L D Q 3 f S Z x d W 9 0 O y w m c X V v d D t T Z W N 0 a W 9 u M S 9 J b m R p Y S B c d T A w M j Y g U 3 R h d G V z I C g y K S 9 B d X R v U m V t b 3 Z l Z E N v b H V t b n M x L n t N b 3 R o Z X J z I H d o b y B j b 2 5 z d W 1 l Z C B p c m 9 u I G Z v b G l j I G F j a W Q g Z m 9 y I D E 4 M C B k Y X l z I G 9 y I G 1 v c m U g d 2 h l b i B 0 a G V 5 I H d l c m U g c H J l Z 2 5 h b n Q g K G Z v c i B s Y X N 0 I G J p c n R o I G l u I H R o Z S A 1 I H l l Y X J z I G J l Z m 9 y Z S B 0 a G U g c 3 V y d m V 5 f S A o J S k s N D h 9 J n F 1 b 3 Q 7 L C Z x d W 9 0 O 1 N l Y 3 R p b 2 4 x L 0 l u Z G l h I F x 1 M D A y N i B T d G F 0 Z X M g K D I p L 0 F 1 d G 9 S Z W 1 v d m V k Q 2 9 s d W 1 u c z E u e 1 J l Z 2 l z d G V y Z W Q g c H J l Z 2 5 h b m N p Z X M g Z m 9 y I H d o a W N o I H R o Z S B t b 3 R o Z X I g c m V j Z W l 2 Z W Q g Y S B N b 3 R o Z X I g Y W 5 k I E N o a W x k I F B y b 3 R l Y 3 R p b 2 4 g K E 1 D U C k g Y 2 F y Z C A o Z m 9 y I G x h c 3 Q g Y m l y d G g g a W 4 g d G h l I D U g e W V h c n M g Y m V m b 3 J l I H R o Z S B z d X J 2 Z X k p I C g l K S w 0 O X 0 m c X V v d D s s J n F 1 b 3 Q 7 U 2 V j d G l v b j E v S W 5 k a W E g X H U w M D I 2 I F N 0 Y X R l c y A o M i k v Q X V 0 b 1 J l b W 9 2 Z W R D b 2 x 1 b W 5 z M S 5 7 T W 9 0 a G V y c y B 3 a G 8 g c m V j Z W l 2 Z W Q g c G 9 z d G 5 h d G F s I G N h c m U g Z n J v b S B h I G R v Y 3 R v c i 9 u d X J z Z S 9 M S F Y v Q U 5 N L 2 1 p Z H d p Z m U v b 3 R o Z X I g a G V h b H R o I H B l c n N v b m 5 l b C B 3 a X R o a W 4 g M i B k Y X l z I G 9 m I G R l b G l 2 Z X J 5 I C h m b 3 I g b G F z d C B i a X J 0 a C B p b i B 0 a G U g N S B 5 Z W F y c y B i Z W Z v c m U g d G h l I H N 1 c n Z l e S k g K C U p L D U w f S Z x d W 9 0 O y w m c X V v d D t T Z W N 0 a W 9 u M S 9 J b m R p Y S B c d T A w M j Y g U 3 R h d G V z I C g y K S 9 B d X R v U m V t b 3 Z l Z E N v b H V t b n M x L n t B d m V y Y W d l I G 9 1 d C 1 v Z i 1 w b 2 N r Z X Q g Z X h w Z W 5 k a X R 1 c m U g c G V y I G R l b G l 2 Z X J 5 I G l u I G E g c H V i b G l j I G h l Y W x 0 a C B m Y W N p b G l 0 e S A o Z m 9 y I G x h c 3 Q g Y m l y d G g g a W 4 g d G h l I D U g e W V h c n M g Y m V m b 3 J l I H R o Z S B z d X J 2 Z X k p I C h S c y 4 p L D U x f S Z x d W 9 0 O y w m c X V v d D t T Z W N 0 a W 9 u M S 9 J b m R p Y S B c d T A w M j Y g U 3 R h d G V z I C g y K S 9 B d X R v U m V t b 3 Z l Z E N v b H V t b n M x L n t D a G l s Z H J l b i B i b 3 J u I G F 0 I G h v b W U g d 2 h v I H d l c m U g d G F r Z W 4 g d G 8 g Y S B o Z W F s d G g g Z m F j a W x p d H k g Z m 9 y I G E g Y 2 h l Y 2 s t d X A g d 2 l 0 a G l u I D I 0 I G h v d X J z I G 9 m I G J p c n R o I C h m b 3 I g b G F z d C B i a X J 0 a C B p b i B 0 a G U g N S B 5 Z W F y c y B i Z W Z v c m U g d G h l I H N 1 c n Z l e X 0 g K C U p L D U y f S Z x d W 9 0 O y w m c X V v d D t T Z W N 0 a W 9 u M S 9 J b m R p Y S B c d T A w M j Y g U 3 R h d G V z I C g y K S 9 B d X R v U m V t b 3 Z l Z E N v b H V t b n M x L n t D a G l s Z H J l b i B 3 a G 8 g c m V j Z W l 2 Z W Q g c G 9 z d G 5 h d G F s I G N h c m U g Z n J v b S B h I G R v Y 3 R v c i 9 u d X J z Z S 9 M S F Y v Q U 5 N L 2 1 p Z H d p Z m U v I G 9 0 a G V y I G h l Y W x 0 a C B w Z X J z b 2 5 u Z W w g d 2 l 0 a G l u I D I g Z G F 5 c y B v Z i B k Z W x p d m V y e S A o Z m 9 y I G x h c 3 Q g Y m l y d G g g a W 4 g d G h l I D U g e W V h c n M g Y m V m b 3 J l I H R o Z S B z d X J 2 Z X k p I C g l K S w 1 M 3 0 m c X V v d D s s J n F 1 b 3 Q 7 U 2 V j d G l v b j E v S W 5 k a W E g X H U w M D I 2 I F N 0 Y X R l c y A o M i k v Q X V 0 b 1 J l b W 9 2 Z W R D b 2 x 1 b W 5 z M S 5 7 S W 5 z d G l 0 d X R p b 2 5 h b C B i a X J 0 a H M g K G l u I H R o Z S A 1 I H l l Y X J z I G J l Z m 9 y Z S B 0 a G U g c 3 V y d m V 5 K S A o J S k s N T R 9 J n F 1 b 3 Q 7 L C Z x d W 9 0 O 1 N l Y 3 R p b 2 4 x L 0 l u Z G l h I F x 1 M D A y N i B T d G F 0 Z X M g K D I p L 0 F 1 d G 9 S Z W 1 v d m V k Q 2 9 s d W 1 u c z E u e 0 l u c 3 R p d H V 0 a W 9 u Y W w g Y m l y d G h z I G l u I H B 1 Y m x p Y y B m Y W N p b G l 0 e S A o a W 4 g d G h l I D U g e W V h c n M g Y m V m b 3 J l I H R o Z S B z d X J 2 Z X k p I C g l K S w 1 N X 0 m c X V v d D s s J n F 1 b 3 Q 7 U 2 V j d G l v b j E v S W 5 k a W E g X H U w M D I 2 I F N 0 Y X R l c y A o M i k v Q X V 0 b 1 J l b W 9 2 Z W R D b 2 x 1 b W 5 z M S 5 7 S G 9 t Z S B i a X J 0 a H M g d G h h d C B 3 Z X J l I G N v b m R 1 Y 3 R l Z C B i e S B z a 2 l s b G V k I G h l Y W x 0 a C B w Z X J z b 2 5 u Z W w g I C h p b i B 0 a G U g N S B 5 Z W F y c y B i Z W Z v c m U g d G h l I H N 1 c n Z l e S k x M C A o J S k s N T Z 9 J n F 1 b 3 Q 7 L C Z x d W 9 0 O 1 N l Y 3 R p b 2 4 x L 0 l u Z G l h I F x 1 M D A y N i B T d G F 0 Z X M g K D I p L 0 F 1 d G 9 S Z W 1 v d m V k Q 2 9 s d W 1 u c z E u e 0 J p c n R o c y B h d H R l b m R l Z C B i e S B z a 2 l s b G V k I G h l Y W x 0 a C B w Z X J z b 2 5 u Z W w g K G l u I H R o Z S A 1 I H l l Y X J z I G J l Z m 9 y Z S B 0 a G U g c 3 V y d m V 5 K T E w I C g l K S w 1 N 3 0 m c X V v d D s s J n F 1 b 3 Q 7 U 2 V j d G l v b j E v S W 5 k a W E g X H U w M D I 2 I F N 0 Y X R l c y A o M i k v Q X V 0 b 1 J l b W 9 2 Z W R D b 2 x 1 b W 5 z M S 5 7 Q m l y d G h z I G R l b G l 2 Z X J l Z C B i e S B j Y W V z Y X J l Y W 4 g c 2 V j d G l v b i A o a W 4 g d G h l I D U g e W V h c n M g Y m V m b 3 J l I H R o Z S B z d X J 2 Z X k p I C g l K S w 1 O H 0 m c X V v d D s s J n F 1 b 3 Q 7 U 2 V j d G l v b j E v S W 5 k a W E g X H U w M D I 2 I F N 0 Y X R l c y A o M i k v Q X V 0 b 1 J l b W 9 2 Z W R D b 2 x 1 b W 5 z M S 5 7 Q m l y d G h z I G l u I G E g c H J p d m F 0 Z S B o Z W F s d G g g Z m F j a W x p d H k g d G h h d C B 3 Z X J l I G R l b G l 2 Z X J l Z C B i e S B j Y W V z Y X J l Y W 4 g c 2 V j d G l v b i A o a W 4 g d G h l I D U g e W V h c n M g Y m V m b 3 J l I H R o Z S B z d X J 2 Z X k p I C g l K S w 1 O X 0 m c X V v d D s s J n F 1 b 3 Q 7 U 2 V j d G l v b j E v S W 5 k a W E g X H U w M D I 2 I F N 0 Y X R l c y A o M i k v Q X V 0 b 1 J l b W 9 2 Z W R D b 2 x 1 b W 5 z M S 5 7 Q m l y d G h z I G l u I G E g c H V i b G l j I G h l Y W x 0 a C B m Y W N p b G l 0 e S B 0 a G F 0 I H d l c m U g Z G V s a X Z l c m V k I G J 5 I G N h Z X N h c m V h b i B z Z W N 0 a W 9 u I C h p b i B 0 a G U g N S B 5 Z W F y c y B i Z W Z v c m U g d G h l I H N 1 c n Z l e S k g K C U p L D Y w f S Z x d W 9 0 O y w m c X V v d D t T Z W N 0 a W 9 u M S 9 J b m R p Y S B c d T A w M j Y g U 3 R h d G V z I C g y K S 9 B d X R v U m V t b 3 Z l Z E N v b H V t b n M x L n t D a G l s Z H J l b i B h Z 2 U g M T I t M j M g b W 9 u d G h z I G Z 1 b G x 5 I H Z h Y 2 N p b m F 0 Z W Q g Y m F z Z W Q g b 2 4 g a W 5 m b 3 J t Y X R p b 2 4 g Z n J v b S B l a X R o Z X I g d m F j Y 2 l u Y X R p b 2 4 g Y 2 F y Z C B v c i B t b 3 R o Z X J c d T A w M j d z I H J l Y 2 F s b D E x I C g l K S w 2 M X 0 m c X V v d D s s J n F 1 b 3 Q 7 U 2 V j d G l v b j E v S W 5 k a W E g X H U w M D I 2 I F N 0 Y X R l c y A o M i k v Q X V 0 b 1 J l b W 9 2 Z W R D b 2 x 1 b W 5 z M S 5 7 Q 2 h p b G R y Z W 4 g Y W d l I D E y L T I z I G 1 v b n R o c y B m d W x s e S B 2 Y W N j a W 5 h d G V k I G J h c 2 V k I G 9 u I G l u Z m 9 y b W F 0 a W 9 u I G Z y b 2 0 g d m F j Y 2 l u Y X R p b 2 4 g Y 2 F y Z C B v b m x 5 M T I g K C U p L D Y y f S Z x d W 9 0 O y w m c X V v d D t T Z W N 0 a W 9 u M S 9 J b m R p Y S B c d T A w M j Y g U 3 R h d G V z I C g y K S 9 B d X R v U m V t b 3 Z l Z E N v b H V t b n M x L n t D a G l s Z H J l b i B h Z 2 U g M T I t M j M g b W 9 u d G h z I H d o b y B o Y X Z l I H J l Y 2 V p d m V k I E J D R y A o J S k s N j N 9 J n F 1 b 3 Q 7 L C Z x d W 9 0 O 1 N l Y 3 R p b 2 4 x L 0 l u Z G l h I F x 1 M D A y N i B T d G F 0 Z X M g K D I p L 0 F 1 d G 9 S Z W 1 v d m V k Q 2 9 s d W 1 u c z E u e 0 N o a W x k c m V u I G F n Z S A x M i 0 y M y B t b 2 5 0 a H M g d 2 h v I G h h d m U g c m V j Z W l 2 Z W Q g M y B k b 3 N l c y B v Z i B w b 2 x p b y B 2 Y W N j a W 5 l M T M g K C U p L D Y 0 f S Z x d W 9 0 O y w m c X V v d D t T Z W N 0 a W 9 u M S 9 J b m R p Y S B c d T A w M j Y g U 3 R h d G V z I C g y K S 9 B d X R v U m V t b 3 Z l Z E N v b H V t b n M x L n t D a G l s Z H J l b i B h Z 2 U g M T I t M j M g b W 9 u d G h z I H d o b y B o Y X Z l I H J l Y 2 V p d m V k I D M g Z G 9 z Z X M g b 2 Y g c G V u d G E g b 3 I g R F B U I H Z h Y 2 N p b m U g K C U p L D Y 1 f S Z x d W 9 0 O y w m c X V v d D t T Z W N 0 a W 9 u M S 9 J b m R p Y S B c d T A w M j Y g U 3 R h d G V z I C g y K S 9 B d X R v U m V t b 3 Z l Z E N v b H V t b n M x L n t D a G l s Z H J l b i B h Z 2 U g M T I t M j M g b W 9 u d G h z I H d o b y B o Y X Z l I H J l Y 2 V p d m V k I H R o Z S B m a X J z d C B k b 3 N l I G 9 m I G 1 l Y X N s Z X M t Y 2 9 u d G F p b m l u Z y B 2 Y W N j a W 5 l I C h N Q 1 Y p I C g l K S w 2 N n 0 m c X V v d D s s J n F 1 b 3 Q 7 U 2 V j d G l v b j E v S W 5 k a W E g X H U w M D I 2 I F N 0 Y X R l c y A o M i k v Q X V 0 b 1 J l b W 9 2 Z W R D b 2 x 1 b W 5 z M S 5 7 Q 2 h p b G R y Z W 4 g Y W d l I D I 0 L T M 1 I G 1 v b n R o c y B 3 a G 8 g a G F 2 Z S B y Z W N l a X Z l Z C B h I H N l Y 2 9 u Z C B k b 3 N l I G 9 m I G 1 l Y X N s Z X M t Y 2 9 u d G F p b m l u Z y B 2 Y W N j a W 5 l I C h N Q 1 Y p I C g l K S w 2 N 3 0 m c X V v d D s s J n F 1 b 3 Q 7 U 2 V j d G l v b j E v S W 5 k a W E g X H U w M D I 2 I F N 0 Y X R l c y A o M i k v Q X V 0 b 1 J l b W 9 2 Z W R D b 2 x 1 b W 5 z M S 5 7 Q 2 h p b G R y Z W 4 g Y W d l I D E y L T I z I G 1 v b n R o c y B 3 a G 8 g a G F 2 Z S B y Z W N l a X Z l Z C A z I G R v c 2 V z I G 9 m I H J v d G F 2 a X J 1 c y B 2 Y W N j a W 5 l M T Q g K C U p L D Y 4 f S Z x d W 9 0 O y w m c X V v d D t T Z W N 0 a W 9 u M S 9 J b m R p Y S B c d T A w M j Y g U 3 R h d G V z I C g y K S 9 B d X R v U m V t b 3 Z l Z E N v b H V t b n M x L n t D a G l s Z H J l b i B h Z 2 U g M T I t M j M g b W 9 u d G h z I H d o b y B o Y X Z l I H J l Y 2 V p d m V k I D M g Z G 9 z Z X M g b 2 Y g c G V u d G E g b 3 I g a G V w Y X R p d G l z I E I g d m F j Y 2 l u Z S A o J S k s N j l 9 J n F 1 b 3 Q 7 L C Z x d W 9 0 O 1 N l Y 3 R p b 2 4 x L 0 l u Z G l h I F x 1 M D A y N i B T d G F 0 Z X M g K D I p L 0 F 1 d G 9 S Z W 1 v d m V k Q 2 9 s d W 1 u c z E u e 0 N o a W x k c m V u I G F n Z S A 5 L T M 1 I G 1 v b n R o c y B 3 a G 8 g c m V j Z W l 2 Z W Q g Y S B 2 a X R h b W l u I E E g Z G 9 z Z S B p b i B 0 a G U g b G F z d C A 2 I G 1 v b n R o c y A o J S k s N z B 9 J n F 1 b 3 Q 7 L C Z x d W 9 0 O 1 N l Y 3 R p b 2 4 x L 0 l u Z G l h I F x 1 M D A y N i B T d G F 0 Z X M g K D I p L 0 F 1 d G 9 S Z W 1 v d m V k Q 2 9 s d W 1 u c z E u e 0 N o a W x k c m V u I G F n Z S A x M i 0 y M y B t b 2 5 0 a H M g d 2 h v I H J l Y 2 V p d m V k I G 1 v c 3 Q g b 2 Y g d G h l a X I g d m F j Y 2 l u Y X R p b 2 5 z I G l u I G E g c H V i b G l j I G h l Y W x 0 a C B m Y W N p b G l 0 e S A o J S k s N z F 9 J n F 1 b 3 Q 7 L C Z x d W 9 0 O 1 N l Y 3 R p b 2 4 x L 0 l u Z G l h I F x 1 M D A y N i B T d G F 0 Z X M g K D I p L 0 F 1 d G 9 S Z W 1 v d m V k Q 2 9 s d W 1 u c z E u e 0 N o a W x k c m V u I G F n Z S A x M i 0 y M y B t b 2 5 0 a H M g d 2 h v I H J l Y 2 V p d m V k I G 1 v c 3 Q g b 2 Y g d G h l a X I g d m F j Y 2 l u Y X R p b 2 5 z I G l u I G E g c H J p d m F 0 Z S B o Z W F s d G g g Z m F j a W x p d H k g K C U p L D c y f S Z x d W 9 0 O y w m c X V v d D t T Z W N 0 a W 9 u M S 9 J b m R p Y S B c d T A w M j Y g U 3 R h d G V z I C g y K S 9 B d X R v U m V t b 3 Z l Z E N v b H V t b n M x L n t Q c m V 2 Y W x l b m N l I G 9 m I G R p Y X J y a G 9 l Y S B p b i B 0 a G U g M i B 3 Z W V r c y B w c m V j Z W R p b m c g d G h l I H N 1 c n Z l e S A o Q 2 h p b G R y Z W 4 g d W 5 k Z X I g Y W d l I D U g e W V h c n M p I C g l K S A s N z N 9 J n F 1 b 3 Q 7 L C Z x d W 9 0 O 1 N l Y 3 R p b 2 4 x L 0 l u Z G l h I F x 1 M D A y N i B T d G F 0 Z X M g K D I p L 0 F 1 d G 9 S Z W 1 v d m V k Q 2 9 s d W 1 u c z E u e 0 N o a W x k c m V u I H d p d G g g Z G l h c n J o b 2 V h I G l u I H R o Z S A y I H d l Z W t z I H B y Z W N l Z G l u Z y B 0 a G U g c 3 V y d m V 5 I H d o b y B y Z W N l a X Z l Z C B v c m F s I H J l a H l k c m F 0 a W 9 u I H N h b H R z I C h P U l M p I C h D a G l s Z H J l b i B 1 b m R l c i B h Z 2 U g N S B 5 Z W F y c y k g K C U p I C w 3 N H 0 m c X V v d D s s J n F 1 b 3 Q 7 U 2 V j d G l v b j E v S W 5 k a W E g X H U w M D I 2 I F N 0 Y X R l c y A o M i k v Q X V 0 b 1 J l b W 9 2 Z W R D b 2 x 1 b W 5 z M S 5 7 Q 2 h p b G R y Z W 4 g d 2 l 0 a C B k a W F y c m h v Z W E g a W 4 g d G h l I D I g d 2 V l a 3 M g c H J l Y 2 V k a W 5 n I H R o Z S B z d X J 2 Z X k g d 2 h v I H J l Y 2 V p d m V k I H p p b m M g K E N o a W x k c m V u I H V u Z G V y I G F n Z S A 1 I H l l Y X J z K S A o J S k g L D c 1 f S Z x d W 9 0 O y w m c X V v d D t T Z W N 0 a W 9 u M S 9 J b m R p Y S B c d T A w M j Y g U 3 R h d G V z I C g y K S 9 B d X R v U m V t b 3 Z l Z E N v b H V t b n M x L n t D a G l s Z H J l b i B z d 2 l 0 a C B k a W F y c m h v Z W E g a W 4 g d G h l I D I g d 2 V l a 3 M g c H J l Y 2 V k a W 5 n I H R o Z S B z d X J 2 Z X k g d G F r Z W 4 g d G 8 g Y S B o Z W F s d G g g Z m F j a W x p d H k g b 3 I g a G V h b H R o I H B y b 3 Z p Z G V y I C h D a G l s Z H J l b i B 1 b m R l c i B h Z 2 U g N S B 5 Z W F y c y k g K C U p I C w 3 N n 0 m c X V v d D s s J n F 1 b 3 Q 7 U 2 V j d G l v b j E v S W 5 k a W E g X H U w M D I 2 I F N 0 Y X R l c y A o M i k v Q X V 0 b 1 J l b W 9 2 Z W R D b 2 x 1 b W 5 z M S 5 7 Q 2 h p b G R y Z W 4 g U H J l d m F s Z W 5 j Z S B v Z i B z e W 1 w d G 9 t c y B v Z i B h Y 3 V 0 Z S B y Z X N w a X J h d G 9 y e S B p b m Z l Y 3 R p b 2 4 g K E F S S S k g a W 4 g d G h l I D I g d 2 V l a 3 M g c H J l Y 2 V k a W 5 n I H R o Z S B z d X J 2 Z X k g K E N o a W x k c m V u I H V u Z G V y I G F n Z S A 1 I H l l Y X J z K S A o J S k g L D c 3 f S Z x d W 9 0 O y w m c X V v d D t T Z W N 0 a W 9 u M S 9 J b m R p Y S B c d T A w M j Y g U 3 R h d G V z I C g y K S 9 B d X R v U m V t b 3 Z l Z E N v b H V t b n M x L n t D a G l s Z H J l b i B 3 a X R o I G Z l d m V y I G 9 y I H N 5 b X B 0 b 2 1 z I G 9 m I E F S S S B p b i B 0 a G U g M i B 3 Z W V r c y B w c m V j Z W R p b m c g d G h l I H N 1 c n Z l e S B 0 Y W t l b i B 0 b y B h I G h l Y W x 0 a C B m Y W N p b G l 0 e S B v c i B o Z W F s d G g g c H J v d m l k Z X I g K E N o a W x k c m V u I H V u Z G V y I G F n Z S A 1 I H l l Y X J z K S A o J S k g I C w 3 O H 0 m c X V v d D s s J n F 1 b 3 Q 7 U 2 V j d G l v b j E v S W 5 k a W E g X H U w M D I 2 I F N 0 Y X R l c y A o M i k v Q X V 0 b 1 J l b W 9 2 Z W R D b 2 x 1 b W 5 z M S 5 7 Q 2 h p b G R y Z W 4 g d W 5 k Z X I g Y W d l I D M g e W V h c n M g Y n J l Y X N 0 Z m V k I H d p d G h p b i B v b m U g a G 9 1 c i B v Z i B i a X J 0 a D E 1 I C g l K S w 3 O X 0 m c X V v d D s s J n F 1 b 3 Q 7 U 2 V j d G l v b j E v S W 5 k a W E g X H U w M D I 2 I F N 0 Y X R l c y A o M i k v Q X V 0 b 1 J l b W 9 2 Z W R D b 2 x 1 b W 5 z M S 5 7 Q 2 h p b G R y Z W 4 g d W 5 k Z X I g Y W d l I D Y g b W 9 u d G h z I G V 4 Y 2 x 1 c 2 l 2 Z W x 5 I G J y Z W F z d G Z l Z D E 2 I C g l K S w 4 M H 0 m c X V v d D s s J n F 1 b 3 Q 7 U 2 V j d G l v b j E v S W 5 k a W E g X H U w M D I 2 I F N 0 Y X R l c y A o M i k v Q X V 0 b 1 J l b W 9 2 Z W R D b 2 x 1 b W 5 z M S 5 7 Q 2 h p b G R y Z W 4 g Y W d l I D Y t O C B t b 2 5 0 a H M g c m V j Z W l 2 a W 5 n I H N v b G l k I G 9 y I H N l b W k t c 2 9 s a W Q g Z m 9 v Z C B h b m Q g Y n J l Y X N 0 b W l s a z E 2 I C g l K S w 4 M X 0 m c X V v d D s s J n F 1 b 3 Q 7 U 2 V j d G l v b j E v S W 5 k a W E g X H U w M D I 2 I F N 0 Y X R l c y A o M i k v Q X V 0 b 1 J l b W 9 2 Z W R D b 2 x 1 b W 5 z M S 5 7 Q n J l Y X N 0 Z m V l Z G l u Z y B j a G l s Z H J l b i B h Z 2 U g N i 0 y M y B t b 2 5 0 a H M g c m V j Z W l 2 a W 5 n I G F u I G F k Z X F 1 Y X R l I G R p Z X Q x N i w g M T c g I C g l K S w 4 M n 0 m c X V v d D s s J n F 1 b 3 Q 7 U 2 V j d G l v b j E v S W 5 k a W E g X H U w M D I 2 I F N 0 Y X R l c y A o M i k v Q X V 0 b 1 J l b W 9 2 Z W R D b 2 x 1 b W 5 z M S 5 7 T m 9 u L W J y Z W F z d G Z l Z W R p b m c g Y 2 h p b G R y Z W 4 g Y W d l I D Y t M j M g b W 9 u d G h z I H J l Y 2 V p d m l u Z y B h b i B h Z G V x d W F 0 Z S B k a W V 0 M T Y s I D E 3 I C g l K S w 4 M 3 0 m c X V v d D s s J n F 1 b 3 Q 7 U 2 V j d G l v b j E v S W 5 k a W E g X H U w M D I 2 I F N 0 Y X R l c y A o M i k v Q X V 0 b 1 J l b W 9 2 Z W R D b 2 x 1 b W 5 z M S 5 7 V G 9 0 Y W w g Y 2 h p b G R y Z W 4 g Y W d l I D Y t M j M g b W 9 u d G h z I H J l Y 2 V p d m l u Z y B h b i B h Z G V x d W F 0 Z S B k a W V 0 M T Y s I D E 3 I C A o J S k s O D R 9 J n F 1 b 3 Q 7 L C Z x d W 9 0 O 1 N l Y 3 R p b 2 4 x L 0 l u Z G l h I F x 1 M D A y N i B T d G F 0 Z X M g K D I p L 0 F 1 d G 9 S Z W 1 v d m V k Q 2 9 s d W 1 u c z E u e 0 N o a W x k c m V u I H V u Z G V y I D U g e W V h c n M g d 2 h v I G F y Z S B z d H V u d G V k I C h o Z W l n a H Q t Z m 9 y L W F n Z S k x O C A o J S k s O D V 9 J n F 1 b 3 Q 7 L C Z x d W 9 0 O 1 N l Y 3 R p b 2 4 x L 0 l u Z G l h I F x 1 M D A y N i B T d G F 0 Z X M g K D I p L 0 F 1 d G 9 S Z W 1 v d m V k Q 2 9 s d W 1 u c z E u e 0 N o a W x k c m V u I H V u Z G V y I D U g e W V h c n M g d 2 h v I G F y Z S B 3 Y X N 0 Z W Q g K H d l a W d o d C 1 m b 3 I t a G V p Z 2 h 0 K T E 4 I C g l K S w 4 N n 0 m c X V v d D s s J n F 1 b 3 Q 7 U 2 V j d G l v b j E v S W 5 k a W E g X H U w M D I 2 I F N 0 Y X R l c y A o M i k v Q X V 0 b 1 J l b W 9 2 Z W R D b 2 x 1 b W 5 z M S 5 7 Q 2 h p b G R y Z W 4 g d W 5 k Z X I g N S B 5 Z W F y c y B 3 a G 8 g Y X J l I H N l d m V y Z W x 5 I H d h c 3 R l Z C A o d 2 V p Z 2 h 0 L W Z v c i 1 o Z W l n a H Q p M T k g K C U p L D g 3 f S Z x d W 9 0 O y w m c X V v d D t T Z W N 0 a W 9 u M S 9 J b m R p Y S B c d T A w M j Y g U 3 R h d G V z I C g y K S 9 B d X R v U m V t b 3 Z l Z E N v b H V t b n M x L n t D a G l s Z H J l b i B 1 b m R l c i A 1 I H l l Y X J z I H d o b y B h c m U g d W 5 k Z X J 3 Z W l n a H Q g K H d l a W d o d C 1 m b 3 I t Y W d l K T E 4 I C g l K S w 4 O H 0 m c X V v d D s s J n F 1 b 3 Q 7 U 2 V j d G l v b j E v S W 5 k a W E g X H U w M D I 2 I F N 0 Y X R l c y A o M i k v Q X V 0 b 1 J l b W 9 2 Z W R D b 2 x 1 b W 5 z M S 5 7 Q 2 h p b G R y Z W 4 g d W 5 k Z X I g N S B 5 Z W F y c y B 3 a G 8 g Y X J l I G 9 2 Z X J 3 Z W l n a H Q g K H d l a W d o d C 1 m b 3 I t a G V p Z 2 h 0 K T I w I C g l K S w 4 O X 0 m c X V v d D s s J n F 1 b 3 Q 7 U 2 V j d G l v b j E v S W 5 k a W E g X H U w M D I 2 I F N 0 Y X R l c y A o M i k v Q X V 0 b 1 J l b W 9 2 Z W R D b 2 x 1 b W 5 z M S 5 7 V 2 9 t Z W 4 g K G F n Z S A x N S 0 0 O S B 5 Z W F y c y k g d 2 h v c 2 U g Q m 9 k e S B N Y X N z I E l u Z G V 4 I C h C T U k p I G l z I G J l b G 9 3 I G 5 v c m 1 h b C A o Q k 1 J I F x 1 M D A z Y z E 4 L j U g a 2 c v b T I p M j E g K C U p L D k w f S Z x d W 9 0 O y w m c X V v d D t T Z W N 0 a W 9 u M S 9 J b m R p Y S B c d T A w M j Y g U 3 R h d G V z I C g y K S 9 B d X R v U m V t b 3 Z l Z E N v b H V t b n M x L n t N Z W 4 g K G F n Z S A x N S 0 0 O S B 5 Z W F y c y k g d 2 h v c 2 U g Q m 9 k e S B N Y X N z I E l u Z G V 4 I C h C T U k p I G l z I G J l b G 9 3 I G 5 v c m 1 h b C A o Q k 1 J I F x 1 M D A z Y z E 4 L j U g a 2 c v b T I p I C g l K S w 5 M X 0 m c X V v d D s s J n F 1 b 3 Q 7 U 2 V j d G l v b j E v S W 5 k a W E g X H U w M D I 2 I F N 0 Y X R l c y A o M i k v Q X V 0 b 1 J l b W 9 2 Z W R D b 2 x 1 b W 5 z M S 5 7 V 2 9 t Z W 4 g K G F n Z S A x N S 0 0 O S B 5 Z W F y c y k g d 2 h v I G F y Z S B v d m V y d 2 V p Z 2 h 0 I G 9 y I G 9 i Z X N l I C h C T U k g 4 o m l M j U u M C B r Z y 9 t M i k y M S A o J S k s O T J 9 J n F 1 b 3 Q 7 L C Z x d W 9 0 O 1 N l Y 3 R p b 2 4 x L 0 l u Z G l h I F x 1 M D A y N i B T d G F 0 Z X M g K D I p L 0 F 1 d G 9 S Z W 1 v d m V k Q 2 9 s d W 1 u c z E u e 0 1 l b i A o Y W d l I D E 1 L T Q 5 I H l l Y X J z K S B 3 a G 8 g Y X J l I G 9 2 Z X J 3 Z W l n a H Q g b 3 I g b 2 J l c 2 U g K E J N S S D i i a U y N S 4 w I G t n L 2 0 y K S A o J S k s O T N 9 J n F 1 b 3 Q 7 L C Z x d W 9 0 O 1 N l Y 3 R p b 2 4 x L 0 l u Z G l h I F x 1 M D A y N i B T d G F 0 Z X M g K D I p L 0 F 1 d G 9 S Z W 1 v d m V k Q 2 9 s d W 1 u c z E u e 1 d v b W V u I C h h Z 2 U g M T U t N D k g e W V h c n M p I H d o b y B o Y X Z l I G h p Z 2 g g c m l z a y B 3 Y W l z d C 1 0 b y 1 o a X A g c m F 0 a W 8 g K O K J p T A u O D U p I C g l K S w 5 N H 0 m c X V v d D s s J n F 1 b 3 Q 7 U 2 V j d G l v b j E v S W 5 k a W E g X H U w M D I 2 I F N 0 Y X R l c y A o M i k v Q X V 0 b 1 J l b W 9 2 Z W R D b 2 x 1 b W 5 z M S 5 7 T W V u I C h h Z 2 U g M T U t N D k g e W V h c n M p I H d o b y B o Y X Z l I G h p Z 2 g g c m l z a y B 3 Y W l z d C 1 0 b y 1 o a X A g c m F 0 a W 8 g K O K J p T A u O T A p I C g l K S w 5 N X 0 m c X V v d D s s J n F 1 b 3 Q 7 U 2 V j d G l v b j E v S W 5 k a W E g X H U w M D I 2 I F N 0 Y X R l c y A o M i k v Q X V 0 b 1 J l b W 9 2 Z W R D b 2 x 1 b W 5 z M S 5 7 Q 2 h p b G R y Z W 4 g Y W d l I D Y t N T k g b W 9 u d G h z I H d o b y B h c m U g Y W 5 h Z W 1 p Y y A o X H U w M D N j M T E u M C B n L 2 R s K T I y I C g l K S w 5 N n 0 m c X V v d D s s J n F 1 b 3 Q 7 U 2 V j d G l v b j E v S W 5 k a W E g X H U w M D I 2 I F N 0 Y X R l c y A o M i k v Q X V 0 b 1 J l b W 9 2 Z W R D b 2 x 1 b W 5 z M S 5 7 T m 9 u L X B y Z W d u Y W 5 0 I H d v b W V u I G F n Z S A x N S 0 0 O S B 5 Z W F y c y B 3 a G 8 g Y X J l I G F u Y W V t a W M g K F x 1 M D A z Y z E y L j A g Z y 9 k b C k y M i A o J S k s O T d 9 J n F 1 b 3 Q 7 L C Z x d W 9 0 O 1 N l Y 3 R p b 2 4 x L 0 l u Z G l h I F x 1 M D A y N i B T d G F 0 Z X M g K D I p L 0 F 1 d G 9 S Z W 1 v d m V k Q 2 9 s d W 1 u c z E u e 1 B y Z W d u Y W 5 0 I H d v b W V u I G F n Z S A x N S 0 0 O S B 5 Z W F y c y B 3 a G 8 g Y X J l I G F u Y W V t a W M g K F x 1 M D A z Y z E x L j A g Z y 9 k b C k y M i A o J S k s O T h 9 J n F 1 b 3 Q 7 L C Z x d W 9 0 O 1 N l Y 3 R p b 2 4 x L 0 l u Z G l h I F x 1 M D A y N i B T d G F 0 Z X M g K D I p L 0 F 1 d G 9 S Z W 1 v d m V k Q 2 9 s d W 1 u c z E u e 0 F s b C B 3 b 2 1 l b i B h Z 2 U g M T U t N D k g e W V h c n M g d 2 h v I G F y Z S B h b m F l b W l j M j I g K C U p L D k 5 f S Z x d W 9 0 O y w m c X V v d D t T Z W N 0 a W 9 u M S 9 J b m R p Y S B c d T A w M j Y g U 3 R h d G V z I C g y K S 9 B d X R v U m V t b 3 Z l Z E N v b H V t b n M x L n t B b G w g d 2 9 t Z W 4 g Y W d l I D E 1 L T E 5 I H l l Y X J z I H d o b y B h c m U g Y W 5 h Z W 1 p Y z I y I C g l K S A s M T A w f S Z x d W 9 0 O y w m c X V v d D t T Z W N 0 a W 9 u M S 9 J b m R p Y S B c d T A w M j Y g U 3 R h d G V z I C g y K S 9 B d X R v U m V t b 3 Z l Z E N v b H V t b n M x L n t N Z W 4 g Y W d l I D E 1 L T Q 5 I H l l Y X J z I H d o b y B h c m U g Y W 5 h Z W 1 p Y y A o X H U w M D N j M T M u M C B n L 2 R s K T I y I C g l K S w x M D F 9 J n F 1 b 3 Q 7 L C Z x d W 9 0 O 1 N l Y 3 R p b 2 4 x L 0 l u Z G l h I F x 1 M D A y N i B T d G F 0 Z X M g K D I p L 0 F 1 d G 9 S Z W 1 v d m V k Q 2 9 s d W 1 u c z E u e 0 1 l b i B h Z 2 U g M T U t M T k g e W V h c n M g d 2 h v I G F y Z S B h b m F l b W l j I C h c d T A w M 2 M x M y 4 w I G c v Z G w p M j I g K C U p L D E w M n 0 m c X V v d D s s J n F 1 b 3 Q 7 U 2 V j d G l v b j E v S W 5 k a W E g X H U w M D I 2 I F N 0 Y X R l c y A o M i k v Q X V 0 b 1 J l b W 9 2 Z W R D b 2 x 1 b W 5 z M S 5 7 V 2 9 t Z W 4 g I G F n Z S A x N S B 5 Z W F y c y B h b m Q g Y W J v d m U g d 2 l 0 a C B o a W d o I C g x N D E t M T Y w I G 1 n L 2 R s K S B C b G 9 v Z C B z d W d h c i B s Z X Z l b D I z I C g l K S w x M D N 9 J n F 1 b 3 Q 7 L C Z x d W 9 0 O 1 N l Y 3 R p b 2 4 x L 0 l u Z G l h I F x 1 M D A y N i B T d G F 0 Z X M g K D I p L 0 F 1 d G 9 S Z W 1 v d m V k Q 2 9 s d W 1 u c z E u e 1 d v b W V u I G F n Z S A x N S B 5 Z W F y c y B h b m Q g Y W J v d m U g d 2 l o I H Z l c n k g a G l n a C A o X H U w M D N l M T Y w I G 1 n L 2 R s K S B C b G 9 v Z C B z d W d h c i B s Z X Z l b D I z I C g l K S w x M D R 9 J n F 1 b 3 Q 7 L C Z x d W 9 0 O 1 N l Y 3 R p b 2 4 x L 0 l u Z G l h I F x 1 M D A y N i B T d G F 0 Z X M g K D I p L 0 F 1 d G 9 S Z W 1 v d m V k Q 2 9 s d W 1 u c z E u e 1 d v b W V u I G F n Z S A x N S B 5 Z W F y c y B h b m Q g Y W J v d m U g d 2 l o I G h p Z 2 g g b 3 I g d m V y e S B o a W d o I C h c d T A w M 2 U x N D A g b W c v Z G w p I E J s b 2 9 k I H N 1 Z 2 F y I G x l d m V s I G 9 y I H R h a 2 l u Z y B t Z W R p Y 2 l u Z S B 0 b y B j b 2 5 0 c m 9 s I G J s b 2 9 k I H N 1 Z 2 F y I G x l d m V s M j M g K C U p L D E w N X 0 m c X V v d D s s J n F 1 b 3 Q 7 U 2 V j d G l v b j E v S W 5 k a W E g X H U w M D I 2 I F N 0 Y X R l c y A o M i k v Q X V 0 b 1 J l b W 9 2 Z W R D b 2 x 1 b W 5 z M S 5 7 T W V u I G F n Z S A x N S B 5 Z W F y c y B h b m Q g Y W J v d m U g d 2 l o I G h p Z 2 g g K D E 0 M S 0 x N j A g b W c v Z G w p I E J s b 2 9 k I H N 1 Z 2 F y I G x l d m V s M j M g K C U p L D E w N n 0 m c X V v d D s s J n F 1 b 3 Q 7 U 2 V j d G l v b j E v S W 5 k a W E g X H U w M D I 2 I F N 0 Y X R l c y A o M i k v Q X V 0 b 1 J l b W 9 2 Z W R D b 2 x 1 b W 5 z M S 5 7 T W V u I C h h Z 2 U g M T U g e W V h c n M g Y W 5 k I G F i b 3 Z l I H d p a C A g d m V y e S B o a W d o I C h c d T A w M 2 U x N j A g b W c v Z G w p I E J s b 2 9 k I H N 1 Z 2 F y I G x l d m V s M j M g K C U p L D E w N 3 0 m c X V v d D s s J n F 1 b 3 Q 7 U 2 V j d G l v b j E v S W 5 k a W E g X H U w M D I 2 I F N 0 Y X R l c y A o M i k v Q X V 0 b 1 J l b W 9 2 Z W R D b 2 x 1 b W 5 z M S 5 7 T W V u I G F n Z S A x N S B 5 Z W F y c y B h b m Q g Y W J v d m U g d 2 l o I G h p Z 2 g g b 3 I g d m V y e S B o a W d o I C h c d T A w M 2 U x N D A g b W c v Z G w p I E J s b 2 9 k I H N 1 Z 2 F y I G x l d m V s I C B v c i B 0 Y W t p b m c g b W V k a W N p b m U g d G 8 g Y 2 9 u d H J v b C B i b G 9 v Z C B z d W d h c i B s Z X Z l b D I z I C g l K S w x M D h 9 J n F 1 b 3 Q 7 L C Z x d W 9 0 O 1 N l Y 3 R p b 2 4 x L 0 l u Z G l h I F x 1 M D A y N i B T d G F 0 Z X M g K D I p L 0 F 1 d G 9 S Z W 1 v d m V k Q 2 9 s d W 1 u c z E u e 1 d v b W V u I G F n Z S A x N S B 5 Z W F y c y B h b m Q g Y W J v d m U g d 2 l o I E 1 p b G R s e S B l b G V 2 Y X R l Z C B i b G 9 v Z C B w c m V z c 3 V y Z S A o U 3 l z d G 9 s a W M g M T Q w L T E 1 O S B t b S B v Z i B I Z y B h b m Q v b 3 I g R G l h c 3 R v b G l j I D k w L T k 5 I G 1 t I G 9 m I E h n K S A o J S k s M T A 5 f S Z x d W 9 0 O y w m c X V v d D t T Z W N 0 a W 9 u M S 9 J b m R p Y S B c d T A w M j Y g U 3 R h d G V z I C g y K S 9 B d X R v U m V t b 3 Z l Z E N v b H V t b n M x L n t X b 2 1 l b i B h Z 2 U g M T U g e W V h c n M g Y W 5 k I G F i b 3 Z l I H d p a C B N b 2 R l c m F 0 Z W x 5 I G 9 y I H N l d m V y Z W x 5 I G V s Z X Z h d G V k I G J s b 2 9 k I H B y Z X N z d X J l I C h T e X N 0 b 2 x p Y y D i i a U x N j A g b W 0 g b 2 Y g S G c g Y W 5 k L 2 9 y I E R p Y X N 0 b 2 x p Y y D i i a U x M D A g b W 0 g b 2 Y g S G c p I C g l K S w x M T B 9 J n F 1 b 3 Q 7 L C Z x d W 9 0 O 1 N l Y 3 R p b 2 4 x L 0 l u Z G l h I F x 1 M D A y N i B T d G F 0 Z X M g K D I p L 0 F 1 d G 9 S Z W 1 v d m V k Q 2 9 s d W 1 u c z E u e 1 d v b W V u I G F n Z S A x N S B 5 Z W F y c y B h b m Q g Y W J v d m U g d 2 l o I E V s Z X Z h d G V k I G J s b 2 9 k I H B y Z X N z d X J l I C h T e X N 0 b 2 x p Y y D i i a U x N D A g b W 0 g b 2 Y g S G c g Y W 5 k L 2 9 y I E R p Y X N 0 b 2 x p Y y D i i a U 5 M C B t b S B v Z i B I Z y k g b 3 I g d G F r a W 5 n I G 1 l Z G l j a W 5 l I H R v I G N v b n R y b 2 w g Y m x v b 2 Q g c H J l c 3 N 1 c m U g K C U p L D E x M X 0 m c X V v d D s s J n F 1 b 3 Q 7 U 2 V j d G l v b j E v S W 5 k a W E g X H U w M D I 2 I F N 0 Y X R l c y A o M i k v Q X V 0 b 1 J l b W 9 2 Z W R D b 2 x 1 b W 5 z M S 5 7 T W V u I G F n Z S A x N S B 5 Z W F y c y B h b m Q g Y W J v d m U g d 2 l o I E 1 p b G R s e S B l b G V 2 Y X R l Z C B i b G 9 v Z C B w c m V z c 3 V y Z S A o U 3 l z d G 9 s a W M g M T Q w L T E 1 O S B t b S B v Z i B I Z y B h b m Q v b 3 I g R G l h c 3 R v b G l j I D k w L T k 5 I G 1 t I G 9 m I E h n K S A o J S k s M T E y f S Z x d W 9 0 O y w m c X V v d D t T Z W N 0 a W 9 u M S 9 J b m R p Y S B c d T A w M j Y g U 3 R h d G V z I C g y K S 9 B d X R v U m V t b 3 Z l Z E N v b H V t b n M x L n t N Z W 4 g Y W d l I D E 1 I H l l Y X J z I G F u Z C B h Y m 9 2 Z S B 3 a W g g T W 9 k Z X J h d G V s e S B v c i B z Z X Z l c m V s e S B l b G V 2 Y X R l Z C B i b G 9 v Z C B w c m V z c 3 V y Z S A o U 3 l z d G 9 s a W M g 4 o m l M T Y w I G 1 t I G 9 m I E h n I G F u Z C 9 v c i B E a W F z d G 9 s a W M g 4 o m l M T A w I G 1 t I G 9 m I E h n K S A o J S k s M T E z f S Z x d W 9 0 O y w m c X V v d D t T Z W N 0 a W 9 u M S 9 J b m R p Y S B c d T A w M j Y g U 3 R h d G V z I C g y K S 9 B d X R v U m V t b 3 Z l Z E N v b H V t b n M x L n t N Z W 4 g Y W d l I D E 1 I H l l Y X J z I G F u Z C B h Y m 9 2 Z S B 3 a W g g R W x l d m F 0 Z W Q g Y m x v b 2 Q g c H J l c 3 N 1 c m U g K F N 5 c 3 R v b G l j I O K J p T E 0 M C B t b S B v Z i B I Z y B h b m Q v b 3 I g R G l h c 3 R v b G l j I O K J p T k w I G 1 t I G 9 m I E h n K S B v c i B 0 Y W t p b m c g b W V k a W N p b m U g d G 8 g Y 2 9 u d H J v b C B i b G 9 v Z C B w c m V z c 3 V y Z S A o J S k s M T E 0 f S Z x d W 9 0 O y w m c X V v d D t T Z W N 0 a W 9 u M S 9 J b m R p Y S B c d T A w M j Y g U 3 R h d G V z I C g y K S 9 B d X R v U m V t b 3 Z l Z E N v b H V t b n M x L n t X b 2 1 l b i A o Y W d l I D M w L T Q 5 I H l l Y X J z K S B F d m V y I H V u Z G V y Z 2 9 u Z S B h I H N j c m V l b m l u Z y B 0 Z X N 0 I G Z v c i B j Z X J 2 a W N h b C B j Y W 5 j Z X I g K C U p L D E x N X 0 m c X V v d D s s J n F 1 b 3 Q 7 U 2 V j d G l v b j E v S W 5 k a W E g X H U w M D I 2 I F N 0 Y X R l c y A o M i k v Q X V 0 b 1 J l b W 9 2 Z W R D b 2 x 1 b W 5 z M S 5 7 V 2 9 t Z W 4 g K G F n Z S A z M C 0 0 O S B 5 Z W F y c y k g R X Z l c i B 1 b m R l c m d v b m U g Y S B i c m V h c 3 Q g Z X h h b W l u Y X R p b 2 4 g Z m 9 y I G J y Z W F z d C B j Y W 5 j Z X I g K C U p L D E x N n 0 m c X V v d D s s J n F 1 b 3 Q 7 U 2 V j d G l v b j E v S W 5 k a W E g X H U w M D I 2 I F N 0 Y X R l c y A o M i k v Q X V 0 b 1 J l b W 9 2 Z W R D b 2 x 1 b W 5 z M S 5 7 V 2 9 t Z W 4 g K G F n Z S A z M C 0 0 O S B 5 Z W F y c y k g R X Z l c i B 1 b m R l c m d v b m U g Y W 4 g b 3 J h b C B j Y X Z p d H k g Z X h h b W l u Y X R p b 2 4 g Z m 9 y I G 9 y Y W w g Y 2 F u Y 2 V y I C g l K S w x M T d 9 J n F 1 b 3 Q 7 L C Z x d W 9 0 O 1 N l Y 3 R p b 2 4 x L 0 l u Z G l h I F x 1 M D A y N i B T d G F 0 Z X M g K D I p L 0 F 1 d G 9 S Z W 1 v d m V k Q 2 9 s d W 1 u c z E u e 0 1 l b i A o Y W d l I D M w L T Q 5 I H l l Y X J z K U V 2 Z X I g d W 5 k Z X J n b 2 5 l I G F u I G 9 y Y W w g Y 2 F 2 a X R 5 I G V 4 Y W 1 p b m F 0 a W 9 u I G Z v c i B v c m F s I G N h b m N l c i A o J S k s M T E 4 f S Z x d W 9 0 O y w m c X V v d D t T Z W N 0 a W 9 u M S 9 J b m R p Y S B c d T A w M j Y g U 3 R h d G V z I C g y K S 9 B d X R v U m V t b 3 Z l Z E N v b H V t b n M x L n t X b 2 1 l b i A o Y W d l I D E 1 L T Q 5 I H l l Y X J z K S B 3 a G 8 g a G F 2 Z S B j b 2 1 w c m V o Z W 5 z a X Z l I G t u b 3 d s Z W R n Z T I 0 I G 9 m I E h J V i 9 B S U R T I C g l K S w x M T l 9 J n F 1 b 3 Q 7 L C Z x d W 9 0 O 1 N l Y 3 R p b 2 4 x L 0 l u Z G l h I F x 1 M D A y N i B T d G F 0 Z X M g K D I p L 0 F 1 d G 9 S Z W 1 v d m V k Q 2 9 s d W 1 u c z E u e 0 1 l b i A o Y W d l I D E 1 L T Q 5 I H l l Y X J z K S B 3 a G 8 g a G F 2 Z S B j b 2 1 w c m V o Z W 5 z a X Z l I G t u b 3 d s Z W R n Z T I 0 I G 9 m I E h J V i 9 B S U R T I C g l K S w x M j B 9 J n F 1 b 3 Q 7 L C Z x d W 9 0 O 1 N l Y 3 R p b 2 4 x L 0 l u Z G l h I F x 1 M D A y N i B T d G F 0 Z X M g K D I p L 0 F 1 d G 9 S Z W 1 v d m V k Q 2 9 s d W 1 u c z E u e 1 d v b W V u I C h h Z 2 U g M T U t N D k g e W V h c n M p I H d o b y B r b m 9 3 I H R o Y X Q g Y 2 9 u c 2 l z d G V u d C B j b 2 5 k b 2 0 g d X N l I G N h b i B y Z W R 1 Y 2 U g d G h l I G N o Y W 5 j Z S B v Z i B n Z X R 0 a W 5 n I E h J V i 9 B S U R T I C g l K S w x M j F 9 J n F 1 b 3 Q 7 L C Z x d W 9 0 O 1 N l Y 3 R p b 2 4 x L 0 l u Z G l h I F x 1 M D A y N i B T d G F 0 Z X M g K D I p L 0 F 1 d G 9 S Z W 1 v d m V k Q 2 9 s d W 1 u c z E u e 0 1 l b i A o Y W d l I D E 1 L T Q 5 I H l l Y X J z K S B 3 a G 8 g a 2 5 v d y B 0 a G F 0 I G N v b n N p c 3 R l b n Q g Y 2 9 u Z G 9 t I H V z Z S B j Y W 4 g c m V k d W N l I H R o Z S B j a G F u Y 2 U g b 2 Y g Z 2 V 0 d G l u Z y B I S V Y v Q U l E U y A o J S k s M T I y f S Z x d W 9 0 O y w m c X V v d D t T Z W N 0 a W 9 u M S 9 J b m R p Y S B c d T A w M j Y g U 3 R h d G V z I C g y K S 9 B d X R v U m V t b 3 Z l Z E N v b H V t b n M x L n t D d X J y Z W 5 0 b H k g b W F y c m l l Z C B 3 b 2 1 l b i A o Y W d l I D E 1 L T Q 5 I H l l Y X J z K S B 3 a G 8 g d X N 1 Y W x s e S B w Y X J 0 a W N p c G F 0 Z S B p b i B 0 a H J l Z S B o b 3 V z Z W h v b G Q g Z G V j a X N p b 2 5 z M j U g K C U p L D E y M 3 0 m c X V v d D s s J n F 1 b 3 Q 7 U 2 V j d G l v b j E v S W 5 k a W E g X H U w M D I 2 I F N 0 Y X R l c y A o M i k v Q X V 0 b 1 J l b W 9 2 Z W R D b 2 x 1 b W 5 z M S 5 7 V 2 9 t Z W 4 g K G F n Z S A x N S 0 0 O S B 5 Z W F y c y k g d 2 h v I H d v c m t l Z C B p b i B 0 a G U g b G F z d C A x M i B t b 2 5 0 a H M g Y W 5 k I H d l c m U g c G F p Z C B p b i B j Y X N o I C g l K S w x M j R 9 J n F 1 b 3 Q 7 L C Z x d W 9 0 O 1 N l Y 3 R p b 2 4 x L 0 l u Z G l h I F x 1 M D A y N i B T d G F 0 Z X M g K D I p L 0 F 1 d G 9 S Z W 1 v d m V k Q 2 9 s d W 1 u c z E u e 1 d v b W V u I C h h Z 2 U g M T U t N D k g e W V h c n M p I G 9 3 b m l u Z y B h I G h v d X N l I G F u Z C 9 v c i B s Y W 5 k I C h h b G 9 u Z S B v c i B q b 2 l u d G x 5 I H d p d G g g b 3 R o Z X J z K S A o J S k s M T I 1 f S Z x d W 9 0 O y w m c X V v d D t T Z W N 0 a W 9 u M S 9 J b m R p Y S B c d T A w M j Y g U 3 R h d G V z I C g y K S 9 B d X R v U m V t b 3 Z l Z E N v b H V t b n M x L n t X b 2 1 l b i A o Y W d l I D E 1 L T Q 5 I H l l Y X J z K S B o Y X Z p b m c g Y S B i Y W 5 r I G 9 y I H N h d m l u Z 3 M g Y W N j b 3 V u d C B 0 a G F 0 I H R o Z X k g d G h l b X N l b H Z l c y B 1 c 2 U g K C U p L D E y N n 0 m c X V v d D s s J n F 1 b 3 Q 7 U 2 V j d G l v b j E v S W 5 k a W E g X H U w M D I 2 I F N 0 Y X R l c y A o M i k v Q X V 0 b 1 J l b W 9 2 Z W R D b 2 x 1 b W 5 z M S 5 7 V 2 9 t Z W 4 g K G F n Z S A x N S 0 0 O S B 5 Z W F y c y k g a G F 2 a W 5 n I G E g b W 9 i a W x l I H B o b 2 5 l I H R o Y X Q g d G h l e S B 0 a G V t c 2 V s d m V z I H V z Z S A o J S k s M T I 3 f S Z x d W 9 0 O y w m c X V v d D t T Z W N 0 a W 9 u M S 9 J b m R p Y S B c d T A w M j Y g U 3 R h d G V z I C g y K S 9 B d X R v U m V t b 3 Z l Z E N v b H V t b n M x L n t X b 2 1 l b i B h Z 2 U g M T U t M j Q g e W V h c n M g d 2 h v I H V z Z S B o e W d p Z W 5 p Y y B t Z X R o b 2 R z I G 9 m I H B y b 3 R l Y 3 R p b 2 4 g Z H V y a W 5 n I H R o Z W l y I G 1 l b n N 0 c n V h b C B w Z X J p b 2 Q y N i A o J S k s M T I 4 f S Z x d W 9 0 O y w m c X V v d D t T Z W N 0 a W 9 u M S 9 J b m R p Y S B c d T A w M j Y g U 3 R h d G V z I C g y K S 9 B d X R v U m V t b 3 Z l Z E N v b H V t b n M x L n t F d m V y L W 1 h c n J p Z W Q g d 2 9 t Z W 4 g Y W d l I D E 4 L T Q 5 I H l l Y X J z I H d o b y B o Y X Z l I G V 2 Z X I g Z X h w Z X J p Z W 5 j Z W Q g c 3 B v d X N h b C B 2 a W 9 s Z W 5 j Z T I 3 I C g l K S w x M j l 9 J n F 1 b 3 Q 7 L C Z x d W 9 0 O 1 N l Y 3 R p b 2 4 x L 0 l u Z G l h I F x 1 M D A y N i B T d G F 0 Z X M g K D I p L 0 F 1 d G 9 S Z W 1 v d m V k Q 2 9 s d W 1 u c z E u e 0 V 2 Z X I t b W F y c m l l Z C B 3 b 2 1 l b i B h Z 2 U g M T g t N D k g e W V h c n M g d 2 h v I G h h d m U g Z X h w Z X J p Z W 5 j Z W Q g c G h 5 c 2 l j Y W w g d m l v b G V u Y 2 U g Z H V y a W 5 n I G F u e S B w c m V n b m F u Y 3 k g K C U p L D E z M H 0 m c X V v d D s s J n F 1 b 3 Q 7 U 2 V j d G l v b j E v S W 5 k a W E g X H U w M D I 2 I F N 0 Y X R l c y A o M i k v Q X V 0 b 1 J l b W 9 2 Z W R D b 2 x 1 b W 5 z M S 5 7 W W 9 1 b m c g d 2 9 t Z W 4 g Y W d l I D E 4 L T I 5 I H l l Y X J z I H d o b y B l e H B l c m l l b m N l Z C B z Z X h 1 Y W w g d m l v b G V u Y 2 U g Y n k g Y W d l I D E 4 I C g l K S w x M z F 9 J n F 1 b 3 Q 7 L C Z x d W 9 0 O 1 N l Y 3 R p b 2 4 x L 0 l u Z G l h I F x 1 M D A y N i B T d G F 0 Z X M g K D I p L 0 F 1 d G 9 S Z W 1 v d m V k Q 2 9 s d W 1 u c z E u e 1 d v b W V u I G F n Z S A x N S B 5 Z W F y c y B h b m Q g Y W J v d m U g d 2 h v I H V z Z S B h b n k g a 2 l u Z C B v Z i B 0 b 2 J h Y 2 N v I C g l K S w x M z J 9 J n F 1 b 3 Q 7 L C Z x d W 9 0 O 1 N l Y 3 R p b 2 4 x L 0 l u Z G l h I F x 1 M D A y N i B T d G F 0 Z X M g K D I p L 0 F 1 d G 9 S Z W 1 v d m V k Q 2 9 s d W 1 u c z E u e 0 1 l b i B h Z 2 U g M T U g e W V h c n M g Y W 5 k I G F i b 3 Z l I H d o b y B 1 c 2 U g Y W 5 5 I G t p b m Q g b 2 Y g d G 9 i Y W N j b y A o J S k s M T M z f S Z x d W 9 0 O y w m c X V v d D t T Z W N 0 a W 9 u M S 9 J b m R p Y S B c d T A w M j Y g U 3 R h d G V z I C g y K S 9 B d X R v U m V t b 3 Z l Z E N v b H V t b n M x L n t X b 2 1 l b i B h Z 2 U g M T U g e W V h c n M g Y W 5 k I G F i b 3 Z l I H d o b y B j b 2 5 z d W 1 l I G F s Y 2 9 o b 2 w g K C U p L D E z N H 0 m c X V v d D s s J n F 1 b 3 Q 7 U 2 V j d G l v b j E v S W 5 k a W E g X H U w M D I 2 I F N 0 Y X R l c y A o M i k v Q X V 0 b 1 J l b W 9 2 Z W R D b 2 x 1 b W 5 z M S 5 7 T W V u I G F n Z S A x N S B 5 Z W F y c y B h b m Q g Y W J v d m U g d 2 h v I G N v b n N 1 b W U g Y W x j b 2 h v b C A o J S k s M T M 1 f S Z x d W 9 0 O y w m c X V v d D t T Z W N 0 a W 9 u M S 9 J b m R p Y S B c d T A w M j Y g U 3 R h d G V z I C g y K S 9 B d X R v U m V t b 3 Z l Z E N v b H V t b n M x L n t D b 2 x 1 b W 4 x M z c s M T M 2 f S Z x d W 9 0 O 1 0 s J n F 1 b 3 Q 7 Q 2 9 s d W 1 u Q 2 9 1 b n Q m c X V v d D s 6 M T M 3 L C Z x d W 9 0 O 0 t l e U N v b H V t b k 5 h b W V z J n F 1 b 3 Q 7 O l t d L C Z x d W 9 0 O 0 N v b H V t b k l k Z W 5 0 a X R p Z X M m c X V v d D s 6 W y Z x d W 9 0 O 1 N l Y 3 R p b 2 4 x L 0 l u Z G l h I F x 1 M D A y N i B T d G F 0 Z X M g K D I p L 0 F 1 d G 9 S Z W 1 v d m V k Q 2 9 s d W 1 u c z E u e 1 N 0 Y X R l c y 9 V V H M s M H 0 m c X V v d D s s J n F 1 b 3 Q 7 U 2 V j d G l v b j E v S W 5 k a W E g X H U w M D I 2 I F N 0 Y X R l c y A o M i k v Q X V 0 b 1 J l b W 9 2 Z W R D b 2 x 1 b W 5 z M S 5 7 Q X J l Y S w x f S Z x d W 9 0 O y w m c X V v d D t T Z W N 0 a W 9 u M S 9 J b m R p Y S B c d T A w M j Y g U 3 R h d G V z I C g y K S 9 B d X R v U m V t b 3 Z l Z E N v b H V t b n M x L n t O d W 1 i Z X I g b 2 Y g S G 9 1 c 2 V o b 2 x k c y B z d X J 2 Z X l l Z C w y f S Z x d W 9 0 O y w m c X V v d D t T Z W N 0 a W 9 u M S 9 J b m R p Y S B c d T A w M j Y g U 3 R h d G V z I C g y K S 9 B d X R v U m V t b 3 Z l Z E N v b H V t b n M x L n t O d W 1 i Z X I g b 2 Y g V 2 9 t Z W 4 g Y W d l I D E 1 L T Q 5 I H l l Y X J z I G l u d G V y d m l l d 2 V k L D N 9 J n F 1 b 3 Q 7 L C Z x d W 9 0 O 1 N l Y 3 R p b 2 4 x L 0 l u Z G l h I F x 1 M D A y N i B T d G F 0 Z X M g K D I p L 0 F 1 d G 9 S Z W 1 v d m V k Q 2 9 s d W 1 u c z E u e 0 5 1 b W J l c i B v Z i B N Z W 4 g Y W d l I D E 1 L T U 0 I H l l Y X J z I G l u d G V y d m l l d 2 V k L D R 9 J n F 1 b 3 Q 7 L C Z x d W 9 0 O 1 N l Y 3 R p b 2 4 x L 0 l u Z G l h I F x 1 M D A y N i B T d G F 0 Z X M g K D I p L 0 F 1 d G 9 S Z W 1 v d m V k Q 2 9 s d W 1 u c z E u e 0 Z l b W F s Z S B w b 3 B 1 b G F 0 a W 9 u I G F n Z S A 2 I H l l Y X J z I G F u Z C B h Y m 9 2 Z S B 3 a G 8 g Z X Z l c i B h d H R l b m R l Z C B z Y 2 h v b 2 w g K C U p L D V 9 J n F 1 b 3 Q 7 L C Z x d W 9 0 O 1 N l Y 3 R p b 2 4 x L 0 l u Z G l h I F x 1 M D A y N i B T d G F 0 Z X M g K D I p L 0 F 1 d G 9 S Z W 1 v d m V k Q 2 9 s d W 1 u c z E u e 1 B v c H V s Y X R p b 2 4 g Y m V s b 3 c g Y W d l I D E 1 I H l l Y X J z I C g l K S w 2 f S Z x d W 9 0 O y w m c X V v d D t T Z W N 0 a W 9 u M S 9 J b m R p Y S B c d T A w M j Y g U 3 R h d G V z I C g y K S 9 B d X R v U m V t b 3 Z l Z E N v b H V t b n M x L n s g U 2 V 4 I H J h d G l v I G 9 m I H R o Z S B 0 b 3 R h b C B w b 3 B 1 b G F 0 a W 9 u I C h m Z W 1 h b G V z I H B l c i A x L D A w M C B t Y W x l c y k s N 3 0 m c X V v d D s s J n F 1 b 3 Q 7 U 2 V j d G l v b j E v S W 5 k a W E g X H U w M D I 2 I F N 0 Y X R l c y A o M i k v Q X V 0 b 1 J l b W 9 2 Z W R D b 2 x 1 b W 5 z M S 5 7 U 2 V 4 I H J h d G l v I G F 0 I G J p c n R o I G Z v c i B j a G l s Z H J l b i B i b 3 J u I G l u I H R o Z S B s Y X N 0 I G Z p d m U g e W V h c n M g K G Z l b W F s Z X M g c G V y I D E s M D A w I G 1 h b G V z K S w 4 f S Z x d W 9 0 O y w m c X V v d D t T Z W N 0 a W 9 u M S 9 J b m R p Y S B c d T A w M j Y g U 3 R h d G V z I C g y K S 9 B d X R v U m V t b 3 Z l Z E N v b H V t b n M x L n t D a G l s Z H J l b i B 1 b m R l c i B h Z 2 U g N S B 5 Z W F y c y B 3 a G 9 z Z S B i a X J 0 a C B 3 Y X M g c m V n a X N 0 Z X J l Z C B 3 a X R o I H R o Z S B j a X Z p b C B h d X R o b 3 J p d H k g K C U p L D l 9 J n F 1 b 3 Q 7 L C Z x d W 9 0 O 1 N l Y 3 R p b 2 4 x L 0 l u Z G l h I F x 1 M D A y N i B T d G F 0 Z X M g K D I p L 0 F 1 d G 9 S Z W 1 v d m V k Q 2 9 s d W 1 u c z E u e 0 R l Y X R o c y B p b i B 0 a G U g b G F z d C A z I H l l Y X J z I H J l Z 2 l z d G V y Z W Q g d 2 l 0 a C B 0 a G U g Y 2 l 2 a W w g Y X V 0 a G 9 y a X R 5 I C g l K S w x M H 0 m c X V v d D s s J n F 1 b 3 Q 7 U 2 V j d G l v b j E v S W 5 k a W E g X H U w M D I 2 I F N 0 Y X R l c y A o M i k v Q X V 0 b 1 J l b W 9 2 Z W R D b 2 x 1 b W 5 z M S 5 7 U G 9 w d W x h d G l v b i B s a X Z p b m c g a W 4 g a G 9 1 c 2 V o b 2 x k c y B 3 a X R o I G V s Z W N 0 c m l j a X R 5 I C g l K S w x M X 0 m c X V v d D s s J n F 1 b 3 Q 7 U 2 V j d G l v b j E v S W 5 k a W E g X H U w M D I 2 I F N 0 Y X R l c y A o M i k v Q X V 0 b 1 J l b W 9 2 Z W R D b 2 x 1 b W 5 z M S 5 7 U G 9 w d W x h d G l v b i B s a X Z p b m c g a W 4 g a G 9 1 c 2 V o b 2 x k c y B 3 a X R o I G F u I G l t c H J v d m V k I G R y a W 5 r a W 5 n L X d h d G V y I H N v d X J j Z T E g K C U p L D E y f S Z x d W 9 0 O y w m c X V v d D t T Z W N 0 a W 9 u M S 9 J b m R p Y S B c d T A w M j Y g U 3 R h d G V z I C g y K S 9 B d X R v U m V t b 3 Z l Z E N v b H V t b n M x L n t Q b 3 B 1 b G F 0 a W 9 u I G x p d m l u Z y B p b i B o b 3 V z Z W h v b G R z I H R o Y X Q g d X N l I G F u I G l t c H J v d m V k I H N h b m l 0 Y X R p b 2 4 g Z m F j a W x p d H k y I C g l K S w x M 3 0 m c X V v d D s s J n F 1 b 3 Q 7 U 2 V j d G l v b j E v S W 5 k a W E g X H U w M D I 2 I F N 0 Y X R l c y A o M i k v Q X V 0 b 1 J l b W 9 2 Z W R D b 2 x 1 b W 5 z M S 5 7 S G 9 1 c 2 V o b 2 x k c y B 1 c 2 l u Z y B j b G V h b i B m d W V s I G Z v c i B j b 2 9 r a W 5 n M y A o J S k s M T R 9 J n F 1 b 3 Q 7 L C Z x d W 9 0 O 1 N l Y 3 R p b 2 4 x L 0 l u Z G l h I F x 1 M D A y N i B T d G F 0 Z X M g K D I p L 0 F 1 d G 9 S Z W 1 v d m V k Q 2 9 s d W 1 u c z E u e 0 h v d X N l a G 9 s Z H M g d X N p b m c g a W 9 k a X p l Z C B z Y W x 0 I C g l K S w x N X 0 m c X V v d D s s J n F 1 b 3 Q 7 U 2 V j d G l v b j E v S W 5 k a W E g X H U w M D I 2 I F N 0 Y X R l c y A o M i k v Q X V 0 b 1 J l b W 9 2 Z W R D b 2 x 1 b W 5 z M S 5 7 S G 9 1 c 2 V o b 2 x k c y B 3 a X R o I G F u e S B 1 c 3 V h b C B t Z W 1 i Z X I g Y 2 9 2 Z X J l Z C B 1 b m R l c i B h I G h l Y W x 0 a C B p b n N 1 c m F u Y 2 U v Z m l u Y W 5 j a W 5 n I H N j a G V t Z S A o J S k s M T Z 9 J n F 1 b 3 Q 7 L C Z x d W 9 0 O 1 N l Y 3 R p b 2 4 x L 0 l u Z G l h I F x 1 M D A y N i B T d G F 0 Z X M g K D I p L 0 F 1 d G 9 S Z W 1 v d m V k Q 2 9 s d W 1 u c z E u e 0 N o a W x k c m V u I G F n Z S A 1 I H l l Y X J z I H d o b y B h d H R l b m R l Z C B w c m U t c H J p b W F y e S B z Y 2 h v b 2 w g Z H V y a W 5 n I H R o Z S B z Y 2 h v b 2 w g e W V h c i A y M D E 5 L T I w I C g l K S w x N 3 0 m c X V v d D s s J n F 1 b 3 Q 7 U 2 V j d G l v b j E v S W 5 k a W E g X H U w M D I 2 I F N 0 Y X R l c y A o M i k v Q X V 0 b 1 J l b W 9 2 Z W R D b 2 x 1 b W 5 z M S 5 7 V 2 9 t Z W 4 g K G F n Z S A x N S 0 0 O S k g d 2 h v I G F y Z S B s a X R l c m F 0 Z T Q g K C U p L D E 4 f S Z x d W 9 0 O y w m c X V v d D t T Z W N 0 a W 9 u M S 9 J b m R p Y S B c d T A w M j Y g U 3 R h d G V z I C g y K S 9 B d X R v U m V t b 3 Z l Z E N v b H V t b n M x L n t N Z W 4 g K G F n Z S A x N S 0 0 O S k g d 2 h v I G F y Z S B s a X R l c m F 0 Z T Q g K C U p L D E 5 f S Z x d W 9 0 O y w m c X V v d D t T Z W N 0 a W 9 u M S 9 J b m R p Y S B c d T A w M j Y g U 3 R h d G V z I C g y K S 9 B d X R v U m V t b 3 Z l Z E N v b H V t b n M x L n t X b 2 1 l b i A o Y W d l I D E 1 L T Q 5 K S A g d 2 l 0 a C A x M C B v c i B t b 3 J l I H l l Y X J z I G 9 m I H N j a G 9 v b G l u Z y A o J S k s M j B 9 J n F 1 b 3 Q 7 L C Z x d W 9 0 O 1 N l Y 3 R p b 2 4 x L 0 l u Z G l h I F x 1 M D A y N i B T d G F 0 Z X M g K D I p L 0 F 1 d G 9 S Z W 1 v d m V k Q 2 9 s d W 1 u c z E u e 0 1 l b i A o Y W d l I D E 1 L T Q 5 K S A g d 2 l 0 a C A x M C B v c i B t b 3 J l I H l l Y X J z I G 9 m I H N j a G 9 v b G l u Z y A o J S k s M j F 9 J n F 1 b 3 Q 7 L C Z x d W 9 0 O 1 N l Y 3 R p b 2 4 x L 0 l u Z G l h I F x 1 M D A y N i B T d G F 0 Z X M g K D I p L 0 F 1 d G 9 S Z W 1 v d m V k Q 2 9 s d W 1 u c z E u e 1 d v b W V u I C h h Z 2 U g M T U t N D k p I C B 3 a G 8 g a G F 2 Z S B l d m V y I H V z Z W Q g d G h l I G l u d G V y b m V 0 I C g l K S w y M n 0 m c X V v d D s s J n F 1 b 3 Q 7 U 2 V j d G l v b j E v S W 5 k a W E g X H U w M D I 2 I F N 0 Y X R l c y A o M i k v Q X V 0 b 1 J l b W 9 2 Z W R D b 2 x 1 b W 5 z M S 5 7 T W V u I C h h Z 2 U g M T U t N D k p I C B 3 a G 8 g a G F 2 Z S B l d m V y I H V z Z W Q g d G h l I G l u d G V y b m V 0 I C g l K S w y M 3 0 m c X V v d D s s J n F 1 b 3 Q 7 U 2 V j d G l v b j E v S W 5 k a W E g X H U w M D I 2 I F N 0 Y X R l c y A o M i k v Q X V 0 b 1 J l b W 9 2 Z W R D b 2 x 1 b W 5 z M S 5 7 V 2 9 t Z W 4 g Y W d l I D I w L T I 0 I H l l Y X J z I G 1 h c n J p Z W Q g Y m V m b 3 J l I G F n Z S A x O C B 5 Z W F y c y A o J S k s M j R 9 J n F 1 b 3 Q 7 L C Z x d W 9 0 O 1 N l Y 3 R p b 2 4 x L 0 l u Z G l h I F x 1 M D A y N i B T d G F 0 Z X M g K D I p L 0 F 1 d G 9 S Z W 1 v d m V k Q 2 9 s d W 1 u c z E u e 0 1 l b i B h Z 2 U g M j U t M j k g e W V h c n M g b W F y c m l l Z C B i Z W Z v c m U g Y W d l I D I x I H l l Y X J z I C g l K S w y N X 0 m c X V v d D s s J n F 1 b 3 Q 7 U 2 V j d G l v b j E v S W 5 k a W E g X H U w M D I 2 I F N 0 Y X R l c y A o M i k v Q X V 0 b 1 J l b W 9 2 Z W R D b 2 x 1 b W 5 z M S 5 7 V G 9 0 Y W w g R m V y d G l s a X R 5 I F J h d G U g K G 5 1 b W J l c i B v Z i B j a G l s Z H J l b i B w Z X I g d 2 9 t Y W 4 p L D I 2 f S Z x d W 9 0 O y w m c X V v d D t T Z W N 0 a W 9 u M S 9 J b m R p Y S B c d T A w M j Y g U 3 R h d G V z I C g y K S 9 B d X R v U m V t b 3 Z l Z E N v b H V t b n M x L n t X b 2 1 l b i B h Z 2 U g M T U t M T k g e W V h c n M g d 2 h v I H d l c m U g Y W x y Z W F k e S B t b 3 R o Z X J z I G 9 y I H B y Z W d u Y W 5 0 I G F 0 I H R o Z S B 0 a W 1 l I G 9 m I H R o Z S B z d X J 2 Z X k g K C U p L D I 3 f S Z x d W 9 0 O y w m c X V v d D t T Z W N 0 a W 9 u M S 9 J b m R p Y S B c d T A w M j Y g U 3 R h d G V z I C g y K S 9 B d X R v U m V t b 3 Z l Z E N v b H V t b n M x L n t B Z G 9 s Z X N j Z W 5 0 I G Z l c n R p b G l 0 e S B y Y X R l I G Z v c i B 3 b 2 1 l b i B h Z 2 U g M T U t M T k g e W V h c n M 1 L D I 4 f S Z x d W 9 0 O y w m c X V v d D t T Z W N 0 a W 9 u M S 9 J b m R p Y S B c d T A w M j Y g U 3 R h d G V z I C g y K S 9 B d X R v U m V t b 3 Z l Z E N v b H V t b n M x L n t O Z W 9 u Y X R h b C B t b 3 J 0 Y W x p d H k g c m F 0 Z S A o c G V y I D E w M D A g b G l 2 Z S B i a X J 0 a H M p L D I 5 f S Z x d W 9 0 O y w m c X V v d D t T Z W N 0 a W 9 u M S 9 J b m R p Y S B c d T A w M j Y g U 3 R h d G V z I C g y K S 9 B d X R v U m V t b 3 Z l Z E N v b H V t b n M x L n t J b m Z h b n Q g b W 9 y d G F s a X R 5 I H J h d G U g K H B l c i A x M D A w I G x p d m U g Y m l y d G h z K S w z M H 0 m c X V v d D s s J n F 1 b 3 Q 7 U 2 V j d G l v b j E v S W 5 k a W E g X H U w M D I 2 I F N 0 Y X R l c y A o M i k v Q X V 0 b 1 J l b W 9 2 Z W R D b 2 x 1 b W 5 z M S 5 7 V W 5 k Z X I t Z m l 2 Z S B t b 3 J 0 Y W x p d H k g c m F 0 Z S A o c G V y I D E w M D A g b G l 2 Z S B i a X J 0 a H M p L D M x f S Z x d W 9 0 O y w m c X V v d D t T Z W N 0 a W 9 u M S 9 J b m R p Y S B c d T A w M j Y g U 3 R h d G V z I C g y K S 9 B d X R v U m V t b 3 Z l Z E N v b H V t b n M x L n t D d X J y Z W 5 0 I F V z Z S B v Z i B G Y W 1 p b H k g U G x h b m 5 p b m c g T W V 0 a G 9 k c y A o Q 3 V y c m V u d G x 5 I E 1 h c n J p Z W Q g V 2 9 t Z W 4 g Q W d l I D E 1 L T Q 5 I C B 5 Z W F y c y k g L S B B b n k g b W V 0 a G 9 k N i A o J S k s M z J 9 J n F 1 b 3 Q 7 L C Z x d W 9 0 O 1 N l Y 3 R p b 2 4 x L 0 l u Z G l h I F x 1 M D A y N i B T d G F 0 Z X M g K D I p L 0 F 1 d G 9 S Z W 1 v d m V k Q 2 9 s d W 1 u c z E u e 0 N 1 c n J l b n Q g V X N l I G 9 m I E Z h b W l s e S B Q b G F u b m l u Z y B N Z X R o b 2 R z I C h D d X J y Z W 5 0 b H k g T W F y c m l l Z C B X b 2 1 l b i B B Z 2 U g M T U t N D k g I H l l Y X J z K S A t I E F u e S B t b 2 R l c m 4 g b W V 0 a G 9 k N i A o J S k s M z N 9 J n F 1 b 3 Q 7 L C Z x d W 9 0 O 1 N l Y 3 R p b 2 4 x L 0 l u Z G l h I F x 1 M D A y N i B T d G F 0 Z X M g K D I p L 0 F 1 d G 9 S Z W 1 v d m V k Q 2 9 s d W 1 u c z E u e 0 N 1 c n J l b n Q g V X N l I G 9 m I E Z h b W l s e S B Q b G F u b m l u Z y B N Z X R o b 2 R z I C h D d X J y Z W 5 0 b H k g T W F y c m l l Z C B X b 2 1 l b i B B Z 2 U g M T U t N D k g I H l l Y X J z K S A t I E Z l b W F s Z S B z d G V y a W x p e m F 0 a W 9 u I C g l K S w z N H 0 m c X V v d D s s J n F 1 b 3 Q 7 U 2 V j d G l v b j E v S W 5 k a W E g X H U w M D I 2 I F N 0 Y X R l c y A o M i k v Q X V 0 b 1 J l b W 9 2 Z W R D b 2 x 1 b W 5 z M S 5 7 Q 3 V y c m V u d C B V c 2 U g b 2 Y g R m F t a W x 5 I F B s Y W 5 u a W 5 n I E 1 l d G h v Z H M g K E N 1 c n J l b n R s e S B N Y X J y a W V k I F d v b W V u I E F n Z S A x N S 0 0 O S A g e W V h c n M p I C 0 g T W F s Z S B z d G V y a W x p e m F 0 a W 9 u I C g l K S w z N X 0 m c X V v d D s s J n F 1 b 3 Q 7 U 2 V j d G l v b j E v S W 5 k a W E g X H U w M D I 2 I F N 0 Y X R l c y A o M i k v Q X V 0 b 1 J l b W 9 2 Z W R D b 2 x 1 b W 5 z M S 5 7 Q 3 V y c m V u d C B V c 2 U g b 2 Y g R m F t a W x 5 I F B s Y W 5 u a W 5 n I E 1 l d G h v Z H M g K E N 1 c n J l b n R s e S B N Y X J y a W V k I F d v b W V u I E F n Z S A x N S 0 0 O S A g e W V h c n M p I C 0 g S V V E L 1 B Q S V V E I C g l K S w z N n 0 m c X V v d D s s J n F 1 b 3 Q 7 U 2 V j d G l v b j E v S W 5 k a W E g X H U w M D I 2 I F N 0 Y X R l c y A o M i k v Q X V 0 b 1 J l b W 9 2 Z W R D b 2 x 1 b W 5 z M S 5 7 Q 3 V y c m V u d C B V c 2 U g b 2 Y g R m F t a W x 5 I F B s Y W 5 u a W 5 n I E 1 l d G h v Z H M g K E N 1 c n J l b n R s e S B N Y X J y a W V k I F d v b W V u I E F n Z S A x N S 0 0 O S A g e W V h c n M p I C 0 g U G l s b C A o J S k s M z d 9 J n F 1 b 3 Q 7 L C Z x d W 9 0 O 1 N l Y 3 R p b 2 4 x L 0 l u Z G l h I F x 1 M D A y N i B T d G F 0 Z X M g K D I p L 0 F 1 d G 9 S Z W 1 v d m V k Q 2 9 s d W 1 u c z E u e 0 N 1 c n J l b n Q g V X N l I G 9 m I E Z h b W l s e S B Q b G F u b m l u Z y B N Z X R o b 2 R z I C h D d X J y Z W 5 0 b H k g T W F y c m l l Z C B X b 2 1 l b i B B Z 2 U g M T U t N D k g I H l l Y X J z K S A t I E N v b m R v b S A o J S k s M z h 9 J n F 1 b 3 Q 7 L C Z x d W 9 0 O 1 N l Y 3 R p b 2 4 x L 0 l u Z G l h I F x 1 M D A y N i B T d G F 0 Z X M g K D I p L 0 F 1 d G 9 S Z W 1 v d m V k Q 2 9 s d W 1 u c z E u e 0 N 1 c n J l b n Q g V X N l I G 9 m I E Z h b W l s e S B Q b G F u b m l u Z y B N Z X R o b 2 R z I C h D d X J y Z W 5 0 b H k g T W F y c m l l Z C B X b 2 1 l b i B B Z 2 U g M T U t N D k g I H l l Y X J z K S A t I E l u a m V j d G F i b G V z I C g l K S w z O X 0 m c X V v d D s s J n F 1 b 3 Q 7 U 2 V j d G l v b j E v S W 5 k a W E g X H U w M D I 2 I F N 0 Y X R l c y A o M i k v Q X V 0 b 1 J l b W 9 2 Z W R D b 2 x 1 b W 5 z M S 5 7 V G 9 0 Y W w g V W 5 t Z X Q g b m V l Z C B m b 3 I g R m F t a W x 5 I F B s Y W 5 u a W 5 n I C h D d X J y Z W 5 0 b H k g T W F y c m l l Z C B X b 2 1 l b i B B Z 2 U g M T U t N D k g I H l l Y X J z K T c g K C U p L D Q w f S Z x d W 9 0 O y w m c X V v d D t T Z W N 0 a W 9 u M S 9 J b m R p Y S B c d T A w M j Y g U 3 R h d G V z I C g y K S 9 B d X R v U m V t b 3 Z l Z E N v b H V t b n M x L n t V b m 1 l d C B u Z W V k I G Z v c i B z c G F j a W 5 n I C h D d X J y Z W 5 0 b H k g T W F y c m l l Z C B X b 2 1 l b i B B Z 2 U g M T U t N D k g I H l l Y X J z K T c g K C U p L D Q x f S Z x d W 9 0 O y w m c X V v d D t T Z W N 0 a W 9 u M S 9 J b m R p Y S B c d T A w M j Y g U 3 R h d G V z I C g y K S 9 B d X R v U m V t b 3 Z l Z E N v b H V t b n M x L n t I Z W F s d G g g d 2 9 y a 2 V y I G V 2 Z X I g d G F s a 2 V k I H R v I G Z l b W F s Z S B u b 2 4 t d X N l c n M g Y W J v d X Q g Z m F t a W x 5 I H B s Y W 5 u a W 5 n I C g l K S w 0 M n 0 m c X V v d D s s J n F 1 b 3 Q 7 U 2 V j d G l v b j E v S W 5 k a W E g X H U w M D I 2 I F N 0 Y X R l c y A o M i k v Q X V 0 b 1 J l b W 9 2 Z W R D b 2 x 1 b W 5 z M S 5 7 Q 3 V y c m V u d C B 1 c 2 V y c y B l d m V y I H R v b G Q g Y W J v d X Q g c 2 l k Z S B l Z m Z l Y 3 R z I G 9 m I G N 1 c n J l b n Q g b W V 0 a G 9 k I G 9 m I G Z h b W l s e S B w b G F u b m l u Z z g g K C U p L D Q z f S Z x d W 9 0 O y w m c X V v d D t T Z W N 0 a W 9 u M S 9 J b m R p Y S B c d T A w M j Y g U 3 R h d G V z I C g y K S 9 B d X R v U m V t b 3 Z l Z E N v b H V t b n M x L n t N b 3 R o Z X J z I H d o b y B o Y W Q g Y W 4 g Y W 5 0 Z W 5 h d G F s I G N o Z W N r L X V w I G l u I H R o Z S B m a X J z d C B 0 c m l t Z X N 0 Z X I g I C h m b 3 I g b G F z d C B i a X J 0 a C B p b i B 0 a G U g N S B 5 Z W F y c y B i Z W Z v c m U g d G h l I H N 1 c n Z l e S k g K C U p L D Q 0 f S Z x d W 9 0 O y w m c X V v d D t T Z W N 0 a W 9 u M S 9 J b m R p Y S B c d T A w M j Y g U 3 R h d G V z I C g y K S 9 B d X R v U m V t b 3 Z l Z E N v b H V t b n M x L n t N b 3 R o Z X J z I H d o b y B o Y W Q g Y X Q g b G V h c 3 Q g N C B h b n R l b m F 0 Y W w g Y 2 F y Z S B 2 a X N p d H M g I C h m b 3 I g b G F z d C B i a X J 0 a C B p b i B 0 a G U g N S B 5 Z W F y c y B i Z W Z v c m U g d G h l I H N 1 c n Z l e S k g K C U p L D Q 1 f S Z x d W 9 0 O y w m c X V v d D t T Z W N 0 a W 9 u M S 9 J b m R p Y S B c d T A w M j Y g U 3 R h d G V z I C g y K S 9 B d X R v U m V t b 3 Z l Z E N v b H V t b n M x L n t N b 3 R o Z X J z I H d o b 3 N l I G x h c 3 Q g Y m l y d G g g d 2 F z I H B y b 3 R l Y 3 R l Z C B h Z 2 F p b n N 0 I G 5 l b 2 5 h d G F s I H R l d G F u d X M g K G Z v c i B s Y X N 0 I G J p c n R o I G l u I H R o Z S A 1 I H l l Y X J z I G J l Z m 9 y Z S B 0 a G U g c 3 V y d m V 5 K T k g K C U p L D Q 2 f S Z x d W 9 0 O y w m c X V v d D t T Z W N 0 a W 9 u M S 9 J b m R p Y S B c d T A w M j Y g U 3 R h d G V z I C g y K S 9 B d X R v U m V t b 3 Z l Z E N v b H V t b n M x L n t N b 3 R o Z X J z I H d o b y B j b 2 5 z d W 1 l Z C B p c m 9 u I G Z v b G l j I G F j a W Q g Z m 9 y I D E w M C B k Y X l z I G 9 y I G 1 v c m U g d 2 h l b i B 0 a G V 5 I H d l c m U g c H J l Z 2 5 h b n Q g K G Z v c i B s Y X N 0 I G J p c n R o I G l u I H R o Z S A 1 I H l l Y X J z I G J l Z m 9 y Z S B 0 a G U g c 3 V y d m V 5 K S A o J S k s N D d 9 J n F 1 b 3 Q 7 L C Z x d W 9 0 O 1 N l Y 3 R p b 2 4 x L 0 l u Z G l h I F x 1 M D A y N i B T d G F 0 Z X M g K D I p L 0 F 1 d G 9 S Z W 1 v d m V k Q 2 9 s d W 1 u c z E u e 0 1 v d G h l c n M g d 2 h v I G N v b n N 1 b W V k I G l y b 2 4 g Z m 9 s a W M g Y W N p Z C B m b 3 I g M T g w I G R h e X M g b 3 I g b W 9 y Z S B 3 a G V u I H R o Z X k g d 2 V y Z S B w c m V n b m F u d C A o Z m 9 y I G x h c 3 Q g Y m l y d G g g a W 4 g d G h l I D U g e W V h c n M g Y m V m b 3 J l I H R o Z S B z d X J 2 Z X l 9 I C g l K S w 0 O H 0 m c X V v d D s s J n F 1 b 3 Q 7 U 2 V j d G l v b j E v S W 5 k a W E g X H U w M D I 2 I F N 0 Y X R l c y A o M i k v Q X V 0 b 1 J l b W 9 2 Z W R D b 2 x 1 b W 5 z M S 5 7 U m V n a X N 0 Z X J l Z C B w c m V n b m F u Y 2 l l c y B m b 3 I g d 2 h p Y 2 g g d G h l I G 1 v d G h l c i B y Z W N l a X Z l Z C B h I E 1 v d G h l c i B h b m Q g Q 2 h p b G Q g U H J v d G V j d G l v b i A o T U N Q K S B j Y X J k I C h m b 3 I g b G F z d C B i a X J 0 a C B p b i B 0 a G U g N S B 5 Z W F y c y B i Z W Z v c m U g d G h l I H N 1 c n Z l e S k g K C U p L D Q 5 f S Z x d W 9 0 O y w m c X V v d D t T Z W N 0 a W 9 u M S 9 J b m R p Y S B c d T A w M j Y g U 3 R h d G V z I C g y K S 9 B d X R v U m V t b 3 Z l Z E N v b H V t b n M x L n t N b 3 R o Z X J z I H d o b y B y Z W N l a X Z l Z C B w b 3 N 0 b m F 0 Y W w g Y 2 F y Z S B m c m 9 t I G E g Z G 9 j d G 9 y L 2 5 1 c n N l L 0 x I V i 9 B T k 0 v b W l k d 2 l m Z S 9 v d G h l c i B o Z W F s d G g g c G V y c 2 9 u b m V s I H d p d G h p b i A y I G R h e X M g b 2 Y g Z G V s a X Z l c n k g K G Z v c i B s Y X N 0 I G J p c n R o I G l u I H R o Z S A 1 I H l l Y X J z I G J l Z m 9 y Z S B 0 a G U g c 3 V y d m V 5 K S A o J S k s N T B 9 J n F 1 b 3 Q 7 L C Z x d W 9 0 O 1 N l Y 3 R p b 2 4 x L 0 l u Z G l h I F x 1 M D A y N i B T d G F 0 Z X M g K D I p L 0 F 1 d G 9 S Z W 1 v d m V k Q 2 9 s d W 1 u c z E u e 0 F 2 Z X J h Z 2 U g b 3 V 0 L W 9 m L X B v Y 2 t l d C B l e H B l b m R p d H V y Z S B w Z X I g Z G V s a X Z l c n k g a W 4 g Y S B w d W J s a W M g a G V h b H R o I G Z h Y 2 l s a X R 5 I C h m b 3 I g b G F z d C B i a X J 0 a C B p b i B 0 a G U g N S B 5 Z W F y c y B i Z W Z v c m U g d G h l I H N 1 c n Z l e S k g K F J z L i k s N T F 9 J n F 1 b 3 Q 7 L C Z x d W 9 0 O 1 N l Y 3 R p b 2 4 x L 0 l u Z G l h I F x 1 M D A y N i B T d G F 0 Z X M g K D I p L 0 F 1 d G 9 S Z W 1 v d m V k Q 2 9 s d W 1 u c z E u e 0 N o a W x k c m V u I G J v c m 4 g Y X Q g a G 9 t Z S B 3 a G 8 g d 2 V y Z S B 0 Y W t l b i B 0 b y B h I G h l Y W x 0 a C B m Y W N p b G l 0 e S B m b 3 I g Y S B j a G V j a y 1 1 c C B 3 a X R o a W 4 g M j Q g a G 9 1 c n M g b 2 Y g Y m l y d G g g K G Z v c i B s Y X N 0 I G J p c n R o I G l u I H R o Z S A 1 I H l l Y X J z I G J l Z m 9 y Z S B 0 a G U g c 3 V y d m V 5 f S A o J S k s N T J 9 J n F 1 b 3 Q 7 L C Z x d W 9 0 O 1 N l Y 3 R p b 2 4 x L 0 l u Z G l h I F x 1 M D A y N i B T d G F 0 Z X M g K D I p L 0 F 1 d G 9 S Z W 1 v d m V k Q 2 9 s d W 1 u c z E u e 0 N o a W x k c m V u I H d o b y B y Z W N l a X Z l Z C B w b 3 N 0 b m F 0 Y W w g Y 2 F y Z S B m c m 9 t I G E g Z G 9 j d G 9 y L 2 5 1 c n N l L 0 x I V i 9 B T k 0 v b W l k d 2 l m Z S 8 g b 3 R o Z X I g a G V h b H R o I H B l c n N v b m 5 l b C B 3 a X R o a W 4 g M i B k Y X l z I G 9 m I G R l b G l 2 Z X J 5 I C h m b 3 I g b G F z d C B i a X J 0 a C B p b i B 0 a G U g N S B 5 Z W F y c y B i Z W Z v c m U g d G h l I H N 1 c n Z l e S k g K C U p L D U z f S Z x d W 9 0 O y w m c X V v d D t T Z W N 0 a W 9 u M S 9 J b m R p Y S B c d T A w M j Y g U 3 R h d G V z I C g y K S 9 B d X R v U m V t b 3 Z l Z E N v b H V t b n M x L n t J b n N 0 a X R 1 d G l v b m F s I G J p c n R o c y A o a W 4 g d G h l I D U g e W V h c n M g Y m V m b 3 J l I H R o Z S B z d X J 2 Z X k p I C g l K S w 1 N H 0 m c X V v d D s s J n F 1 b 3 Q 7 U 2 V j d G l v b j E v S W 5 k a W E g X H U w M D I 2 I F N 0 Y X R l c y A o M i k v Q X V 0 b 1 J l b W 9 2 Z W R D b 2 x 1 b W 5 z M S 5 7 S W 5 z d G l 0 d X R p b 2 5 h b C B i a X J 0 a H M g a W 4 g c H V i b G l j I G Z h Y 2 l s a X R 5 I C h p b i B 0 a G U g N S B 5 Z W F y c y B i Z W Z v c m U g d G h l I H N 1 c n Z l e S k g K C U p L D U 1 f S Z x d W 9 0 O y w m c X V v d D t T Z W N 0 a W 9 u M S 9 J b m R p Y S B c d T A w M j Y g U 3 R h d G V z I C g y K S 9 B d X R v U m V t b 3 Z l Z E N v b H V t b n M x L n t I b 2 1 l I G J p c n R o c y B 0 a G F 0 I H d l c m U g Y 2 9 u Z H V j d G V k I G J 5 I H N r a W x s Z W Q g a G V h b H R o I H B l c n N v b m 5 l b C A g K G l u I H R o Z S A 1 I H l l Y X J z I G J l Z m 9 y Z S B 0 a G U g c 3 V y d m V 5 K T E w I C g l K S w 1 N n 0 m c X V v d D s s J n F 1 b 3 Q 7 U 2 V j d G l v b j E v S W 5 k a W E g X H U w M D I 2 I F N 0 Y X R l c y A o M i k v Q X V 0 b 1 J l b W 9 2 Z W R D b 2 x 1 b W 5 z M S 5 7 Q m l y d G h z I G F 0 d G V u Z G V k I G J 5 I H N r a W x s Z W Q g a G V h b H R o I H B l c n N v b m 5 l b C A o a W 4 g d G h l I D U g e W V h c n M g Y m V m b 3 J l I H R o Z S B z d X J 2 Z X k p M T A g K C U p L D U 3 f S Z x d W 9 0 O y w m c X V v d D t T Z W N 0 a W 9 u M S 9 J b m R p Y S B c d T A w M j Y g U 3 R h d G V z I C g y K S 9 B d X R v U m V t b 3 Z l Z E N v b H V t b n M x L n t C a X J 0 a H M g Z G V s a X Z l c m V k I G J 5 I G N h Z X N h c m V h b i B z Z W N 0 a W 9 u I C h p b i B 0 a G U g N S B 5 Z W F y c y B i Z W Z v c m U g d G h l I H N 1 c n Z l e S k g K C U p L D U 4 f S Z x d W 9 0 O y w m c X V v d D t T Z W N 0 a W 9 u M S 9 J b m R p Y S B c d T A w M j Y g U 3 R h d G V z I C g y K S 9 B d X R v U m V t b 3 Z l Z E N v b H V t b n M x L n t C a X J 0 a H M g a W 4 g Y S B w c m l 2 Y X R l I G h l Y W x 0 a C B m Y W N p b G l 0 e S B 0 a G F 0 I H d l c m U g Z G V s a X Z l c m V k I G J 5 I G N h Z X N h c m V h b i B z Z W N 0 a W 9 u I C h p b i B 0 a G U g N S B 5 Z W F y c y B i Z W Z v c m U g d G h l I H N 1 c n Z l e S k g K C U p L D U 5 f S Z x d W 9 0 O y w m c X V v d D t T Z W N 0 a W 9 u M S 9 J b m R p Y S B c d T A w M j Y g U 3 R h d G V z I C g y K S 9 B d X R v U m V t b 3 Z l Z E N v b H V t b n M x L n t C a X J 0 a H M g a W 4 g Y S B w d W J s a W M g a G V h b H R o I G Z h Y 2 l s a X R 5 I H R o Y X Q g d 2 V y Z S B k Z W x p d m V y Z W Q g Y n k g Y 2 F l c 2 F y Z W F u I H N l Y 3 R p b 2 4 g K G l u I H R o Z S A 1 I H l l Y X J z I G J l Z m 9 y Z S B 0 a G U g c 3 V y d m V 5 K S A o J S k s N j B 9 J n F 1 b 3 Q 7 L C Z x d W 9 0 O 1 N l Y 3 R p b 2 4 x L 0 l u Z G l h I F x 1 M D A y N i B T d G F 0 Z X M g K D I p L 0 F 1 d G 9 S Z W 1 v d m V k Q 2 9 s d W 1 u c z E u e 0 N o a W x k c m V u I G F n Z S A x M i 0 y M y B t b 2 5 0 a H M g Z n V s b H k g d m F j Y 2 l u Y X R l Z C B i Y X N l Z C B v b i B p b m Z v c m 1 h d G l v b i B m c m 9 t I G V p d G h l c i B 2 Y W N j a W 5 h d G l v b i B j Y X J k I G 9 y I G 1 v d G h l c l x 1 M D A y N 3 M g c m V j Y W x s M T E g K C U p L D Y x f S Z x d W 9 0 O y w m c X V v d D t T Z W N 0 a W 9 u M S 9 J b m R p Y S B c d T A w M j Y g U 3 R h d G V z I C g y K S 9 B d X R v U m V t b 3 Z l Z E N v b H V t b n M x L n t D a G l s Z H J l b i B h Z 2 U g M T I t M j M g b W 9 u d G h z I G Z 1 b G x 5 I H Z h Y 2 N p b m F 0 Z W Q g Y m F z Z W Q g b 2 4 g a W 5 m b 3 J t Y X R p b 2 4 g Z n J v b S B 2 Y W N j a W 5 h d G l v b i B j Y X J k I G 9 u b H k x M i A o J S k s N j J 9 J n F 1 b 3 Q 7 L C Z x d W 9 0 O 1 N l Y 3 R p b 2 4 x L 0 l u Z G l h I F x 1 M D A y N i B T d G F 0 Z X M g K D I p L 0 F 1 d G 9 S Z W 1 v d m V k Q 2 9 s d W 1 u c z E u e 0 N o a W x k c m V u I G F n Z S A x M i 0 y M y B t b 2 5 0 a H M g d 2 h v I G h h d m U g c m V j Z W l 2 Z W Q g Q k N H I C g l K S w 2 M 3 0 m c X V v d D s s J n F 1 b 3 Q 7 U 2 V j d G l v b j E v S W 5 k a W E g X H U w M D I 2 I F N 0 Y X R l c y A o M i k v Q X V 0 b 1 J l b W 9 2 Z W R D b 2 x 1 b W 5 z M S 5 7 Q 2 h p b G R y Z W 4 g Y W d l I D E y L T I z I G 1 v b n R o c y B 3 a G 8 g a G F 2 Z S B y Z W N l a X Z l Z C A z I G R v c 2 V z I G 9 m I H B v b G l v I H Z h Y 2 N p b m U x M y A o J S k s N j R 9 J n F 1 b 3 Q 7 L C Z x d W 9 0 O 1 N l Y 3 R p b 2 4 x L 0 l u Z G l h I F x 1 M D A y N i B T d G F 0 Z X M g K D I p L 0 F 1 d G 9 S Z W 1 v d m V k Q 2 9 s d W 1 u c z E u e 0 N o a W x k c m V u I G F n Z S A x M i 0 y M y B t b 2 5 0 a H M g d 2 h v I G h h d m U g c m V j Z W l 2 Z W Q g M y B k b 3 N l c y B v Z i B w Z W 5 0 Y S B v c i B E U F Q g d m F j Y 2 l u Z S A o J S k s N j V 9 J n F 1 b 3 Q 7 L C Z x d W 9 0 O 1 N l Y 3 R p b 2 4 x L 0 l u Z G l h I F x 1 M D A y N i B T d G F 0 Z X M g K D I p L 0 F 1 d G 9 S Z W 1 v d m V k Q 2 9 s d W 1 u c z E u e 0 N o a W x k c m V u I G F n Z S A x M i 0 y M y B t b 2 5 0 a H M g d 2 h v I G h h d m U g c m V j Z W l 2 Z W Q g d G h l I G Z p c n N 0 I G R v c 2 U g b 2 Y g b W V h c 2 x l c y 1 j b 2 5 0 Y W l u a W 5 n I H Z h Y 2 N p b m U g K E 1 D V i k g K C U p L D Y 2 f S Z x d W 9 0 O y w m c X V v d D t T Z W N 0 a W 9 u M S 9 J b m R p Y S B c d T A w M j Y g U 3 R h d G V z I C g y K S 9 B d X R v U m V t b 3 Z l Z E N v b H V t b n M x L n t D a G l s Z H J l b i B h Z 2 U g M j Q t M z U g b W 9 u d G h z I H d o b y B o Y X Z l I H J l Y 2 V p d m V k I G E g c 2 V j b 2 5 k I G R v c 2 U g b 2 Y g b W V h c 2 x l c y 1 j b 2 5 0 Y W l u a W 5 n I H Z h Y 2 N p b m U g K E 1 D V i k g K C U p L D Y 3 f S Z x d W 9 0 O y w m c X V v d D t T Z W N 0 a W 9 u M S 9 J b m R p Y S B c d T A w M j Y g U 3 R h d G V z I C g y K S 9 B d X R v U m V t b 3 Z l Z E N v b H V t b n M x L n t D a G l s Z H J l b i B h Z 2 U g M T I t M j M g b W 9 u d G h z I H d o b y B o Y X Z l I H J l Y 2 V p d m V k I D M g Z G 9 z Z X M g b 2 Y g c m 9 0 Y X Z p c n V z I H Z h Y 2 N p b m U x N C A o J S k s N j h 9 J n F 1 b 3 Q 7 L C Z x d W 9 0 O 1 N l Y 3 R p b 2 4 x L 0 l u Z G l h I F x 1 M D A y N i B T d G F 0 Z X M g K D I p L 0 F 1 d G 9 S Z W 1 v d m V k Q 2 9 s d W 1 u c z E u e 0 N o a W x k c m V u I G F n Z S A x M i 0 y M y B t b 2 5 0 a H M g d 2 h v I G h h d m U g c m V j Z W l 2 Z W Q g M y B k b 3 N l c y B v Z i B w Z W 5 0 Y S B v c i B o Z X B h d G l 0 a X M g Q i B 2 Y W N j a W 5 l I C g l K S w 2 O X 0 m c X V v d D s s J n F 1 b 3 Q 7 U 2 V j d G l v b j E v S W 5 k a W E g X H U w M D I 2 I F N 0 Y X R l c y A o M i k v Q X V 0 b 1 J l b W 9 2 Z W R D b 2 x 1 b W 5 z M S 5 7 Q 2 h p b G R y Z W 4 g Y W d l I D k t M z U g b W 9 u d G h z I H d o b y B y Z W N l a X Z l Z C B h I H Z p d G F t a W 4 g Q S B k b 3 N l I G l u I H R o Z S B s Y X N 0 I D Y g b W 9 u d G h z I C g l K S w 3 M H 0 m c X V v d D s s J n F 1 b 3 Q 7 U 2 V j d G l v b j E v S W 5 k a W E g X H U w M D I 2 I F N 0 Y X R l c y A o M i k v Q X V 0 b 1 J l b W 9 2 Z W R D b 2 x 1 b W 5 z M S 5 7 Q 2 h p b G R y Z W 4 g Y W d l I D E y L T I z I G 1 v b n R o c y B 3 a G 8 g c m V j Z W l 2 Z W Q g b W 9 z d C B v Z i B 0 a G V p c i B 2 Y W N j a W 5 h d G l v b n M g a W 4 g Y S B w d W J s a W M g a G V h b H R o I G Z h Y 2 l s a X R 5 I C g l K S w 3 M X 0 m c X V v d D s s J n F 1 b 3 Q 7 U 2 V j d G l v b j E v S W 5 k a W E g X H U w M D I 2 I F N 0 Y X R l c y A o M i k v Q X V 0 b 1 J l b W 9 2 Z W R D b 2 x 1 b W 5 z M S 5 7 Q 2 h p b G R y Z W 4 g Y W d l I D E y L T I z I G 1 v b n R o c y B 3 a G 8 g c m V j Z W l 2 Z W Q g b W 9 z d C B v Z i B 0 a G V p c i B 2 Y W N j a W 5 h d G l v b n M g a W 4 g Y S B w c m l 2 Y X R l I G h l Y W x 0 a C B m Y W N p b G l 0 e S A o J S k s N z J 9 J n F 1 b 3 Q 7 L C Z x d W 9 0 O 1 N l Y 3 R p b 2 4 x L 0 l u Z G l h I F x 1 M D A y N i B T d G F 0 Z X M g K D I p L 0 F 1 d G 9 S Z W 1 v d m V k Q 2 9 s d W 1 u c z E u e 1 B y Z X Z h b G V u Y 2 U g b 2 Y g Z G l h c n J o b 2 V h I G l u I H R o Z S A y I H d l Z W t z I H B y Z W N l Z G l u Z y B 0 a G U g c 3 V y d m V 5 I C h D a G l s Z H J l b i B 1 b m R l c i B h Z 2 U g N S B 5 Z W F y c y k g K C U p I C w 3 M 3 0 m c X V v d D s s J n F 1 b 3 Q 7 U 2 V j d G l v b j E v S W 5 k a W E g X H U w M D I 2 I F N 0 Y X R l c y A o M i k v Q X V 0 b 1 J l b W 9 2 Z W R D b 2 x 1 b W 5 z M S 5 7 Q 2 h p b G R y Z W 4 g d 2 l 0 a C B k a W F y c m h v Z W E g a W 4 g d G h l I D I g d 2 V l a 3 M g c H J l Y 2 V k a W 5 n I H R o Z S B z d X J 2 Z X k g d 2 h v I H J l Y 2 V p d m V k I G 9 y Y W w g c m V o e W R y Y X R p b 2 4 g c 2 F s d H M g K E 9 S U y k g K E N o a W x k c m V u I H V u Z G V y I G F n Z S A 1 I H l l Y X J z K S A o J S k g L D c 0 f S Z x d W 9 0 O y w m c X V v d D t T Z W N 0 a W 9 u M S 9 J b m R p Y S B c d T A w M j Y g U 3 R h d G V z I C g y K S 9 B d X R v U m V t b 3 Z l Z E N v b H V t b n M x L n t D a G l s Z H J l b i B 3 a X R o I G R p Y X J y a G 9 l Y S B p b i B 0 a G U g M i B 3 Z W V r c y B w c m V j Z W R p b m c g d G h l I H N 1 c n Z l e S B 3 a G 8 g c m V j Z W l 2 Z W Q g e m l u Y y A o Q 2 h p b G R y Z W 4 g d W 5 k Z X I g Y W d l I D U g e W V h c n M p I C g l K S A s N z V 9 J n F 1 b 3 Q 7 L C Z x d W 9 0 O 1 N l Y 3 R p b 2 4 x L 0 l u Z G l h I F x 1 M D A y N i B T d G F 0 Z X M g K D I p L 0 F 1 d G 9 S Z W 1 v d m V k Q 2 9 s d W 1 u c z E u e 0 N o a W x k c m V u I H N 3 a X R o I G R p Y X J y a G 9 l Y S B p b i B 0 a G U g M i B 3 Z W V r c y B w c m V j Z W R p b m c g d G h l I H N 1 c n Z l e S B 0 Y W t l b i B 0 b y B h I G h l Y W x 0 a C B m Y W N p b G l 0 e S B v c i B o Z W F s d G g g c H J v d m l k Z X I g K E N o a W x k c m V u I H V u Z G V y I G F n Z S A 1 I H l l Y X J z K S A o J S k g L D c 2 f S Z x d W 9 0 O y w m c X V v d D t T Z W N 0 a W 9 u M S 9 J b m R p Y S B c d T A w M j Y g U 3 R h d G V z I C g y K S 9 B d X R v U m V t b 3 Z l Z E N v b H V t b n M x L n t D a G l s Z H J l b i B Q c m V 2 Y W x l b m N l I G 9 m I H N 5 b X B 0 b 2 1 z I G 9 m I G F j d X R l I H J l c 3 B p c m F 0 b 3 J 5 I G l u Z m V j d G l v b i A o Q V J J K S B p b i B 0 a G U g M i B 3 Z W V r c y B w c m V j Z W R p b m c g d G h l I H N 1 c n Z l e S A o Q 2 h p b G R y Z W 4 g d W 5 k Z X I g Y W d l I D U g e W V h c n M p I C g l K S A s N z d 9 J n F 1 b 3 Q 7 L C Z x d W 9 0 O 1 N l Y 3 R p b 2 4 x L 0 l u Z G l h I F x 1 M D A y N i B T d G F 0 Z X M g K D I p L 0 F 1 d G 9 S Z W 1 v d m V k Q 2 9 s d W 1 u c z E u e 0 N o a W x k c m V u I H d p d G g g Z m V 2 Z X I g b 3 I g c 3 l t c H R v b X M g b 2 Y g Q V J J I G l u I H R o Z S A y I H d l Z W t z I H B y Z W N l Z G l u Z y B 0 a G U g c 3 V y d m V 5 I H R h a 2 V u I H R v I G E g a G V h b H R o I G Z h Y 2 l s a X R 5 I G 9 y I G h l Y W x 0 a C B w c m 9 2 a W R l c i A o Q 2 h p b G R y Z W 4 g d W 5 k Z X I g Y W d l I D U g e W V h c n M p I C g l K S A g L D c 4 f S Z x d W 9 0 O y w m c X V v d D t T Z W N 0 a W 9 u M S 9 J b m R p Y S B c d T A w M j Y g U 3 R h d G V z I C g y K S 9 B d X R v U m V t b 3 Z l Z E N v b H V t b n M x L n t D a G l s Z H J l b i B 1 b m R l c i B h Z 2 U g M y B 5 Z W F y c y B i c m V h c 3 R m Z W Q g d 2 l 0 a G l u I G 9 u Z S B o b 3 V y I G 9 m I G J p c n R o M T U g K C U p L D c 5 f S Z x d W 9 0 O y w m c X V v d D t T Z W N 0 a W 9 u M S 9 J b m R p Y S B c d T A w M j Y g U 3 R h d G V z I C g y K S 9 B d X R v U m V t b 3 Z l Z E N v b H V t b n M x L n t D a G l s Z H J l b i B 1 b m R l c i B h Z 2 U g N i B t b 2 5 0 a H M g Z X h j b H V z a X Z l b H k g Y n J l Y X N 0 Z m V k M T Y g K C U p L D g w f S Z x d W 9 0 O y w m c X V v d D t T Z W N 0 a W 9 u M S 9 J b m R p Y S B c d T A w M j Y g U 3 R h d G V z I C g y K S 9 B d X R v U m V t b 3 Z l Z E N v b H V t b n M x L n t D a G l s Z H J l b i B h Z 2 U g N i 0 4 I G 1 v b n R o c y B y Z W N l a X Z p b m c g c 2 9 s a W Q g b 3 I g c 2 V t a S 1 z b 2 x p Z C B m b 2 9 k I G F u Z C B i c m V h c 3 R t a W x r M T Y g K C U p L D g x f S Z x d W 9 0 O y w m c X V v d D t T Z W N 0 a W 9 u M S 9 J b m R p Y S B c d T A w M j Y g U 3 R h d G V z I C g y K S 9 B d X R v U m V t b 3 Z l Z E N v b H V t b n M x L n t C c m V h c 3 R m Z W V k a W 5 n I G N o a W x k c m V u I G F n Z S A 2 L T I z I G 1 v b n R o c y B y Z W N l a X Z p b m c g Y W 4 g Y W R l c X V h d G U g Z G l l d D E 2 L C A x N y A g K C U p L D g y f S Z x d W 9 0 O y w m c X V v d D t T Z W N 0 a W 9 u M S 9 J b m R p Y S B c d T A w M j Y g U 3 R h d G V z I C g y K S 9 B d X R v U m V t b 3 Z l Z E N v b H V t b n M x L n t O b 2 4 t Y n J l Y X N 0 Z m V l Z G l u Z y B j a G l s Z H J l b i B h Z 2 U g N i 0 y M y B t b 2 5 0 a H M g c m V j Z W l 2 a W 5 n I G F u I G F k Z X F 1 Y X R l I G R p Z X Q x N i w g M T c g K C U p L D g z f S Z x d W 9 0 O y w m c X V v d D t T Z W N 0 a W 9 u M S 9 J b m R p Y S B c d T A w M j Y g U 3 R h d G V z I C g y K S 9 B d X R v U m V t b 3 Z l Z E N v b H V t b n M x L n t U b 3 R h b C B j a G l s Z H J l b i B h Z 2 U g N i 0 y M y B t b 2 5 0 a H M g c m V j Z W l 2 a W 5 n I G F u I G F k Z X F 1 Y X R l I G R p Z X Q x N i w g M T c g I C g l K S w 4 N H 0 m c X V v d D s s J n F 1 b 3 Q 7 U 2 V j d G l v b j E v S W 5 k a W E g X H U w M D I 2 I F N 0 Y X R l c y A o M i k v Q X V 0 b 1 J l b W 9 2 Z W R D b 2 x 1 b W 5 z M S 5 7 Q 2 h p b G R y Z W 4 g d W 5 k Z X I g N S B 5 Z W F y c y B 3 a G 8 g Y X J l I H N 0 d W 5 0 Z W Q g K G h l a W d o d C 1 m b 3 I t Y W d l K T E 4 I C g l K S w 4 N X 0 m c X V v d D s s J n F 1 b 3 Q 7 U 2 V j d G l v b j E v S W 5 k a W E g X H U w M D I 2 I F N 0 Y X R l c y A o M i k v Q X V 0 b 1 J l b W 9 2 Z W R D b 2 x 1 b W 5 z M S 5 7 Q 2 h p b G R y Z W 4 g d W 5 k Z X I g N S B 5 Z W F y c y B 3 a G 8 g Y X J l I H d h c 3 R l Z C A o d 2 V p Z 2 h 0 L W Z v c i 1 o Z W l n a H Q p M T g g K C U p L D g 2 f S Z x d W 9 0 O y w m c X V v d D t T Z W N 0 a W 9 u M S 9 J b m R p Y S B c d T A w M j Y g U 3 R h d G V z I C g y K S 9 B d X R v U m V t b 3 Z l Z E N v b H V t b n M x L n t D a G l s Z H J l b i B 1 b m R l c i A 1 I H l l Y X J z I H d o b y B h c m U g c 2 V 2 Z X J l b H k g d 2 F z d G V k I C h 3 Z W l n a H Q t Z m 9 y L W h l a W d o d C k x O S A o J S k s O D d 9 J n F 1 b 3 Q 7 L C Z x d W 9 0 O 1 N l Y 3 R p b 2 4 x L 0 l u Z G l h I F x 1 M D A y N i B T d G F 0 Z X M g K D I p L 0 F 1 d G 9 S Z W 1 v d m V k Q 2 9 s d W 1 u c z E u e 0 N o a W x k c m V u I H V u Z G V y I D U g e W V h c n M g d 2 h v I G F y Z S B 1 b m R l c n d l a W d o d C A o d 2 V p Z 2 h 0 L W Z v c i 1 h Z 2 U p M T g g K C U p L D g 4 f S Z x d W 9 0 O y w m c X V v d D t T Z W N 0 a W 9 u M S 9 J b m R p Y S B c d T A w M j Y g U 3 R h d G V z I C g y K S 9 B d X R v U m V t b 3 Z l Z E N v b H V t b n M x L n t D a G l s Z H J l b i B 1 b m R l c i A 1 I H l l Y X J z I H d o b y B h c m U g b 3 Z l c n d l a W d o d C A o d 2 V p Z 2 h 0 L W Z v c i 1 o Z W l n a H Q p M j A g K C U p L D g 5 f S Z x d W 9 0 O y w m c X V v d D t T Z W N 0 a W 9 u M S 9 J b m R p Y S B c d T A w M j Y g U 3 R h d G V z I C g y K S 9 B d X R v U m V t b 3 Z l Z E N v b H V t b n M x L n t X b 2 1 l b i A o Y W d l I D E 1 L T Q 5 I H l l Y X J z K S B 3 a G 9 z Z S B C b 2 R 5 I E 1 h c 3 M g S W 5 k Z X g g K E J N S S k g a X M g Y m V s b 3 c g b m 9 y b W F s I C h C T U k g X H U w M D N j M T g u N S B r Z y 9 t M i k y M S A o J S k s O T B 9 J n F 1 b 3 Q 7 L C Z x d W 9 0 O 1 N l Y 3 R p b 2 4 x L 0 l u Z G l h I F x 1 M D A y N i B T d G F 0 Z X M g K D I p L 0 F 1 d G 9 S Z W 1 v d m V k Q 2 9 s d W 1 u c z E u e 0 1 l b i A o Y W d l I D E 1 L T Q 5 I H l l Y X J z K S B 3 a G 9 z Z S B C b 2 R 5 I E 1 h c 3 M g S W 5 k Z X g g K E J N S S k g a X M g Y m V s b 3 c g b m 9 y b W F s I C h C T U k g X H U w M D N j M T g u N S B r Z y 9 t M i k g K C U p L D k x f S Z x d W 9 0 O y w m c X V v d D t T Z W N 0 a W 9 u M S 9 J b m R p Y S B c d T A w M j Y g U 3 R h d G V z I C g y K S 9 B d X R v U m V t b 3 Z l Z E N v b H V t b n M x L n t X b 2 1 l b i A o Y W d l I D E 1 L T Q 5 I H l l Y X J z K S B 3 a G 8 g Y X J l I G 9 2 Z X J 3 Z W l n a H Q g b 3 I g b 2 J l c 2 U g K E J N S S D i i a U y N S 4 w I G t n L 2 0 y K T I x I C g l K S w 5 M n 0 m c X V v d D s s J n F 1 b 3 Q 7 U 2 V j d G l v b j E v S W 5 k a W E g X H U w M D I 2 I F N 0 Y X R l c y A o M i k v Q X V 0 b 1 J l b W 9 2 Z W R D b 2 x 1 b W 5 z M S 5 7 T W V u I C h h Z 2 U g M T U t N D k g e W V h c n M p I H d o b y B h c m U g b 3 Z l c n d l a W d o d C B v c i B v Y m V z Z S A o Q k 1 J I O K J p T I 1 L j A g a 2 c v b T I p I C g l K S w 5 M 3 0 m c X V v d D s s J n F 1 b 3 Q 7 U 2 V j d G l v b j E v S W 5 k a W E g X H U w M D I 2 I F N 0 Y X R l c y A o M i k v Q X V 0 b 1 J l b W 9 2 Z W R D b 2 x 1 b W 5 z M S 5 7 V 2 9 t Z W 4 g K G F n Z S A x N S 0 0 O S B 5 Z W F y c y k g d 2 h v I G h h d m U g a G l n a C B y a X N r I H d h a X N 0 L X R v L W h p c C B y Y X R p b y A o 4 o m l M C 4 4 N S k g K C U p L D k 0 f S Z x d W 9 0 O y w m c X V v d D t T Z W N 0 a W 9 u M S 9 J b m R p Y S B c d T A w M j Y g U 3 R h d G V z I C g y K S 9 B d X R v U m V t b 3 Z l Z E N v b H V t b n M x L n t N Z W 4 g K G F n Z S A x N S 0 0 O S B 5 Z W F y c y k g d 2 h v I G h h d m U g a G l n a C B y a X N r I H d h a X N 0 L X R v L W h p c C B y Y X R p b y A o 4 o m l M C 4 5 M C k g K C U p L D k 1 f S Z x d W 9 0 O y w m c X V v d D t T Z W N 0 a W 9 u M S 9 J b m R p Y S B c d T A w M j Y g U 3 R h d G V z I C g y K S 9 B d X R v U m V t b 3 Z l Z E N v b H V t b n M x L n t D a G l s Z H J l b i B h Z 2 U g N i 0 1 O S B t b 2 5 0 a H M g d 2 h v I G F y Z S B h b m F l b W l j I C h c d T A w M 2 M x M S 4 w I G c v Z G w p M j I g K C U p L D k 2 f S Z x d W 9 0 O y w m c X V v d D t T Z W N 0 a W 9 u M S 9 J b m R p Y S B c d T A w M j Y g U 3 R h d G V z I C g y K S 9 B d X R v U m V t b 3 Z l Z E N v b H V t b n M x L n t O b 2 4 t c H J l Z 2 5 h b n Q g d 2 9 t Z W 4 g Y W d l I D E 1 L T Q 5 I H l l Y X J z I H d o b y B h c m U g Y W 5 h Z W 1 p Y y A o X H U w M D N j M T I u M C B n L 2 R s K T I y I C g l K S w 5 N 3 0 m c X V v d D s s J n F 1 b 3 Q 7 U 2 V j d G l v b j E v S W 5 k a W E g X H U w M D I 2 I F N 0 Y X R l c y A o M i k v Q X V 0 b 1 J l b W 9 2 Z W R D b 2 x 1 b W 5 z M S 5 7 U H J l Z 2 5 h b n Q g d 2 9 t Z W 4 g Y W d l I D E 1 L T Q 5 I H l l Y X J z I H d o b y B h c m U g Y W 5 h Z W 1 p Y y A o X H U w M D N j M T E u M C B n L 2 R s K T I y I C g l K S w 5 O H 0 m c X V v d D s s J n F 1 b 3 Q 7 U 2 V j d G l v b j E v S W 5 k a W E g X H U w M D I 2 I F N 0 Y X R l c y A o M i k v Q X V 0 b 1 J l b W 9 2 Z W R D b 2 x 1 b W 5 z M S 5 7 Q W x s I H d v b W V u I G F n Z S A x N S 0 0 O S B 5 Z W F y c y B 3 a G 8 g Y X J l I G F u Y W V t a W M y M i A o J S k s O T l 9 J n F 1 b 3 Q 7 L C Z x d W 9 0 O 1 N l Y 3 R p b 2 4 x L 0 l u Z G l h I F x 1 M D A y N i B T d G F 0 Z X M g K D I p L 0 F 1 d G 9 S Z W 1 v d m V k Q 2 9 s d W 1 u c z E u e 0 F s b C B 3 b 2 1 l b i B h Z 2 U g M T U t M T k g e W V h c n M g d 2 h v I G F y Z S B h b m F l b W l j M j I g K C U p I C w x M D B 9 J n F 1 b 3 Q 7 L C Z x d W 9 0 O 1 N l Y 3 R p b 2 4 x L 0 l u Z G l h I F x 1 M D A y N i B T d G F 0 Z X M g K D I p L 0 F 1 d G 9 S Z W 1 v d m V k Q 2 9 s d W 1 u c z E u e 0 1 l b i B h Z 2 U g M T U t N D k g e W V h c n M g d 2 h v I G F y Z S B h b m F l b W l j I C h c d T A w M 2 M x M y 4 w I G c v Z G w p M j I g K C U p L D E w M X 0 m c X V v d D s s J n F 1 b 3 Q 7 U 2 V j d G l v b j E v S W 5 k a W E g X H U w M D I 2 I F N 0 Y X R l c y A o M i k v Q X V 0 b 1 J l b W 9 2 Z W R D b 2 x 1 b W 5 z M S 5 7 T W V u I G F n Z S A x N S 0 x O S B 5 Z W F y c y B 3 a G 8 g Y X J l I G F u Y W V t a W M g K F x 1 M D A z Y z E z L j A g Z y 9 k b C k y M i A o J S k s M T A y f S Z x d W 9 0 O y w m c X V v d D t T Z W N 0 a W 9 u M S 9 J b m R p Y S B c d T A w M j Y g U 3 R h d G V z I C g y K S 9 B d X R v U m V t b 3 Z l Z E N v b H V t b n M x L n t X b 2 1 l b i A g Y W d l I D E 1 I H l l Y X J z I G F u Z C B h Y m 9 2 Z S B 3 a X R o I G h p Z 2 g g K D E 0 M S 0 x N j A g b W c v Z G w p I E J s b 2 9 k I H N 1 Z 2 F y I G x l d m V s M j M g K C U p L D E w M 3 0 m c X V v d D s s J n F 1 b 3 Q 7 U 2 V j d G l v b j E v S W 5 k a W E g X H U w M D I 2 I F N 0 Y X R l c y A o M i k v Q X V 0 b 1 J l b W 9 2 Z W R D b 2 x 1 b W 5 z M S 5 7 V 2 9 t Z W 4 g Y W d l I D E 1 I H l l Y X J z I G F u Z C B h Y m 9 2 Z S B 3 a W g g d m V y e S B o a W d o I C h c d T A w M 2 U x N j A g b W c v Z G w p I E J s b 2 9 k I H N 1 Z 2 F y I G x l d m V s M j M g K C U p L D E w N H 0 m c X V v d D s s J n F 1 b 3 Q 7 U 2 V j d G l v b j E v S W 5 k a W E g X H U w M D I 2 I F N 0 Y X R l c y A o M i k v Q X V 0 b 1 J l b W 9 2 Z W R D b 2 x 1 b W 5 z M S 5 7 V 2 9 t Z W 4 g Y W d l I D E 1 I H l l Y X J z I G F u Z C B h Y m 9 2 Z S B 3 a W g g a G l n a C B v c i B 2 Z X J 5 I G h p Z 2 g g K F x 1 M D A z Z T E 0 M C B t Z y 9 k b C k g Q m x v b 2 Q g c 3 V n Y X I g b G V 2 Z W w g b 3 I g d G F r a W 5 n I G 1 l Z G l j a W 5 l I H R v I G N v b n R y b 2 w g Y m x v b 2 Q g c 3 V n Y X I g b G V 2 Z W w y M y A o J S k s M T A 1 f S Z x d W 9 0 O y w m c X V v d D t T Z W N 0 a W 9 u M S 9 J b m R p Y S B c d T A w M j Y g U 3 R h d G V z I C g y K S 9 B d X R v U m V t b 3 Z l Z E N v b H V t b n M x L n t N Z W 4 g Y W d l I D E 1 I H l l Y X J z I G F u Z C B h Y m 9 2 Z S B 3 a W g g a G l n a C A o M T Q x L T E 2 M C B t Z y 9 k b C k g Q m x v b 2 Q g c 3 V n Y X I g b G V 2 Z W w y M y A o J S k s M T A 2 f S Z x d W 9 0 O y w m c X V v d D t T Z W N 0 a W 9 u M S 9 J b m R p Y S B c d T A w M j Y g U 3 R h d G V z I C g y K S 9 B d X R v U m V t b 3 Z l Z E N v b H V t b n M x L n t N Z W 4 g K G F n Z S A x N S B 5 Z W F y c y B h b m Q g Y W J v d m U g d 2 l o I C B 2 Z X J 5 I G h p Z 2 g g K F x 1 M D A z Z T E 2 M C B t Z y 9 k b C k g Q m x v b 2 Q g c 3 V n Y X I g b G V 2 Z W w y M y A o J S k s M T A 3 f S Z x d W 9 0 O y w m c X V v d D t T Z W N 0 a W 9 u M S 9 J b m R p Y S B c d T A w M j Y g U 3 R h d G V z I C g y K S 9 B d X R v U m V t b 3 Z l Z E N v b H V t b n M x L n t N Z W 4 g Y W d l I D E 1 I H l l Y X J z I G F u Z C B h Y m 9 2 Z S B 3 a W g g a G l n a C B v c i B 2 Z X J 5 I G h p Z 2 g g K F x 1 M D A z Z T E 0 M C B t Z y 9 k b C k g Q m x v b 2 Q g c 3 V n Y X I g b G V 2 Z W w g I G 9 y I H R h a 2 l u Z y B t Z W R p Y 2 l u Z S B 0 b y B j b 2 5 0 c m 9 s I G J s b 2 9 k I H N 1 Z 2 F y I G x l d m V s M j M g K C U p L D E w O H 0 m c X V v d D s s J n F 1 b 3 Q 7 U 2 V j d G l v b j E v S W 5 k a W E g X H U w M D I 2 I F N 0 Y X R l c y A o M i k v Q X V 0 b 1 J l b W 9 2 Z W R D b 2 x 1 b W 5 z M S 5 7 V 2 9 t Z W 4 g Y W d l I D E 1 I H l l Y X J z I G F u Z C B h Y m 9 2 Z S B 3 a W g g T W l s Z G x 5 I G V s Z X Z h d G V k I G J s b 2 9 k I H B y Z X N z d X J l I C h T e X N 0 b 2 x p Y y A x N D A t M T U 5 I G 1 t I G 9 m I E h n I G F u Z C 9 v c i B E a W F z d G 9 s a W M g O T A t O T k g b W 0 g b 2 Y g S G c p I C g l K S w x M D l 9 J n F 1 b 3 Q 7 L C Z x d W 9 0 O 1 N l Y 3 R p b 2 4 x L 0 l u Z G l h I F x 1 M D A y N i B T d G F 0 Z X M g K D I p L 0 F 1 d G 9 S Z W 1 v d m V k Q 2 9 s d W 1 u c z E u e 1 d v b W V u I G F n Z S A x N S B 5 Z W F y c y B h b m Q g Y W J v d m U g d 2 l o I E 1 v Z G V y Y X R l b H k g b 3 I g c 2 V 2 Z X J l b H k g Z W x l d m F 0 Z W Q g Y m x v b 2 Q g c H J l c 3 N 1 c m U g K F N 5 c 3 R v b G l j I O K J p T E 2 M C B t b S B v Z i B I Z y B h b m Q v b 3 I g R G l h c 3 R v b G l j I O K J p T E w M C B t b S B v Z i B I Z y k g K C U p L D E x M H 0 m c X V v d D s s J n F 1 b 3 Q 7 U 2 V j d G l v b j E v S W 5 k a W E g X H U w M D I 2 I F N 0 Y X R l c y A o M i k v Q X V 0 b 1 J l b W 9 2 Z W R D b 2 x 1 b W 5 z M S 5 7 V 2 9 t Z W 4 g Y W d l I D E 1 I H l l Y X J z I G F u Z C B h Y m 9 2 Z S B 3 a W g g R W x l d m F 0 Z W Q g Y m x v b 2 Q g c H J l c 3 N 1 c m U g K F N 5 c 3 R v b G l j I O K J p T E 0 M C B t b S B v Z i B I Z y B h b m Q v b 3 I g R G l h c 3 R v b G l j I O K J p T k w I G 1 t I G 9 m I E h n K S B v c i B 0 Y W t p b m c g b W V k a W N p b m U g d G 8 g Y 2 9 u d H J v b C B i b G 9 v Z C B w c m V z c 3 V y Z S A o J S k s M T E x f S Z x d W 9 0 O y w m c X V v d D t T Z W N 0 a W 9 u M S 9 J b m R p Y S B c d T A w M j Y g U 3 R h d G V z I C g y K S 9 B d X R v U m V t b 3 Z l Z E N v b H V t b n M x L n t N Z W 4 g Y W d l I D E 1 I H l l Y X J z I G F u Z C B h Y m 9 2 Z S B 3 a W g g T W l s Z G x 5 I G V s Z X Z h d G V k I G J s b 2 9 k I H B y Z X N z d X J l I C h T e X N 0 b 2 x p Y y A x N D A t M T U 5 I G 1 t I G 9 m I E h n I G F u Z C 9 v c i B E a W F z d G 9 s a W M g O T A t O T k g b W 0 g b 2 Y g S G c p I C g l K S w x M T J 9 J n F 1 b 3 Q 7 L C Z x d W 9 0 O 1 N l Y 3 R p b 2 4 x L 0 l u Z G l h I F x 1 M D A y N i B T d G F 0 Z X M g K D I p L 0 F 1 d G 9 S Z W 1 v d m V k Q 2 9 s d W 1 u c z E u e 0 1 l b i B h Z 2 U g M T U g e W V h c n M g Y W 5 k I G F i b 3 Z l I H d p a C B N b 2 R l c m F 0 Z W x 5 I G 9 y I H N l d m V y Z W x 5 I G V s Z X Z h d G V k I G J s b 2 9 k I H B y Z X N z d X J l I C h T e X N 0 b 2 x p Y y D i i a U x N j A g b W 0 g b 2 Y g S G c g Y W 5 k L 2 9 y I E R p Y X N 0 b 2 x p Y y D i i a U x M D A g b W 0 g b 2 Y g S G c p I C g l K S w x M T N 9 J n F 1 b 3 Q 7 L C Z x d W 9 0 O 1 N l Y 3 R p b 2 4 x L 0 l u Z G l h I F x 1 M D A y N i B T d G F 0 Z X M g K D I p L 0 F 1 d G 9 S Z W 1 v d m V k Q 2 9 s d W 1 u c z E u e 0 1 l b i B h Z 2 U g M T U g e W V h c n M g Y W 5 k I G F i b 3 Z l I H d p a C B F b G V 2 Y X R l Z C B i b G 9 v Z C B w c m V z c 3 V y Z S A o U 3 l z d G 9 s a W M g 4 o m l M T Q w I G 1 t I G 9 m I E h n I G F u Z C 9 v c i B E a W F z d G 9 s a W M g 4 o m l O T A g b W 0 g b 2 Y g S G c p I G 9 y I H R h a 2 l u Z y B t Z W R p Y 2 l u Z S B 0 b y B j b 2 5 0 c m 9 s I G J s b 2 9 k I H B y Z X N z d X J l I C g l K S w x M T R 9 J n F 1 b 3 Q 7 L C Z x d W 9 0 O 1 N l Y 3 R p b 2 4 x L 0 l u Z G l h I F x 1 M D A y N i B T d G F 0 Z X M g K D I p L 0 F 1 d G 9 S Z W 1 v d m V k Q 2 9 s d W 1 u c z E u e 1 d v b W V u I C h h Z 2 U g M z A t N D k g e W V h c n M p I E V 2 Z X I g d W 5 k Z X J n b 2 5 l I G E g c 2 N y Z W V u a W 5 n I H R l c 3 Q g Z m 9 y I G N l c n Z p Y 2 F s I G N h b m N l c i A o J S k s M T E 1 f S Z x d W 9 0 O y w m c X V v d D t T Z W N 0 a W 9 u M S 9 J b m R p Y S B c d T A w M j Y g U 3 R h d G V z I C g y K S 9 B d X R v U m V t b 3 Z l Z E N v b H V t b n M x L n t X b 2 1 l b i A o Y W d l I D M w L T Q 5 I H l l Y X J z K S B F d m V y I H V u Z G V y Z 2 9 u Z S B h I G J y Z W F z d C B l e G F t a W 5 h d G l v b i B m b 3 I g Y n J l Y X N 0 I G N h b m N l c i A o J S k s M T E 2 f S Z x d W 9 0 O y w m c X V v d D t T Z W N 0 a W 9 u M S 9 J b m R p Y S B c d T A w M j Y g U 3 R h d G V z I C g y K S 9 B d X R v U m V t b 3 Z l Z E N v b H V t b n M x L n t X b 2 1 l b i A o Y W d l I D M w L T Q 5 I H l l Y X J z K S B F d m V y I H V u Z G V y Z 2 9 u Z S B h b i B v c m F s I G N h d m l 0 e S B l e G F t a W 5 h d G l v b i B m b 3 I g b 3 J h b C B j Y W 5 j Z X I g K C U p L D E x N 3 0 m c X V v d D s s J n F 1 b 3 Q 7 U 2 V j d G l v b j E v S W 5 k a W E g X H U w M D I 2 I F N 0 Y X R l c y A o M i k v Q X V 0 b 1 J l b W 9 2 Z W R D b 2 x 1 b W 5 z M S 5 7 T W V u I C h h Z 2 U g M z A t N D k g e W V h c n M p R X Z l c i B 1 b m R l c m d v b m U g Y W 4 g b 3 J h b C B j Y X Z p d H k g Z X h h b W l u Y X R p b 2 4 g Z m 9 y I G 9 y Y W w g Y 2 F u Y 2 V y I C g l K S w x M T h 9 J n F 1 b 3 Q 7 L C Z x d W 9 0 O 1 N l Y 3 R p b 2 4 x L 0 l u Z G l h I F x 1 M D A y N i B T d G F 0 Z X M g K D I p L 0 F 1 d G 9 S Z W 1 v d m V k Q 2 9 s d W 1 u c z E u e 1 d v b W V u I C h h Z 2 U g M T U t N D k g e W V h c n M p I H d o b y B o Y X Z l I G N v b X B y Z W h l b n N p d m U g a 2 5 v d 2 x l Z G d l M j Q g b 2 Y g S E l W L 0 F J R F M g K C U p L D E x O X 0 m c X V v d D s s J n F 1 b 3 Q 7 U 2 V j d G l v b j E v S W 5 k a W E g X H U w M D I 2 I F N 0 Y X R l c y A o M i k v Q X V 0 b 1 J l b W 9 2 Z W R D b 2 x 1 b W 5 z M S 5 7 T W V u I C h h Z 2 U g M T U t N D k g e W V h c n M p I H d o b y B o Y X Z l I G N v b X B y Z W h l b n N p d m U g a 2 5 v d 2 x l Z G d l M j Q g b 2 Y g S E l W L 0 F J R F M g K C U p L D E y M H 0 m c X V v d D s s J n F 1 b 3 Q 7 U 2 V j d G l v b j E v S W 5 k a W E g X H U w M D I 2 I F N 0 Y X R l c y A o M i k v Q X V 0 b 1 J l b W 9 2 Z W R D b 2 x 1 b W 5 z M S 5 7 V 2 9 t Z W 4 g K G F n Z S A x N S 0 0 O S B 5 Z W F y c y k g d 2 h v I G t u b 3 c g d G h h d C B j b 2 5 z a X N 0 Z W 5 0 I G N v b m R v b S B 1 c 2 U g Y 2 F u I H J l Z H V j Z S B 0 a G U g Y 2 h h b m N l I G 9 m I G d l d H R p b m c g S E l W L 0 F J R F M g K C U p L D E y M X 0 m c X V v d D s s J n F 1 b 3 Q 7 U 2 V j d G l v b j E v S W 5 k a W E g X H U w M D I 2 I F N 0 Y X R l c y A o M i k v Q X V 0 b 1 J l b W 9 2 Z W R D b 2 x 1 b W 5 z M S 5 7 T W V u I C h h Z 2 U g M T U t N D k g e W V h c n M p I H d o b y B r b m 9 3 I H R o Y X Q g Y 2 9 u c 2 l z d G V u d C B j b 2 5 k b 2 0 g d X N l I G N h b i B y Z W R 1 Y 2 U g d G h l I G N o Y W 5 j Z S B v Z i B n Z X R 0 a W 5 n I E h J V i 9 B S U R T I C g l K S w x M j J 9 J n F 1 b 3 Q 7 L C Z x d W 9 0 O 1 N l Y 3 R p b 2 4 x L 0 l u Z G l h I F x 1 M D A y N i B T d G F 0 Z X M g K D I p L 0 F 1 d G 9 S Z W 1 v d m V k Q 2 9 s d W 1 u c z E u e 0 N 1 c n J l b n R s e S B t Y X J y a W V k I H d v b W V u I C h h Z 2 U g M T U t N D k g e W V h c n M p I H d o b y B 1 c 3 V h b G x 5 I H B h c n R p Y 2 l w Y X R l I G l u I H R o c m V l I G h v d X N l a G 9 s Z C B k Z W N p c 2 l v b n M y N S A o J S k s M T I z f S Z x d W 9 0 O y w m c X V v d D t T Z W N 0 a W 9 u M S 9 J b m R p Y S B c d T A w M j Y g U 3 R h d G V z I C g y K S 9 B d X R v U m V t b 3 Z l Z E N v b H V t b n M x L n t X b 2 1 l b i A o Y W d l I D E 1 L T Q 5 I H l l Y X J z K S B 3 a G 8 g d 2 9 y a 2 V k I G l u I H R o Z S B s Y X N 0 I D E y I G 1 v b n R o c y B h b m Q g d 2 V y Z S B w Y W l k I G l u I G N h c 2 g g K C U p L D E y N H 0 m c X V v d D s s J n F 1 b 3 Q 7 U 2 V j d G l v b j E v S W 5 k a W E g X H U w M D I 2 I F N 0 Y X R l c y A o M i k v Q X V 0 b 1 J l b W 9 2 Z W R D b 2 x 1 b W 5 z M S 5 7 V 2 9 t Z W 4 g K G F n Z S A x N S 0 0 O S B 5 Z W F y c y k g b 3 d u a W 5 n I G E g a G 9 1 c 2 U g Y W 5 k L 2 9 y I G x h b m Q g K G F s b 2 5 l I G 9 y I G p v a W 5 0 b H k g d 2 l 0 a C B v d G h l c n M p I C g l K S w x M j V 9 J n F 1 b 3 Q 7 L C Z x d W 9 0 O 1 N l Y 3 R p b 2 4 x L 0 l u Z G l h I F x 1 M D A y N i B T d G F 0 Z X M g K D I p L 0 F 1 d G 9 S Z W 1 v d m V k Q 2 9 s d W 1 u c z E u e 1 d v b W V u I C h h Z 2 U g M T U t N D k g e W V h c n M p I G h h d m l u Z y B h I G J h b m s g b 3 I g c 2 F 2 a W 5 n c y B h Y 2 N v d W 5 0 I H R o Y X Q g d G h l e S B 0 a G V t c 2 V s d m V z I H V z Z S A o J S k s M T I 2 f S Z x d W 9 0 O y w m c X V v d D t T Z W N 0 a W 9 u M S 9 J b m R p Y S B c d T A w M j Y g U 3 R h d G V z I C g y K S 9 B d X R v U m V t b 3 Z l Z E N v b H V t b n M x L n t X b 2 1 l b i A o Y W d l I D E 1 L T Q 5 I H l l Y X J z K S B o Y X Z p b m c g Y S B t b 2 J p b G U g c G h v b m U g d G h h d C B 0 a G V 5 I H R o Z W 1 z Z W x 2 Z X M g d X N l I C g l K S w x M j d 9 J n F 1 b 3 Q 7 L C Z x d W 9 0 O 1 N l Y 3 R p b 2 4 x L 0 l u Z G l h I F x 1 M D A y N i B T d G F 0 Z X M g K D I p L 0 F 1 d G 9 S Z W 1 v d m V k Q 2 9 s d W 1 u c z E u e 1 d v b W V u I G F n Z S A x N S 0 y N C B 5 Z W F y c y B 3 a G 8 g d X N l I G h 5 Z 2 l l b m l j I G 1 l d G h v Z H M g b 2 Y g c H J v d G V j d G l v b i B k d X J p b m c g d G h l a X I g b W V u c 3 R y d W F s I H B l c m l v Z D I 2 I C g l K S w x M j h 9 J n F 1 b 3 Q 7 L C Z x d W 9 0 O 1 N l Y 3 R p b 2 4 x L 0 l u Z G l h I F x 1 M D A y N i B T d G F 0 Z X M g K D I p L 0 F 1 d G 9 S Z W 1 v d m V k Q 2 9 s d W 1 u c z E u e 0 V 2 Z X I t b W F y c m l l Z C B 3 b 2 1 l b i B h Z 2 U g M T g t N D k g e W V h c n M g d 2 h v I G h h d m U g Z X Z l c i B l e H B l c m l l b m N l Z C B z c G 9 1 c 2 F s I H Z p b 2 x l b m N l M j c g K C U p L D E y O X 0 m c X V v d D s s J n F 1 b 3 Q 7 U 2 V j d G l v b j E v S W 5 k a W E g X H U w M D I 2 I F N 0 Y X R l c y A o M i k v Q X V 0 b 1 J l b W 9 2 Z W R D b 2 x 1 b W 5 z M S 5 7 R X Z l c i 1 t Y X J y a W V k I H d v b W V u I G F n Z S A x O C 0 0 O S B 5 Z W F y c y B 3 a G 8 g a G F 2 Z S B l e H B l c m l l b m N l Z C B w a H l z a W N h b C B 2 a W 9 s Z W 5 j Z S B k d X J p b m c g Y W 5 5 I H B y Z W d u Y W 5 j e S A o J S k s M T M w f S Z x d W 9 0 O y w m c X V v d D t T Z W N 0 a W 9 u M S 9 J b m R p Y S B c d T A w M j Y g U 3 R h d G V z I C g y K S 9 B d X R v U m V t b 3 Z l Z E N v b H V t b n M x L n t Z b 3 V u Z y B 3 b 2 1 l b i B h Z 2 U g M T g t M j k g e W V h c n M g d 2 h v I G V 4 c G V y a W V u Y 2 V k I H N l e H V h b C B 2 a W 9 s Z W 5 j Z S B i e S B h Z 2 U g M T g g K C U p L D E z M X 0 m c X V v d D s s J n F 1 b 3 Q 7 U 2 V j d G l v b j E v S W 5 k a W E g X H U w M D I 2 I F N 0 Y X R l c y A o M i k v Q X V 0 b 1 J l b W 9 2 Z W R D b 2 x 1 b W 5 z M S 5 7 V 2 9 t Z W 4 g Y W d l I D E 1 I H l l Y X J z I G F u Z C B h Y m 9 2 Z S B 3 a G 8 g d X N l I G F u e S B r a W 5 k I G 9 m I H R v Y m F j Y 2 8 g K C U p L D E z M n 0 m c X V v d D s s J n F 1 b 3 Q 7 U 2 V j d G l v b j E v S W 5 k a W E g X H U w M D I 2 I F N 0 Y X R l c y A o M i k v Q X V 0 b 1 J l b W 9 2 Z W R D b 2 x 1 b W 5 z M S 5 7 T W V u I G F n Z S A x N S B 5 Z W F y c y B h b m Q g Y W J v d m U g d 2 h v I H V z Z S B h b n k g a 2 l u Z C B v Z i B 0 b 2 J h Y 2 N v I C g l K S w x M z N 9 J n F 1 b 3 Q 7 L C Z x d W 9 0 O 1 N l Y 3 R p b 2 4 x L 0 l u Z G l h I F x 1 M D A y N i B T d G F 0 Z X M g K D I p L 0 F 1 d G 9 S Z W 1 v d m V k Q 2 9 s d W 1 u c z E u e 1 d v b W V u I G F n Z S A x N S B 5 Z W F y c y B h b m Q g Y W J v d m U g d 2 h v I G N v b n N 1 b W U g Y W x j b 2 h v b C A o J S k s M T M 0 f S Z x d W 9 0 O y w m c X V v d D t T Z W N 0 a W 9 u M S 9 J b m R p Y S B c d T A w M j Y g U 3 R h d G V z I C g y K S 9 B d X R v U m V t b 3 Z l Z E N v b H V t b n M x L n t N Z W 4 g Y W d l I D E 1 I H l l Y X J z I G F u Z C B h Y m 9 2 Z S B 3 a G 8 g Y 2 9 u c 3 V t Z S B h b G N v a G 9 s I C g l K S w x M z V 9 J n F 1 b 3 Q 7 L C Z x d W 9 0 O 1 N l Y 3 R p b 2 4 x L 0 l u Z G l h I F x 1 M D A y N i B T d G F 0 Z X M g K D I p L 0 F 1 d G 9 S Z W 1 v d m V k Q 2 9 s d W 1 u c z E u e 0 N v b H V t b j E z N y w x M z Z 9 J n F 1 b 3 Q 7 X S w m c X V v d D t S Z W x h d G l v b n N o a X B J b m Z v J n F 1 b 3 Q 7 O l t d f S I g L z 4 8 L 1 N 0 Y W J s Z U V u d H J p Z X M + P C 9 J d G V t P j x J d G V t P j x J d G V t T G 9 j Y X R p b 2 4 + P E l 0 Z W 1 U e X B l P k Z v c m 1 1 b G E 8 L 0 l 0 Z W 1 U e X B l P j x J d G V t U G F 0 a D 5 T Z W N 0 a W 9 u M S 9 J b m R p Y S U y M C U y N i U y M F N 0 Y X R l c y U y M C g y K S 9 T b 3 V y Y 2 U 8 L 0 l 0 Z W 1 Q Y X R o P j w v S X R l b U x v Y 2 F 0 a W 9 u P j x T d G F i b G V F b n R y a W V z I C 8 + P C 9 J d G V t P j x J d G V t P j x J d G V t T G 9 j Y X R p b 2 4 + P E l 0 Z W 1 U e X B l P k Z v c m 1 1 b G E 8 L 0 l 0 Z W 1 U e X B l P j x J d G V t U G F 0 a D 5 T Z W N 0 a W 9 u M S 9 J b m R p Y S U y M C U y N i U y M F N 0 Y X R l c y U y M C g y K S 9 J b m R p Y S U y M C U y N i U y M F N 0 Y X R l c z E 8 L 0 l 0 Z W 1 Q Y X R o P j w v S X R l b U x v Y 2 F 0 a W 9 u P j x T d G F i b G V F b n R y a W V z I C 8 + P C 9 J d G V t P j x J d G V t P j x J d G V t T G 9 j Y X R p b 2 4 + P E l 0 Z W 1 U e X B l P k Z v c m 1 1 b G E 8 L 0 l 0 Z W 1 U e X B l P j x J d G V t U G F 0 a D 5 T Z W N 0 a W 9 u M S 9 J b m R p Y S U y M C U y N i U y M F N 0 Y X R l c y U y M C g y K S 9 Q c m 9 t b 3 R l Z C U y M E h l Y W R l c n M 8 L 0 l 0 Z W 1 Q Y X R o P j w v S X R l b U x v Y 2 F 0 a W 9 u P j x T d G F i b G V F b n R y a W V z I C 8 + P C 9 J d G V t P j x J d G V t P j x J d G V t T G 9 j Y X R p b 2 4 + P E l 0 Z W 1 U e X B l P k Z v c m 1 1 b G E 8 L 0 l 0 Z W 1 U e X B l P j x J d G V t U G F 0 a D 5 T Z W N 0 a W 9 u M S 9 J b m R p Y S U y M C U y N i U y M F N 0 Y X R l c y U y M C g y K S 9 D a G F u Z 2 V k J T I w V H l w Z T w v S X R l b V B h d G g + P C 9 J d G V t T G 9 j Y X R p b 2 4 + P F N 0 Y W J s Z U V u d H J p Z X M g L z 4 8 L 0 l 0 Z W 0 + P C 9 J d G V t c z 4 8 L 0 x v Y 2 F s U G F j a 2 F n Z U 1 l d G F k Y X R h R m l s Z T 4 W A A A A U E s F B g A A A A A A A A A A A A A A A A A A A A A A A C Y B A A A B A A A A 0 I y d 3 w E V 0 R G M e g D A T 8 K X 6 w E A A A B C G n A E l H H 0 S J P 8 7 Z F r 1 l f G A A A A A A I A A A A A A B B m A A A A A Q A A I A A A A C w x M 4 A B v 3 6 m a S f 2 d P U E J D p / s R 7 q z a q S Y r d Z h z + r u 7 B v A A A A A A 6 A A A A A A g A A I A A A A D x 1 v r k + i d x X + H X x X 3 q + i G o d 4 H 0 I g S 4 Z a K o j 8 + R r H x Z c U A A A A K 8 u 9 l Q L I S M h A l z 2 d 8 t U J K d E 4 C f C l S / j h E X M x t R N s Y Y + U 4 g R i / V u 5 t C s r 1 a e k Q G 8 c 0 K H R z S N W n v h P m q o J S D x W P + v 8 p j + T 3 s a Y E Z p l k 3 K u 5 q D Q A A A A H S R j F a J C g X f K u U 2 a J w + I h A l A 1 l 7 D J A N k q R L 9 9 A j H C 8 8 p 3 / c 1 q u 5 w C z 7 7 x p H U 6 3 O B g m z E 7 8 T / J l 3 C h f B L Y e 3 m d c = < / D a t a M a s h u p > 
</file>

<file path=customXml/itemProps1.xml><?xml version="1.0" encoding="utf-8"?>
<ds:datastoreItem xmlns:ds="http://schemas.openxmlformats.org/officeDocument/2006/customXml" ds:itemID="{17263F97-3776-4C7A-A2A7-5CAE8462E18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India &amp; States</vt:lpstr>
      <vt:lpstr>Objective1</vt:lpstr>
      <vt:lpstr>Objective2</vt:lpstr>
      <vt:lpstr>Objective3</vt:lpstr>
      <vt:lpstr>Objective4</vt:lpstr>
      <vt:lpstr>Objective5</vt:lpstr>
      <vt:lpstr>dashboard</vt:lpstr>
      <vt:lpstr>dashboard!Print_Area</vt:lpstr>
      <vt:lpstr>'India &amp; States'!Print_Area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M V VAITHILINGAM</dc:creator>
  <cp:lastModifiedBy>Anas Khan</cp:lastModifiedBy>
  <cp:lastPrinted>2022-02-15T04:56:30Z</cp:lastPrinted>
  <dcterms:created xsi:type="dcterms:W3CDTF">2022-02-11T11:43:16Z</dcterms:created>
  <dcterms:modified xsi:type="dcterms:W3CDTF">2025-04-23T18:36:41Z</dcterms:modified>
</cp:coreProperties>
</file>