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03.GitHub\01. Excel for Data Science\Project - 03\04. Text\"/>
    </mc:Choice>
  </mc:AlternateContent>
  <xr:revisionPtr revIDLastSave="0" documentId="13_ncr:1_{6FDDA582-66C4-4825-B8CE-506EC8ADBCBF}" xr6:coauthVersionLast="47" xr6:coauthVersionMax="47" xr10:uidLastSave="{00000000-0000-0000-0000-000000000000}"/>
  <bookViews>
    <workbookView xWindow="2070" yWindow="2205" windowWidth="15375" windowHeight="8325" firstSheet="9" activeTab="11" xr2:uid="{00000000-000D-0000-FFFF-FFFF00000000}"/>
  </bookViews>
  <sheets>
    <sheet name="Separate Strings" sheetId="1" r:id="rId1"/>
    <sheet name="Count Words" sheetId="2" r:id="rId2"/>
    <sheet name="Text to Columns" sheetId="3" r:id="rId3"/>
    <sheet name="Find" sheetId="4" r:id="rId4"/>
    <sheet name="Search" sheetId="5" r:id="rId5"/>
    <sheet name="Change Case" sheetId="6" r:id="rId6"/>
    <sheet name="Remove Spaces" sheetId="7" r:id="rId7"/>
    <sheet name="Compare Text" sheetId="8" r:id="rId8"/>
    <sheet name="Substitute vs Replace" sheetId="9" r:id="rId9"/>
    <sheet name="Text" sheetId="12" r:id="rId10"/>
    <sheet name="Concatenate" sheetId="10" r:id="rId11"/>
    <sheet name="Substring" sheetId="11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1" l="1"/>
  <c r="N3" i="11"/>
  <c r="N1" i="11"/>
  <c r="K3" i="11"/>
  <c r="K2" i="11"/>
  <c r="K1" i="11"/>
  <c r="H2" i="11"/>
  <c r="H3" i="11"/>
  <c r="H1" i="11"/>
  <c r="E2" i="11"/>
  <c r="E3" i="11"/>
  <c r="E1" i="11"/>
  <c r="B1" i="11"/>
  <c r="B15" i="10"/>
  <c r="C2" i="10"/>
  <c r="C3" i="10"/>
  <c r="C4" i="10"/>
  <c r="C5" i="10"/>
  <c r="C1" i="10"/>
  <c r="O14" i="10"/>
  <c r="I3" i="10" l="1"/>
  <c r="I4" i="10"/>
  <c r="I5" i="10"/>
  <c r="I6" i="10"/>
  <c r="I7" i="10"/>
  <c r="I8" i="10"/>
  <c r="I9" i="10"/>
  <c r="I10" i="10"/>
  <c r="I11" i="10"/>
  <c r="I2" i="10"/>
  <c r="B4" i="12"/>
  <c r="B3" i="12"/>
  <c r="B2" i="12"/>
  <c r="B1" i="12"/>
  <c r="H2" i="9"/>
  <c r="H3" i="9"/>
  <c r="H4" i="9"/>
  <c r="H5" i="9"/>
  <c r="H1" i="9"/>
  <c r="G2" i="9"/>
  <c r="G3" i="9"/>
  <c r="G4" i="9"/>
  <c r="G5" i="9"/>
  <c r="G1" i="9"/>
  <c r="B3" i="9"/>
  <c r="B2" i="9"/>
  <c r="B1" i="9"/>
  <c r="E2" i="8"/>
  <c r="E3" i="8"/>
  <c r="E4" i="8"/>
  <c r="E5" i="8"/>
  <c r="E6" i="8"/>
  <c r="E7" i="8"/>
  <c r="E1" i="8"/>
  <c r="D2" i="8"/>
  <c r="D3" i="8"/>
  <c r="D4" i="8"/>
  <c r="D5" i="8"/>
  <c r="D6" i="8"/>
  <c r="D7" i="8"/>
  <c r="D1" i="8"/>
  <c r="C2" i="8"/>
  <c r="C3" i="8"/>
  <c r="C4" i="8"/>
  <c r="C5" i="8"/>
  <c r="C6" i="8"/>
  <c r="C7" i="8"/>
  <c r="C1" i="8"/>
  <c r="B11" i="7"/>
  <c r="B10" i="7"/>
  <c r="B9" i="7"/>
  <c r="B8" i="7"/>
  <c r="B7" i="7"/>
  <c r="B6" i="7"/>
  <c r="B5" i="7"/>
  <c r="B4" i="7"/>
  <c r="B3" i="7"/>
  <c r="B2" i="7"/>
  <c r="B1" i="7"/>
  <c r="D2" i="6"/>
  <c r="D3" i="6"/>
  <c r="D4" i="6"/>
  <c r="D5" i="6"/>
  <c r="D6" i="6"/>
  <c r="D1" i="6"/>
  <c r="C2" i="6"/>
  <c r="C3" i="6"/>
  <c r="C4" i="6"/>
  <c r="C5" i="6"/>
  <c r="C6" i="6"/>
  <c r="C1" i="6"/>
  <c r="B2" i="6"/>
  <c r="B3" i="6"/>
  <c r="B4" i="6"/>
  <c r="B5" i="6"/>
  <c r="B6" i="6"/>
  <c r="B1" i="6"/>
  <c r="G1" i="5"/>
  <c r="F1" i="5"/>
  <c r="E1" i="5"/>
  <c r="D1" i="5"/>
  <c r="C1" i="5"/>
  <c r="B1" i="5"/>
  <c r="B5" i="4"/>
  <c r="B4" i="4"/>
  <c r="B3" i="4"/>
  <c r="B2" i="4"/>
  <c r="B1" i="4"/>
  <c r="A16" i="2"/>
  <c r="J2" i="2"/>
  <c r="J1" i="2"/>
  <c r="I2" i="2"/>
  <c r="G2" i="2"/>
  <c r="I1" i="2"/>
  <c r="D5" i="2"/>
  <c r="C5" i="2"/>
  <c r="B5" i="2"/>
  <c r="C1" i="2"/>
  <c r="B1" i="2"/>
  <c r="C6" i="1"/>
  <c r="C7" i="1"/>
  <c r="C8" i="1"/>
  <c r="C9" i="1"/>
  <c r="C10" i="1"/>
  <c r="C5" i="1"/>
  <c r="B6" i="1"/>
  <c r="B7" i="1"/>
  <c r="B8" i="1"/>
  <c r="B9" i="1"/>
  <c r="B10" i="1"/>
  <c r="B5" i="1"/>
</calcChain>
</file>

<file path=xl/sharedStrings.xml><?xml version="1.0" encoding="utf-8"?>
<sst xmlns="http://schemas.openxmlformats.org/spreadsheetml/2006/main" count="204" uniqueCount="144">
  <si>
    <t>Full Name</t>
  </si>
  <si>
    <t>First Name</t>
  </si>
  <si>
    <t>Last Name</t>
  </si>
  <si>
    <t>Smith, Mike</t>
  </si>
  <si>
    <t>Mike</t>
  </si>
  <si>
    <t>Smith</t>
  </si>
  <si>
    <t>Johnson, Matthew</t>
  </si>
  <si>
    <t>Matthew</t>
  </si>
  <si>
    <t>Johnson</t>
  </si>
  <si>
    <t>Williams, Janet</t>
  </si>
  <si>
    <t>Janet</t>
  </si>
  <si>
    <t>Williams</t>
  </si>
  <si>
    <t>Brown, Sandra</t>
  </si>
  <si>
    <t>Sandra</t>
  </si>
  <si>
    <t>Brown</t>
  </si>
  <si>
    <t>Jones, Lisa</t>
  </si>
  <si>
    <t>Lisa</t>
  </si>
  <si>
    <t>Jones</t>
  </si>
  <si>
    <t>Millar, Peter</t>
  </si>
  <si>
    <t>Peter</t>
  </si>
  <si>
    <t>Millar</t>
  </si>
  <si>
    <t>How are      you?</t>
  </si>
  <si>
    <t>Great, thanks!</t>
  </si>
  <si>
    <t>dog, cat, dog, dog, horse, dog</t>
  </si>
  <si>
    <t>dog</t>
  </si>
  <si>
    <t>Microsoft Excel 2019</t>
  </si>
  <si>
    <t>SMITH, Mike</t>
  </si>
  <si>
    <t>Williams, JANET</t>
  </si>
  <si>
    <t>Brown, SanDRA</t>
  </si>
  <si>
    <t>JONES, Lisa</t>
  </si>
  <si>
    <t>houston, tx</t>
  </si>
  <si>
    <t>Houston, TX</t>
  </si>
  <si>
    <t>phoenix, az</t>
  </si>
  <si>
    <t>detroit, mi</t>
  </si>
  <si>
    <t>san diego, ca</t>
  </si>
  <si>
    <t>boston, ma</t>
  </si>
  <si>
    <t>denver, co</t>
  </si>
  <si>
    <t xml:space="preserve">  Hi    Jim  </t>
  </si>
  <si>
    <t xml:space="preserve">   A B   C </t>
  </si>
  <si>
    <t>_x0007_Hi Jim</t>
  </si>
  <si>
    <t>_x0007_  Hi   Jim</t>
  </si>
  <si>
    <t>A
B
C</t>
  </si>
  <si>
    <t>¶</t>
  </si>
  <si>
    <t>¶geo2¶</t>
  </si>
  <si>
    <t>Hi     John</t>
  </si>
  <si>
    <t>Frog</t>
  </si>
  <si>
    <t>frog</t>
  </si>
  <si>
    <t>Duck</t>
  </si>
  <si>
    <t>Donkey</t>
  </si>
  <si>
    <t>Cow</t>
  </si>
  <si>
    <t>Cat and Dog</t>
  </si>
  <si>
    <t>Cat and dog</t>
  </si>
  <si>
    <t>rabbit</t>
  </si>
  <si>
    <t>RABBIT</t>
  </si>
  <si>
    <t>Goat</t>
  </si>
  <si>
    <t>Pig</t>
  </si>
  <si>
    <t>Excel 2013 and Word 2013</t>
  </si>
  <si>
    <t>QZX56</t>
  </si>
  <si>
    <t>LHR21</t>
  </si>
  <si>
    <t>EBM90</t>
  </si>
  <si>
    <t>KPN11</t>
  </si>
  <si>
    <t>WXA45</t>
  </si>
  <si>
    <t>85-UT</t>
  </si>
  <si>
    <t>192-TX</t>
  </si>
  <si>
    <t>6-OH</t>
  </si>
  <si>
    <t>74-TX</t>
  </si>
  <si>
    <t>18-UT</t>
  </si>
  <si>
    <t>23-OH</t>
  </si>
  <si>
    <t>125-TX</t>
  </si>
  <si>
    <t>480-OH</t>
  </si>
  <si>
    <t>91-XR</t>
  </si>
  <si>
    <t>37-TX</t>
  </si>
  <si>
    <t>Bears</t>
  </si>
  <si>
    <t>Dolphins</t>
  </si>
  <si>
    <t>Tom</t>
  </si>
  <si>
    <t>Brady</t>
  </si>
  <si>
    <t>Title</t>
  </si>
  <si>
    <t>Middle Name</t>
  </si>
  <si>
    <t>Dr.</t>
  </si>
  <si>
    <t>F.</t>
  </si>
  <si>
    <t>Peyton</t>
  </si>
  <si>
    <t>Manning</t>
  </si>
  <si>
    <t>Adrian</t>
  </si>
  <si>
    <t>D.</t>
  </si>
  <si>
    <t>Peterson</t>
  </si>
  <si>
    <t>Mr.</t>
  </si>
  <si>
    <t>Ray</t>
  </si>
  <si>
    <t>Lewis</t>
  </si>
  <si>
    <t>Ed</t>
  </si>
  <si>
    <t>Reed</t>
  </si>
  <si>
    <t>Troy</t>
  </si>
  <si>
    <t>E.</t>
  </si>
  <si>
    <t>Polamalu</t>
  </si>
  <si>
    <t>Andre</t>
  </si>
  <si>
    <t>Darrelle</t>
  </si>
  <si>
    <t>Revis</t>
  </si>
  <si>
    <t>Drew</t>
  </si>
  <si>
    <t>Q.</t>
  </si>
  <si>
    <t>Brees</t>
  </si>
  <si>
    <t>Julius</t>
  </si>
  <si>
    <t>Peppers</t>
  </si>
  <si>
    <t>Julius Peppers</t>
  </si>
  <si>
    <t>Name</t>
  </si>
  <si>
    <t>Street</t>
  </si>
  <si>
    <t>City, State, Zip</t>
  </si>
  <si>
    <t>25 Sunset Drive</t>
  </si>
  <si>
    <t>Oakland, CA 94612</t>
  </si>
  <si>
    <t>Address</t>
  </si>
  <si>
    <t>Names</t>
  </si>
  <si>
    <t>Teams</t>
  </si>
  <si>
    <t>Team</t>
  </si>
  <si>
    <t>Members</t>
  </si>
  <si>
    <t>Emma</t>
  </si>
  <si>
    <t>Mia, James, Sophia</t>
  </si>
  <si>
    <t>John</t>
  </si>
  <si>
    <t>John, Emily, David</t>
  </si>
  <si>
    <t>Mia</t>
  </si>
  <si>
    <t>Emma, Olivia, Ethan</t>
  </si>
  <si>
    <t>Emily</t>
  </si>
  <si>
    <t>James</t>
  </si>
  <si>
    <t>Olivia</t>
  </si>
  <si>
    <t>David</t>
  </si>
  <si>
    <t>Ethan</t>
  </si>
  <si>
    <t>Sophia</t>
  </si>
  <si>
    <t>Hello Olivia</t>
  </si>
  <si>
    <t>ABC-12</t>
  </si>
  <si>
    <t>DE-4</t>
  </si>
  <si>
    <t>FGHI-887</t>
  </si>
  <si>
    <t>Bill (38) is a pilot</t>
  </si>
  <si>
    <t>Betsy (101) is an old lady</t>
  </si>
  <si>
    <t>Say Hi to James (9)</t>
  </si>
  <si>
    <t>mail info@abc.com now</t>
  </si>
  <si>
    <t>send feedback to feedback@def.com</t>
  </si>
  <si>
    <t>hello@ghi.com is an email address</t>
  </si>
  <si>
    <t>Formulas</t>
  </si>
  <si>
    <t>Flash Fill</t>
  </si>
  <si>
    <t>star</t>
  </si>
  <si>
    <t>moon</t>
  </si>
  <si>
    <t>stars</t>
  </si>
  <si>
    <t>star12</t>
  </si>
  <si>
    <t>192-CA</t>
  </si>
  <si>
    <t>74-CA</t>
  </si>
  <si>
    <t>125-CA</t>
  </si>
  <si>
    <t>37-CA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</si>
</sst>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0" fontId="0" fillId="4" borderId="0" xfId="0" applyFill="1"/>
    <xf numFmtId="8" fontId="0" fillId="0" borderId="0" xfId="0" applyNumberFormat="1"/>
    <xf numFmtId="14" fontId="0" fillId="0" borderId="0" xfId="0" applyNumberFormat="1"/>
    <xf numFmtId="20" fontId="0" fillId="0" borderId="0" xfId="0" applyNumberForma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I10"/>
  <sheetViews>
    <sheetView zoomScale="120" zoomScaleNormal="120" workbookViewId="0">
      <selection activeCell="J5" sqref="J5"/>
    </sheetView>
  </sheetViews>
  <sheetFormatPr defaultRowHeight="15" x14ac:dyDescent="0.25"/>
  <cols>
    <col min="1" max="1" width="17.5703125" bestFit="1" customWidth="1"/>
    <col min="2" max="3" width="10.5703125" bestFit="1" customWidth="1"/>
    <col min="7" max="7" width="17.5703125" bestFit="1" customWidth="1"/>
    <col min="8" max="9" width="10.5703125" bestFit="1" customWidth="1"/>
  </cols>
  <sheetData>
    <row r="1" spans="1:9" x14ac:dyDescent="0.25">
      <c r="A1" s="8" t="s">
        <v>134</v>
      </c>
      <c r="B1" s="8"/>
      <c r="C1" s="8"/>
      <c r="G1" s="9" t="s">
        <v>135</v>
      </c>
      <c r="H1" s="9"/>
      <c r="I1" s="9"/>
    </row>
    <row r="2" spans="1:9" x14ac:dyDescent="0.25">
      <c r="A2" s="8"/>
      <c r="B2" s="8"/>
      <c r="C2" s="8"/>
      <c r="G2" s="9"/>
      <c r="H2" s="9"/>
      <c r="I2" s="9"/>
    </row>
    <row r="4" spans="1:9" x14ac:dyDescent="0.25">
      <c r="A4" s="1" t="s">
        <v>0</v>
      </c>
      <c r="B4" s="1" t="s">
        <v>1</v>
      </c>
      <c r="C4" s="1" t="s">
        <v>2</v>
      </c>
      <c r="G4" s="1" t="s">
        <v>0</v>
      </c>
      <c r="H4" s="1" t="s">
        <v>1</v>
      </c>
      <c r="I4" s="1" t="s">
        <v>2</v>
      </c>
    </row>
    <row r="5" spans="1:9" x14ac:dyDescent="0.25">
      <c r="A5" t="s">
        <v>3</v>
      </c>
      <c r="B5" t="str">
        <f>RIGHT(A5,LEN(A5)-FIND(",",A5)-1)</f>
        <v>Mike</v>
      </c>
      <c r="C5" t="str">
        <f>LEFT(A5,FIND(",",A5)-1)</f>
        <v>Smith</v>
      </c>
      <c r="G5" t="s">
        <v>3</v>
      </c>
      <c r="H5" t="s">
        <v>4</v>
      </c>
      <c r="I5" t="s">
        <v>5</v>
      </c>
    </row>
    <row r="6" spans="1:9" x14ac:dyDescent="0.25">
      <c r="A6" t="s">
        <v>6</v>
      </c>
      <c r="B6" t="str">
        <f t="shared" ref="B6:B10" si="0">RIGHT(A6,LEN(A6)-FIND(",",A6)-1)</f>
        <v>Matthew</v>
      </c>
      <c r="C6" t="str">
        <f t="shared" ref="C6:C10" si="1">LEFT(A6,FIND(",",A6)-1)</f>
        <v>Johnson</v>
      </c>
      <c r="G6" t="s">
        <v>6</v>
      </c>
      <c r="H6" t="s">
        <v>7</v>
      </c>
      <c r="I6" t="s">
        <v>8</v>
      </c>
    </row>
    <row r="7" spans="1:9" x14ac:dyDescent="0.25">
      <c r="A7" t="s">
        <v>9</v>
      </c>
      <c r="B7" t="str">
        <f t="shared" si="0"/>
        <v>Janet</v>
      </c>
      <c r="C7" t="str">
        <f t="shared" si="1"/>
        <v>Williams</v>
      </c>
      <c r="G7" t="s">
        <v>9</v>
      </c>
      <c r="H7" t="s">
        <v>10</v>
      </c>
      <c r="I7" t="s">
        <v>11</v>
      </c>
    </row>
    <row r="8" spans="1:9" x14ac:dyDescent="0.25">
      <c r="A8" t="s">
        <v>12</v>
      </c>
      <c r="B8" t="str">
        <f t="shared" si="0"/>
        <v>Sandra</v>
      </c>
      <c r="C8" t="str">
        <f t="shared" si="1"/>
        <v>Brown</v>
      </c>
      <c r="G8" t="s">
        <v>12</v>
      </c>
      <c r="H8" t="s">
        <v>13</v>
      </c>
      <c r="I8" t="s">
        <v>14</v>
      </c>
    </row>
    <row r="9" spans="1:9" x14ac:dyDescent="0.25">
      <c r="A9" t="s">
        <v>15</v>
      </c>
      <c r="B9" t="str">
        <f t="shared" si="0"/>
        <v>Lisa</v>
      </c>
      <c r="C9" t="str">
        <f t="shared" si="1"/>
        <v>Jones</v>
      </c>
      <c r="G9" t="s">
        <v>15</v>
      </c>
      <c r="H9" t="s">
        <v>16</v>
      </c>
      <c r="I9" t="s">
        <v>17</v>
      </c>
    </row>
    <row r="10" spans="1:9" x14ac:dyDescent="0.25">
      <c r="A10" t="s">
        <v>18</v>
      </c>
      <c r="B10" t="str">
        <f t="shared" si="0"/>
        <v>Peter</v>
      </c>
      <c r="C10" t="str">
        <f t="shared" si="1"/>
        <v>Millar</v>
      </c>
      <c r="G10" t="s">
        <v>18</v>
      </c>
      <c r="H10" t="s">
        <v>19</v>
      </c>
      <c r="I10" t="s">
        <v>20</v>
      </c>
    </row>
  </sheetData>
  <mergeCells count="2">
    <mergeCell ref="A1:C2"/>
    <mergeCell ref="G1: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C2A3-DE72-417F-81CB-50E3255B0410}">
  <sheetPr>
    <tabColor rgb="FF00B050"/>
  </sheetPr>
  <dimension ref="A1:B7"/>
  <sheetViews>
    <sheetView zoomScale="120" zoomScaleNormal="120" workbookViewId="0">
      <selection activeCell="B10" sqref="B10"/>
    </sheetView>
  </sheetViews>
  <sheetFormatPr defaultRowHeight="15" x14ac:dyDescent="0.25"/>
  <cols>
    <col min="1" max="1" width="10.28515625" bestFit="1" customWidth="1"/>
    <col min="2" max="2" width="34.5703125" bestFit="1" customWidth="1"/>
  </cols>
  <sheetData>
    <row r="1" spans="1:2" x14ac:dyDescent="0.25">
      <c r="A1" s="5">
        <v>3590.56</v>
      </c>
      <c r="B1" t="str">
        <f>"You earned: "&amp; A1</f>
        <v>You earned: 3590.56</v>
      </c>
    </row>
    <row r="2" spans="1:2" x14ac:dyDescent="0.25">
      <c r="A2" s="3">
        <v>0.95730000000000004</v>
      </c>
      <c r="B2" t="str">
        <f>TEXT(A2, "0%") &amp; " of the students passed the exam"</f>
        <v>96% of the students passed the exam</v>
      </c>
    </row>
    <row r="3" spans="1:2" x14ac:dyDescent="0.25">
      <c r="A3" s="6">
        <v>42531</v>
      </c>
      <c r="B3" t="str">
        <f>"Today is: " &amp; TEXT(A3, "mmmm dd, yyyy")</f>
        <v>Today is: June 10, 2016</v>
      </c>
    </row>
    <row r="4" spans="1:2" x14ac:dyDescent="0.25">
      <c r="A4" s="6">
        <v>42531</v>
      </c>
      <c r="B4" t="str">
        <f>TEXT(A4,"dddd")</f>
        <v>Friday</v>
      </c>
    </row>
    <row r="7" spans="1:2" x14ac:dyDescent="0.25">
      <c r="A7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A0B4-BE9B-45F1-983B-3DA638998B60}">
  <sheetPr>
    <tabColor rgb="FFC00000"/>
  </sheetPr>
  <dimension ref="A1:O24"/>
  <sheetViews>
    <sheetView topLeftCell="A5" zoomScaleNormal="100" workbookViewId="0">
      <selection activeCell="K17" sqref="K17"/>
    </sheetView>
  </sheetViews>
  <sheetFormatPr defaultRowHeight="15" x14ac:dyDescent="0.25"/>
  <cols>
    <col min="1" max="1" width="7.5703125" bestFit="1" customWidth="1"/>
    <col min="2" max="2" width="29.7109375" bestFit="1" customWidth="1"/>
    <col min="3" max="3" width="13.85546875" bestFit="1" customWidth="1"/>
    <col min="4" max="4" width="2.5703125" style="13" customWidth="1"/>
    <col min="5" max="5" width="5" bestFit="1" customWidth="1"/>
    <col min="6" max="6" width="10.5703125" bestFit="1" customWidth="1"/>
    <col min="7" max="7" width="10" customWidth="1"/>
    <col min="8" max="8" width="10.140625" bestFit="1" customWidth="1"/>
    <col min="9" max="9" width="18.28515625" bestFit="1" customWidth="1"/>
    <col min="10" max="10" width="5.85546875" bestFit="1" customWidth="1"/>
    <col min="11" max="11" width="18.85546875" bestFit="1" customWidth="1"/>
    <col min="12" max="12" width="14.7109375" bestFit="1" customWidth="1"/>
    <col min="13" max="13" width="10.5703125" bestFit="1" customWidth="1"/>
    <col min="14" max="14" width="17.85546875" bestFit="1" customWidth="1"/>
    <col min="15" max="15" width="17.42578125" bestFit="1" customWidth="1"/>
    <col min="20" max="20" width="17.5703125" bestFit="1" customWidth="1"/>
    <col min="21" max="21" width="4.42578125" customWidth="1"/>
    <col min="22" max="22" width="14.7109375" bestFit="1" customWidth="1"/>
  </cols>
  <sheetData>
    <row r="1" spans="1:15" x14ac:dyDescent="0.25">
      <c r="A1" t="s">
        <v>72</v>
      </c>
      <c r="B1" t="s">
        <v>73</v>
      </c>
      <c r="C1" t="str">
        <f>CONCATENATE(A1,B1)</f>
        <v>BearsDolphins</v>
      </c>
      <c r="E1" s="1" t="s">
        <v>76</v>
      </c>
      <c r="F1" s="1" t="s">
        <v>1</v>
      </c>
      <c r="G1" s="1" t="s">
        <v>77</v>
      </c>
      <c r="H1" s="1" t="s">
        <v>2</v>
      </c>
      <c r="I1" s="1" t="s">
        <v>0</v>
      </c>
    </row>
    <row r="2" spans="1:15" x14ac:dyDescent="0.25">
      <c r="C2" t="str">
        <f t="shared" ref="C2:C5" si="0">CONCATENATE(A2,B2)</f>
        <v/>
      </c>
      <c r="E2" t="s">
        <v>78</v>
      </c>
      <c r="F2" t="s">
        <v>74</v>
      </c>
      <c r="G2" t="s">
        <v>79</v>
      </c>
      <c r="H2" t="s">
        <v>75</v>
      </c>
      <c r="I2" t="str">
        <f>CONCATENATE(E2," ",F2," ",G2," ",H2)</f>
        <v>Dr. Tom F. Brady</v>
      </c>
    </row>
    <row r="3" spans="1:15" x14ac:dyDescent="0.25">
      <c r="A3" t="s">
        <v>72</v>
      </c>
      <c r="B3" t="s">
        <v>73</v>
      </c>
      <c r="C3" t="str">
        <f t="shared" si="0"/>
        <v>BearsDolphins</v>
      </c>
      <c r="F3" t="s">
        <v>80</v>
      </c>
      <c r="H3" t="s">
        <v>81</v>
      </c>
      <c r="I3" t="str">
        <f t="shared" ref="I3:I11" si="1">CONCATENATE(E3," ",F3," ",G3," ",H3)</f>
        <v xml:space="preserve"> Peyton  Manning</v>
      </c>
    </row>
    <row r="4" spans="1:15" x14ac:dyDescent="0.25">
      <c r="C4" t="str">
        <f t="shared" si="0"/>
        <v/>
      </c>
      <c r="F4" t="s">
        <v>82</v>
      </c>
      <c r="G4" t="s">
        <v>83</v>
      </c>
      <c r="H4" t="s">
        <v>84</v>
      </c>
      <c r="I4" t="str">
        <f t="shared" si="1"/>
        <v xml:space="preserve"> Adrian D. Peterson</v>
      </c>
    </row>
    <row r="5" spans="1:15" x14ac:dyDescent="0.25">
      <c r="A5" t="s">
        <v>74</v>
      </c>
      <c r="B5" t="s">
        <v>75</v>
      </c>
      <c r="C5" t="str">
        <f t="shared" si="0"/>
        <v>TomBrady</v>
      </c>
      <c r="E5" t="s">
        <v>85</v>
      </c>
      <c r="F5" t="s">
        <v>86</v>
      </c>
      <c r="H5" t="s">
        <v>87</v>
      </c>
      <c r="I5" t="str">
        <f t="shared" si="1"/>
        <v>Mr. Ray  Lewis</v>
      </c>
    </row>
    <row r="6" spans="1:15" x14ac:dyDescent="0.25">
      <c r="F6" t="s">
        <v>88</v>
      </c>
      <c r="H6" t="s">
        <v>89</v>
      </c>
      <c r="I6" t="str">
        <f t="shared" si="1"/>
        <v xml:space="preserve"> Ed  Reed</v>
      </c>
    </row>
    <row r="7" spans="1:15" x14ac:dyDescent="0.25">
      <c r="F7" t="s">
        <v>90</v>
      </c>
      <c r="G7" t="s">
        <v>91</v>
      </c>
      <c r="H7" t="s">
        <v>92</v>
      </c>
      <c r="I7" t="str">
        <f t="shared" si="1"/>
        <v xml:space="preserve"> Troy E. Polamalu</v>
      </c>
    </row>
    <row r="8" spans="1:15" x14ac:dyDescent="0.25">
      <c r="F8" t="s">
        <v>93</v>
      </c>
      <c r="H8" t="s">
        <v>8</v>
      </c>
      <c r="I8" t="str">
        <f t="shared" si="1"/>
        <v xml:space="preserve"> Andre  Johnson</v>
      </c>
    </row>
    <row r="9" spans="1:15" x14ac:dyDescent="0.25">
      <c r="F9" t="s">
        <v>94</v>
      </c>
      <c r="H9" t="s">
        <v>95</v>
      </c>
      <c r="I9" t="str">
        <f t="shared" si="1"/>
        <v xml:space="preserve"> Darrelle  Revis</v>
      </c>
    </row>
    <row r="10" spans="1:15" x14ac:dyDescent="0.25">
      <c r="E10" t="s">
        <v>78</v>
      </c>
      <c r="F10" t="s">
        <v>96</v>
      </c>
      <c r="G10" t="s">
        <v>97</v>
      </c>
      <c r="H10" t="s">
        <v>98</v>
      </c>
      <c r="I10" t="str">
        <f t="shared" si="1"/>
        <v>Dr. Drew Q. Brees</v>
      </c>
    </row>
    <row r="11" spans="1:15" x14ac:dyDescent="0.25">
      <c r="F11" t="s">
        <v>99</v>
      </c>
      <c r="H11" t="s">
        <v>100</v>
      </c>
      <c r="I11" t="str">
        <f t="shared" si="1"/>
        <v xml:space="preserve"> Julius  Peppers</v>
      </c>
      <c r="K11" s="10" t="s">
        <v>102</v>
      </c>
      <c r="L11" s="10" t="s">
        <v>103</v>
      </c>
      <c r="M11" s="10" t="s">
        <v>104</v>
      </c>
      <c r="N11" s="11"/>
      <c r="O11" s="11"/>
    </row>
    <row r="12" spans="1:15" x14ac:dyDescent="0.25">
      <c r="K12" s="11" t="s">
        <v>101</v>
      </c>
      <c r="L12" s="11" t="s">
        <v>105</v>
      </c>
      <c r="M12" s="11" t="s">
        <v>106</v>
      </c>
      <c r="N12" s="11"/>
      <c r="O12" s="11"/>
    </row>
    <row r="13" spans="1:15" x14ac:dyDescent="0.25">
      <c r="K13" s="11"/>
      <c r="L13" s="11"/>
      <c r="M13" s="11"/>
      <c r="N13" s="11"/>
      <c r="O13" s="10" t="s">
        <v>107</v>
      </c>
    </row>
    <row r="14" spans="1:15" ht="45" x14ac:dyDescent="0.25">
      <c r="K14" s="11"/>
      <c r="L14" s="11"/>
      <c r="M14" s="11"/>
      <c r="N14" s="11"/>
      <c r="O14" s="12" t="str">
        <f>K12 &amp; CHAR(10) &amp; L12 &amp; CHAR(10) &amp; M12</f>
        <v>Julius Peppers
25 Sunset Drive
Oakland, CA 94612</v>
      </c>
    </row>
    <row r="15" spans="1:15" x14ac:dyDescent="0.25">
      <c r="A15" s="3">
        <v>0.95730000000000004</v>
      </c>
      <c r="B15" t="str">
        <f>CONCATENATE(TEXT(A15, "0%"), "of the student passed exam")</f>
        <v>96%of the student passed exam</v>
      </c>
      <c r="E15" s="1"/>
      <c r="F15" s="1"/>
      <c r="G15" s="1" t="s">
        <v>108</v>
      </c>
      <c r="H15" s="1" t="s">
        <v>109</v>
      </c>
      <c r="J15" s="1" t="s">
        <v>110</v>
      </c>
      <c r="K15" s="1" t="s">
        <v>111</v>
      </c>
    </row>
    <row r="16" spans="1:15" x14ac:dyDescent="0.25">
      <c r="G16" t="s">
        <v>112</v>
      </c>
      <c r="H16">
        <v>3</v>
      </c>
      <c r="J16">
        <v>1</v>
      </c>
      <c r="K16" t="s">
        <v>113</v>
      </c>
    </row>
    <row r="17" spans="7:11" x14ac:dyDescent="0.25">
      <c r="G17" t="s">
        <v>114</v>
      </c>
      <c r="H17">
        <v>2</v>
      </c>
      <c r="J17">
        <v>2</v>
      </c>
      <c r="K17" t="s">
        <v>115</v>
      </c>
    </row>
    <row r="18" spans="7:11" ht="16.5" customHeight="1" x14ac:dyDescent="0.25">
      <c r="G18" t="s">
        <v>116</v>
      </c>
      <c r="H18">
        <v>1</v>
      </c>
      <c r="J18">
        <v>3</v>
      </c>
      <c r="K18" t="s">
        <v>117</v>
      </c>
    </row>
    <row r="19" spans="7:11" x14ac:dyDescent="0.25">
      <c r="G19" t="s">
        <v>118</v>
      </c>
      <c r="H19">
        <v>2</v>
      </c>
    </row>
    <row r="20" spans="7:11" x14ac:dyDescent="0.25">
      <c r="G20" t="s">
        <v>119</v>
      </c>
      <c r="H20">
        <v>1</v>
      </c>
    </row>
    <row r="21" spans="7:11" x14ac:dyDescent="0.25">
      <c r="G21" t="s">
        <v>120</v>
      </c>
      <c r="H21">
        <v>3</v>
      </c>
    </row>
    <row r="22" spans="7:11" x14ac:dyDescent="0.25">
      <c r="G22" t="s">
        <v>121</v>
      </c>
      <c r="H22">
        <v>2</v>
      </c>
    </row>
    <row r="23" spans="7:11" x14ac:dyDescent="0.25">
      <c r="G23" t="s">
        <v>122</v>
      </c>
      <c r="H23">
        <v>3</v>
      </c>
    </row>
    <row r="24" spans="7:11" x14ac:dyDescent="0.25">
      <c r="G24" t="s">
        <v>123</v>
      </c>
      <c r="H2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1CF1-4952-4321-B802-7C47CAE01A07}">
  <sheetPr>
    <tabColor theme="8" tint="-0.249977111117893"/>
  </sheetPr>
  <dimension ref="A1:N3"/>
  <sheetViews>
    <sheetView tabSelected="1" topLeftCell="L1" zoomScale="110" zoomScaleNormal="110" workbookViewId="0">
      <selection activeCell="N5" sqref="N5"/>
    </sheetView>
  </sheetViews>
  <sheetFormatPr defaultRowHeight="15" x14ac:dyDescent="0.25"/>
  <cols>
    <col min="1" max="1" width="11.28515625" bestFit="1" customWidth="1"/>
    <col min="2" max="2" width="6.140625" bestFit="1" customWidth="1"/>
    <col min="4" max="4" width="8.85546875" bestFit="1" customWidth="1"/>
    <col min="5" max="5" width="7.42578125" customWidth="1"/>
    <col min="7" max="7" width="8.85546875" bestFit="1" customWidth="1"/>
    <col min="10" max="10" width="23" bestFit="1" customWidth="1"/>
    <col min="13" max="13" width="34.7109375" bestFit="1" customWidth="1"/>
    <col min="14" max="14" width="18.5703125" bestFit="1" customWidth="1"/>
  </cols>
  <sheetData>
    <row r="1" spans="1:14" x14ac:dyDescent="0.25">
      <c r="A1" t="s">
        <v>124</v>
      </c>
      <c r="B1" t="str">
        <f>MID(A1,7,6)</f>
        <v>Olivia</v>
      </c>
      <c r="D1" t="s">
        <v>125</v>
      </c>
      <c r="E1" t="str">
        <f>LEFT(D1,FIND("-",D1)-1)</f>
        <v>ABC</v>
      </c>
      <c r="G1" t="s">
        <v>125</v>
      </c>
      <c r="H1" t="str">
        <f>RIGHT(G1,FIND("-",G1)-2)</f>
        <v>12</v>
      </c>
      <c r="J1" t="s">
        <v>128</v>
      </c>
      <c r="K1" t="str">
        <f>MID(J1,FIND("(",J1)+1,2)</f>
        <v>38</v>
      </c>
      <c r="M1" t="s">
        <v>131</v>
      </c>
      <c r="N1" t="str">
        <f>TRIM(MID(SUBSTITUTE(M1, " ",REPT(" ",100)),MAX(1,FIND("@",SUBSTITUTE(M1, " ",REPT(" ",100)))-50),100))</f>
        <v>info@abc.com</v>
      </c>
    </row>
    <row r="2" spans="1:14" x14ac:dyDescent="0.25">
      <c r="D2" t="s">
        <v>126</v>
      </c>
      <c r="E2" t="str">
        <f t="shared" ref="E2:E3" si="0">LEFT(D2,FIND("-",D2)-1)</f>
        <v>DE</v>
      </c>
      <c r="G2" t="s">
        <v>126</v>
      </c>
      <c r="H2" t="str">
        <f t="shared" ref="H2:H3" si="1">RIGHT(G2,FIND("-",G2)-2)</f>
        <v>4</v>
      </c>
      <c r="J2" t="s">
        <v>129</v>
      </c>
      <c r="K2" t="str">
        <f t="shared" ref="K2:K3" si="2">MID(J2,FIND("(",J2)+1,2)</f>
        <v>10</v>
      </c>
      <c r="M2" t="s">
        <v>132</v>
      </c>
      <c r="N2" t="str">
        <f t="shared" ref="N2:N3" si="3">TRIM(MID(SUBSTITUTE(M2, " ",REPT(" ",100)),MAX(1,FIND("@",SUBSTITUTE(M2, " ",REPT(" ",100)))-50),100))</f>
        <v>feedback@def.com</v>
      </c>
    </row>
    <row r="3" spans="1:14" x14ac:dyDescent="0.25">
      <c r="D3" t="s">
        <v>127</v>
      </c>
      <c r="E3" t="str">
        <f t="shared" si="0"/>
        <v>FGHI</v>
      </c>
      <c r="G3" t="s">
        <v>127</v>
      </c>
      <c r="H3" t="str">
        <f t="shared" si="1"/>
        <v>887</v>
      </c>
      <c r="J3" t="s">
        <v>130</v>
      </c>
      <c r="K3" t="str">
        <f>MID(J3,FIND("(",J3)+1,FIND(")",J3)-FIND("(",J3)-1)</f>
        <v>9</v>
      </c>
      <c r="M3" t="s">
        <v>133</v>
      </c>
      <c r="N3" t="str">
        <f t="shared" si="3"/>
        <v>hello@ghi.com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BB79-DFC4-448C-81DD-789259C8AA41}">
  <sheetPr>
    <tabColor rgb="FF002060"/>
  </sheetPr>
  <dimension ref="A1:J16"/>
  <sheetViews>
    <sheetView zoomScale="120" zoomScaleNormal="120" workbookViewId="0">
      <selection activeCell="A16" sqref="A16"/>
    </sheetView>
  </sheetViews>
  <sheetFormatPr defaultRowHeight="15" x14ac:dyDescent="0.25"/>
  <cols>
    <col min="1" max="1" width="15.28515625" bestFit="1" customWidth="1"/>
    <col min="2" max="2" width="13.140625" bestFit="1" customWidth="1"/>
    <col min="7" max="7" width="27.28515625" bestFit="1" customWidth="1"/>
  </cols>
  <sheetData>
    <row r="1" spans="1:10" x14ac:dyDescent="0.25">
      <c r="A1" t="s">
        <v>21</v>
      </c>
      <c r="B1" t="str">
        <f>TRIM(A1)</f>
        <v>How are you?</v>
      </c>
      <c r="C1">
        <f>LEN(TRIM(A1))</f>
        <v>12</v>
      </c>
      <c r="G1" t="s">
        <v>23</v>
      </c>
      <c r="H1" t="s">
        <v>24</v>
      </c>
      <c r="I1">
        <f>LEN(G1)</f>
        <v>30</v>
      </c>
      <c r="J1">
        <f>LEN(G1)-LEN(SUBSTITUTE(G1,H1,""))</f>
        <v>12</v>
      </c>
    </row>
    <row r="2" spans="1:10" x14ac:dyDescent="0.25">
      <c r="A2" t="s">
        <v>22</v>
      </c>
      <c r="G2" t="str">
        <f>SUBSTITUTE(G1,H1,"")</f>
        <v xml:space="preserve">, cat, , , horse, </v>
      </c>
      <c r="I2">
        <f>LEN(SUBSTITUTE(G1,H1,""))</f>
        <v>18</v>
      </c>
      <c r="J2">
        <f>(LEN(G1)-LEN(SUBSTITUTE(G1,H1,"")))/LEN(H1)</f>
        <v>4</v>
      </c>
    </row>
    <row r="5" spans="1:10" x14ac:dyDescent="0.25">
      <c r="A5" t="s">
        <v>21</v>
      </c>
      <c r="B5" t="str">
        <f>SUBSTITUTE(A5," ","")</f>
        <v>Howareyou?</v>
      </c>
      <c r="C5">
        <f>LEN(SUBSTITUTE(A5," ",""))</f>
        <v>10</v>
      </c>
      <c r="D5">
        <f>LEN(TRIM(A5))-LEN(SUBSTITUTE(A5," ",""))+1</f>
        <v>3</v>
      </c>
    </row>
    <row r="9" spans="1:10" x14ac:dyDescent="0.25">
      <c r="A9" t="s">
        <v>136</v>
      </c>
    </row>
    <row r="10" spans="1:10" x14ac:dyDescent="0.25">
      <c r="A10" t="s">
        <v>137</v>
      </c>
    </row>
    <row r="11" spans="1:10" x14ac:dyDescent="0.25">
      <c r="A11" t="s">
        <v>138</v>
      </c>
    </row>
    <row r="12" spans="1:10" x14ac:dyDescent="0.25">
      <c r="A12">
        <v>9</v>
      </c>
    </row>
    <row r="13" spans="1:10" x14ac:dyDescent="0.25">
      <c r="A13" t="s">
        <v>136</v>
      </c>
    </row>
    <row r="14" spans="1:10" x14ac:dyDescent="0.25">
      <c r="A14" t="s">
        <v>136</v>
      </c>
    </row>
    <row r="15" spans="1:10" x14ac:dyDescent="0.25">
      <c r="A15" t="s">
        <v>139</v>
      </c>
    </row>
    <row r="16" spans="1:10" x14ac:dyDescent="0.25">
      <c r="A16">
        <f>COUNTIF(A9:A15,"*star*")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2E2-3B3B-4228-A45B-78AA6A531790}">
  <sheetPr>
    <tabColor rgb="FF0070C0"/>
  </sheetPr>
  <dimension ref="A1:B10"/>
  <sheetViews>
    <sheetView workbookViewId="0"/>
  </sheetViews>
  <sheetFormatPr defaultRowHeight="15" x14ac:dyDescent="0.25"/>
  <cols>
    <col min="1" max="1" width="16.140625" bestFit="1" customWidth="1"/>
  </cols>
  <sheetData>
    <row r="1" spans="1:2" x14ac:dyDescent="0.25">
      <c r="A1" t="s">
        <v>75</v>
      </c>
      <c r="B1" t="s">
        <v>74</v>
      </c>
    </row>
    <row r="2" spans="1:2" x14ac:dyDescent="0.25">
      <c r="A2" t="s">
        <v>81</v>
      </c>
      <c r="B2" t="s">
        <v>80</v>
      </c>
    </row>
    <row r="3" spans="1:2" x14ac:dyDescent="0.25">
      <c r="A3" t="s">
        <v>84</v>
      </c>
      <c r="B3" t="s">
        <v>82</v>
      </c>
    </row>
    <row r="4" spans="1:2" x14ac:dyDescent="0.25">
      <c r="A4" t="s">
        <v>87</v>
      </c>
      <c r="B4" t="s">
        <v>86</v>
      </c>
    </row>
    <row r="5" spans="1:2" x14ac:dyDescent="0.25">
      <c r="A5" t="s">
        <v>89</v>
      </c>
      <c r="B5" t="s">
        <v>88</v>
      </c>
    </row>
    <row r="6" spans="1:2" x14ac:dyDescent="0.25">
      <c r="A6" t="s">
        <v>92</v>
      </c>
      <c r="B6" t="s">
        <v>90</v>
      </c>
    </row>
    <row r="7" spans="1:2" x14ac:dyDescent="0.25">
      <c r="A7" t="s">
        <v>8</v>
      </c>
      <c r="B7" t="s">
        <v>93</v>
      </c>
    </row>
    <row r="8" spans="1:2" x14ac:dyDescent="0.25">
      <c r="A8" t="s">
        <v>95</v>
      </c>
      <c r="B8" t="s">
        <v>94</v>
      </c>
    </row>
    <row r="9" spans="1:2" x14ac:dyDescent="0.25">
      <c r="A9" t="s">
        <v>98</v>
      </c>
      <c r="B9" t="s">
        <v>96</v>
      </c>
    </row>
    <row r="10" spans="1:2" x14ac:dyDescent="0.25">
      <c r="A10" t="s">
        <v>100</v>
      </c>
      <c r="B10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F13A-F521-4449-AFC2-876BF5BAABE5}">
  <sheetPr>
    <tabColor rgb="FF00B0F0"/>
  </sheetPr>
  <dimension ref="A1:B5"/>
  <sheetViews>
    <sheetView zoomScale="120" zoomScaleNormal="120" workbookViewId="0">
      <selection activeCell="B5" sqref="B5"/>
    </sheetView>
  </sheetViews>
  <sheetFormatPr defaultRowHeight="15" x14ac:dyDescent="0.25"/>
  <cols>
    <col min="1" max="1" width="19.140625" bestFit="1" customWidth="1"/>
  </cols>
  <sheetData>
    <row r="1" spans="1:2" x14ac:dyDescent="0.25">
      <c r="A1" t="s">
        <v>25</v>
      </c>
      <c r="B1">
        <f>FIND("ro",A1)</f>
        <v>4</v>
      </c>
    </row>
    <row r="2" spans="1:2" x14ac:dyDescent="0.25">
      <c r="B2">
        <f>FIND("Excel",A1)</f>
        <v>11</v>
      </c>
    </row>
    <row r="3" spans="1:2" x14ac:dyDescent="0.25">
      <c r="B3" t="e">
        <f>FIND("excel",A1)</f>
        <v>#VALUE!</v>
      </c>
    </row>
    <row r="4" spans="1:2" x14ac:dyDescent="0.25">
      <c r="B4">
        <f>FIND("o",A1)</f>
        <v>5</v>
      </c>
    </row>
    <row r="5" spans="1:2" x14ac:dyDescent="0.25">
      <c r="B5">
        <f>FIND("o",A1,6)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D467-3F05-4EC5-8B3A-0B3E2475A317}">
  <sheetPr>
    <tabColor rgb="FF00B050"/>
  </sheetPr>
  <dimension ref="A1:G1"/>
  <sheetViews>
    <sheetView zoomScale="120" zoomScaleNormal="120" workbookViewId="0">
      <selection activeCell="C4" sqref="C4"/>
    </sheetView>
  </sheetViews>
  <sheetFormatPr defaultRowHeight="15" x14ac:dyDescent="0.25"/>
  <cols>
    <col min="1" max="1" width="19.140625" bestFit="1" customWidth="1"/>
  </cols>
  <sheetData>
    <row r="1" spans="1:7" x14ac:dyDescent="0.25">
      <c r="A1" t="s">
        <v>25</v>
      </c>
      <c r="B1">
        <f>SEARCH("ro",A1)</f>
        <v>4</v>
      </c>
      <c r="C1">
        <f>SEARCH("excel",A1)</f>
        <v>11</v>
      </c>
      <c r="D1">
        <f>SEARCH("201?",A1)</f>
        <v>17</v>
      </c>
      <c r="E1">
        <f>SEARCH("Microsoft * 2019",A1)</f>
        <v>1</v>
      </c>
      <c r="F1">
        <f>SEARCH("o",A1)</f>
        <v>5</v>
      </c>
      <c r="G1">
        <f>SEARCH("o",A1,6)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D9BA-1C05-4360-9EEC-47EEF95F0431}">
  <sheetPr>
    <tabColor rgb="FF92D050"/>
  </sheetPr>
  <dimension ref="A1:I6"/>
  <sheetViews>
    <sheetView zoomScale="120" zoomScaleNormal="120" workbookViewId="0">
      <selection activeCell="D5" sqref="D5"/>
    </sheetView>
  </sheetViews>
  <sheetFormatPr defaultRowHeight="15" x14ac:dyDescent="0.25"/>
  <cols>
    <col min="1" max="1" width="17.5703125" bestFit="1" customWidth="1"/>
    <col min="2" max="2" width="17.42578125" bestFit="1" customWidth="1"/>
    <col min="3" max="3" width="20.140625" bestFit="1" customWidth="1"/>
    <col min="4" max="4" width="17.5703125" bestFit="1" customWidth="1"/>
    <col min="8" max="8" width="12.28515625" bestFit="1" customWidth="1"/>
    <col min="9" max="9" width="11.5703125" bestFit="1" customWidth="1"/>
  </cols>
  <sheetData>
    <row r="1" spans="1:9" x14ac:dyDescent="0.25">
      <c r="A1" t="s">
        <v>26</v>
      </c>
      <c r="B1" t="str">
        <f>LOWER(A1)</f>
        <v>smith, mike</v>
      </c>
      <c r="C1" t="str">
        <f>UPPER(A1)</f>
        <v>SMITH, MIKE</v>
      </c>
      <c r="D1" t="str">
        <f>PROPER(A1)</f>
        <v>Smith, Mike</v>
      </c>
      <c r="H1" t="s">
        <v>30</v>
      </c>
      <c r="I1" t="s">
        <v>31</v>
      </c>
    </row>
    <row r="2" spans="1:9" x14ac:dyDescent="0.25">
      <c r="A2" t="s">
        <v>6</v>
      </c>
      <c r="B2" t="str">
        <f t="shared" ref="B2:B6" si="0">LOWER(A2)</f>
        <v>johnson, matthew</v>
      </c>
      <c r="C2" t="str">
        <f t="shared" ref="C2:C6" si="1">UPPER(A2)</f>
        <v>JOHNSON, MATTHEW</v>
      </c>
      <c r="D2" t="str">
        <f t="shared" ref="D2:D6" si="2">PROPER(A2)</f>
        <v>Johnson, Matthew</v>
      </c>
      <c r="H2" t="s">
        <v>32</v>
      </c>
    </row>
    <row r="3" spans="1:9" x14ac:dyDescent="0.25">
      <c r="A3" t="s">
        <v>27</v>
      </c>
      <c r="B3" t="str">
        <f t="shared" si="0"/>
        <v>williams, janet</v>
      </c>
      <c r="C3" t="str">
        <f t="shared" si="1"/>
        <v>WILLIAMS, JANET</v>
      </c>
      <c r="D3" t="str">
        <f t="shared" si="2"/>
        <v>Williams, Janet</v>
      </c>
      <c r="H3" t="s">
        <v>33</v>
      </c>
    </row>
    <row r="4" spans="1:9" x14ac:dyDescent="0.25">
      <c r="A4" t="s">
        <v>28</v>
      </c>
      <c r="B4" t="str">
        <f t="shared" si="0"/>
        <v>brown, sandra</v>
      </c>
      <c r="C4" t="str">
        <f t="shared" si="1"/>
        <v>BROWN, SANDRA</v>
      </c>
      <c r="D4" t="str">
        <f t="shared" si="2"/>
        <v>Brown, Sandra</v>
      </c>
      <c r="H4" t="s">
        <v>34</v>
      </c>
    </row>
    <row r="5" spans="1:9" x14ac:dyDescent="0.25">
      <c r="A5" t="s">
        <v>29</v>
      </c>
      <c r="B5" t="str">
        <f t="shared" si="0"/>
        <v>jones, lisa</v>
      </c>
      <c r="C5" t="str">
        <f t="shared" si="1"/>
        <v>JONES, LISA</v>
      </c>
      <c r="D5" t="str">
        <f t="shared" si="2"/>
        <v>Jones, Lisa</v>
      </c>
      <c r="H5" t="s">
        <v>35</v>
      </c>
    </row>
    <row r="6" spans="1:9" x14ac:dyDescent="0.25">
      <c r="A6" t="s">
        <v>18</v>
      </c>
      <c r="B6" t="str">
        <f t="shared" si="0"/>
        <v>millar, peter</v>
      </c>
      <c r="C6" t="str">
        <f t="shared" si="1"/>
        <v>MILLAR, PETER</v>
      </c>
      <c r="D6" t="str">
        <f t="shared" si="2"/>
        <v>Millar, Peter</v>
      </c>
      <c r="H6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79EF6-7420-4A6D-A996-BF1A6D43C9FA}">
  <sheetPr>
    <tabColor rgb="FFFFFF00"/>
  </sheetPr>
  <dimension ref="A1:B11"/>
  <sheetViews>
    <sheetView zoomScale="120" zoomScaleNormal="120" workbookViewId="0">
      <selection activeCell="J7" sqref="J7"/>
    </sheetView>
  </sheetViews>
  <sheetFormatPr defaultRowHeight="15" x14ac:dyDescent="0.25"/>
  <cols>
    <col min="1" max="1" width="14.7109375" customWidth="1"/>
    <col min="2" max="2" width="10.28515625" customWidth="1"/>
  </cols>
  <sheetData>
    <row r="1" spans="1:2" x14ac:dyDescent="0.25">
      <c r="A1" t="s">
        <v>37</v>
      </c>
      <c r="B1" t="str">
        <f>TRIM(A1)</f>
        <v>Hi Jim</v>
      </c>
    </row>
    <row r="2" spans="1:2" x14ac:dyDescent="0.25">
      <c r="A2" t="s">
        <v>37</v>
      </c>
      <c r="B2">
        <f>LEN(A2)</f>
        <v>13</v>
      </c>
    </row>
    <row r="3" spans="1:2" x14ac:dyDescent="0.25">
      <c r="A3" t="s">
        <v>38</v>
      </c>
      <c r="B3" t="str">
        <f>SUBSTITUTE(A3," ","")</f>
        <v>ABC</v>
      </c>
    </row>
    <row r="4" spans="1:2" x14ac:dyDescent="0.25">
      <c r="A4" t="s">
        <v>39</v>
      </c>
      <c r="B4" t="str">
        <f>CLEAN(A4)</f>
        <v>Hi Jim</v>
      </c>
    </row>
    <row r="5" spans="1:2" x14ac:dyDescent="0.25">
      <c r="A5" s="2" t="s">
        <v>40</v>
      </c>
      <c r="B5" t="str">
        <f>TRIM(CLEAN(A5))</f>
        <v>Hi Jim</v>
      </c>
    </row>
    <row r="6" spans="1:2" ht="45" x14ac:dyDescent="0.25">
      <c r="A6" s="2" t="s">
        <v>41</v>
      </c>
      <c r="B6" t="str">
        <f>CLEAN(A6)</f>
        <v>ABC</v>
      </c>
    </row>
    <row r="7" spans="1:2" ht="45" x14ac:dyDescent="0.25">
      <c r="A7" s="2" t="s">
        <v>41</v>
      </c>
      <c r="B7" t="str">
        <f>SUBSTITUTE(A7,CHAR(10),", ")</f>
        <v>A, B, C</v>
      </c>
    </row>
    <row r="8" spans="1:2" x14ac:dyDescent="0.25">
      <c r="A8" t="s">
        <v>42</v>
      </c>
      <c r="B8">
        <f>CODE(A8)</f>
        <v>182</v>
      </c>
    </row>
    <row r="9" spans="1:2" x14ac:dyDescent="0.25">
      <c r="A9" t="s">
        <v>43</v>
      </c>
      <c r="B9" t="str">
        <f>SUBSTITUTE(A9,CHAR(182),"")</f>
        <v>geo2</v>
      </c>
    </row>
    <row r="10" spans="1:2" x14ac:dyDescent="0.25">
      <c r="A10" t="s">
        <v>44</v>
      </c>
      <c r="B10" t="str">
        <f>TRIM(A10)</f>
        <v>Hi     John</v>
      </c>
    </row>
    <row r="11" spans="1:2" x14ac:dyDescent="0.25">
      <c r="A11" t="s">
        <v>44</v>
      </c>
      <c r="B11" t="str">
        <f>TRIM(SUBSTITUTE(A11,CHAR(160),CHAR(32)))</f>
        <v>Hi John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01BE-684B-43E2-8560-7BF11C9CA1AA}">
  <sheetPr>
    <tabColor rgb="FFFFC000"/>
  </sheetPr>
  <dimension ref="A1:E7"/>
  <sheetViews>
    <sheetView topLeftCell="D1" zoomScale="120" zoomScaleNormal="120" workbookViewId="0">
      <selection activeCell="E5" sqref="E5"/>
    </sheetView>
  </sheetViews>
  <sheetFormatPr defaultRowHeight="15" x14ac:dyDescent="0.25"/>
  <cols>
    <col min="1" max="1" width="11.42578125" bestFit="1" customWidth="1"/>
    <col min="2" max="2" width="11.28515625" bestFit="1" customWidth="1"/>
  </cols>
  <sheetData>
    <row r="1" spans="1:5" x14ac:dyDescent="0.25">
      <c r="A1" t="s">
        <v>45</v>
      </c>
      <c r="B1" t="s">
        <v>46</v>
      </c>
      <c r="C1" t="b">
        <f>EXACT(A1,B1)</f>
        <v>0</v>
      </c>
      <c r="D1" t="b">
        <f>A1=B1</f>
        <v>1</v>
      </c>
      <c r="E1" t="str">
        <f>IF(EXACT(A1,B1),"Yes","No")</f>
        <v>No</v>
      </c>
    </row>
    <row r="2" spans="1:5" x14ac:dyDescent="0.25">
      <c r="A2" t="s">
        <v>47</v>
      </c>
      <c r="B2" t="s">
        <v>47</v>
      </c>
      <c r="C2" t="b">
        <f t="shared" ref="C2:C7" si="0">EXACT(A2,B2)</f>
        <v>1</v>
      </c>
      <c r="D2" t="b">
        <f t="shared" ref="D2:D7" si="1">A2=B2</f>
        <v>1</v>
      </c>
      <c r="E2" t="str">
        <f t="shared" ref="E2:E7" si="2">IF(EXACT(A2,B2),"Yes","No")</f>
        <v>Yes</v>
      </c>
    </row>
    <row r="3" spans="1:5" x14ac:dyDescent="0.25">
      <c r="A3" t="s">
        <v>48</v>
      </c>
      <c r="B3" t="s">
        <v>48</v>
      </c>
      <c r="C3" t="b">
        <f t="shared" si="0"/>
        <v>1</v>
      </c>
      <c r="D3" t="b">
        <f t="shared" si="1"/>
        <v>1</v>
      </c>
      <c r="E3" t="str">
        <f t="shared" si="2"/>
        <v>Yes</v>
      </c>
    </row>
    <row r="4" spans="1:5" x14ac:dyDescent="0.25">
      <c r="A4" t="s">
        <v>49</v>
      </c>
      <c r="B4" t="s">
        <v>49</v>
      </c>
      <c r="C4" t="b">
        <f t="shared" si="0"/>
        <v>1</v>
      </c>
      <c r="D4" t="b">
        <f t="shared" si="1"/>
        <v>1</v>
      </c>
      <c r="E4" t="str">
        <f t="shared" si="2"/>
        <v>Yes</v>
      </c>
    </row>
    <row r="5" spans="1:5" x14ac:dyDescent="0.25">
      <c r="A5" t="s">
        <v>50</v>
      </c>
      <c r="B5" t="s">
        <v>51</v>
      </c>
      <c r="C5" t="b">
        <f t="shared" si="0"/>
        <v>0</v>
      </c>
      <c r="D5" t="b">
        <f t="shared" si="1"/>
        <v>1</v>
      </c>
      <c r="E5" t="str">
        <f t="shared" si="2"/>
        <v>No</v>
      </c>
    </row>
    <row r="6" spans="1:5" x14ac:dyDescent="0.25">
      <c r="A6" t="s">
        <v>52</v>
      </c>
      <c r="B6" t="s">
        <v>53</v>
      </c>
      <c r="C6" t="b">
        <f t="shared" si="0"/>
        <v>0</v>
      </c>
      <c r="D6" t="b">
        <f t="shared" si="1"/>
        <v>1</v>
      </c>
      <c r="E6" t="str">
        <f t="shared" si="2"/>
        <v>No</v>
      </c>
    </row>
    <row r="7" spans="1:5" x14ac:dyDescent="0.25">
      <c r="A7" t="s">
        <v>54</v>
      </c>
      <c r="B7" t="s">
        <v>55</v>
      </c>
      <c r="C7" t="b">
        <f t="shared" si="0"/>
        <v>0</v>
      </c>
      <c r="D7" t="b">
        <f t="shared" si="1"/>
        <v>0</v>
      </c>
      <c r="E7" t="str">
        <f t="shared" si="2"/>
        <v>No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0ECF-D282-4676-ACE4-AF53C963312A}">
  <sheetPr>
    <tabColor rgb="FFFF0000"/>
  </sheetPr>
  <dimension ref="A1:M10"/>
  <sheetViews>
    <sheetView topLeftCell="H1" zoomScale="120" zoomScaleNormal="120" workbookViewId="0">
      <selection activeCell="M10" sqref="M10"/>
    </sheetView>
  </sheetViews>
  <sheetFormatPr defaultRowHeight="15" x14ac:dyDescent="0.25"/>
  <cols>
    <col min="1" max="2" width="23.85546875" bestFit="1" customWidth="1"/>
  </cols>
  <sheetData>
    <row r="1" spans="1:13" x14ac:dyDescent="0.25">
      <c r="A1" t="s">
        <v>56</v>
      </c>
      <c r="B1" t="str">
        <f>SUBSTITUTE(A1,"2013","2016")</f>
        <v>Excel 2016 and Word 2016</v>
      </c>
      <c r="F1" t="s">
        <v>57</v>
      </c>
      <c r="G1" t="str">
        <f>REPLACE(F1,4,2,"-P")</f>
        <v>QZX-P</v>
      </c>
      <c r="H1" t="str">
        <f>REPLACE(F1,1,3,"")</f>
        <v>56</v>
      </c>
      <c r="L1" t="s">
        <v>62</v>
      </c>
      <c r="M1" t="s">
        <v>62</v>
      </c>
    </row>
    <row r="2" spans="1:13" x14ac:dyDescent="0.25">
      <c r="B2" t="str">
        <f>SUBSTITUTE(A1,"2013","2016",2)</f>
        <v>Excel 2013 and Word 2016</v>
      </c>
      <c r="F2" t="s">
        <v>58</v>
      </c>
      <c r="G2" t="str">
        <f t="shared" ref="G2:G5" si="0">REPLACE(F2,4,2,"-P")</f>
        <v>LHR-P</v>
      </c>
      <c r="H2" t="str">
        <f t="shared" ref="H2:H5" si="1">REPLACE(F2,1,3,"")</f>
        <v>21</v>
      </c>
      <c r="L2" t="s">
        <v>63</v>
      </c>
      <c r="M2" s="4" t="s">
        <v>140</v>
      </c>
    </row>
    <row r="3" spans="1:13" x14ac:dyDescent="0.25">
      <c r="A3" t="s">
        <v>38</v>
      </c>
      <c r="B3" t="str">
        <f>SUBSTITUTE(A3," ","")</f>
        <v>ABC</v>
      </c>
      <c r="F3" t="s">
        <v>59</v>
      </c>
      <c r="G3" t="str">
        <f t="shared" si="0"/>
        <v>EBM-P</v>
      </c>
      <c r="H3" t="str">
        <f t="shared" si="1"/>
        <v>90</v>
      </c>
      <c r="L3" t="s">
        <v>64</v>
      </c>
      <c r="M3" t="s">
        <v>64</v>
      </c>
    </row>
    <row r="4" spans="1:13" x14ac:dyDescent="0.25">
      <c r="F4" t="s">
        <v>60</v>
      </c>
      <c r="G4" t="str">
        <f t="shared" si="0"/>
        <v>KPN-P</v>
      </c>
      <c r="H4" t="str">
        <f t="shared" si="1"/>
        <v>11</v>
      </c>
      <c r="L4" t="s">
        <v>65</v>
      </c>
      <c r="M4" s="4" t="s">
        <v>141</v>
      </c>
    </row>
    <row r="5" spans="1:13" x14ac:dyDescent="0.25">
      <c r="F5" t="s">
        <v>61</v>
      </c>
      <c r="G5" t="str">
        <f t="shared" si="0"/>
        <v>WXA-P</v>
      </c>
      <c r="H5" t="str">
        <f t="shared" si="1"/>
        <v>45</v>
      </c>
      <c r="L5" t="s">
        <v>66</v>
      </c>
      <c r="M5" t="s">
        <v>66</v>
      </c>
    </row>
    <row r="6" spans="1:13" x14ac:dyDescent="0.25">
      <c r="L6" t="s">
        <v>67</v>
      </c>
      <c r="M6" t="s">
        <v>67</v>
      </c>
    </row>
    <row r="7" spans="1:13" x14ac:dyDescent="0.25">
      <c r="L7" t="s">
        <v>68</v>
      </c>
      <c r="M7" s="4" t="s">
        <v>142</v>
      </c>
    </row>
    <row r="8" spans="1:13" x14ac:dyDescent="0.25">
      <c r="L8" t="s">
        <v>69</v>
      </c>
      <c r="M8" t="s">
        <v>69</v>
      </c>
    </row>
    <row r="9" spans="1:13" x14ac:dyDescent="0.25">
      <c r="L9" t="s">
        <v>70</v>
      </c>
      <c r="M9" t="s">
        <v>70</v>
      </c>
    </row>
    <row r="10" spans="1:13" x14ac:dyDescent="0.25">
      <c r="L10" t="s">
        <v>71</v>
      </c>
      <c r="M10" s="4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Separate Strings</vt:lpstr>
      <vt:lpstr>Count Words</vt:lpstr>
      <vt:lpstr>Text to Columns</vt:lpstr>
      <vt:lpstr>Find</vt:lpstr>
      <vt:lpstr>Search</vt:lpstr>
      <vt:lpstr>Change Case</vt:lpstr>
      <vt:lpstr>Remove Spaces</vt:lpstr>
      <vt:lpstr>Compare Text</vt:lpstr>
      <vt:lpstr>Substitute vs Replace</vt:lpstr>
      <vt:lpstr>Text</vt:lpstr>
      <vt:lpstr>Concatenate</vt:lpstr>
      <vt:lpstr>Substring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ANAS ALI</dc:creator>
  <cp:lastModifiedBy>MD ANAS ALI</cp:lastModifiedBy>
  <dcterms:created xsi:type="dcterms:W3CDTF">2015-06-05T18:17:20Z</dcterms:created>
  <dcterms:modified xsi:type="dcterms:W3CDTF">2022-10-27T05:23:51Z</dcterms:modified>
</cp:coreProperties>
</file>