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E87AA190-7BE9-4456-AE1B-59213E7C479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9" i="2"/>
  <c r="C15" i="2"/>
  <c r="C21" i="2"/>
  <c r="C18" i="2"/>
  <c r="C14" i="2"/>
  <c r="C20" i="2"/>
  <c r="C16" i="2"/>
  <c r="C17" i="2"/>
  <c r="L19" i="1"/>
  <c r="L15" i="1"/>
  <c r="G14" i="1"/>
  <c r="L21" i="1"/>
  <c r="L17" i="1"/>
  <c r="L18" i="1"/>
  <c r="L14" i="1"/>
  <c r="L20" i="1"/>
  <c r="L16" i="1"/>
  <c r="E17" i="2" l="1"/>
  <c r="D20" i="2"/>
  <c r="D18" i="2"/>
  <c r="E15" i="2"/>
  <c r="E14" i="2"/>
  <c r="D19" i="2"/>
  <c r="E16" i="2"/>
  <c r="D14" i="2"/>
  <c r="D21" i="2"/>
  <c r="E19" i="2"/>
  <c r="D17" i="2"/>
  <c r="E20" i="2"/>
  <c r="E18" i="2"/>
  <c r="D15" i="2"/>
  <c r="D16" i="2"/>
  <c r="E21" i="2"/>
  <c r="M16" i="1"/>
  <c r="M14" i="1"/>
  <c r="N17" i="1"/>
  <c r="N15" i="1"/>
  <c r="N16" i="1"/>
  <c r="N14" i="1"/>
  <c r="M17" i="1"/>
  <c r="M15" i="1"/>
  <c r="M20" i="1"/>
  <c r="M18" i="1"/>
  <c r="N21" i="1"/>
  <c r="N19" i="1"/>
  <c r="N20" i="1"/>
  <c r="N18" i="1"/>
  <c r="M21" i="1"/>
  <c r="M19" i="1"/>
</calcChain>
</file>

<file path=xl/sharedStrings.xml><?xml version="1.0" encoding="utf-8"?>
<sst xmlns="http://schemas.openxmlformats.org/spreadsheetml/2006/main" count="16" uniqueCount="10">
  <si>
    <t>Period</t>
  </si>
  <si>
    <t>Sales</t>
  </si>
  <si>
    <t>FORECAST.LINEAR</t>
  </si>
  <si>
    <t>Visitors</t>
  </si>
  <si>
    <t>FORECAST.ETS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</si>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</sst>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[1]Sheet1!$B$2:$B$21</c:f>
              <c:numCache>
                <c:formatCode>General</c:formatCode>
                <c:ptCount val="20"/>
                <c:pt idx="0">
                  <c:v>74</c:v>
                </c:pt>
                <c:pt idx="1">
                  <c:v>59</c:v>
                </c:pt>
                <c:pt idx="2">
                  <c:v>51</c:v>
                </c:pt>
                <c:pt idx="3">
                  <c:v>42</c:v>
                </c:pt>
                <c:pt idx="4">
                  <c:v>83</c:v>
                </c:pt>
                <c:pt idx="5">
                  <c:v>67</c:v>
                </c:pt>
                <c:pt idx="6">
                  <c:v>54</c:v>
                </c:pt>
                <c:pt idx="7">
                  <c:v>44</c:v>
                </c:pt>
                <c:pt idx="8">
                  <c:v>87</c:v>
                </c:pt>
                <c:pt idx="9">
                  <c:v>68</c:v>
                </c:pt>
                <c:pt idx="10">
                  <c:v>55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61A-81D5-BC1C2DB3A891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[1]Sheet1!$C$2:$C$21</c:f>
              <c:numCache>
                <c:formatCode>General</c:formatCode>
                <c:ptCount val="20"/>
                <c:pt idx="11">
                  <c:v>49</c:v>
                </c:pt>
                <c:pt idx="12">
                  <c:v>90.423249748368079</c:v>
                </c:pt>
                <c:pt idx="13">
                  <c:v>72.539153905246948</c:v>
                </c:pt>
                <c:pt idx="14">
                  <c:v>61.934835219001748</c:v>
                </c:pt>
                <c:pt idx="15">
                  <c:v>52.698832417582423</c:v>
                </c:pt>
                <c:pt idx="16">
                  <c:v>94.122082165950488</c:v>
                </c:pt>
                <c:pt idx="17">
                  <c:v>76.237986322829357</c:v>
                </c:pt>
                <c:pt idx="18">
                  <c:v>65.633667636584164</c:v>
                </c:pt>
                <c:pt idx="19">
                  <c:v>56.397664835164832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C-461A-81D5-BC1C2DB3A891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11" formatCode="0.00">
                  <c:v>49</c:v>
                </c:pt>
                <c:pt idx="12" formatCode="0.00">
                  <c:v>86.070730447798482</c:v>
                </c:pt>
                <c:pt idx="13" formatCode="0.00">
                  <c:v>67.668990155072905</c:v>
                </c:pt>
                <c:pt idx="14" formatCode="0.00">
                  <c:v>56.59520931529174</c:v>
                </c:pt>
                <c:pt idx="15" formatCode="0.00">
                  <c:v>46.926156117557959</c:v>
                </c:pt>
                <c:pt idx="16" formatCode="0.00">
                  <c:v>87.943551088488277</c:v>
                </c:pt>
                <c:pt idx="17" formatCode="0.00">
                  <c:v>69.678664644068022</c:v>
                </c:pt>
                <c:pt idx="18" formatCode="0.00">
                  <c:v>58.713093513178812</c:v>
                </c:pt>
                <c:pt idx="19" formatCode="0.00">
                  <c:v>49.132458705931271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C-461A-81D5-BC1C2DB3A891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11" formatCode="0.00">
                  <c:v>49</c:v>
                </c:pt>
                <c:pt idx="12" formatCode="0.00">
                  <c:v>94.775769048937676</c:v>
                </c:pt>
                <c:pt idx="13" formatCode="0.00">
                  <c:v>77.409317655420992</c:v>
                </c:pt>
                <c:pt idx="14" formatCode="0.00">
                  <c:v>67.274461122711756</c:v>
                </c:pt>
                <c:pt idx="15" formatCode="0.00">
                  <c:v>58.471508717606888</c:v>
                </c:pt>
                <c:pt idx="16" formatCode="0.00">
                  <c:v>100.3006132434127</c:v>
                </c:pt>
                <c:pt idx="17" formatCode="0.00">
                  <c:v>82.797308001590693</c:v>
                </c:pt>
                <c:pt idx="18" formatCode="0.00">
                  <c:v>72.554241759989523</c:v>
                </c:pt>
                <c:pt idx="19" formatCode="0.00">
                  <c:v>63.662870964398394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C-461A-81D5-BC1C2DB3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46191"/>
        <c:axId val="551057839"/>
      </c:lineChart>
      <c:catAx>
        <c:axId val="5510461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7839"/>
        <c:crosses val="autoZero"/>
        <c:auto val="1"/>
        <c:lblAlgn val="ctr"/>
        <c:lblOffset val="100"/>
        <c:noMultiLvlLbl val="0"/>
      </c:catAx>
      <c:valAx>
        <c:axId val="5510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[1]Sheet1!$B$2:$B$21</c:f>
              <c:numCache>
                <c:formatCode>General</c:formatCode>
                <c:ptCount val="20"/>
                <c:pt idx="0">
                  <c:v>74</c:v>
                </c:pt>
                <c:pt idx="1">
                  <c:v>59</c:v>
                </c:pt>
                <c:pt idx="2">
                  <c:v>51</c:v>
                </c:pt>
                <c:pt idx="3">
                  <c:v>42</c:v>
                </c:pt>
                <c:pt idx="4">
                  <c:v>83</c:v>
                </c:pt>
                <c:pt idx="5">
                  <c:v>67</c:v>
                </c:pt>
                <c:pt idx="6">
                  <c:v>54</c:v>
                </c:pt>
                <c:pt idx="7">
                  <c:v>44</c:v>
                </c:pt>
                <c:pt idx="8">
                  <c:v>87</c:v>
                </c:pt>
                <c:pt idx="9">
                  <c:v>68</c:v>
                </c:pt>
                <c:pt idx="10">
                  <c:v>55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1-4436-A048-F1BA3BC5361E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[1]Sheet1!$C$2:$C$21</c:f>
              <c:numCache>
                <c:formatCode>General</c:formatCode>
                <c:ptCount val="20"/>
                <c:pt idx="11">
                  <c:v>49</c:v>
                </c:pt>
                <c:pt idx="12">
                  <c:v>90.423249748368079</c:v>
                </c:pt>
                <c:pt idx="13">
                  <c:v>72.539153905246948</c:v>
                </c:pt>
                <c:pt idx="14">
                  <c:v>61.934835219001748</c:v>
                </c:pt>
                <c:pt idx="15">
                  <c:v>52.698832417582423</c:v>
                </c:pt>
                <c:pt idx="16">
                  <c:v>94.122082165950488</c:v>
                </c:pt>
                <c:pt idx="17">
                  <c:v>76.237986322829357</c:v>
                </c:pt>
                <c:pt idx="18">
                  <c:v>65.633667636584164</c:v>
                </c:pt>
                <c:pt idx="19">
                  <c:v>56.397664835164832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1-4436-A048-F1BA3BC5361E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11" formatCode="0.00">
                  <c:v>49</c:v>
                </c:pt>
                <c:pt idx="12" formatCode="0.00">
                  <c:v>86.070730447798482</c:v>
                </c:pt>
                <c:pt idx="13" formatCode="0.00">
                  <c:v>67.668990155072905</c:v>
                </c:pt>
                <c:pt idx="14" formatCode="0.00">
                  <c:v>56.59520931529174</c:v>
                </c:pt>
                <c:pt idx="15" formatCode="0.00">
                  <c:v>46.926156117557959</c:v>
                </c:pt>
                <c:pt idx="16" formatCode="0.00">
                  <c:v>87.943551088488277</c:v>
                </c:pt>
                <c:pt idx="17" formatCode="0.00">
                  <c:v>69.678664644068022</c:v>
                </c:pt>
                <c:pt idx="18" formatCode="0.00">
                  <c:v>58.713093513178812</c:v>
                </c:pt>
                <c:pt idx="19" formatCode="0.00">
                  <c:v>49.132458705931271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1-4436-A048-F1BA3BC5361E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11" formatCode="0.00">
                  <c:v>49</c:v>
                </c:pt>
                <c:pt idx="12" formatCode="0.00">
                  <c:v>94.775769048937676</c:v>
                </c:pt>
                <c:pt idx="13" formatCode="0.00">
                  <c:v>77.409317655420992</c:v>
                </c:pt>
                <c:pt idx="14" formatCode="0.00">
                  <c:v>67.274461122711756</c:v>
                </c:pt>
                <c:pt idx="15" formatCode="0.00">
                  <c:v>58.471508717606888</c:v>
                </c:pt>
                <c:pt idx="16" formatCode="0.00">
                  <c:v>100.3006132434127</c:v>
                </c:pt>
                <c:pt idx="17" formatCode="0.00">
                  <c:v>82.797308001590693</c:v>
                </c:pt>
                <c:pt idx="18" formatCode="0.00">
                  <c:v>72.554241759989523</c:v>
                </c:pt>
                <c:pt idx="19" formatCode="0.00">
                  <c:v>63.662870964398394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1-4436-A048-F1BA3BC5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46191"/>
        <c:axId val="551057839"/>
      </c:lineChart>
      <c:catAx>
        <c:axId val="5510461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7839"/>
        <c:crosses val="autoZero"/>
        <c:auto val="1"/>
        <c:lblAlgn val="ctr"/>
        <c:lblOffset val="100"/>
        <c:noMultiLvlLbl val="0"/>
      </c:catAx>
      <c:valAx>
        <c:axId val="5510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38100</xdr:rowOff>
    </xdr:from>
    <xdr:to>
      <xdr:col>18</xdr:col>
      <xdr:colOff>342900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2F7EE-5B21-40D9-A91A-E8DA503A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166687</xdr:rowOff>
    </xdr:from>
    <xdr:to>
      <xdr:col>15</xdr:col>
      <xdr:colOff>128587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CDA9A-3724-4381-9886-B8A131FF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Statis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Negative Numbers to Zero"/>
      <sheetName val="Random Numbers"/>
      <sheetName val="Rank"/>
      <sheetName val="Percentiles and Quartiles"/>
      <sheetName val="Box and Whisker Plot"/>
      <sheetName val="AverageIf"/>
      <sheetName val="Forecast"/>
      <sheetName val="Sheet1"/>
      <sheetName val="MaxIfs and MinIfs"/>
      <sheetName val="Weighted Average"/>
      <sheetName val="Standard Dev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Values</v>
          </cell>
          <cell r="C1" t="str">
            <v>Forecast</v>
          </cell>
          <cell r="D1" t="str">
            <v>Lower Confidence Bound</v>
          </cell>
          <cell r="E1" t="str">
            <v>Upper Confidence Bound</v>
          </cell>
        </row>
        <row r="2">
          <cell r="A2">
            <v>1</v>
          </cell>
          <cell r="B2">
            <v>74</v>
          </cell>
        </row>
        <row r="3">
          <cell r="A3">
            <v>2</v>
          </cell>
          <cell r="B3">
            <v>59</v>
          </cell>
        </row>
        <row r="4">
          <cell r="A4">
            <v>3</v>
          </cell>
          <cell r="B4">
            <v>51</v>
          </cell>
        </row>
        <row r="5">
          <cell r="A5">
            <v>4</v>
          </cell>
          <cell r="B5">
            <v>42</v>
          </cell>
        </row>
        <row r="6">
          <cell r="A6">
            <v>5</v>
          </cell>
          <cell r="B6">
            <v>83</v>
          </cell>
        </row>
        <row r="7">
          <cell r="A7">
            <v>6</v>
          </cell>
          <cell r="B7">
            <v>67</v>
          </cell>
        </row>
        <row r="8">
          <cell r="A8">
            <v>7</v>
          </cell>
          <cell r="B8">
            <v>54</v>
          </cell>
        </row>
        <row r="9">
          <cell r="A9">
            <v>8</v>
          </cell>
          <cell r="B9">
            <v>44</v>
          </cell>
        </row>
        <row r="10">
          <cell r="A10">
            <v>9</v>
          </cell>
          <cell r="B10">
            <v>87</v>
          </cell>
        </row>
        <row r="11">
          <cell r="A11">
            <v>10</v>
          </cell>
          <cell r="B11">
            <v>68</v>
          </cell>
        </row>
        <row r="12">
          <cell r="A12">
            <v>11</v>
          </cell>
          <cell r="B12">
            <v>55</v>
          </cell>
        </row>
        <row r="13">
          <cell r="A13">
            <v>12</v>
          </cell>
          <cell r="B13">
            <v>49</v>
          </cell>
          <cell r="C13">
            <v>49</v>
          </cell>
          <cell r="D13">
            <v>49</v>
          </cell>
          <cell r="E13">
            <v>49</v>
          </cell>
        </row>
        <row r="14">
          <cell r="A14">
            <v>13</v>
          </cell>
          <cell r="C14">
            <v>90.423249748368079</v>
          </cell>
          <cell r="D14">
            <v>86.070730447798482</v>
          </cell>
          <cell r="E14">
            <v>94.775769048937676</v>
          </cell>
        </row>
        <row r="15">
          <cell r="A15">
            <v>14</v>
          </cell>
          <cell r="C15">
            <v>72.539153905246948</v>
          </cell>
          <cell r="D15">
            <v>67.668990155072905</v>
          </cell>
          <cell r="E15">
            <v>77.409317655420992</v>
          </cell>
        </row>
        <row r="16">
          <cell r="A16">
            <v>15</v>
          </cell>
          <cell r="C16">
            <v>61.934835219001748</v>
          </cell>
          <cell r="D16">
            <v>56.59520931529174</v>
          </cell>
          <cell r="E16">
            <v>67.274461122711756</v>
          </cell>
        </row>
        <row r="17">
          <cell r="A17">
            <v>16</v>
          </cell>
          <cell r="C17">
            <v>52.698832417582423</v>
          </cell>
          <cell r="D17">
            <v>46.926156117557959</v>
          </cell>
          <cell r="E17">
            <v>58.471508717606888</v>
          </cell>
        </row>
        <row r="18">
          <cell r="A18">
            <v>17</v>
          </cell>
          <cell r="C18">
            <v>94.122082165950488</v>
          </cell>
          <cell r="D18">
            <v>87.943551088488277</v>
          </cell>
          <cell r="E18">
            <v>100.3006132434127</v>
          </cell>
        </row>
        <row r="19">
          <cell r="A19">
            <v>18</v>
          </cell>
          <cell r="C19">
            <v>76.237986322829357</v>
          </cell>
          <cell r="D19">
            <v>69.678664644068022</v>
          </cell>
          <cell r="E19">
            <v>82.797308001590693</v>
          </cell>
        </row>
        <row r="20">
          <cell r="A20">
            <v>19</v>
          </cell>
          <cell r="C20">
            <v>65.633667636584164</v>
          </cell>
          <cell r="D20">
            <v>58.713093513178812</v>
          </cell>
          <cell r="E20">
            <v>72.554241759989523</v>
          </cell>
        </row>
        <row r="21">
          <cell r="A21">
            <v>20</v>
          </cell>
          <cell r="C21">
            <v>56.397664835164832</v>
          </cell>
          <cell r="D21">
            <v>49.132458705931271</v>
          </cell>
          <cell r="E21">
            <v>63.662870964398394</v>
          </cell>
        </row>
      </sheetData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EC826-4E14-45CD-83E5-49917C21749D}" name="Table13" displayName="Table13" ref="J1:N21" totalsRowShown="0">
  <autoFilter ref="J1:N21" xr:uid="{629EC826-4E14-45CD-83E5-49917C21749D}"/>
  <tableColumns count="5">
    <tableColumn id="1" xr3:uid="{D799B5BA-9370-4A5F-AC8C-D90C8289E152}" name="Timeline"/>
    <tableColumn id="2" xr3:uid="{FEA36276-CC24-4877-88BF-FA274E7A41A0}" name="Values"/>
    <tableColumn id="3" xr3:uid="{3FF80B4D-59B0-4AFB-BAD8-00AB0557D35C}" name="Forecast">
      <calculatedColumnFormula>_xlfn.FORECAST.ETS(J2,$B$2:$B$13,$A$2:$A$13,1,1)</calculatedColumnFormula>
    </tableColumn>
    <tableColumn id="4" xr3:uid="{B05507D7-D3C9-455A-8D7D-E2DAB258FC43}" name="Lower Confidence Bound" dataDxfId="3">
      <calculatedColumnFormula>L2-_xlfn.FORECAST.ETS.CONFINT(J2,$B$2:$B$13,$A$2:$A$13,0.95,1,1)</calculatedColumnFormula>
    </tableColumn>
    <tableColumn id="5" xr3:uid="{72CC8CE8-8ED2-437C-B057-0F8EE41DB763}" name="Upper Confidence Bound" dataDxfId="2">
      <calculatedColumnFormula>L2+_xlfn.FORECAST.ETS.CONFINT(J2,$B$2:$B$13,$A$2:$A$13,0.95,1,1)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A97D2-A4B1-4ED8-9A39-07EE28EA1F0F}" name="Table1" displayName="Table1" ref="A1:E21" totalsRowShown="0">
  <autoFilter ref="A1:E21" xr:uid="{E38A97D2-A4B1-4ED8-9A39-07EE28EA1F0F}"/>
  <tableColumns count="5">
    <tableColumn id="1" xr3:uid="{800DC6DA-6745-4828-A4B2-3801212B264B}" name="Timeline"/>
    <tableColumn id="2" xr3:uid="{E6DF6F40-3C05-42B0-8606-7ADC42E68362}" name="Values"/>
    <tableColumn id="3" xr3:uid="{095D3EB9-FA33-4EA4-A41E-BD2520B124B7}" name="Forecast">
      <calculatedColumnFormula>_xlfn.FORECAST.ETS(A2,$B$2:$B$13,$A$2:$A$13,1,1)</calculatedColumnFormula>
    </tableColumn>
    <tableColumn id="4" xr3:uid="{8E1794C3-FD25-4040-BCF9-65559AD8FD2B}" name="Lower Confidence Bound" dataDxfId="1">
      <calculatedColumnFormula>C2-_xlfn.FORECAST.ETS.CONFINT(A2,$B$2:$B$13,$A$2:$A$13,0.95,1,1)</calculatedColumnFormula>
    </tableColumn>
    <tableColumn id="5" xr3:uid="{E8731408-D663-491F-A6BB-96723FCE9186}" name="Upper Confidence Bound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80" zoomScaleNormal="80" workbookViewId="0">
      <selection sqref="A1:XFD1048576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17" bestFit="1" customWidth="1"/>
    <col min="5" max="5" width="6.85546875" bestFit="1" customWidth="1"/>
    <col min="6" max="6" width="7.7109375" bestFit="1" customWidth="1"/>
    <col min="7" max="7" width="13.7109375" bestFit="1" customWidth="1"/>
    <col min="10" max="10" width="11.140625" bestFit="1" customWidth="1"/>
    <col min="11" max="11" width="9.28515625" bestFit="1" customWidth="1"/>
    <col min="12" max="12" width="12" bestFit="1" customWidth="1"/>
    <col min="13" max="13" width="25.85546875" bestFit="1" customWidth="1"/>
    <col min="14" max="14" width="26" bestFit="1" customWidth="1"/>
    <col min="15" max="15" width="16.7109375" bestFit="1" customWidth="1"/>
    <col min="16" max="17" width="32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</v>
      </c>
      <c r="B2">
        <v>20</v>
      </c>
      <c r="E2">
        <v>1</v>
      </c>
      <c r="F2">
        <v>74</v>
      </c>
      <c r="J2">
        <v>1</v>
      </c>
      <c r="K2">
        <v>74</v>
      </c>
    </row>
    <row r="3" spans="1:14" x14ac:dyDescent="0.25">
      <c r="A3">
        <v>2</v>
      </c>
      <c r="B3">
        <v>32</v>
      </c>
      <c r="E3">
        <v>2</v>
      </c>
      <c r="F3">
        <v>59</v>
      </c>
      <c r="J3">
        <v>2</v>
      </c>
      <c r="K3">
        <v>59</v>
      </c>
    </row>
    <row r="4" spans="1:14" x14ac:dyDescent="0.25">
      <c r="A4">
        <v>3</v>
      </c>
      <c r="B4">
        <v>51</v>
      </c>
      <c r="E4">
        <v>3</v>
      </c>
      <c r="F4">
        <v>51</v>
      </c>
      <c r="J4">
        <v>3</v>
      </c>
      <c r="K4">
        <v>51</v>
      </c>
    </row>
    <row r="5" spans="1:14" x14ac:dyDescent="0.25">
      <c r="A5">
        <v>4</v>
      </c>
      <c r="B5">
        <v>43</v>
      </c>
      <c r="E5">
        <v>4</v>
      </c>
      <c r="F5">
        <v>42</v>
      </c>
      <c r="J5">
        <v>4</v>
      </c>
      <c r="K5">
        <v>42</v>
      </c>
    </row>
    <row r="6" spans="1:14" x14ac:dyDescent="0.25">
      <c r="A6">
        <v>5</v>
      </c>
      <c r="B6">
        <v>62</v>
      </c>
      <c r="E6">
        <v>5</v>
      </c>
      <c r="F6">
        <v>83</v>
      </c>
      <c r="J6">
        <v>5</v>
      </c>
      <c r="K6">
        <v>83</v>
      </c>
    </row>
    <row r="7" spans="1:14" x14ac:dyDescent="0.25">
      <c r="A7">
        <v>6</v>
      </c>
      <c r="B7">
        <v>63</v>
      </c>
      <c r="E7">
        <v>6</v>
      </c>
      <c r="F7">
        <v>67</v>
      </c>
      <c r="J7">
        <v>6</v>
      </c>
      <c r="K7">
        <v>67</v>
      </c>
    </row>
    <row r="8" spans="1:14" x14ac:dyDescent="0.25">
      <c r="A8">
        <v>7</v>
      </c>
      <c r="B8">
        <v>82</v>
      </c>
      <c r="E8">
        <v>7</v>
      </c>
      <c r="F8">
        <v>54</v>
      </c>
      <c r="J8">
        <v>7</v>
      </c>
      <c r="K8">
        <v>54</v>
      </c>
    </row>
    <row r="9" spans="1:14" x14ac:dyDescent="0.25">
      <c r="A9">
        <v>8</v>
      </c>
      <c r="B9">
        <v>75</v>
      </c>
      <c r="E9">
        <v>8</v>
      </c>
      <c r="F9">
        <v>44</v>
      </c>
      <c r="J9">
        <v>8</v>
      </c>
      <c r="K9">
        <v>44</v>
      </c>
    </row>
    <row r="10" spans="1:14" x14ac:dyDescent="0.25">
      <c r="A10">
        <v>9</v>
      </c>
      <c r="B10">
        <v>92</v>
      </c>
      <c r="E10">
        <v>9</v>
      </c>
      <c r="F10">
        <v>87</v>
      </c>
      <c r="J10">
        <v>9</v>
      </c>
      <c r="K10">
        <v>87</v>
      </c>
    </row>
    <row r="11" spans="1:14" x14ac:dyDescent="0.25">
      <c r="A11">
        <v>10</v>
      </c>
      <c r="B11">
        <v>89</v>
      </c>
      <c r="C11">
        <v>89</v>
      </c>
      <c r="E11">
        <v>10</v>
      </c>
      <c r="F11">
        <v>68</v>
      </c>
      <c r="J11">
        <v>10</v>
      </c>
      <c r="K11">
        <v>68</v>
      </c>
    </row>
    <row r="12" spans="1:14" x14ac:dyDescent="0.25">
      <c r="A12">
        <v>11</v>
      </c>
      <c r="C12" s="1">
        <f>_xlfn.FORECAST.LINEAR(A12,$B$2:$B$11,$A$2:$A$11)</f>
        <v>103.53333333333333</v>
      </c>
      <c r="E12">
        <v>11</v>
      </c>
      <c r="F12">
        <v>55</v>
      </c>
      <c r="G12" s="2"/>
      <c r="J12">
        <v>11</v>
      </c>
      <c r="K12">
        <v>55</v>
      </c>
    </row>
    <row r="13" spans="1:14" x14ac:dyDescent="0.25">
      <c r="A13">
        <v>12</v>
      </c>
      <c r="C13" s="2">
        <v>111.2848484848485</v>
      </c>
      <c r="E13">
        <v>12</v>
      </c>
      <c r="F13">
        <v>49</v>
      </c>
      <c r="G13" s="2">
        <v>49</v>
      </c>
      <c r="J13">
        <v>12</v>
      </c>
      <c r="K13">
        <v>49</v>
      </c>
      <c r="L13">
        <v>49</v>
      </c>
      <c r="M13" s="2">
        <v>49</v>
      </c>
      <c r="N13" s="2">
        <v>49</v>
      </c>
    </row>
    <row r="14" spans="1:14" x14ac:dyDescent="0.25">
      <c r="A14">
        <v>13</v>
      </c>
      <c r="C14" s="2">
        <v>119.03636363636365</v>
      </c>
      <c r="E14">
        <v>13</v>
      </c>
      <c r="G14" s="3">
        <f>_xlfn.FORECAST.ETS(E14,$F$2:$F$13,E2:E13,1)</f>
        <v>90.423249748368079</v>
      </c>
      <c r="J14">
        <v>13</v>
      </c>
      <c r="L14">
        <f t="shared" ref="L14:L21" si="0">_xlfn.FORECAST.ETS(J14,$B$2:$B$13,$A$2:$A$13,1,1)</f>
        <v>120.82065265279293</v>
      </c>
      <c r="M14" s="2">
        <f t="shared" ref="M14:M21" si="1">L14-_xlfn.FORECAST.ETS.CONFINT(J14,$B$2:$B$13,$A$2:$A$13,0.95,1,1)</f>
        <v>104.89811598583482</v>
      </c>
      <c r="N14" s="2">
        <f t="shared" ref="N14:N21" si="2">L14+_xlfn.FORECAST.ETS.CONFINT(J14,$B$2:$B$13,$A$2:$A$13,0.95,1,1)</f>
        <v>136.74318931975102</v>
      </c>
    </row>
    <row r="15" spans="1:14" x14ac:dyDescent="0.25">
      <c r="E15">
        <v>14</v>
      </c>
      <c r="G15" s="2">
        <v>72.539153905246948</v>
      </c>
      <c r="J15">
        <v>14</v>
      </c>
      <c r="L15">
        <f t="shared" si="0"/>
        <v>121.85138991565626</v>
      </c>
      <c r="M15" s="2">
        <f t="shared" si="1"/>
        <v>103.933009240263</v>
      </c>
      <c r="N15" s="2">
        <f t="shared" si="2"/>
        <v>139.76977059104951</v>
      </c>
    </row>
    <row r="16" spans="1:14" x14ac:dyDescent="0.25">
      <c r="E16">
        <v>15</v>
      </c>
      <c r="G16" s="2">
        <v>61.934835219001748</v>
      </c>
      <c r="J16">
        <v>15</v>
      </c>
      <c r="L16">
        <f t="shared" si="0"/>
        <v>136.75658788704524</v>
      </c>
      <c r="M16" s="2">
        <f t="shared" si="1"/>
        <v>117.03430754049354</v>
      </c>
      <c r="N16" s="2">
        <f t="shared" si="2"/>
        <v>156.47886823359693</v>
      </c>
    </row>
    <row r="17" spans="5:14" x14ac:dyDescent="0.25">
      <c r="E17">
        <v>16</v>
      </c>
      <c r="G17" s="2">
        <v>52.698832417582423</v>
      </c>
      <c r="J17">
        <v>16</v>
      </c>
      <c r="L17">
        <f t="shared" si="0"/>
        <v>137.78732514990855</v>
      </c>
      <c r="M17" s="2">
        <f t="shared" si="1"/>
        <v>116.41284695492909</v>
      </c>
      <c r="N17" s="2">
        <f t="shared" si="2"/>
        <v>159.16180334488803</v>
      </c>
    </row>
    <row r="18" spans="5:14" x14ac:dyDescent="0.25">
      <c r="J18">
        <v>17</v>
      </c>
      <c r="L18">
        <f t="shared" si="0"/>
        <v>152.69252312129754</v>
      </c>
      <c r="M18" s="2">
        <f t="shared" si="1"/>
        <v>129.77685100612049</v>
      </c>
      <c r="N18" s="2">
        <f t="shared" si="2"/>
        <v>175.60819523647459</v>
      </c>
    </row>
    <row r="19" spans="5:14" x14ac:dyDescent="0.25">
      <c r="J19">
        <v>18</v>
      </c>
      <c r="L19">
        <f t="shared" si="0"/>
        <v>153.72326038416085</v>
      </c>
      <c r="M19" s="2">
        <f t="shared" si="1"/>
        <v>129.36370909779777</v>
      </c>
      <c r="N19" s="2">
        <f t="shared" si="2"/>
        <v>178.08281167052394</v>
      </c>
    </row>
    <row r="20" spans="5:14" x14ac:dyDescent="0.25">
      <c r="J20">
        <v>19</v>
      </c>
      <c r="L20">
        <f t="shared" si="0"/>
        <v>168.62845835554987</v>
      </c>
      <c r="M20" s="2">
        <f t="shared" si="1"/>
        <v>142.89893962667412</v>
      </c>
      <c r="N20" s="2">
        <f t="shared" si="2"/>
        <v>194.35797708442561</v>
      </c>
    </row>
    <row r="21" spans="5:14" x14ac:dyDescent="0.25">
      <c r="J21">
        <v>20</v>
      </c>
      <c r="L21">
        <f t="shared" si="0"/>
        <v>169.65919561841315</v>
      </c>
      <c r="M21" s="2">
        <f t="shared" si="1"/>
        <v>142.62905449473084</v>
      </c>
      <c r="N21" s="2">
        <f t="shared" si="2"/>
        <v>196.68933674209546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5075-0A72-49BD-81B7-FE749F954A3F}">
  <dimension ref="A1:E21"/>
  <sheetViews>
    <sheetView tabSelected="1" workbookViewId="0">
      <selection sqref="A1:XFD104857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74</v>
      </c>
    </row>
    <row r="3" spans="1:5" x14ac:dyDescent="0.25">
      <c r="A3">
        <v>2</v>
      </c>
      <c r="B3">
        <v>59</v>
      </c>
    </row>
    <row r="4" spans="1:5" x14ac:dyDescent="0.25">
      <c r="A4">
        <v>3</v>
      </c>
      <c r="B4">
        <v>51</v>
      </c>
    </row>
    <row r="5" spans="1:5" x14ac:dyDescent="0.25">
      <c r="A5">
        <v>4</v>
      </c>
      <c r="B5">
        <v>42</v>
      </c>
    </row>
    <row r="6" spans="1:5" x14ac:dyDescent="0.25">
      <c r="A6">
        <v>5</v>
      </c>
      <c r="B6">
        <v>83</v>
      </c>
    </row>
    <row r="7" spans="1:5" x14ac:dyDescent="0.25">
      <c r="A7">
        <v>6</v>
      </c>
      <c r="B7">
        <v>67</v>
      </c>
    </row>
    <row r="8" spans="1:5" x14ac:dyDescent="0.25">
      <c r="A8">
        <v>7</v>
      </c>
      <c r="B8">
        <v>54</v>
      </c>
    </row>
    <row r="9" spans="1:5" x14ac:dyDescent="0.25">
      <c r="A9">
        <v>8</v>
      </c>
      <c r="B9">
        <v>44</v>
      </c>
    </row>
    <row r="10" spans="1:5" x14ac:dyDescent="0.25">
      <c r="A10">
        <v>9</v>
      </c>
      <c r="B10">
        <v>87</v>
      </c>
    </row>
    <row r="11" spans="1:5" x14ac:dyDescent="0.25">
      <c r="A11">
        <v>10</v>
      </c>
      <c r="B11">
        <v>68</v>
      </c>
    </row>
    <row r="12" spans="1:5" x14ac:dyDescent="0.25">
      <c r="A12">
        <v>11</v>
      </c>
      <c r="B12">
        <v>55</v>
      </c>
    </row>
    <row r="13" spans="1:5" x14ac:dyDescent="0.25">
      <c r="A13">
        <v>12</v>
      </c>
      <c r="B13">
        <v>49</v>
      </c>
      <c r="C13">
        <v>49</v>
      </c>
      <c r="D13" s="2">
        <v>49</v>
      </c>
      <c r="E13" s="2">
        <v>49</v>
      </c>
    </row>
    <row r="14" spans="1:5" x14ac:dyDescent="0.25">
      <c r="A14">
        <v>13</v>
      </c>
      <c r="C14">
        <f t="shared" ref="C14:C21" si="0">_xlfn.FORECAST.ETS(A14,$B$2:$B$13,$A$2:$A$13,1,1)</f>
        <v>90.423249748368079</v>
      </c>
      <c r="D14" s="2">
        <f t="shared" ref="D14:D21" si="1">C14-_xlfn.FORECAST.ETS.CONFINT(A14,$B$2:$B$13,$A$2:$A$13,0.95,1,1)</f>
        <v>86.070730447798482</v>
      </c>
      <c r="E14" s="2">
        <f t="shared" ref="E14:E21" si="2">C14+_xlfn.FORECAST.ETS.CONFINT(A14,$B$2:$B$13,$A$2:$A$13,0.95,1,1)</f>
        <v>94.775769048937676</v>
      </c>
    </row>
    <row r="15" spans="1:5" x14ac:dyDescent="0.25">
      <c r="A15">
        <v>14</v>
      </c>
      <c r="C15">
        <f t="shared" si="0"/>
        <v>72.539153905246948</v>
      </c>
      <c r="D15" s="2">
        <f t="shared" si="1"/>
        <v>67.668990155072905</v>
      </c>
      <c r="E15" s="2">
        <f t="shared" si="2"/>
        <v>77.409317655420992</v>
      </c>
    </row>
    <row r="16" spans="1:5" x14ac:dyDescent="0.25">
      <c r="A16">
        <v>15</v>
      </c>
      <c r="C16">
        <f t="shared" si="0"/>
        <v>61.934835219001748</v>
      </c>
      <c r="D16" s="2">
        <f t="shared" si="1"/>
        <v>56.59520931529174</v>
      </c>
      <c r="E16" s="2">
        <f t="shared" si="2"/>
        <v>67.274461122711756</v>
      </c>
    </row>
    <row r="17" spans="1:5" x14ac:dyDescent="0.25">
      <c r="A17">
        <v>16</v>
      </c>
      <c r="C17">
        <f t="shared" si="0"/>
        <v>52.698832417582423</v>
      </c>
      <c r="D17" s="2">
        <f t="shared" si="1"/>
        <v>46.926156117557959</v>
      </c>
      <c r="E17" s="2">
        <f t="shared" si="2"/>
        <v>58.471508717606888</v>
      </c>
    </row>
    <row r="18" spans="1:5" x14ac:dyDescent="0.25">
      <c r="A18">
        <v>17</v>
      </c>
      <c r="C18">
        <f t="shared" si="0"/>
        <v>94.122082165950488</v>
      </c>
      <c r="D18" s="2">
        <f t="shared" si="1"/>
        <v>87.943551088488277</v>
      </c>
      <c r="E18" s="2">
        <f t="shared" si="2"/>
        <v>100.3006132434127</v>
      </c>
    </row>
    <row r="19" spans="1:5" x14ac:dyDescent="0.25">
      <c r="A19">
        <v>18</v>
      </c>
      <c r="C19">
        <f t="shared" si="0"/>
        <v>76.237986322829357</v>
      </c>
      <c r="D19" s="2">
        <f t="shared" si="1"/>
        <v>69.678664644068022</v>
      </c>
      <c r="E19" s="2">
        <f t="shared" si="2"/>
        <v>82.797308001590693</v>
      </c>
    </row>
    <row r="20" spans="1:5" x14ac:dyDescent="0.25">
      <c r="A20">
        <v>19</v>
      </c>
      <c r="C20">
        <f t="shared" si="0"/>
        <v>65.633667636584164</v>
      </c>
      <c r="D20" s="2">
        <f t="shared" si="1"/>
        <v>58.713093513178812</v>
      </c>
      <c r="E20" s="2">
        <f t="shared" si="2"/>
        <v>72.554241759989523</v>
      </c>
    </row>
    <row r="21" spans="1:5" x14ac:dyDescent="0.25">
      <c r="A21">
        <v>20</v>
      </c>
      <c r="C21">
        <f t="shared" si="0"/>
        <v>56.397664835164832</v>
      </c>
      <c r="D21" s="2">
        <f t="shared" si="1"/>
        <v>49.132458705931271</v>
      </c>
      <c r="E21" s="2">
        <f t="shared" si="2"/>
        <v>63.662870964398394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2023-03-14T08:05:16Z</dcterms:modified>
</cp:coreProperties>
</file>