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lass_Projects\Informatica\MYSQL\02 02 2023 autofficina\"/>
    </mc:Choice>
  </mc:AlternateContent>
  <bookViews>
    <workbookView xWindow="-105" yWindow="-105" windowWidth="23250" windowHeight="13170" activeTab="3"/>
  </bookViews>
  <sheets>
    <sheet name="officine" sheetId="4" r:id="rId1"/>
    <sheet name="meccanici" sheetId="1" r:id="rId2"/>
    <sheet name="auto" sheetId="2" r:id="rId3"/>
    <sheet name="riparazioni" sheetId="3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G3" i="4"/>
  <c r="G4" i="4"/>
  <c r="G5" i="4"/>
  <c r="G2" i="4"/>
  <c r="J3" i="1"/>
  <c r="J4" i="1"/>
  <c r="J5" i="1"/>
  <c r="J6" i="1"/>
  <c r="J7" i="1"/>
  <c r="J8" i="1"/>
  <c r="J9" i="1"/>
  <c r="J10" i="1"/>
  <c r="J11" i="1"/>
  <c r="J12" i="1"/>
  <c r="J13" i="1"/>
  <c r="J14" i="1"/>
  <c r="J2" i="1"/>
</calcChain>
</file>

<file path=xl/sharedStrings.xml><?xml version="1.0" encoding="utf-8"?>
<sst xmlns="http://schemas.openxmlformats.org/spreadsheetml/2006/main" count="225" uniqueCount="143">
  <si>
    <t>Codice</t>
  </si>
  <si>
    <t>Cognome</t>
  </si>
  <si>
    <t>Nome</t>
  </si>
  <si>
    <t>DataNascita</t>
  </si>
  <si>
    <t>Mario</t>
  </si>
  <si>
    <t>Roberto</t>
  </si>
  <si>
    <t>CittaResidenza</t>
  </si>
  <si>
    <t>Indirizzo</t>
  </si>
  <si>
    <t>Telefono</t>
  </si>
  <si>
    <t>Musso</t>
  </si>
  <si>
    <t>Giuseppe</t>
  </si>
  <si>
    <t>Cerrato</t>
  </si>
  <si>
    <t>Seferovic</t>
  </si>
  <si>
    <t>Andrea</t>
  </si>
  <si>
    <t>Ferrero</t>
  </si>
  <si>
    <t>Marco</t>
  </si>
  <si>
    <t>Viarengo</t>
  </si>
  <si>
    <t>Francesco</t>
  </si>
  <si>
    <t>Conti</t>
  </si>
  <si>
    <t>Alessandro</t>
  </si>
  <si>
    <t>Fassio</t>
  </si>
  <si>
    <t>Giovanni</t>
  </si>
  <si>
    <t>Bianco</t>
  </si>
  <si>
    <t>Luca</t>
  </si>
  <si>
    <t>Rosso</t>
  </si>
  <si>
    <t>Antonio</t>
  </si>
  <si>
    <t>Raviola</t>
  </si>
  <si>
    <t>Paolo</t>
  </si>
  <si>
    <t>Amerio</t>
  </si>
  <si>
    <t>Torchio</t>
  </si>
  <si>
    <t>Corso Valentino</t>
  </si>
  <si>
    <t>Viale Ottavio Marchino</t>
  </si>
  <si>
    <t>Via Vincenzo Luparia</t>
  </si>
  <si>
    <t>Corso Giovane Italia</t>
  </si>
  <si>
    <t>Via Filippo Mellana</t>
  </si>
  <si>
    <t>Via Ascanio Sobrero</t>
  </si>
  <si>
    <t>Via Eleuterio Pagliano</t>
  </si>
  <si>
    <t>Via Giovanni Celoria</t>
  </si>
  <si>
    <t>Viale Montebello</t>
  </si>
  <si>
    <t>Via Papa Giovanni XXIII</t>
  </si>
  <si>
    <t>Via Onorato Vigliani</t>
  </si>
  <si>
    <t>Via Luigi Hugues</t>
  </si>
  <si>
    <t>Torino</t>
  </si>
  <si>
    <t>Targa</t>
  </si>
  <si>
    <t>Marca</t>
  </si>
  <si>
    <t>Modello</t>
  </si>
  <si>
    <t>FIAT</t>
  </si>
  <si>
    <t>AB123CD</t>
  </si>
  <si>
    <t>AB394XC</t>
  </si>
  <si>
    <t>AC986XD</t>
  </si>
  <si>
    <t>BB487ER</t>
  </si>
  <si>
    <t>BC643GT</t>
  </si>
  <si>
    <t>BD180HY</t>
  </si>
  <si>
    <t>AE730UJ</t>
  </si>
  <si>
    <t>AZ435QW</t>
  </si>
  <si>
    <t>CC243DF</t>
  </si>
  <si>
    <t>CV623DD</t>
  </si>
  <si>
    <t>DV275JK</t>
  </si>
  <si>
    <t>DF704LO</t>
  </si>
  <si>
    <t>DQ751PO</t>
  </si>
  <si>
    <t>EA965LK</t>
  </si>
  <si>
    <t>EX368QW</t>
  </si>
  <si>
    <t>EF259QW</t>
  </si>
  <si>
    <t>EH613DF</t>
  </si>
  <si>
    <t>DX185CF</t>
  </si>
  <si>
    <t>DU468GT</t>
  </si>
  <si>
    <t>FR541ER</t>
  </si>
  <si>
    <t>FH258KI</t>
  </si>
  <si>
    <t>Ford</t>
  </si>
  <si>
    <t>Volkswagen</t>
  </si>
  <si>
    <t>SEAT</t>
  </si>
  <si>
    <t>Peugeot</t>
  </si>
  <si>
    <t>Citroen</t>
  </si>
  <si>
    <t>Golf</t>
  </si>
  <si>
    <t>Passat</t>
  </si>
  <si>
    <t>Polo</t>
  </si>
  <si>
    <t>Tiguan</t>
  </si>
  <si>
    <t>Fiesta</t>
  </si>
  <si>
    <t>Kuga</t>
  </si>
  <si>
    <t>Tipo</t>
  </si>
  <si>
    <t>500L</t>
  </si>
  <si>
    <t>Leon</t>
  </si>
  <si>
    <t>C5</t>
  </si>
  <si>
    <t>C3</t>
  </si>
  <si>
    <t>Arona</t>
  </si>
  <si>
    <t>ID</t>
  </si>
  <si>
    <t>Citta</t>
  </si>
  <si>
    <t>Email</t>
  </si>
  <si>
    <t>Casale Monferrato</t>
  </si>
  <si>
    <t>Alessandria</t>
  </si>
  <si>
    <t>Vercelli</t>
  </si>
  <si>
    <t>Asti</t>
  </si>
  <si>
    <t>corso Valentino, 18</t>
  </si>
  <si>
    <t>casale@officine.it</t>
  </si>
  <si>
    <t>alessandria@officine.it</t>
  </si>
  <si>
    <t>vercelli@officine.it</t>
  </si>
  <si>
    <t>asti@officine.it</t>
  </si>
  <si>
    <t>0131357681</t>
  </si>
  <si>
    <t>014277991</t>
  </si>
  <si>
    <t>0141459878</t>
  </si>
  <si>
    <t>016167123</t>
  </si>
  <si>
    <t>IDOfficina</t>
  </si>
  <si>
    <t>Valerio</t>
  </si>
  <si>
    <t>Carlo</t>
  </si>
  <si>
    <t>2508133020</t>
  </si>
  <si>
    <t>7165222902</t>
  </si>
  <si>
    <t>6264650399</t>
  </si>
  <si>
    <t>8414981927</t>
  </si>
  <si>
    <t>5448250199</t>
  </si>
  <si>
    <t>5186430611</t>
  </si>
  <si>
    <t>9624536809</t>
  </si>
  <si>
    <t>5227115476</t>
  </si>
  <si>
    <t>1989996123</t>
  </si>
  <si>
    <t>1661084242</t>
  </si>
  <si>
    <t>6631559658</t>
  </si>
  <si>
    <t>8219914456</t>
  </si>
  <si>
    <t>1524627890</t>
  </si>
  <si>
    <t>AnnoImmatricolaz</t>
  </si>
  <si>
    <t>CodiceMec</t>
  </si>
  <si>
    <t>Data</t>
  </si>
  <si>
    <t>Descrizione</t>
  </si>
  <si>
    <t>OreLavorate</t>
  </si>
  <si>
    <t>Importo</t>
  </si>
  <si>
    <t>tagliando: olio, filtro aria, sostituzione pneumatici</t>
  </si>
  <si>
    <t>tagliando: olio, filtro aria, pastiglie freni</t>
  </si>
  <si>
    <t>catena di distribuzione</t>
  </si>
  <si>
    <t>sostituzione radiatore</t>
  </si>
  <si>
    <t>sostituzione catalizzatore</t>
  </si>
  <si>
    <t>sostituzione catalizzatore, sostituzione pneumatici</t>
  </si>
  <si>
    <t>convergenza e sostituzione pneumatici</t>
  </si>
  <si>
    <t>Via Fiume</t>
  </si>
  <si>
    <t>sostituzione paraurti</t>
  </si>
  <si>
    <t>sostituzione disco frizione</t>
  </si>
  <si>
    <t>sostituzione pneumatici</t>
  </si>
  <si>
    <t>sostituzione cristallo posteriore e lunotto termico</t>
  </si>
  <si>
    <t>sostituzione batteria e controllo centralina elettronica</t>
  </si>
  <si>
    <t>controllo anomalia all'impianto di illuminazione</t>
  </si>
  <si>
    <t>Revisione impianto di climatizzazione</t>
  </si>
  <si>
    <t>Riparazione danno carrozzeria</t>
  </si>
  <si>
    <t>controllo per malfunzionamento di spia allarme temperatura</t>
  </si>
  <si>
    <t>spalto Marengo, 18</t>
  </si>
  <si>
    <t>via Vicenza, 38</t>
  </si>
  <si>
    <t>corso casale,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</si>
</sst>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quotePrefix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:G5"/>
    </sheetView>
  </sheetViews>
  <sheetFormatPr defaultRowHeight="15" x14ac:dyDescent="0.25"/>
  <cols>
    <col min="2" max="2" width="16.42578125" bestFit="1" customWidth="1"/>
    <col min="3" max="3" width="16.7109375" bestFit="1" customWidth="1"/>
    <col min="4" max="4" width="11" bestFit="1" customWidth="1"/>
    <col min="5" max="5" width="20" bestFit="1" customWidth="1"/>
  </cols>
  <sheetData>
    <row r="1" spans="1:7" x14ac:dyDescent="0.25">
      <c r="A1" t="s">
        <v>85</v>
      </c>
      <c r="B1" t="s">
        <v>86</v>
      </c>
      <c r="C1" t="s">
        <v>7</v>
      </c>
      <c r="D1" t="s">
        <v>8</v>
      </c>
      <c r="E1" t="s">
        <v>87</v>
      </c>
    </row>
    <row r="2" spans="1:7" x14ac:dyDescent="0.25">
      <c r="A2">
        <v>1</v>
      </c>
      <c r="B2" t="s">
        <v>88</v>
      </c>
      <c r="C2" t="s">
        <v>92</v>
      </c>
      <c r="D2" s="3" t="s">
        <v>98</v>
      </c>
      <c r="E2" s="2" t="s">
        <v>93</v>
      </c>
      <c r="G2" t="str">
        <f>"INSERT INTO officine VALUES ("""&amp;A2&amp;""","""&amp;B2&amp;""","""&amp;C2&amp;""","""&amp;D2&amp;""","""&amp;E2&amp;""");"</f>
        <v>INSERT INTO officine VALUES ("1","Casale Monferrato","corso Valentino, 18","014277991","casale@officine.it");</v>
      </c>
    </row>
    <row r="3" spans="1:7" x14ac:dyDescent="0.25">
      <c r="A3">
        <v>2</v>
      </c>
      <c r="B3" t="s">
        <v>89</v>
      </c>
      <c r="C3" t="s">
        <v>140</v>
      </c>
      <c r="D3" s="3" t="s">
        <v>97</v>
      </c>
      <c r="E3" s="2" t="s">
        <v>94</v>
      </c>
      <c r="G3" t="str">
        <f t="shared" ref="G3:G5" si="0">"INSERT INTO officine VALUES ("""&amp;A3&amp;""","""&amp;B3&amp;""","""&amp;C3&amp;""","""&amp;D3&amp;""","""&amp;E3&amp;""");"</f>
        <v>INSERT INTO officine VALUES ("2","Alessandria","spalto Marengo, 18","0131357681","alessandria@officine.it");</v>
      </c>
    </row>
    <row r="4" spans="1:7" x14ac:dyDescent="0.25">
      <c r="A4">
        <v>3</v>
      </c>
      <c r="B4" t="s">
        <v>90</v>
      </c>
      <c r="C4" t="s">
        <v>141</v>
      </c>
      <c r="D4" s="3" t="s">
        <v>100</v>
      </c>
      <c r="E4" s="2" t="s">
        <v>95</v>
      </c>
      <c r="G4" t="str">
        <f t="shared" si="0"/>
        <v>INSERT INTO officine VALUES ("3","Vercelli","via Vicenza, 38","016167123","vercelli@officine.it");</v>
      </c>
    </row>
    <row r="5" spans="1:7" x14ac:dyDescent="0.25">
      <c r="A5">
        <v>4</v>
      </c>
      <c r="B5" t="s">
        <v>91</v>
      </c>
      <c r="C5" t="s">
        <v>142</v>
      </c>
      <c r="D5" s="3" t="s">
        <v>99</v>
      </c>
      <c r="E5" s="2" t="s">
        <v>96</v>
      </c>
      <c r="G5" t="str">
        <f t="shared" si="0"/>
        <v>INSERT INTO officine VALUES ("4","Asti","corso casale, 13","0141459878","asti@officine.it");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2" sqref="J2"/>
    </sheetView>
  </sheetViews>
  <sheetFormatPr defaultRowHeight="15" x14ac:dyDescent="0.25"/>
  <cols>
    <col min="2" max="2" width="9.28515625" bestFit="1" customWidth="1"/>
    <col min="3" max="3" width="13.42578125" bestFit="1" customWidth="1"/>
    <col min="4" max="4" width="11.28515625" bestFit="1" customWidth="1"/>
    <col min="5" max="5" width="16.42578125" bestFit="1" customWidth="1"/>
    <col min="6" max="6" width="22.7109375" bestFit="1" customWidth="1"/>
    <col min="7" max="7" width="13.140625" customWidth="1"/>
    <col min="8" max="8" width="12.140625" bestFit="1" customWidth="1"/>
    <col min="10" max="10" width="122.42578125" bestFit="1" customWidth="1"/>
  </cols>
  <sheetData>
    <row r="1" spans="1:10" x14ac:dyDescent="0.25">
      <c r="A1" t="s">
        <v>0</v>
      </c>
      <c r="B1" t="s">
        <v>101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</row>
    <row r="2" spans="1:10" x14ac:dyDescent="0.25">
      <c r="A2">
        <v>1</v>
      </c>
      <c r="B2">
        <v>2</v>
      </c>
      <c r="C2" t="s">
        <v>9</v>
      </c>
      <c r="D2" t="s">
        <v>10</v>
      </c>
      <c r="E2" t="s">
        <v>42</v>
      </c>
      <c r="F2" t="s">
        <v>30</v>
      </c>
      <c r="G2" s="3" t="s">
        <v>104</v>
      </c>
      <c r="H2" s="1">
        <v>22840</v>
      </c>
      <c r="J2" t="str">
        <f>"INSERT INTO meccanici VALUES ("""&amp;A2&amp;""","""&amp;B2&amp;""","""&amp;C2&amp;""","""&amp;D2&amp;""","""&amp;E2&amp;""","""&amp;F2&amp;""","""&amp;G2&amp;""","""&amp;YEAR(H2)&amp;"/"&amp;MONTH(H2)&amp;"/"&amp;DAY(H2)&amp;""");"</f>
        <v>INSERT INTO meccanici VALUES ("1","2","Musso","Giuseppe","Torino","Corso Valentino","2508133020","1962/7/13");</v>
      </c>
    </row>
    <row r="3" spans="1:10" x14ac:dyDescent="0.25">
      <c r="A3">
        <v>2</v>
      </c>
      <c r="B3">
        <v>1</v>
      </c>
      <c r="C3" t="s">
        <v>11</v>
      </c>
      <c r="D3" t="s">
        <v>4</v>
      </c>
      <c r="E3" t="s">
        <v>88</v>
      </c>
      <c r="F3" t="s">
        <v>31</v>
      </c>
      <c r="G3" s="3" t="s">
        <v>105</v>
      </c>
      <c r="H3" s="1">
        <v>29458</v>
      </c>
      <c r="J3" t="str">
        <f t="shared" ref="J3:J14" si="0">"INSERT INTO meccanici VALUES ("""&amp;A3&amp;""","""&amp;B3&amp;""","""&amp;C3&amp;""","""&amp;D3&amp;""","""&amp;E3&amp;""","""&amp;F3&amp;""","""&amp;G3&amp;""","""&amp;YEAR(H3)&amp;"/"&amp;MONTH(H3)&amp;"/"&amp;DAY(H3)&amp;""");"</f>
        <v>INSERT INTO meccanici VALUES ("2","1","Cerrato","Mario","Casale Monferrato","Viale Ottavio Marchino","7165222902","1980/8/25");</v>
      </c>
    </row>
    <row r="4" spans="1:10" x14ac:dyDescent="0.25">
      <c r="A4">
        <v>3</v>
      </c>
      <c r="B4">
        <v>2</v>
      </c>
      <c r="C4" t="s">
        <v>12</v>
      </c>
      <c r="D4" t="s">
        <v>13</v>
      </c>
      <c r="E4" t="s">
        <v>89</v>
      </c>
      <c r="F4" t="s">
        <v>32</v>
      </c>
      <c r="G4" s="3" t="s">
        <v>106</v>
      </c>
      <c r="H4" s="1">
        <v>27912</v>
      </c>
      <c r="J4" t="str">
        <f t="shared" si="0"/>
        <v>INSERT INTO meccanici VALUES ("3","2","Seferovic","Andrea","Alessandria","Via Vincenzo Luparia","6264650399","1976/6/1");</v>
      </c>
    </row>
    <row r="5" spans="1:10" x14ac:dyDescent="0.25">
      <c r="A5">
        <v>4</v>
      </c>
      <c r="B5">
        <v>3</v>
      </c>
      <c r="C5" t="s">
        <v>14</v>
      </c>
      <c r="D5" t="s">
        <v>15</v>
      </c>
      <c r="E5" t="s">
        <v>90</v>
      </c>
      <c r="F5" t="s">
        <v>33</v>
      </c>
      <c r="G5" s="3" t="s">
        <v>107</v>
      </c>
      <c r="H5" s="1">
        <v>32221</v>
      </c>
      <c r="J5" t="str">
        <f t="shared" si="0"/>
        <v>INSERT INTO meccanici VALUES ("4","3","Ferrero","Marco","Vercelli","Corso Giovane Italia","8414981927","1988/3/19");</v>
      </c>
    </row>
    <row r="6" spans="1:10" x14ac:dyDescent="0.25">
      <c r="A6">
        <v>5</v>
      </c>
      <c r="B6">
        <v>4</v>
      </c>
      <c r="C6" t="s">
        <v>16</v>
      </c>
      <c r="D6" t="s">
        <v>17</v>
      </c>
      <c r="E6" t="s">
        <v>91</v>
      </c>
      <c r="F6" t="s">
        <v>34</v>
      </c>
      <c r="G6" s="3" t="s">
        <v>108</v>
      </c>
      <c r="H6" s="1">
        <v>33634</v>
      </c>
      <c r="J6" t="str">
        <f t="shared" si="0"/>
        <v>INSERT INTO meccanici VALUES ("5","4","Viarengo","Francesco","Asti","Via Filippo Mellana","5448250199","1992/1/31");</v>
      </c>
    </row>
    <row r="7" spans="1:10" x14ac:dyDescent="0.25">
      <c r="A7">
        <v>6</v>
      </c>
      <c r="B7">
        <v>1</v>
      </c>
      <c r="C7" t="s">
        <v>18</v>
      </c>
      <c r="D7" t="s">
        <v>19</v>
      </c>
      <c r="E7" t="s">
        <v>88</v>
      </c>
      <c r="F7" t="s">
        <v>35</v>
      </c>
      <c r="G7" s="3" t="s">
        <v>109</v>
      </c>
      <c r="H7" s="1">
        <v>33904</v>
      </c>
      <c r="J7" t="str">
        <f t="shared" si="0"/>
        <v>INSERT INTO meccanici VALUES ("6","1","Conti","Alessandro","Casale Monferrato","Via Ascanio Sobrero","5186430611","1992/10/27");</v>
      </c>
    </row>
    <row r="8" spans="1:10" x14ac:dyDescent="0.25">
      <c r="A8">
        <v>7</v>
      </c>
      <c r="B8">
        <v>1</v>
      </c>
      <c r="C8" t="s">
        <v>20</v>
      </c>
      <c r="D8" t="s">
        <v>21</v>
      </c>
      <c r="E8" t="s">
        <v>89</v>
      </c>
      <c r="F8" t="s">
        <v>36</v>
      </c>
      <c r="G8" s="3" t="s">
        <v>110</v>
      </c>
      <c r="H8" s="1">
        <v>32982</v>
      </c>
      <c r="J8" t="str">
        <f t="shared" si="0"/>
        <v>INSERT INTO meccanici VALUES ("7","1","Fassio","Giovanni","Alessandria","Via Eleuterio Pagliano","9624536809","1990/4/19");</v>
      </c>
    </row>
    <row r="9" spans="1:10" x14ac:dyDescent="0.25">
      <c r="A9">
        <v>8</v>
      </c>
      <c r="B9">
        <v>3</v>
      </c>
      <c r="C9" t="s">
        <v>22</v>
      </c>
      <c r="D9" t="s">
        <v>5</v>
      </c>
      <c r="E9" t="s">
        <v>90</v>
      </c>
      <c r="F9" t="s">
        <v>37</v>
      </c>
      <c r="G9" s="3" t="s">
        <v>111</v>
      </c>
      <c r="H9" s="1">
        <v>33706</v>
      </c>
      <c r="J9" t="str">
        <f t="shared" si="0"/>
        <v>INSERT INTO meccanici VALUES ("8","3","Bianco","Roberto","Vercelli","Via Giovanni Celoria","5227115476","1992/4/12");</v>
      </c>
    </row>
    <row r="10" spans="1:10" x14ac:dyDescent="0.25">
      <c r="A10">
        <v>9</v>
      </c>
      <c r="B10">
        <v>4</v>
      </c>
      <c r="C10" t="s">
        <v>24</v>
      </c>
      <c r="D10" t="s">
        <v>23</v>
      </c>
      <c r="E10" t="s">
        <v>91</v>
      </c>
      <c r="F10" t="s">
        <v>130</v>
      </c>
      <c r="G10" s="3" t="s">
        <v>112</v>
      </c>
      <c r="H10" s="1">
        <v>29495</v>
      </c>
      <c r="J10" t="str">
        <f t="shared" si="0"/>
        <v>INSERT INTO meccanici VALUES ("9","4","Rosso","Luca","Asti","Via Fiume","1989996123","1980/10/1");</v>
      </c>
    </row>
    <row r="11" spans="1:10" x14ac:dyDescent="0.25">
      <c r="A11">
        <v>10</v>
      </c>
      <c r="B11">
        <v>3</v>
      </c>
      <c r="C11" t="s">
        <v>24</v>
      </c>
      <c r="D11" t="s">
        <v>25</v>
      </c>
      <c r="E11" t="s">
        <v>88</v>
      </c>
      <c r="F11" s="4" t="s">
        <v>38</v>
      </c>
      <c r="G11" s="3" t="s">
        <v>113</v>
      </c>
      <c r="H11" s="1">
        <v>33432</v>
      </c>
      <c r="J11" t="str">
        <f t="shared" si="0"/>
        <v>INSERT INTO meccanici VALUES ("10","3","Rosso","Antonio","Casale Monferrato","Viale Montebello","1661084242","1991/7/13");</v>
      </c>
    </row>
    <row r="12" spans="1:10" x14ac:dyDescent="0.25">
      <c r="A12">
        <v>11</v>
      </c>
      <c r="B12">
        <v>2</v>
      </c>
      <c r="C12" t="s">
        <v>26</v>
      </c>
      <c r="D12" t="s">
        <v>27</v>
      </c>
      <c r="E12" t="s">
        <v>89</v>
      </c>
      <c r="F12" t="s">
        <v>39</v>
      </c>
      <c r="G12" s="3" t="s">
        <v>114</v>
      </c>
      <c r="H12" s="1">
        <v>30366</v>
      </c>
      <c r="J12" t="str">
        <f t="shared" si="0"/>
        <v>INSERT INTO meccanici VALUES ("11","2","Raviola","Paolo","Alessandria","Via Papa Giovanni XXIII","6631559658","1983/2/19");</v>
      </c>
    </row>
    <row r="13" spans="1:10" x14ac:dyDescent="0.25">
      <c r="A13">
        <v>12</v>
      </c>
      <c r="B13">
        <v>3</v>
      </c>
      <c r="C13" t="s">
        <v>28</v>
      </c>
      <c r="D13" t="s">
        <v>102</v>
      </c>
      <c r="E13" t="s">
        <v>90</v>
      </c>
      <c r="F13" t="s">
        <v>40</v>
      </c>
      <c r="G13" s="3" t="s">
        <v>115</v>
      </c>
      <c r="H13" s="1">
        <v>25046</v>
      </c>
      <c r="J13" t="str">
        <f t="shared" si="0"/>
        <v>INSERT INTO meccanici VALUES ("12","3","Amerio","Valerio","Vercelli","Via Onorato Vigliani","8219914456","1968/7/27");</v>
      </c>
    </row>
    <row r="14" spans="1:10" x14ac:dyDescent="0.25">
      <c r="A14">
        <v>13</v>
      </c>
      <c r="B14">
        <v>4</v>
      </c>
      <c r="C14" t="s">
        <v>29</v>
      </c>
      <c r="D14" t="s">
        <v>103</v>
      </c>
      <c r="E14" t="s">
        <v>91</v>
      </c>
      <c r="F14" t="s">
        <v>41</v>
      </c>
      <c r="G14" s="3" t="s">
        <v>116</v>
      </c>
      <c r="H14" s="1">
        <v>35475</v>
      </c>
      <c r="J14" t="str">
        <f t="shared" si="0"/>
        <v>INSERT INTO meccanici VALUES ("13","4","Torchio","Carlo","Asti","Via Luigi Hugues","1524627890","1997/2/14");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"/>
    </sheetView>
  </sheetViews>
  <sheetFormatPr defaultRowHeight="15" x14ac:dyDescent="0.25"/>
  <cols>
    <col min="2" max="2" width="10.7109375" bestFit="1" customWidth="1"/>
    <col min="3" max="3" width="8.7109375" bestFit="1" customWidth="1"/>
    <col min="4" max="4" width="16" bestFit="1" customWidth="1"/>
  </cols>
  <sheetData>
    <row r="1" spans="1:6" x14ac:dyDescent="0.25">
      <c r="A1" t="s">
        <v>43</v>
      </c>
      <c r="B1" t="s">
        <v>44</v>
      </c>
      <c r="C1" t="s">
        <v>45</v>
      </c>
      <c r="D1" t="s">
        <v>117</v>
      </c>
    </row>
    <row r="2" spans="1:6" x14ac:dyDescent="0.25">
      <c r="A2" t="s">
        <v>47</v>
      </c>
      <c r="B2" t="s">
        <v>46</v>
      </c>
      <c r="C2" t="s">
        <v>80</v>
      </c>
      <c r="D2">
        <v>2015</v>
      </c>
      <c r="F2" t="str">
        <f>"INSERT INTO automobile VALUES ("""&amp;A2&amp;""","""&amp;B2&amp;""","""&amp;C2&amp;""","""&amp;D2&amp;""");"</f>
        <v>INSERT INTO automobile VALUES ("AB123CD","FIAT","500L","2015");</v>
      </c>
    </row>
    <row r="3" spans="1:6" x14ac:dyDescent="0.25">
      <c r="A3" t="s">
        <v>48</v>
      </c>
      <c r="B3" t="s">
        <v>68</v>
      </c>
      <c r="C3" t="s">
        <v>77</v>
      </c>
      <c r="D3">
        <v>2021</v>
      </c>
      <c r="F3" t="str">
        <f t="shared" ref="F3:F22" si="0">"INSERT INTO automobile VALUES ("""&amp;A3&amp;""","""&amp;B3&amp;""","""&amp;C3&amp;""","""&amp;D3&amp;""");"</f>
        <v>INSERT INTO automobile VALUES ("AB394XC","Ford","Fiesta","2021");</v>
      </c>
    </row>
    <row r="4" spans="1:6" x14ac:dyDescent="0.25">
      <c r="A4" t="s">
        <v>49</v>
      </c>
      <c r="B4" t="s">
        <v>69</v>
      </c>
      <c r="C4" t="s">
        <v>73</v>
      </c>
      <c r="D4">
        <v>2020</v>
      </c>
      <c r="F4" t="str">
        <f t="shared" si="0"/>
        <v>INSERT INTO automobile VALUES ("AC986XD","Volkswagen","Golf","2020");</v>
      </c>
    </row>
    <row r="5" spans="1:6" x14ac:dyDescent="0.25">
      <c r="A5" t="s">
        <v>50</v>
      </c>
      <c r="B5" t="s">
        <v>71</v>
      </c>
      <c r="C5">
        <v>2008</v>
      </c>
      <c r="D5">
        <v>2018</v>
      </c>
      <c r="F5" t="str">
        <f t="shared" si="0"/>
        <v>INSERT INTO automobile VALUES ("BB487ER","Peugeot","2008","2018");</v>
      </c>
    </row>
    <row r="6" spans="1:6" x14ac:dyDescent="0.25">
      <c r="A6" t="s">
        <v>51</v>
      </c>
      <c r="B6" t="s">
        <v>70</v>
      </c>
      <c r="C6" t="s">
        <v>81</v>
      </c>
      <c r="D6">
        <v>2019</v>
      </c>
      <c r="F6" t="str">
        <f t="shared" si="0"/>
        <v>INSERT INTO automobile VALUES ("BC643GT","SEAT","Leon","2019");</v>
      </c>
    </row>
    <row r="7" spans="1:6" x14ac:dyDescent="0.25">
      <c r="A7" t="s">
        <v>52</v>
      </c>
      <c r="B7" t="s">
        <v>72</v>
      </c>
      <c r="C7" t="s">
        <v>82</v>
      </c>
      <c r="D7">
        <v>2014</v>
      </c>
      <c r="F7" t="str">
        <f t="shared" si="0"/>
        <v>INSERT INTO automobile VALUES ("BD180HY","Citroen","C5","2014");</v>
      </c>
    </row>
    <row r="8" spans="1:6" x14ac:dyDescent="0.25">
      <c r="A8" t="s">
        <v>53</v>
      </c>
      <c r="B8" t="s">
        <v>71</v>
      </c>
      <c r="C8">
        <v>308</v>
      </c>
      <c r="D8">
        <v>2015</v>
      </c>
      <c r="F8" t="str">
        <f t="shared" si="0"/>
        <v>INSERT INTO automobile VALUES ("AE730UJ","Peugeot","308","2015");</v>
      </c>
    </row>
    <row r="9" spans="1:6" x14ac:dyDescent="0.25">
      <c r="A9" t="s">
        <v>54</v>
      </c>
      <c r="B9" t="s">
        <v>70</v>
      </c>
      <c r="C9" t="s">
        <v>84</v>
      </c>
      <c r="D9">
        <v>2016</v>
      </c>
      <c r="F9" t="str">
        <f t="shared" si="0"/>
        <v>INSERT INTO automobile VALUES ("AZ435QW","SEAT","Arona","2016");</v>
      </c>
    </row>
    <row r="10" spans="1:6" x14ac:dyDescent="0.25">
      <c r="A10" t="s">
        <v>55</v>
      </c>
      <c r="B10" t="s">
        <v>72</v>
      </c>
      <c r="C10" t="s">
        <v>83</v>
      </c>
      <c r="D10">
        <v>2016</v>
      </c>
      <c r="F10" t="str">
        <f t="shared" si="0"/>
        <v>INSERT INTO automobile VALUES ("CC243DF","Citroen","C3","2016");</v>
      </c>
    </row>
    <row r="11" spans="1:6" x14ac:dyDescent="0.25">
      <c r="A11" t="s">
        <v>56</v>
      </c>
      <c r="B11" t="s">
        <v>68</v>
      </c>
      <c r="C11" t="s">
        <v>78</v>
      </c>
      <c r="D11">
        <v>2010</v>
      </c>
      <c r="F11" t="str">
        <f t="shared" si="0"/>
        <v>INSERT INTO automobile VALUES ("CV623DD","Ford","Kuga","2010");</v>
      </c>
    </row>
    <row r="12" spans="1:6" x14ac:dyDescent="0.25">
      <c r="A12" t="s">
        <v>57</v>
      </c>
      <c r="B12" t="s">
        <v>69</v>
      </c>
      <c r="C12" t="s">
        <v>74</v>
      </c>
      <c r="D12">
        <v>2021</v>
      </c>
      <c r="F12" t="str">
        <f t="shared" si="0"/>
        <v>INSERT INTO automobile VALUES ("DV275JK","Volkswagen","Passat","2021");</v>
      </c>
    </row>
    <row r="13" spans="1:6" x14ac:dyDescent="0.25">
      <c r="A13" t="s">
        <v>58</v>
      </c>
      <c r="B13" t="s">
        <v>71</v>
      </c>
      <c r="C13">
        <v>308</v>
      </c>
      <c r="D13">
        <v>2019</v>
      </c>
      <c r="F13" t="str">
        <f t="shared" si="0"/>
        <v>INSERT INTO automobile VALUES ("DF704LO","Peugeot","308","2019");</v>
      </c>
    </row>
    <row r="14" spans="1:6" x14ac:dyDescent="0.25">
      <c r="A14" t="s">
        <v>59</v>
      </c>
      <c r="B14" t="s">
        <v>46</v>
      </c>
      <c r="C14" t="s">
        <v>79</v>
      </c>
      <c r="D14">
        <v>2019</v>
      </c>
      <c r="F14" t="str">
        <f t="shared" si="0"/>
        <v>INSERT INTO automobile VALUES ("DQ751PO","FIAT","Tipo","2019");</v>
      </c>
    </row>
    <row r="15" spans="1:6" x14ac:dyDescent="0.25">
      <c r="A15" t="s">
        <v>60</v>
      </c>
      <c r="B15" t="s">
        <v>68</v>
      </c>
      <c r="C15" t="s">
        <v>78</v>
      </c>
      <c r="D15">
        <v>2018</v>
      </c>
      <c r="F15" t="str">
        <f t="shared" si="0"/>
        <v>INSERT INTO automobile VALUES ("EA965LK","Ford","Kuga","2018");</v>
      </c>
    </row>
    <row r="16" spans="1:6" x14ac:dyDescent="0.25">
      <c r="A16" t="s">
        <v>61</v>
      </c>
      <c r="B16" t="s">
        <v>69</v>
      </c>
      <c r="C16" t="s">
        <v>73</v>
      </c>
      <c r="D16">
        <v>2017</v>
      </c>
      <c r="F16" t="str">
        <f t="shared" si="0"/>
        <v>INSERT INTO automobile VALUES ("EX368QW","Volkswagen","Golf","2017");</v>
      </c>
    </row>
    <row r="17" spans="1:6" x14ac:dyDescent="0.25">
      <c r="A17" t="s">
        <v>62</v>
      </c>
      <c r="B17" t="s">
        <v>69</v>
      </c>
      <c r="C17" t="s">
        <v>75</v>
      </c>
      <c r="D17">
        <v>2010</v>
      </c>
      <c r="F17" t="str">
        <f t="shared" si="0"/>
        <v>INSERT INTO automobile VALUES ("EF259QW","Volkswagen","Polo","2010");</v>
      </c>
    </row>
    <row r="18" spans="1:6" x14ac:dyDescent="0.25">
      <c r="A18" t="s">
        <v>63</v>
      </c>
      <c r="B18" t="s">
        <v>71</v>
      </c>
      <c r="C18">
        <v>208</v>
      </c>
      <c r="D18">
        <v>2009</v>
      </c>
      <c r="F18" t="str">
        <f t="shared" si="0"/>
        <v>INSERT INTO automobile VALUES ("EH613DF","Peugeot","208","2009");</v>
      </c>
    </row>
    <row r="19" spans="1:6" x14ac:dyDescent="0.25">
      <c r="A19" t="s">
        <v>64</v>
      </c>
      <c r="B19" t="s">
        <v>46</v>
      </c>
      <c r="C19">
        <v>500</v>
      </c>
      <c r="D19">
        <v>2013</v>
      </c>
      <c r="F19" t="str">
        <f t="shared" si="0"/>
        <v>INSERT INTO automobile VALUES ("DX185CF","FIAT","500","2013");</v>
      </c>
    </row>
    <row r="20" spans="1:6" x14ac:dyDescent="0.25">
      <c r="A20" t="s">
        <v>65</v>
      </c>
      <c r="B20" t="s">
        <v>69</v>
      </c>
      <c r="C20" t="s">
        <v>76</v>
      </c>
      <c r="D20">
        <v>2013</v>
      </c>
      <c r="F20" t="str">
        <f t="shared" si="0"/>
        <v>INSERT INTO automobile VALUES ("DU468GT","Volkswagen","Tiguan","2013");</v>
      </c>
    </row>
    <row r="21" spans="1:6" x14ac:dyDescent="0.25">
      <c r="A21" t="s">
        <v>66</v>
      </c>
      <c r="B21" t="s">
        <v>71</v>
      </c>
      <c r="C21">
        <v>208</v>
      </c>
      <c r="D21">
        <v>2016</v>
      </c>
      <c r="F21" t="str">
        <f t="shared" si="0"/>
        <v>INSERT INTO automobile VALUES ("FR541ER","Peugeot","208","2016");</v>
      </c>
    </row>
    <row r="22" spans="1:6" x14ac:dyDescent="0.25">
      <c r="A22" t="s">
        <v>67</v>
      </c>
      <c r="B22" t="s">
        <v>46</v>
      </c>
      <c r="C22">
        <v>500</v>
      </c>
      <c r="D22">
        <v>2019</v>
      </c>
      <c r="F22" t="str">
        <f t="shared" si="0"/>
        <v>INSERT INTO automobile VALUES ("FH258KI","FIAT","500","2019");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I2" sqref="I2"/>
    </sheetView>
  </sheetViews>
  <sheetFormatPr defaultRowHeight="15" x14ac:dyDescent="0.25"/>
  <cols>
    <col min="2" max="2" width="10.140625" bestFit="1" customWidth="1"/>
    <col min="4" max="4" width="11.28515625" bestFit="1" customWidth="1"/>
    <col min="5" max="5" width="51.28515625" bestFit="1" customWidth="1"/>
    <col min="6" max="6" width="11.28515625" bestFit="1" customWidth="1"/>
    <col min="9" max="9" width="126" bestFit="1" customWidth="1"/>
  </cols>
  <sheetData>
    <row r="1" spans="1:9" x14ac:dyDescent="0.25">
      <c r="A1" t="s">
        <v>85</v>
      </c>
      <c r="B1" t="s">
        <v>118</v>
      </c>
      <c r="C1" t="s">
        <v>43</v>
      </c>
      <c r="D1" t="s">
        <v>119</v>
      </c>
      <c r="E1" t="s">
        <v>120</v>
      </c>
      <c r="F1" t="s">
        <v>121</v>
      </c>
      <c r="G1" t="s">
        <v>122</v>
      </c>
    </row>
    <row r="2" spans="1:9" x14ac:dyDescent="0.25">
      <c r="A2">
        <v>1</v>
      </c>
      <c r="B2">
        <v>11</v>
      </c>
      <c r="C2" t="s">
        <v>55</v>
      </c>
      <c r="D2" s="1">
        <v>44210</v>
      </c>
      <c r="E2" t="s">
        <v>125</v>
      </c>
      <c r="F2">
        <v>15</v>
      </c>
      <c r="G2">
        <v>1163</v>
      </c>
      <c r="I2" t="str">
        <f>"INSERT INTO riparazioni VALUES ("""&amp;A2&amp;""","""&amp;B2&amp;""","""&amp;C2&amp;""","""&amp;YEAR(D2)&amp;"/"&amp;MONTH(D2)&amp;"/"&amp;DAY(D2)&amp;""","""&amp;E2&amp;""","""&amp;F2&amp;""","""&amp;G2&amp;""");"</f>
        <v>INSERT INTO riparazioni VALUES ("1","11","CC243DF","2021/1/14","catena di distribuzione","15","1163");</v>
      </c>
    </row>
    <row r="3" spans="1:9" x14ac:dyDescent="0.25">
      <c r="A3">
        <v>2</v>
      </c>
      <c r="B3">
        <v>10</v>
      </c>
      <c r="C3" t="s">
        <v>56</v>
      </c>
      <c r="D3" s="1">
        <v>44211</v>
      </c>
      <c r="E3" t="s">
        <v>126</v>
      </c>
      <c r="F3">
        <v>8</v>
      </c>
      <c r="G3">
        <v>960</v>
      </c>
      <c r="I3" t="str">
        <f t="shared" ref="I3:I33" si="0">"INSERT INTO riparazioni VALUES ("""&amp;A3&amp;""","""&amp;B3&amp;""","""&amp;C3&amp;""","""&amp;YEAR(D3)&amp;"/"&amp;MONTH(D3)&amp;"/"&amp;DAY(D3)&amp;""","""&amp;E3&amp;""","""&amp;F3&amp;""","""&amp;G3&amp;""");"</f>
        <v>INSERT INTO riparazioni VALUES ("2","10","CV623DD","2021/1/15","sostituzione radiatore","8","960");</v>
      </c>
    </row>
    <row r="4" spans="1:9" x14ac:dyDescent="0.25">
      <c r="A4">
        <v>3</v>
      </c>
      <c r="B4">
        <v>5</v>
      </c>
      <c r="C4" t="s">
        <v>64</v>
      </c>
      <c r="D4" s="1">
        <v>44218</v>
      </c>
      <c r="E4" t="s">
        <v>131</v>
      </c>
      <c r="F4">
        <v>11</v>
      </c>
      <c r="G4">
        <v>370</v>
      </c>
      <c r="I4" t="str">
        <f t="shared" si="0"/>
        <v>INSERT INTO riparazioni VALUES ("3","5","DX185CF","2021/1/22","sostituzione paraurti","11","370");</v>
      </c>
    </row>
    <row r="5" spans="1:9" x14ac:dyDescent="0.25">
      <c r="A5">
        <v>4</v>
      </c>
      <c r="B5">
        <v>3</v>
      </c>
      <c r="C5" t="s">
        <v>49</v>
      </c>
      <c r="D5" s="1">
        <v>44234</v>
      </c>
      <c r="E5" t="s">
        <v>123</v>
      </c>
      <c r="F5">
        <v>5</v>
      </c>
      <c r="G5">
        <v>796</v>
      </c>
      <c r="I5" t="str">
        <f t="shared" si="0"/>
        <v>INSERT INTO riparazioni VALUES ("4","3","AC986XD","2021/2/7","tagliando: olio, filtro aria, sostituzione pneumatici","5","796");</v>
      </c>
    </row>
    <row r="6" spans="1:9" x14ac:dyDescent="0.25">
      <c r="A6">
        <v>5</v>
      </c>
      <c r="B6">
        <v>1</v>
      </c>
      <c r="C6" t="s">
        <v>47</v>
      </c>
      <c r="D6" s="1">
        <v>44238</v>
      </c>
      <c r="E6" t="s">
        <v>124</v>
      </c>
      <c r="F6">
        <v>5</v>
      </c>
      <c r="G6">
        <v>451</v>
      </c>
      <c r="I6" t="str">
        <f t="shared" si="0"/>
        <v>INSERT INTO riparazioni VALUES ("5","1","AB123CD","2021/2/11","tagliando: olio, filtro aria, pastiglie freni","5","451");</v>
      </c>
    </row>
    <row r="7" spans="1:9" x14ac:dyDescent="0.25">
      <c r="A7">
        <v>6</v>
      </c>
      <c r="B7">
        <v>9</v>
      </c>
      <c r="C7" t="s">
        <v>53</v>
      </c>
      <c r="D7" s="1">
        <v>44242</v>
      </c>
      <c r="E7" t="s">
        <v>134</v>
      </c>
      <c r="F7">
        <v>13</v>
      </c>
      <c r="G7">
        <v>461</v>
      </c>
      <c r="I7" t="str">
        <f t="shared" si="0"/>
        <v>INSERT INTO riparazioni VALUES ("6","9","AE730UJ","2021/2/15","sostituzione cristallo posteriore e lunotto termico","13","461");</v>
      </c>
    </row>
    <row r="8" spans="1:9" x14ac:dyDescent="0.25">
      <c r="A8">
        <v>7</v>
      </c>
      <c r="B8">
        <v>8</v>
      </c>
      <c r="C8" t="s">
        <v>67</v>
      </c>
      <c r="D8" s="1">
        <v>44244</v>
      </c>
      <c r="E8" t="s">
        <v>135</v>
      </c>
      <c r="F8">
        <v>10</v>
      </c>
      <c r="G8">
        <v>595</v>
      </c>
      <c r="I8" t="str">
        <f t="shared" si="0"/>
        <v>INSERT INTO riparazioni VALUES ("7","8","FH258KI","2021/2/17","sostituzione batteria e controllo centralina elettronica","10","595");</v>
      </c>
    </row>
    <row r="9" spans="1:9" x14ac:dyDescent="0.25">
      <c r="A9">
        <v>8</v>
      </c>
      <c r="B9">
        <v>6</v>
      </c>
      <c r="C9" t="s">
        <v>60</v>
      </c>
      <c r="D9" s="1">
        <v>44246</v>
      </c>
      <c r="E9" t="s">
        <v>127</v>
      </c>
      <c r="F9">
        <v>14</v>
      </c>
      <c r="G9">
        <v>521</v>
      </c>
      <c r="I9" t="str">
        <f t="shared" si="0"/>
        <v>INSERT INTO riparazioni VALUES ("8","6","EA965LK","2021/2/19","sostituzione catalizzatore","14","521");</v>
      </c>
    </row>
    <row r="10" spans="1:9" x14ac:dyDescent="0.25">
      <c r="A10">
        <v>9</v>
      </c>
      <c r="B10">
        <v>6</v>
      </c>
      <c r="C10" t="s">
        <v>52</v>
      </c>
      <c r="D10" s="1">
        <v>44251</v>
      </c>
      <c r="E10" t="s">
        <v>129</v>
      </c>
      <c r="F10">
        <v>3</v>
      </c>
      <c r="G10">
        <v>742</v>
      </c>
      <c r="I10" t="str">
        <f t="shared" si="0"/>
        <v>INSERT INTO riparazioni VALUES ("9","6","BD180HY","2021/2/24","convergenza e sostituzione pneumatici","3","742");</v>
      </c>
    </row>
    <row r="11" spans="1:9" x14ac:dyDescent="0.25">
      <c r="A11">
        <v>10</v>
      </c>
      <c r="B11">
        <v>1</v>
      </c>
      <c r="C11" t="s">
        <v>60</v>
      </c>
      <c r="D11" s="1">
        <v>44255</v>
      </c>
      <c r="E11" t="s">
        <v>131</v>
      </c>
      <c r="F11">
        <v>11</v>
      </c>
      <c r="G11">
        <v>341</v>
      </c>
      <c r="I11" t="str">
        <f t="shared" si="0"/>
        <v>INSERT INTO riparazioni VALUES ("10","1","EA965LK","2021/2/28","sostituzione paraurti","11","341");</v>
      </c>
    </row>
    <row r="12" spans="1:9" x14ac:dyDescent="0.25">
      <c r="A12">
        <v>11</v>
      </c>
      <c r="B12">
        <v>13</v>
      </c>
      <c r="C12" t="s">
        <v>57</v>
      </c>
      <c r="D12" s="1">
        <v>44259</v>
      </c>
      <c r="E12" t="s">
        <v>124</v>
      </c>
      <c r="F12">
        <v>4</v>
      </c>
      <c r="G12">
        <v>594</v>
      </c>
      <c r="I12" t="str">
        <f t="shared" si="0"/>
        <v>INSERT INTO riparazioni VALUES ("11","13","DV275JK","2021/3/4","tagliando: olio, filtro aria, pastiglie freni","4","594");</v>
      </c>
    </row>
    <row r="13" spans="1:9" x14ac:dyDescent="0.25">
      <c r="A13">
        <v>12</v>
      </c>
      <c r="B13">
        <v>4</v>
      </c>
      <c r="C13" t="s">
        <v>58</v>
      </c>
      <c r="D13" s="1">
        <v>44263</v>
      </c>
      <c r="E13" t="s">
        <v>125</v>
      </c>
      <c r="F13">
        <v>15</v>
      </c>
      <c r="G13">
        <v>885</v>
      </c>
      <c r="I13" t="str">
        <f t="shared" si="0"/>
        <v>INSERT INTO riparazioni VALUES ("12","4","DF704LO","2021/3/8","catena di distribuzione","15","885");</v>
      </c>
    </row>
    <row r="14" spans="1:9" x14ac:dyDescent="0.25">
      <c r="A14">
        <v>13</v>
      </c>
      <c r="B14">
        <v>2</v>
      </c>
      <c r="C14" t="s">
        <v>61</v>
      </c>
      <c r="D14" s="1">
        <v>44269</v>
      </c>
      <c r="E14" t="s">
        <v>132</v>
      </c>
      <c r="F14">
        <v>14</v>
      </c>
      <c r="G14">
        <v>836</v>
      </c>
      <c r="I14" t="str">
        <f t="shared" si="0"/>
        <v>INSERT INTO riparazioni VALUES ("13","2","EX368QW","2021/3/14","sostituzione disco frizione","14","836");</v>
      </c>
    </row>
    <row r="15" spans="1:9" x14ac:dyDescent="0.25">
      <c r="A15">
        <v>14</v>
      </c>
      <c r="B15">
        <v>5</v>
      </c>
      <c r="C15" t="s">
        <v>59</v>
      </c>
      <c r="D15" s="1">
        <v>44272</v>
      </c>
      <c r="E15" t="s">
        <v>134</v>
      </c>
      <c r="F15">
        <v>13</v>
      </c>
      <c r="G15">
        <v>943</v>
      </c>
      <c r="I15" t="str">
        <f t="shared" si="0"/>
        <v>INSERT INTO riparazioni VALUES ("14","5","DQ751PO","2021/3/17","sostituzione cristallo posteriore e lunotto termico","13","943");</v>
      </c>
    </row>
    <row r="16" spans="1:9" x14ac:dyDescent="0.25">
      <c r="A16">
        <v>15</v>
      </c>
      <c r="B16">
        <v>7</v>
      </c>
      <c r="C16" t="s">
        <v>61</v>
      </c>
      <c r="D16" s="1">
        <v>44275</v>
      </c>
      <c r="E16" t="s">
        <v>127</v>
      </c>
      <c r="F16">
        <v>14</v>
      </c>
      <c r="G16">
        <v>554</v>
      </c>
      <c r="I16" t="str">
        <f t="shared" si="0"/>
        <v>INSERT INTO riparazioni VALUES ("15","7","EX368QW","2021/3/20","sostituzione catalizzatore","14","554");</v>
      </c>
    </row>
    <row r="17" spans="1:9" x14ac:dyDescent="0.25">
      <c r="A17">
        <v>16</v>
      </c>
      <c r="B17">
        <v>10</v>
      </c>
      <c r="C17" t="s">
        <v>54</v>
      </c>
      <c r="D17" s="1">
        <v>44278</v>
      </c>
      <c r="E17" t="s">
        <v>127</v>
      </c>
      <c r="F17">
        <v>14</v>
      </c>
      <c r="G17">
        <v>605</v>
      </c>
      <c r="I17" t="str">
        <f t="shared" si="0"/>
        <v>INSERT INTO riparazioni VALUES ("16","10","AZ435QW","2021/3/23","sostituzione catalizzatore","14","605");</v>
      </c>
    </row>
    <row r="18" spans="1:9" x14ac:dyDescent="0.25">
      <c r="A18">
        <v>17</v>
      </c>
      <c r="B18">
        <v>4</v>
      </c>
      <c r="C18" t="s">
        <v>50</v>
      </c>
      <c r="D18" s="1">
        <v>44278</v>
      </c>
      <c r="E18" t="s">
        <v>125</v>
      </c>
      <c r="F18">
        <v>15</v>
      </c>
      <c r="G18">
        <v>652</v>
      </c>
      <c r="I18" t="str">
        <f t="shared" si="0"/>
        <v>INSERT INTO riparazioni VALUES ("17","4","BB487ER","2021/3/23","catena di distribuzione","15","652");</v>
      </c>
    </row>
    <row r="19" spans="1:9" x14ac:dyDescent="0.25">
      <c r="A19">
        <v>18</v>
      </c>
      <c r="B19">
        <v>11</v>
      </c>
      <c r="C19" t="s">
        <v>57</v>
      </c>
      <c r="D19" s="1">
        <v>44288</v>
      </c>
      <c r="E19" t="s">
        <v>124</v>
      </c>
      <c r="F19">
        <v>6</v>
      </c>
      <c r="G19">
        <v>348</v>
      </c>
      <c r="I19" t="str">
        <f t="shared" si="0"/>
        <v>INSERT INTO riparazioni VALUES ("18","11","DV275JK","2021/4/2","tagliando: olio, filtro aria, pastiglie freni","6","348");</v>
      </c>
    </row>
    <row r="20" spans="1:9" x14ac:dyDescent="0.25">
      <c r="A20">
        <v>19</v>
      </c>
      <c r="B20">
        <v>12</v>
      </c>
      <c r="C20" t="s">
        <v>58</v>
      </c>
      <c r="D20" s="1">
        <v>44291</v>
      </c>
      <c r="E20" t="s">
        <v>136</v>
      </c>
      <c r="F20">
        <v>7</v>
      </c>
      <c r="G20">
        <v>536</v>
      </c>
      <c r="I20" t="str">
        <f t="shared" si="0"/>
        <v>INSERT INTO riparazioni VALUES ("19","12","DF704LO","2021/4/5","controllo anomalia all'impianto di illuminazione","7","536");</v>
      </c>
    </row>
    <row r="21" spans="1:9" x14ac:dyDescent="0.25">
      <c r="A21">
        <v>20</v>
      </c>
      <c r="B21">
        <v>3</v>
      </c>
      <c r="C21" t="s">
        <v>62</v>
      </c>
      <c r="D21" s="1">
        <v>44293</v>
      </c>
      <c r="E21" t="s">
        <v>129</v>
      </c>
      <c r="F21">
        <v>3</v>
      </c>
      <c r="G21">
        <v>531</v>
      </c>
      <c r="I21" t="str">
        <f t="shared" si="0"/>
        <v>INSERT INTO riparazioni VALUES ("20","3","EF259QW","2021/4/7","convergenza e sostituzione pneumatici","3","531");</v>
      </c>
    </row>
    <row r="22" spans="1:9" x14ac:dyDescent="0.25">
      <c r="A22">
        <v>21</v>
      </c>
      <c r="B22">
        <v>8</v>
      </c>
      <c r="C22" t="s">
        <v>54</v>
      </c>
      <c r="D22" s="1">
        <v>44294</v>
      </c>
      <c r="E22" t="s">
        <v>128</v>
      </c>
      <c r="F22">
        <v>11</v>
      </c>
      <c r="G22">
        <v>932</v>
      </c>
      <c r="I22" t="str">
        <f t="shared" si="0"/>
        <v>INSERT INTO riparazioni VALUES ("21","8","AZ435QW","2021/4/8","sostituzione catalizzatore, sostituzione pneumatici","11","932");</v>
      </c>
    </row>
    <row r="23" spans="1:9" x14ac:dyDescent="0.25">
      <c r="A23">
        <v>22</v>
      </c>
      <c r="B23">
        <v>7</v>
      </c>
      <c r="C23" t="s">
        <v>66</v>
      </c>
      <c r="D23" s="1">
        <v>44298</v>
      </c>
      <c r="E23" t="s">
        <v>137</v>
      </c>
      <c r="F23">
        <v>10</v>
      </c>
      <c r="G23">
        <v>604</v>
      </c>
      <c r="I23" t="str">
        <f t="shared" si="0"/>
        <v>INSERT INTO riparazioni VALUES ("22","7","FR541ER","2021/4/12","Revisione impianto di climatizzazione","10","604");</v>
      </c>
    </row>
    <row r="24" spans="1:9" x14ac:dyDescent="0.25">
      <c r="A24">
        <v>23</v>
      </c>
      <c r="B24">
        <v>9</v>
      </c>
      <c r="C24" t="s">
        <v>55</v>
      </c>
      <c r="D24" s="1">
        <v>44302</v>
      </c>
      <c r="E24" t="s">
        <v>125</v>
      </c>
      <c r="F24">
        <v>14</v>
      </c>
      <c r="G24">
        <v>625</v>
      </c>
      <c r="I24" t="str">
        <f t="shared" si="0"/>
        <v>INSERT INTO riparazioni VALUES ("23","9","CC243DF","2021/4/16","catena di distribuzione","14","625");</v>
      </c>
    </row>
    <row r="25" spans="1:9" x14ac:dyDescent="0.25">
      <c r="A25">
        <v>24</v>
      </c>
      <c r="B25">
        <v>5</v>
      </c>
      <c r="C25" t="s">
        <v>51</v>
      </c>
      <c r="D25" s="1">
        <v>44305</v>
      </c>
      <c r="E25" t="s">
        <v>132</v>
      </c>
      <c r="F25">
        <v>15</v>
      </c>
      <c r="G25">
        <v>808</v>
      </c>
      <c r="I25" t="str">
        <f t="shared" si="0"/>
        <v>INSERT INTO riparazioni VALUES ("24","5","BC643GT","2021/4/19","sostituzione disco frizione","15","808");</v>
      </c>
    </row>
    <row r="26" spans="1:9" x14ac:dyDescent="0.25">
      <c r="A26">
        <v>25</v>
      </c>
      <c r="B26">
        <v>2</v>
      </c>
      <c r="C26" t="s">
        <v>48</v>
      </c>
      <c r="D26" s="1">
        <v>44306</v>
      </c>
      <c r="E26" t="s">
        <v>137</v>
      </c>
      <c r="F26">
        <v>10</v>
      </c>
      <c r="G26">
        <v>933</v>
      </c>
      <c r="I26" t="str">
        <f t="shared" si="0"/>
        <v>INSERT INTO riparazioni VALUES ("25","2","AB394XC","2021/4/20","Revisione impianto di climatizzazione","10","933");</v>
      </c>
    </row>
    <row r="27" spans="1:9" x14ac:dyDescent="0.25">
      <c r="A27">
        <v>26</v>
      </c>
      <c r="B27">
        <v>6</v>
      </c>
      <c r="C27" t="s">
        <v>65</v>
      </c>
      <c r="D27" s="1">
        <v>44314</v>
      </c>
      <c r="E27" t="s">
        <v>124</v>
      </c>
      <c r="F27">
        <v>4</v>
      </c>
      <c r="G27">
        <v>288</v>
      </c>
      <c r="I27" t="str">
        <f t="shared" si="0"/>
        <v>INSERT INTO riparazioni VALUES ("26","6","DU468GT","2021/4/28","tagliando: olio, filtro aria, pastiglie freni","4","288");</v>
      </c>
    </row>
    <row r="28" spans="1:9" x14ac:dyDescent="0.25">
      <c r="A28">
        <v>27</v>
      </c>
      <c r="B28">
        <v>7</v>
      </c>
      <c r="C28" t="s">
        <v>53</v>
      </c>
      <c r="D28" s="1">
        <v>44316</v>
      </c>
      <c r="E28" t="s">
        <v>139</v>
      </c>
      <c r="F28">
        <v>9</v>
      </c>
      <c r="G28">
        <v>658</v>
      </c>
      <c r="I28" t="str">
        <f t="shared" si="0"/>
        <v>INSERT INTO riparazioni VALUES ("27","7","AE730UJ","2021/4/30","controllo per malfunzionamento di spia allarme temperatura","9","658");</v>
      </c>
    </row>
    <row r="29" spans="1:9" x14ac:dyDescent="0.25">
      <c r="A29">
        <v>28</v>
      </c>
      <c r="B29">
        <v>4</v>
      </c>
      <c r="C29" t="s">
        <v>63</v>
      </c>
      <c r="D29" s="1">
        <v>44318</v>
      </c>
      <c r="E29" t="s">
        <v>124</v>
      </c>
      <c r="F29">
        <v>12</v>
      </c>
      <c r="G29">
        <v>420</v>
      </c>
      <c r="I29" t="str">
        <f t="shared" si="0"/>
        <v>INSERT INTO riparazioni VALUES ("28","4","EH613DF","2021/5/2","tagliando: olio, filtro aria, pastiglie freni","12","420");</v>
      </c>
    </row>
    <row r="30" spans="1:9" x14ac:dyDescent="0.25">
      <c r="A30">
        <v>29</v>
      </c>
      <c r="B30">
        <v>13</v>
      </c>
      <c r="C30" t="s">
        <v>59</v>
      </c>
      <c r="D30" s="1">
        <v>44319</v>
      </c>
      <c r="E30" t="s">
        <v>138</v>
      </c>
      <c r="F30">
        <v>15</v>
      </c>
      <c r="G30">
        <v>1043</v>
      </c>
      <c r="I30" t="str">
        <f t="shared" si="0"/>
        <v>INSERT INTO riparazioni VALUES ("29","13","DQ751PO","2021/5/3","Riparazione danno carrozzeria","15","1043");</v>
      </c>
    </row>
    <row r="31" spans="1:9" x14ac:dyDescent="0.25">
      <c r="A31">
        <v>30</v>
      </c>
      <c r="B31">
        <v>12</v>
      </c>
      <c r="C31" t="s">
        <v>56</v>
      </c>
      <c r="D31" s="1">
        <v>44330</v>
      </c>
      <c r="E31" t="s">
        <v>124</v>
      </c>
      <c r="F31">
        <v>4</v>
      </c>
      <c r="G31">
        <v>213</v>
      </c>
      <c r="I31" t="str">
        <f t="shared" si="0"/>
        <v>INSERT INTO riparazioni VALUES ("30","12","CV623DD","2021/5/14","tagliando: olio, filtro aria, pastiglie freni","4","213");</v>
      </c>
    </row>
    <row r="32" spans="1:9" x14ac:dyDescent="0.25">
      <c r="A32">
        <v>31</v>
      </c>
      <c r="B32">
        <v>5</v>
      </c>
      <c r="C32" t="s">
        <v>59</v>
      </c>
      <c r="D32" s="1">
        <v>44350</v>
      </c>
      <c r="E32" t="s">
        <v>133</v>
      </c>
      <c r="F32">
        <v>1</v>
      </c>
      <c r="G32">
        <v>150</v>
      </c>
      <c r="I32" t="str">
        <f t="shared" si="0"/>
        <v>INSERT INTO riparazioni VALUES ("31","5","DQ751PO","2021/6/3","sostituzione pneumatici","1","150");</v>
      </c>
    </row>
    <row r="33" spans="1:9" x14ac:dyDescent="0.25">
      <c r="A33">
        <v>32</v>
      </c>
      <c r="B33">
        <v>6</v>
      </c>
      <c r="C33" t="s">
        <v>55</v>
      </c>
      <c r="D33" s="1">
        <v>44350</v>
      </c>
      <c r="E33" t="s">
        <v>129</v>
      </c>
      <c r="F33">
        <v>2</v>
      </c>
      <c r="G33">
        <v>375</v>
      </c>
      <c r="I33" t="str">
        <f t="shared" si="0"/>
        <v>INSERT INTO riparazioni VALUES ("32","6","CC243DF","2021/6/3","convergenza e sostituzione pneumatici","2","375");</v>
      </c>
    </row>
  </sheetData>
  <sortState ref="B2:D31">
    <sortCondition ref="D2:D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officine</vt:lpstr>
      <vt:lpstr>meccanici</vt:lpstr>
      <vt:lpstr>auto</vt:lpstr>
      <vt:lpstr>riparazioni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Studente</cp:lastModifiedBy>
  <dcterms:created xsi:type="dcterms:W3CDTF">2015-06-05T18:19:34Z</dcterms:created>
  <dcterms:modified xsi:type="dcterms:W3CDTF">2023-02-02T21:06:10Z</dcterms:modified>
</cp:coreProperties>
</file>