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s\Desktop\"/>
    </mc:Choice>
  </mc:AlternateContent>
  <xr:revisionPtr revIDLastSave="0" documentId="8_{4D1CBB47-3448-4AB1-8AE6-1C8E3B9E40A9}" xr6:coauthVersionLast="47" xr6:coauthVersionMax="47" xr10:uidLastSave="{00000000-0000-0000-0000-000000000000}"/>
  <bookViews>
    <workbookView xWindow="-108" yWindow="-108" windowWidth="23256" windowHeight="12456" xr2:uid="{48F59C74-AFFB-4FF9-BF25-F89292ED897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1000" i="1" l="1"/>
  <c r="Z1000" i="1"/>
  <c r="AA1000" i="1" s="1"/>
  <c r="V1000" i="1"/>
  <c r="P1000" i="1"/>
  <c r="S1000" i="1" s="1"/>
  <c r="X1000" i="1" s="1"/>
  <c r="O1000" i="1"/>
  <c r="H1000" i="1"/>
  <c r="B1000" i="1"/>
  <c r="BU999" i="1"/>
  <c r="Z999" i="1"/>
  <c r="AA999" i="1" s="1"/>
  <c r="V999" i="1"/>
  <c r="P999" i="1"/>
  <c r="S999" i="1" s="1"/>
  <c r="X999" i="1" s="1"/>
  <c r="O999" i="1"/>
  <c r="H999" i="1"/>
  <c r="B999" i="1"/>
  <c r="BU998" i="1"/>
  <c r="Z998" i="1"/>
  <c r="AA998" i="1" s="1"/>
  <c r="V998" i="1"/>
  <c r="P998" i="1"/>
  <c r="O998" i="1"/>
  <c r="H998" i="1"/>
  <c r="B998" i="1"/>
  <c r="BU997" i="1"/>
  <c r="Z997" i="1"/>
  <c r="AA997" i="1" s="1"/>
  <c r="V997" i="1"/>
  <c r="S997" i="1"/>
  <c r="X997" i="1" s="1"/>
  <c r="R997" i="1"/>
  <c r="Q997" i="1" s="1"/>
  <c r="P997" i="1"/>
  <c r="O997" i="1"/>
  <c r="H997" i="1"/>
  <c r="B997" i="1"/>
  <c r="BU996" i="1"/>
  <c r="Z996" i="1"/>
  <c r="AA996" i="1" s="1"/>
  <c r="V996" i="1"/>
  <c r="P996" i="1"/>
  <c r="S996" i="1" s="1"/>
  <c r="X996" i="1" s="1"/>
  <c r="O996" i="1"/>
  <c r="H996" i="1"/>
  <c r="B996" i="1"/>
  <c r="BU995" i="1"/>
  <c r="Z995" i="1"/>
  <c r="AA995" i="1" s="1"/>
  <c r="V995" i="1"/>
  <c r="P995" i="1"/>
  <c r="S995" i="1" s="1"/>
  <c r="X995" i="1" s="1"/>
  <c r="O995" i="1"/>
  <c r="H995" i="1"/>
  <c r="B995" i="1"/>
  <c r="BU994" i="1"/>
  <c r="Z994" i="1"/>
  <c r="AA994" i="1" s="1"/>
  <c r="V994" i="1"/>
  <c r="P994" i="1"/>
  <c r="O994" i="1"/>
  <c r="H994" i="1"/>
  <c r="B994" i="1"/>
  <c r="BU993" i="1"/>
  <c r="Z993" i="1"/>
  <c r="AA993" i="1" s="1"/>
  <c r="V993" i="1"/>
  <c r="S993" i="1"/>
  <c r="X993" i="1" s="1"/>
  <c r="P993" i="1"/>
  <c r="R993" i="1" s="1"/>
  <c r="Q993" i="1" s="1"/>
  <c r="O993" i="1"/>
  <c r="H993" i="1"/>
  <c r="B993" i="1"/>
  <c r="BU992" i="1"/>
  <c r="Z992" i="1"/>
  <c r="AA992" i="1" s="1"/>
  <c r="V992" i="1"/>
  <c r="P992" i="1"/>
  <c r="S992" i="1" s="1"/>
  <c r="X992" i="1" s="1"/>
  <c r="O992" i="1"/>
  <c r="H992" i="1"/>
  <c r="C992" i="1"/>
  <c r="B992" i="1"/>
  <c r="BU991" i="1"/>
  <c r="AA991" i="1"/>
  <c r="Z991" i="1"/>
  <c r="V991" i="1"/>
  <c r="P991" i="1"/>
  <c r="S991" i="1" s="1"/>
  <c r="X991" i="1" s="1"/>
  <c r="O991" i="1"/>
  <c r="H991" i="1"/>
  <c r="B991" i="1"/>
  <c r="BU990" i="1"/>
  <c r="Z990" i="1"/>
  <c r="AA990" i="1" s="1"/>
  <c r="V990" i="1"/>
  <c r="P990" i="1"/>
  <c r="S990" i="1" s="1"/>
  <c r="X990" i="1" s="1"/>
  <c r="O990" i="1"/>
  <c r="H990" i="1"/>
  <c r="B990" i="1"/>
  <c r="BU989" i="1"/>
  <c r="Z989" i="1"/>
  <c r="AA989" i="1" s="1"/>
  <c r="V989" i="1"/>
  <c r="P989" i="1"/>
  <c r="S989" i="1" s="1"/>
  <c r="X989" i="1" s="1"/>
  <c r="O989" i="1"/>
  <c r="H989" i="1"/>
  <c r="B989" i="1"/>
  <c r="BU988" i="1"/>
  <c r="AA988" i="1"/>
  <c r="Z988" i="1"/>
  <c r="V988" i="1"/>
  <c r="P988" i="1"/>
  <c r="S988" i="1" s="1"/>
  <c r="X988" i="1" s="1"/>
  <c r="O988" i="1"/>
  <c r="H988" i="1"/>
  <c r="B988" i="1"/>
  <c r="BU987" i="1"/>
  <c r="Z987" i="1"/>
  <c r="AA987" i="1" s="1"/>
  <c r="V987" i="1"/>
  <c r="P987" i="1"/>
  <c r="S987" i="1" s="1"/>
  <c r="X987" i="1" s="1"/>
  <c r="O987" i="1"/>
  <c r="H987" i="1"/>
  <c r="B987" i="1"/>
  <c r="BU986" i="1"/>
  <c r="Z986" i="1"/>
  <c r="AA986" i="1" s="1"/>
  <c r="V986" i="1"/>
  <c r="P986" i="1"/>
  <c r="S986" i="1" s="1"/>
  <c r="X986" i="1" s="1"/>
  <c r="O986" i="1"/>
  <c r="H986" i="1"/>
  <c r="B986" i="1"/>
  <c r="BU985" i="1"/>
  <c r="Z985" i="1"/>
  <c r="AA985" i="1" s="1"/>
  <c r="V985" i="1"/>
  <c r="P985" i="1"/>
  <c r="S985" i="1" s="1"/>
  <c r="X985" i="1" s="1"/>
  <c r="O985" i="1"/>
  <c r="H985" i="1"/>
  <c r="B985" i="1"/>
  <c r="BU984" i="1"/>
  <c r="Z984" i="1"/>
  <c r="AA984" i="1" s="1"/>
  <c r="V984" i="1"/>
  <c r="P984" i="1"/>
  <c r="S984" i="1" s="1"/>
  <c r="X984" i="1" s="1"/>
  <c r="O984" i="1"/>
  <c r="H984" i="1"/>
  <c r="B984" i="1"/>
  <c r="BU983" i="1"/>
  <c r="Z983" i="1"/>
  <c r="AA983" i="1" s="1"/>
  <c r="V983" i="1"/>
  <c r="P983" i="1"/>
  <c r="S983" i="1" s="1"/>
  <c r="X983" i="1" s="1"/>
  <c r="O983" i="1"/>
  <c r="H983" i="1"/>
  <c r="B983" i="1"/>
  <c r="BU982" i="1"/>
  <c r="Z982" i="1"/>
  <c r="AA982" i="1" s="1"/>
  <c r="V982" i="1"/>
  <c r="P982" i="1"/>
  <c r="S982" i="1" s="1"/>
  <c r="X982" i="1" s="1"/>
  <c r="O982" i="1"/>
  <c r="H982" i="1"/>
  <c r="C982" i="1"/>
  <c r="B982" i="1"/>
  <c r="BU981" i="1"/>
  <c r="Z981" i="1"/>
  <c r="AA981" i="1" s="1"/>
  <c r="V981" i="1"/>
  <c r="P981" i="1"/>
  <c r="S981" i="1" s="1"/>
  <c r="X981" i="1" s="1"/>
  <c r="O981" i="1"/>
  <c r="H981" i="1"/>
  <c r="B981" i="1"/>
  <c r="BU980" i="1"/>
  <c r="Z980" i="1"/>
  <c r="AA980" i="1" s="1"/>
  <c r="V980" i="1"/>
  <c r="P980" i="1"/>
  <c r="S980" i="1" s="1"/>
  <c r="X980" i="1" s="1"/>
  <c r="O980" i="1"/>
  <c r="H980" i="1"/>
  <c r="B980" i="1"/>
  <c r="BU979" i="1"/>
  <c r="Z979" i="1"/>
  <c r="AA979" i="1" s="1"/>
  <c r="V979" i="1"/>
  <c r="P979" i="1"/>
  <c r="S979" i="1" s="1"/>
  <c r="X979" i="1" s="1"/>
  <c r="O979" i="1"/>
  <c r="H979" i="1"/>
  <c r="B979" i="1"/>
  <c r="BU978" i="1"/>
  <c r="Z978" i="1"/>
  <c r="AA978" i="1" s="1"/>
  <c r="V978" i="1"/>
  <c r="P978" i="1"/>
  <c r="S978" i="1" s="1"/>
  <c r="X978" i="1" s="1"/>
  <c r="O978" i="1"/>
  <c r="H978" i="1"/>
  <c r="B978" i="1"/>
  <c r="BU977" i="1"/>
  <c r="Z977" i="1"/>
  <c r="AA977" i="1" s="1"/>
  <c r="V977" i="1"/>
  <c r="P977" i="1"/>
  <c r="S977" i="1" s="1"/>
  <c r="X977" i="1" s="1"/>
  <c r="O977" i="1"/>
  <c r="H977" i="1"/>
  <c r="B977" i="1"/>
  <c r="BU976" i="1"/>
  <c r="Z976" i="1"/>
  <c r="AA976" i="1" s="1"/>
  <c r="V976" i="1"/>
  <c r="P976" i="1"/>
  <c r="S976" i="1" s="1"/>
  <c r="X976" i="1" s="1"/>
  <c r="O976" i="1"/>
  <c r="H976" i="1"/>
  <c r="B976" i="1"/>
  <c r="BU975" i="1"/>
  <c r="Z975" i="1"/>
  <c r="AA975" i="1" s="1"/>
  <c r="V975" i="1"/>
  <c r="P975" i="1"/>
  <c r="S975" i="1" s="1"/>
  <c r="X975" i="1" s="1"/>
  <c r="O975" i="1"/>
  <c r="H975" i="1"/>
  <c r="B975" i="1"/>
  <c r="BU974" i="1"/>
  <c r="Z974" i="1"/>
  <c r="AA974" i="1" s="1"/>
  <c r="V974" i="1"/>
  <c r="P974" i="1"/>
  <c r="S974" i="1" s="1"/>
  <c r="X974" i="1" s="1"/>
  <c r="O974" i="1"/>
  <c r="H974" i="1"/>
  <c r="B974" i="1"/>
  <c r="BU973" i="1"/>
  <c r="Z973" i="1"/>
  <c r="AA973" i="1" s="1"/>
  <c r="V973" i="1"/>
  <c r="P973" i="1"/>
  <c r="S973" i="1" s="1"/>
  <c r="X973" i="1" s="1"/>
  <c r="O973" i="1"/>
  <c r="H973" i="1"/>
  <c r="B973" i="1"/>
  <c r="BU972" i="1"/>
  <c r="Z972" i="1"/>
  <c r="AA972" i="1" s="1"/>
  <c r="V972" i="1"/>
  <c r="P972" i="1"/>
  <c r="S972" i="1" s="1"/>
  <c r="X972" i="1" s="1"/>
  <c r="O972" i="1"/>
  <c r="H972" i="1"/>
  <c r="C972" i="1"/>
  <c r="B972" i="1"/>
  <c r="BU971" i="1"/>
  <c r="Z971" i="1"/>
  <c r="AA971" i="1" s="1"/>
  <c r="V971" i="1"/>
  <c r="P971" i="1"/>
  <c r="O971" i="1"/>
  <c r="H971" i="1"/>
  <c r="B971" i="1"/>
  <c r="BU970" i="1"/>
  <c r="Z970" i="1"/>
  <c r="AA970" i="1" s="1"/>
  <c r="V970" i="1"/>
  <c r="P970" i="1"/>
  <c r="O970" i="1"/>
  <c r="H970" i="1"/>
  <c r="B970" i="1"/>
  <c r="BU969" i="1"/>
  <c r="Z969" i="1"/>
  <c r="AA969" i="1" s="1"/>
  <c r="V969" i="1"/>
  <c r="P969" i="1"/>
  <c r="O969" i="1"/>
  <c r="H969" i="1"/>
  <c r="B969" i="1"/>
  <c r="BU968" i="1"/>
  <c r="Z968" i="1"/>
  <c r="AA968" i="1" s="1"/>
  <c r="V968" i="1"/>
  <c r="P968" i="1"/>
  <c r="O968" i="1"/>
  <c r="H968" i="1"/>
  <c r="B968" i="1"/>
  <c r="BU967" i="1"/>
  <c r="Z967" i="1"/>
  <c r="AA967" i="1" s="1"/>
  <c r="V967" i="1"/>
  <c r="P967" i="1"/>
  <c r="O967" i="1"/>
  <c r="H967" i="1"/>
  <c r="B967" i="1"/>
  <c r="BU966" i="1"/>
  <c r="Z966" i="1"/>
  <c r="AA966" i="1" s="1"/>
  <c r="V966" i="1"/>
  <c r="P966" i="1"/>
  <c r="O966" i="1"/>
  <c r="H966" i="1"/>
  <c r="B966" i="1"/>
  <c r="BU965" i="1"/>
  <c r="Z965" i="1"/>
  <c r="AA965" i="1" s="1"/>
  <c r="V965" i="1"/>
  <c r="P965" i="1"/>
  <c r="O965" i="1"/>
  <c r="H965" i="1"/>
  <c r="B965" i="1"/>
  <c r="BU964" i="1"/>
  <c r="Z964" i="1"/>
  <c r="AA964" i="1" s="1"/>
  <c r="V964" i="1"/>
  <c r="P964" i="1"/>
  <c r="O964" i="1"/>
  <c r="H964" i="1"/>
  <c r="B964" i="1"/>
  <c r="BU963" i="1"/>
  <c r="Z963" i="1"/>
  <c r="AA963" i="1" s="1"/>
  <c r="V963" i="1"/>
  <c r="P963" i="1"/>
  <c r="O963" i="1"/>
  <c r="H963" i="1"/>
  <c r="B963" i="1"/>
  <c r="BU962" i="1"/>
  <c r="Z962" i="1"/>
  <c r="AA962" i="1" s="1"/>
  <c r="V962" i="1"/>
  <c r="P962" i="1"/>
  <c r="O962" i="1"/>
  <c r="H962" i="1"/>
  <c r="C962" i="1"/>
  <c r="B962" i="1"/>
  <c r="BU961" i="1"/>
  <c r="Z961" i="1"/>
  <c r="AA961" i="1" s="1"/>
  <c r="V961" i="1"/>
  <c r="P961" i="1"/>
  <c r="O961" i="1"/>
  <c r="H961" i="1"/>
  <c r="B961" i="1"/>
  <c r="BU960" i="1"/>
  <c r="AA960" i="1"/>
  <c r="Z960" i="1"/>
  <c r="V960" i="1"/>
  <c r="P960" i="1"/>
  <c r="O960" i="1"/>
  <c r="H960" i="1"/>
  <c r="B960" i="1"/>
  <c r="BU959" i="1"/>
  <c r="Z959" i="1"/>
  <c r="AA959" i="1" s="1"/>
  <c r="V959" i="1"/>
  <c r="P959" i="1"/>
  <c r="O959" i="1"/>
  <c r="H959" i="1"/>
  <c r="B959" i="1"/>
  <c r="BU958" i="1"/>
  <c r="Z958" i="1"/>
  <c r="AA958" i="1" s="1"/>
  <c r="V958" i="1"/>
  <c r="P958" i="1"/>
  <c r="O958" i="1"/>
  <c r="H958" i="1"/>
  <c r="B958" i="1"/>
  <c r="BU957" i="1"/>
  <c r="Z957" i="1"/>
  <c r="AA957" i="1" s="1"/>
  <c r="V957" i="1"/>
  <c r="P957" i="1"/>
  <c r="O957" i="1"/>
  <c r="H957" i="1"/>
  <c r="B957" i="1"/>
  <c r="BU956" i="1"/>
  <c r="AA956" i="1"/>
  <c r="Z956" i="1"/>
  <c r="V956" i="1"/>
  <c r="P956" i="1"/>
  <c r="O956" i="1"/>
  <c r="H956" i="1"/>
  <c r="B956" i="1"/>
  <c r="BU955" i="1"/>
  <c r="Z955" i="1"/>
  <c r="AA955" i="1" s="1"/>
  <c r="V955" i="1"/>
  <c r="P955" i="1"/>
  <c r="O955" i="1"/>
  <c r="H955" i="1"/>
  <c r="B955" i="1"/>
  <c r="BU954" i="1"/>
  <c r="Z954" i="1"/>
  <c r="AA954" i="1" s="1"/>
  <c r="V954" i="1"/>
  <c r="P954" i="1"/>
  <c r="O954" i="1"/>
  <c r="H954" i="1"/>
  <c r="B954" i="1"/>
  <c r="BU953" i="1"/>
  <c r="AA953" i="1"/>
  <c r="Z953" i="1"/>
  <c r="V953" i="1"/>
  <c r="P953" i="1"/>
  <c r="O953" i="1"/>
  <c r="H953" i="1"/>
  <c r="B953" i="1"/>
  <c r="BU952" i="1"/>
  <c r="Z952" i="1"/>
  <c r="AA952" i="1" s="1"/>
  <c r="V952" i="1"/>
  <c r="P952" i="1"/>
  <c r="O952" i="1"/>
  <c r="H952" i="1"/>
  <c r="C952" i="1"/>
  <c r="B952" i="1"/>
  <c r="BU951" i="1"/>
  <c r="Z951" i="1"/>
  <c r="AA951" i="1" s="1"/>
  <c r="V951" i="1"/>
  <c r="P951" i="1"/>
  <c r="S951" i="1" s="1"/>
  <c r="X951" i="1" s="1"/>
  <c r="O951" i="1"/>
  <c r="H951" i="1"/>
  <c r="B951" i="1"/>
  <c r="BU950" i="1"/>
  <c r="Z950" i="1"/>
  <c r="AA950" i="1" s="1"/>
  <c r="V950" i="1"/>
  <c r="P950" i="1"/>
  <c r="S950" i="1" s="1"/>
  <c r="X950" i="1" s="1"/>
  <c r="O950" i="1"/>
  <c r="H950" i="1"/>
  <c r="B950" i="1"/>
  <c r="BU949" i="1"/>
  <c r="AA949" i="1"/>
  <c r="Z949" i="1"/>
  <c r="V949" i="1"/>
  <c r="P949" i="1"/>
  <c r="O949" i="1"/>
  <c r="H949" i="1"/>
  <c r="B949" i="1"/>
  <c r="BU948" i="1"/>
  <c r="Z948" i="1"/>
  <c r="AA948" i="1" s="1"/>
  <c r="V948" i="1"/>
  <c r="P948" i="1"/>
  <c r="S948" i="1" s="1"/>
  <c r="X948" i="1" s="1"/>
  <c r="O948" i="1"/>
  <c r="H948" i="1"/>
  <c r="B948" i="1"/>
  <c r="BU947" i="1"/>
  <c r="Z947" i="1"/>
  <c r="AA947" i="1" s="1"/>
  <c r="V947" i="1"/>
  <c r="P947" i="1"/>
  <c r="O947" i="1"/>
  <c r="H947" i="1"/>
  <c r="B947" i="1"/>
  <c r="BU946" i="1"/>
  <c r="Z946" i="1"/>
  <c r="AA946" i="1" s="1"/>
  <c r="V946" i="1"/>
  <c r="P946" i="1"/>
  <c r="S946" i="1" s="1"/>
  <c r="X946" i="1" s="1"/>
  <c r="O946" i="1"/>
  <c r="H946" i="1"/>
  <c r="B946" i="1"/>
  <c r="BU945" i="1"/>
  <c r="AA945" i="1"/>
  <c r="Z945" i="1"/>
  <c r="V945" i="1"/>
  <c r="P945" i="1"/>
  <c r="S945" i="1" s="1"/>
  <c r="X945" i="1" s="1"/>
  <c r="O945" i="1"/>
  <c r="H945" i="1"/>
  <c r="B945" i="1"/>
  <c r="BU944" i="1"/>
  <c r="AA944" i="1"/>
  <c r="Z944" i="1"/>
  <c r="V944" i="1"/>
  <c r="P944" i="1"/>
  <c r="S944" i="1" s="1"/>
  <c r="X944" i="1" s="1"/>
  <c r="O944" i="1"/>
  <c r="H944" i="1"/>
  <c r="B944" i="1"/>
  <c r="BU943" i="1"/>
  <c r="Z943" i="1"/>
  <c r="AA943" i="1" s="1"/>
  <c r="V943" i="1"/>
  <c r="R943" i="1"/>
  <c r="Q943" i="1" s="1"/>
  <c r="P943" i="1"/>
  <c r="S943" i="1" s="1"/>
  <c r="X943" i="1" s="1"/>
  <c r="O943" i="1"/>
  <c r="H943" i="1"/>
  <c r="B943" i="1"/>
  <c r="BU942" i="1"/>
  <c r="AA942" i="1"/>
  <c r="Z942" i="1"/>
  <c r="V942" i="1"/>
  <c r="P942" i="1"/>
  <c r="S942" i="1" s="1"/>
  <c r="X942" i="1" s="1"/>
  <c r="O942" i="1"/>
  <c r="H942" i="1"/>
  <c r="C942" i="1"/>
  <c r="B942" i="1"/>
  <c r="BU941" i="1"/>
  <c r="Z941" i="1"/>
  <c r="AA941" i="1" s="1"/>
  <c r="V941" i="1"/>
  <c r="P941" i="1"/>
  <c r="O941" i="1"/>
  <c r="H941" i="1"/>
  <c r="B941" i="1"/>
  <c r="BU940" i="1"/>
  <c r="Z940" i="1"/>
  <c r="AA940" i="1" s="1"/>
  <c r="V940" i="1"/>
  <c r="P940" i="1"/>
  <c r="S940" i="1" s="1"/>
  <c r="X940" i="1" s="1"/>
  <c r="O940" i="1"/>
  <c r="H940" i="1"/>
  <c r="B940" i="1"/>
  <c r="BU939" i="1"/>
  <c r="Z939" i="1"/>
  <c r="AA939" i="1" s="1"/>
  <c r="V939" i="1"/>
  <c r="S939" i="1"/>
  <c r="X939" i="1" s="1"/>
  <c r="R939" i="1"/>
  <c r="Q939" i="1" s="1"/>
  <c r="P939" i="1"/>
  <c r="O939" i="1"/>
  <c r="H939" i="1"/>
  <c r="B939" i="1"/>
  <c r="BU938" i="1"/>
  <c r="Z938" i="1"/>
  <c r="AA938" i="1" s="1"/>
  <c r="V938" i="1"/>
  <c r="P938" i="1"/>
  <c r="S938" i="1" s="1"/>
  <c r="X938" i="1" s="1"/>
  <c r="O938" i="1"/>
  <c r="H938" i="1"/>
  <c r="B938" i="1"/>
  <c r="BU937" i="1"/>
  <c r="Z937" i="1"/>
  <c r="AA937" i="1" s="1"/>
  <c r="V937" i="1"/>
  <c r="S937" i="1"/>
  <c r="X937" i="1" s="1"/>
  <c r="P937" i="1"/>
  <c r="R937" i="1" s="1"/>
  <c r="Q937" i="1" s="1"/>
  <c r="O937" i="1"/>
  <c r="H937" i="1"/>
  <c r="B937" i="1"/>
  <c r="BU936" i="1"/>
  <c r="Z936" i="1"/>
  <c r="AA936" i="1" s="1"/>
  <c r="V936" i="1"/>
  <c r="P936" i="1"/>
  <c r="S936" i="1" s="1"/>
  <c r="X936" i="1" s="1"/>
  <c r="O936" i="1"/>
  <c r="H936" i="1"/>
  <c r="B936" i="1"/>
  <c r="BU935" i="1"/>
  <c r="Z935" i="1"/>
  <c r="AA935" i="1" s="1"/>
  <c r="V935" i="1"/>
  <c r="P935" i="1"/>
  <c r="S935" i="1" s="1"/>
  <c r="X935" i="1" s="1"/>
  <c r="O935" i="1"/>
  <c r="H935" i="1"/>
  <c r="B935" i="1"/>
  <c r="BU934" i="1"/>
  <c r="Z934" i="1"/>
  <c r="AA934" i="1" s="1"/>
  <c r="V934" i="1"/>
  <c r="S934" i="1"/>
  <c r="X934" i="1" s="1"/>
  <c r="R934" i="1"/>
  <c r="Q934" i="1" s="1"/>
  <c r="P934" i="1"/>
  <c r="O934" i="1"/>
  <c r="H934" i="1"/>
  <c r="B934" i="1"/>
  <c r="BU933" i="1"/>
  <c r="Z933" i="1"/>
  <c r="AA933" i="1" s="1"/>
  <c r="V933" i="1"/>
  <c r="S933" i="1"/>
  <c r="X933" i="1" s="1"/>
  <c r="R933" i="1"/>
  <c r="Q933" i="1" s="1"/>
  <c r="P933" i="1"/>
  <c r="O933" i="1"/>
  <c r="H933" i="1"/>
  <c r="B933" i="1"/>
  <c r="BU932" i="1"/>
  <c r="Z932" i="1"/>
  <c r="AA932" i="1" s="1"/>
  <c r="V932" i="1"/>
  <c r="P932" i="1"/>
  <c r="S932" i="1" s="1"/>
  <c r="X932" i="1" s="1"/>
  <c r="O932" i="1"/>
  <c r="H932" i="1"/>
  <c r="C932" i="1"/>
  <c r="B932" i="1"/>
  <c r="BU931" i="1"/>
  <c r="Z931" i="1"/>
  <c r="AA931" i="1" s="1"/>
  <c r="V931" i="1"/>
  <c r="P931" i="1"/>
  <c r="R931" i="1" s="1"/>
  <c r="Q931" i="1" s="1"/>
  <c r="O931" i="1"/>
  <c r="H931" i="1"/>
  <c r="B931" i="1"/>
  <c r="BU930" i="1"/>
  <c r="AA930" i="1"/>
  <c r="Z930" i="1"/>
  <c r="V930" i="1"/>
  <c r="P930" i="1"/>
  <c r="O930" i="1"/>
  <c r="H930" i="1"/>
  <c r="B930" i="1"/>
  <c r="BU929" i="1"/>
  <c r="Z929" i="1"/>
  <c r="AA929" i="1" s="1"/>
  <c r="V929" i="1"/>
  <c r="P929" i="1"/>
  <c r="R929" i="1" s="1"/>
  <c r="Q929" i="1" s="1"/>
  <c r="O929" i="1"/>
  <c r="H929" i="1"/>
  <c r="B929" i="1"/>
  <c r="BU928" i="1"/>
  <c r="Z928" i="1"/>
  <c r="AA928" i="1" s="1"/>
  <c r="V928" i="1"/>
  <c r="P928" i="1"/>
  <c r="O928" i="1"/>
  <c r="H928" i="1"/>
  <c r="B928" i="1"/>
  <c r="BU927" i="1"/>
  <c r="AA927" i="1"/>
  <c r="Z927" i="1"/>
  <c r="V927" i="1"/>
  <c r="P927" i="1"/>
  <c r="S927" i="1" s="1"/>
  <c r="X927" i="1" s="1"/>
  <c r="O927" i="1"/>
  <c r="H927" i="1"/>
  <c r="B927" i="1"/>
  <c r="BU926" i="1"/>
  <c r="AA926" i="1"/>
  <c r="Z926" i="1"/>
  <c r="V926" i="1"/>
  <c r="P926" i="1"/>
  <c r="R926" i="1" s="1"/>
  <c r="Q926" i="1" s="1"/>
  <c r="O926" i="1"/>
  <c r="H926" i="1"/>
  <c r="B926" i="1"/>
  <c r="BU925" i="1"/>
  <c r="Z925" i="1"/>
  <c r="AA925" i="1" s="1"/>
  <c r="V925" i="1"/>
  <c r="S925" i="1"/>
  <c r="X925" i="1" s="1"/>
  <c r="P925" i="1"/>
  <c r="R925" i="1" s="1"/>
  <c r="Q925" i="1" s="1"/>
  <c r="O925" i="1"/>
  <c r="H925" i="1"/>
  <c r="B925" i="1"/>
  <c r="BU924" i="1"/>
  <c r="AA924" i="1"/>
  <c r="Z924" i="1"/>
  <c r="V924" i="1"/>
  <c r="P924" i="1"/>
  <c r="R924" i="1" s="1"/>
  <c r="Q924" i="1" s="1"/>
  <c r="O924" i="1"/>
  <c r="H924" i="1"/>
  <c r="B924" i="1"/>
  <c r="BU923" i="1"/>
  <c r="Z923" i="1"/>
  <c r="AA923" i="1" s="1"/>
  <c r="V923" i="1"/>
  <c r="P923" i="1"/>
  <c r="R923" i="1" s="1"/>
  <c r="Q923" i="1" s="1"/>
  <c r="O923" i="1"/>
  <c r="H923" i="1"/>
  <c r="B923" i="1"/>
  <c r="BU922" i="1"/>
  <c r="Z922" i="1"/>
  <c r="AA922" i="1" s="1"/>
  <c r="V922" i="1"/>
  <c r="P922" i="1"/>
  <c r="O922" i="1"/>
  <c r="H922" i="1"/>
  <c r="C922" i="1"/>
  <c r="B922" i="1"/>
  <c r="BU921" i="1"/>
  <c r="Z921" i="1"/>
  <c r="AA921" i="1" s="1"/>
  <c r="V921" i="1"/>
  <c r="P921" i="1"/>
  <c r="R921" i="1" s="1"/>
  <c r="Q921" i="1" s="1"/>
  <c r="O921" i="1"/>
  <c r="H921" i="1"/>
  <c r="B921" i="1"/>
  <c r="BU920" i="1"/>
  <c r="Z920" i="1"/>
  <c r="AA920" i="1" s="1"/>
  <c r="V920" i="1"/>
  <c r="P920" i="1"/>
  <c r="R920" i="1" s="1"/>
  <c r="Q920" i="1" s="1"/>
  <c r="O920" i="1"/>
  <c r="H920" i="1"/>
  <c r="B920" i="1"/>
  <c r="BU919" i="1"/>
  <c r="Z919" i="1"/>
  <c r="AA919" i="1" s="1"/>
  <c r="V919" i="1"/>
  <c r="P919" i="1"/>
  <c r="O919" i="1"/>
  <c r="H919" i="1"/>
  <c r="B919" i="1"/>
  <c r="BU918" i="1"/>
  <c r="Z918" i="1"/>
  <c r="AA918" i="1" s="1"/>
  <c r="V918" i="1"/>
  <c r="P918" i="1"/>
  <c r="R918" i="1" s="1"/>
  <c r="Q918" i="1" s="1"/>
  <c r="O918" i="1"/>
  <c r="H918" i="1"/>
  <c r="B918" i="1"/>
  <c r="BU917" i="1"/>
  <c r="Z917" i="1"/>
  <c r="AA917" i="1" s="1"/>
  <c r="V917" i="1"/>
  <c r="P917" i="1"/>
  <c r="R917" i="1" s="1"/>
  <c r="Q917" i="1" s="1"/>
  <c r="O917" i="1"/>
  <c r="H917" i="1"/>
  <c r="B917" i="1"/>
  <c r="BU916" i="1"/>
  <c r="Z916" i="1"/>
  <c r="AA916" i="1" s="1"/>
  <c r="V916" i="1"/>
  <c r="Q916" i="1"/>
  <c r="P916" i="1"/>
  <c r="R916" i="1" s="1"/>
  <c r="O916" i="1"/>
  <c r="H916" i="1"/>
  <c r="B916" i="1"/>
  <c r="BU915" i="1"/>
  <c r="Z915" i="1"/>
  <c r="AA915" i="1" s="1"/>
  <c r="V915" i="1"/>
  <c r="Q915" i="1"/>
  <c r="P915" i="1"/>
  <c r="R915" i="1" s="1"/>
  <c r="O915" i="1"/>
  <c r="H915" i="1"/>
  <c r="B915" i="1"/>
  <c r="BU914" i="1"/>
  <c r="Z914" i="1"/>
  <c r="AA914" i="1" s="1"/>
  <c r="V914" i="1"/>
  <c r="S914" i="1"/>
  <c r="X914" i="1" s="1"/>
  <c r="P914" i="1"/>
  <c r="R914" i="1" s="1"/>
  <c r="Q914" i="1" s="1"/>
  <c r="O914" i="1"/>
  <c r="H914" i="1"/>
  <c r="B914" i="1"/>
  <c r="BU913" i="1"/>
  <c r="Z913" i="1"/>
  <c r="AA913" i="1" s="1"/>
  <c r="X913" i="1"/>
  <c r="V913" i="1"/>
  <c r="S913" i="1"/>
  <c r="Q913" i="1"/>
  <c r="P913" i="1"/>
  <c r="R913" i="1" s="1"/>
  <c r="O913" i="1"/>
  <c r="H913" i="1"/>
  <c r="B913" i="1"/>
  <c r="BU912" i="1"/>
  <c r="Z912" i="1"/>
  <c r="AA912" i="1" s="1"/>
  <c r="V912" i="1"/>
  <c r="Q912" i="1"/>
  <c r="P912" i="1"/>
  <c r="R912" i="1" s="1"/>
  <c r="O912" i="1"/>
  <c r="H912" i="1"/>
  <c r="C912" i="1"/>
  <c r="B912" i="1"/>
  <c r="BU911" i="1"/>
  <c r="Z911" i="1"/>
  <c r="AA911" i="1" s="1"/>
  <c r="V911" i="1"/>
  <c r="P911" i="1"/>
  <c r="S911" i="1" s="1"/>
  <c r="X911" i="1" s="1"/>
  <c r="O911" i="1"/>
  <c r="H911" i="1"/>
  <c r="B911" i="1"/>
  <c r="BU910" i="1"/>
  <c r="Z910" i="1"/>
  <c r="AA910" i="1" s="1"/>
  <c r="V910" i="1"/>
  <c r="P910" i="1"/>
  <c r="O910" i="1"/>
  <c r="H910" i="1"/>
  <c r="B910" i="1"/>
  <c r="BU909" i="1"/>
  <c r="Z909" i="1"/>
  <c r="AA909" i="1" s="1"/>
  <c r="V909" i="1"/>
  <c r="P909" i="1"/>
  <c r="S909" i="1" s="1"/>
  <c r="X909" i="1" s="1"/>
  <c r="O909" i="1"/>
  <c r="H909" i="1"/>
  <c r="B909" i="1"/>
  <c r="BU908" i="1"/>
  <c r="Z908" i="1"/>
  <c r="AA908" i="1" s="1"/>
  <c r="V908" i="1"/>
  <c r="P908" i="1"/>
  <c r="S908" i="1" s="1"/>
  <c r="X908" i="1" s="1"/>
  <c r="O908" i="1"/>
  <c r="H908" i="1"/>
  <c r="B908" i="1"/>
  <c r="BU907" i="1"/>
  <c r="Z907" i="1"/>
  <c r="AA907" i="1" s="1"/>
  <c r="X907" i="1"/>
  <c r="V907" i="1"/>
  <c r="P907" i="1"/>
  <c r="S907" i="1" s="1"/>
  <c r="O907" i="1"/>
  <c r="H907" i="1"/>
  <c r="B907" i="1"/>
  <c r="BU906" i="1"/>
  <c r="Z906" i="1"/>
  <c r="AA906" i="1" s="1"/>
  <c r="V906" i="1"/>
  <c r="P906" i="1"/>
  <c r="O906" i="1"/>
  <c r="H906" i="1"/>
  <c r="B906" i="1"/>
  <c r="BU905" i="1"/>
  <c r="Z905" i="1"/>
  <c r="AA905" i="1" s="1"/>
  <c r="V905" i="1"/>
  <c r="P905" i="1"/>
  <c r="S905" i="1" s="1"/>
  <c r="X905" i="1" s="1"/>
  <c r="O905" i="1"/>
  <c r="H905" i="1"/>
  <c r="B905" i="1"/>
  <c r="BU904" i="1"/>
  <c r="Z904" i="1"/>
  <c r="AA904" i="1" s="1"/>
  <c r="V904" i="1"/>
  <c r="P904" i="1"/>
  <c r="S904" i="1" s="1"/>
  <c r="X904" i="1" s="1"/>
  <c r="O904" i="1"/>
  <c r="H904" i="1"/>
  <c r="B904" i="1"/>
  <c r="BU903" i="1"/>
  <c r="Z903" i="1"/>
  <c r="AA903" i="1" s="1"/>
  <c r="V903" i="1"/>
  <c r="P903" i="1"/>
  <c r="S903" i="1" s="1"/>
  <c r="X903" i="1" s="1"/>
  <c r="O903" i="1"/>
  <c r="H903" i="1"/>
  <c r="B903" i="1"/>
  <c r="BU902" i="1"/>
  <c r="Z902" i="1"/>
  <c r="AA902" i="1" s="1"/>
  <c r="V902" i="1"/>
  <c r="P902" i="1"/>
  <c r="O902" i="1"/>
  <c r="H902" i="1"/>
  <c r="C902" i="1"/>
  <c r="B902" i="1"/>
  <c r="BU901" i="1"/>
  <c r="Z901" i="1"/>
  <c r="AA901" i="1" s="1"/>
  <c r="V901" i="1"/>
  <c r="P901" i="1"/>
  <c r="S901" i="1" s="1"/>
  <c r="X901" i="1" s="1"/>
  <c r="O901" i="1"/>
  <c r="H901" i="1"/>
  <c r="B901" i="1"/>
  <c r="BU900" i="1"/>
  <c r="AA900" i="1"/>
  <c r="Z900" i="1"/>
  <c r="V900" i="1"/>
  <c r="P900" i="1"/>
  <c r="O900" i="1"/>
  <c r="H900" i="1"/>
  <c r="B900" i="1"/>
  <c r="BU899" i="1"/>
  <c r="Z899" i="1"/>
  <c r="AA899" i="1" s="1"/>
  <c r="V899" i="1"/>
  <c r="S899" i="1"/>
  <c r="X899" i="1" s="1"/>
  <c r="R899" i="1"/>
  <c r="Q899" i="1" s="1"/>
  <c r="P899" i="1"/>
  <c r="O899" i="1"/>
  <c r="H899" i="1"/>
  <c r="B899" i="1"/>
  <c r="BU898" i="1"/>
  <c r="AA898" i="1"/>
  <c r="Z898" i="1"/>
  <c r="V898" i="1"/>
  <c r="R898" i="1"/>
  <c r="Q898" i="1" s="1"/>
  <c r="P898" i="1"/>
  <c r="S898" i="1" s="1"/>
  <c r="X898" i="1" s="1"/>
  <c r="O898" i="1"/>
  <c r="H898" i="1"/>
  <c r="B898" i="1"/>
  <c r="BU897" i="1"/>
  <c r="Z897" i="1"/>
  <c r="AA897" i="1" s="1"/>
  <c r="V897" i="1"/>
  <c r="S897" i="1"/>
  <c r="X897" i="1" s="1"/>
  <c r="R897" i="1"/>
  <c r="Q897" i="1" s="1"/>
  <c r="P897" i="1"/>
  <c r="O897" i="1"/>
  <c r="H897" i="1"/>
  <c r="B897" i="1"/>
  <c r="BU896" i="1"/>
  <c r="Z896" i="1"/>
  <c r="AA896" i="1" s="1"/>
  <c r="V896" i="1"/>
  <c r="S896" i="1"/>
  <c r="X896" i="1" s="1"/>
  <c r="R896" i="1"/>
  <c r="Q896" i="1" s="1"/>
  <c r="P896" i="1"/>
  <c r="O896" i="1"/>
  <c r="H896" i="1"/>
  <c r="B896" i="1"/>
  <c r="BU895" i="1"/>
  <c r="Z895" i="1"/>
  <c r="AA895" i="1" s="1"/>
  <c r="V895" i="1"/>
  <c r="P895" i="1"/>
  <c r="S895" i="1" s="1"/>
  <c r="X895" i="1" s="1"/>
  <c r="O895" i="1"/>
  <c r="H895" i="1"/>
  <c r="B895" i="1"/>
  <c r="BU894" i="1"/>
  <c r="Z894" i="1"/>
  <c r="AA894" i="1" s="1"/>
  <c r="V894" i="1"/>
  <c r="P894" i="1"/>
  <c r="S894" i="1" s="1"/>
  <c r="X894" i="1" s="1"/>
  <c r="O894" i="1"/>
  <c r="H894" i="1"/>
  <c r="B894" i="1"/>
  <c r="BU893" i="1"/>
  <c r="Z893" i="1"/>
  <c r="AA893" i="1" s="1"/>
  <c r="V893" i="1"/>
  <c r="R893" i="1"/>
  <c r="Q893" i="1" s="1"/>
  <c r="P893" i="1"/>
  <c r="S893" i="1" s="1"/>
  <c r="X893" i="1" s="1"/>
  <c r="O893" i="1"/>
  <c r="H893" i="1"/>
  <c r="B893" i="1"/>
  <c r="BU892" i="1"/>
  <c r="AA892" i="1"/>
  <c r="Z892" i="1"/>
  <c r="V892" i="1"/>
  <c r="P892" i="1"/>
  <c r="S892" i="1" s="1"/>
  <c r="X892" i="1" s="1"/>
  <c r="O892" i="1"/>
  <c r="H892" i="1"/>
  <c r="C892" i="1"/>
  <c r="B892" i="1"/>
  <c r="BU891" i="1"/>
  <c r="Z891" i="1"/>
  <c r="AA891" i="1" s="1"/>
  <c r="V891" i="1"/>
  <c r="P891" i="1"/>
  <c r="R891" i="1" s="1"/>
  <c r="Q891" i="1" s="1"/>
  <c r="O891" i="1"/>
  <c r="H891" i="1"/>
  <c r="B891" i="1"/>
  <c r="BU890" i="1"/>
  <c r="Z890" i="1"/>
  <c r="AA890" i="1" s="1"/>
  <c r="V890" i="1"/>
  <c r="P890" i="1"/>
  <c r="S890" i="1" s="1"/>
  <c r="X890" i="1" s="1"/>
  <c r="O890" i="1"/>
  <c r="H890" i="1"/>
  <c r="B890" i="1"/>
  <c r="BU889" i="1"/>
  <c r="Z889" i="1"/>
  <c r="AA889" i="1" s="1"/>
  <c r="V889" i="1"/>
  <c r="S889" i="1"/>
  <c r="X889" i="1" s="1"/>
  <c r="P889" i="1"/>
  <c r="R889" i="1" s="1"/>
  <c r="Q889" i="1" s="1"/>
  <c r="O889" i="1"/>
  <c r="H889" i="1"/>
  <c r="B889" i="1"/>
  <c r="BU888" i="1"/>
  <c r="Z888" i="1"/>
  <c r="AA888" i="1" s="1"/>
  <c r="V888" i="1"/>
  <c r="R888" i="1"/>
  <c r="Q888" i="1" s="1"/>
  <c r="P888" i="1"/>
  <c r="S888" i="1" s="1"/>
  <c r="X888" i="1" s="1"/>
  <c r="O888" i="1"/>
  <c r="H888" i="1"/>
  <c r="B888" i="1"/>
  <c r="BU887" i="1"/>
  <c r="Z887" i="1"/>
  <c r="AA887" i="1" s="1"/>
  <c r="V887" i="1"/>
  <c r="S887" i="1"/>
  <c r="X887" i="1" s="1"/>
  <c r="P887" i="1"/>
  <c r="R887" i="1" s="1"/>
  <c r="Q887" i="1" s="1"/>
  <c r="O887" i="1"/>
  <c r="H887" i="1"/>
  <c r="B887" i="1"/>
  <c r="BU886" i="1"/>
  <c r="Z886" i="1"/>
  <c r="AA886" i="1" s="1"/>
  <c r="V886" i="1"/>
  <c r="R886" i="1"/>
  <c r="Q886" i="1" s="1"/>
  <c r="P886" i="1"/>
  <c r="S886" i="1" s="1"/>
  <c r="X886" i="1" s="1"/>
  <c r="O886" i="1"/>
  <c r="H886" i="1"/>
  <c r="B886" i="1"/>
  <c r="BU885" i="1"/>
  <c r="Z885" i="1"/>
  <c r="AA885" i="1" s="1"/>
  <c r="V885" i="1"/>
  <c r="S885" i="1"/>
  <c r="X885" i="1" s="1"/>
  <c r="P885" i="1"/>
  <c r="R885" i="1" s="1"/>
  <c r="Q885" i="1" s="1"/>
  <c r="O885" i="1"/>
  <c r="H885" i="1"/>
  <c r="B885" i="1"/>
  <c r="BU884" i="1"/>
  <c r="Z884" i="1"/>
  <c r="AA884" i="1" s="1"/>
  <c r="V884" i="1"/>
  <c r="S884" i="1"/>
  <c r="X884" i="1" s="1"/>
  <c r="R884" i="1"/>
  <c r="Q884" i="1" s="1"/>
  <c r="P884" i="1"/>
  <c r="O884" i="1"/>
  <c r="H884" i="1"/>
  <c r="B884" i="1"/>
  <c r="BU883" i="1"/>
  <c r="Z883" i="1"/>
  <c r="AA883" i="1" s="1"/>
  <c r="V883" i="1"/>
  <c r="S883" i="1"/>
  <c r="X883" i="1" s="1"/>
  <c r="P883" i="1"/>
  <c r="R883" i="1" s="1"/>
  <c r="Q883" i="1" s="1"/>
  <c r="O883" i="1"/>
  <c r="H883" i="1"/>
  <c r="B883" i="1"/>
  <c r="BU882" i="1"/>
  <c r="Z882" i="1"/>
  <c r="AA882" i="1" s="1"/>
  <c r="V882" i="1"/>
  <c r="P882" i="1"/>
  <c r="S882" i="1" s="1"/>
  <c r="X882" i="1" s="1"/>
  <c r="O882" i="1"/>
  <c r="H882" i="1"/>
  <c r="C882" i="1"/>
  <c r="B882" i="1"/>
  <c r="BU881" i="1"/>
  <c r="Z881" i="1"/>
  <c r="AA881" i="1" s="1"/>
  <c r="V881" i="1"/>
  <c r="P881" i="1"/>
  <c r="R881" i="1" s="1"/>
  <c r="Q881" i="1" s="1"/>
  <c r="O881" i="1"/>
  <c r="H881" i="1"/>
  <c r="B881" i="1"/>
  <c r="BU880" i="1"/>
  <c r="Z880" i="1"/>
  <c r="AA880" i="1" s="1"/>
  <c r="V880" i="1"/>
  <c r="S880" i="1"/>
  <c r="X880" i="1" s="1"/>
  <c r="P880" i="1"/>
  <c r="R880" i="1" s="1"/>
  <c r="Q880" i="1" s="1"/>
  <c r="O880" i="1"/>
  <c r="H880" i="1"/>
  <c r="B880" i="1"/>
  <c r="BU879" i="1"/>
  <c r="Z879" i="1"/>
  <c r="AA879" i="1" s="1"/>
  <c r="V879" i="1"/>
  <c r="P879" i="1"/>
  <c r="R879" i="1" s="1"/>
  <c r="Q879" i="1" s="1"/>
  <c r="O879" i="1"/>
  <c r="H879" i="1"/>
  <c r="B879" i="1"/>
  <c r="BU878" i="1"/>
  <c r="Z878" i="1"/>
  <c r="AA878" i="1" s="1"/>
  <c r="V878" i="1"/>
  <c r="S878" i="1"/>
  <c r="X878" i="1" s="1"/>
  <c r="P878" i="1"/>
  <c r="R878" i="1" s="1"/>
  <c r="Q878" i="1" s="1"/>
  <c r="O878" i="1"/>
  <c r="H878" i="1"/>
  <c r="B878" i="1"/>
  <c r="BU877" i="1"/>
  <c r="AA877" i="1"/>
  <c r="Z877" i="1"/>
  <c r="V877" i="1"/>
  <c r="P877" i="1"/>
  <c r="R877" i="1" s="1"/>
  <c r="Q877" i="1" s="1"/>
  <c r="O877" i="1"/>
  <c r="H877" i="1"/>
  <c r="B877" i="1"/>
  <c r="BU876" i="1"/>
  <c r="Z876" i="1"/>
  <c r="AA876" i="1" s="1"/>
  <c r="V876" i="1"/>
  <c r="P876" i="1"/>
  <c r="R876" i="1" s="1"/>
  <c r="Q876" i="1" s="1"/>
  <c r="O876" i="1"/>
  <c r="H876" i="1"/>
  <c r="B876" i="1"/>
  <c r="BU875" i="1"/>
  <c r="AA875" i="1"/>
  <c r="Z875" i="1"/>
  <c r="V875" i="1"/>
  <c r="P875" i="1"/>
  <c r="R875" i="1" s="1"/>
  <c r="Q875" i="1" s="1"/>
  <c r="O875" i="1"/>
  <c r="H875" i="1"/>
  <c r="B875" i="1"/>
  <c r="BU874" i="1"/>
  <c r="AA874" i="1"/>
  <c r="Z874" i="1"/>
  <c r="V874" i="1"/>
  <c r="S874" i="1"/>
  <c r="X874" i="1" s="1"/>
  <c r="P874" i="1"/>
  <c r="R874" i="1" s="1"/>
  <c r="Q874" i="1" s="1"/>
  <c r="O874" i="1"/>
  <c r="H874" i="1"/>
  <c r="B874" i="1"/>
  <c r="BU873" i="1"/>
  <c r="Z873" i="1"/>
  <c r="AA873" i="1" s="1"/>
  <c r="V873" i="1"/>
  <c r="P873" i="1"/>
  <c r="R873" i="1" s="1"/>
  <c r="Q873" i="1" s="1"/>
  <c r="O873" i="1"/>
  <c r="H873" i="1"/>
  <c r="B873" i="1"/>
  <c r="BU872" i="1"/>
  <c r="Z872" i="1"/>
  <c r="AA872" i="1" s="1"/>
  <c r="V872" i="1"/>
  <c r="S872" i="1"/>
  <c r="X872" i="1" s="1"/>
  <c r="P872" i="1"/>
  <c r="R872" i="1" s="1"/>
  <c r="Q872" i="1" s="1"/>
  <c r="O872" i="1"/>
  <c r="H872" i="1"/>
  <c r="C872" i="1"/>
  <c r="B872" i="1"/>
  <c r="BU871" i="1"/>
  <c r="Z871" i="1"/>
  <c r="AA871" i="1" s="1"/>
  <c r="V871" i="1"/>
  <c r="S871" i="1"/>
  <c r="X871" i="1" s="1"/>
  <c r="P871" i="1"/>
  <c r="R871" i="1" s="1"/>
  <c r="Q871" i="1" s="1"/>
  <c r="O871" i="1"/>
  <c r="H871" i="1"/>
  <c r="B871" i="1"/>
  <c r="BU870" i="1"/>
  <c r="Z870" i="1"/>
  <c r="AA870" i="1" s="1"/>
  <c r="V870" i="1"/>
  <c r="P870" i="1"/>
  <c r="R870" i="1" s="1"/>
  <c r="Q870" i="1" s="1"/>
  <c r="O870" i="1"/>
  <c r="H870" i="1"/>
  <c r="B870" i="1"/>
  <c r="BU869" i="1"/>
  <c r="Z869" i="1"/>
  <c r="AA869" i="1" s="1"/>
  <c r="V869" i="1"/>
  <c r="P869" i="1"/>
  <c r="O869" i="1"/>
  <c r="H869" i="1"/>
  <c r="B869" i="1"/>
  <c r="BU868" i="1"/>
  <c r="Z868" i="1"/>
  <c r="AA868" i="1" s="1"/>
  <c r="X868" i="1"/>
  <c r="V868" i="1"/>
  <c r="S868" i="1"/>
  <c r="P868" i="1"/>
  <c r="R868" i="1" s="1"/>
  <c r="Q868" i="1" s="1"/>
  <c r="O868" i="1"/>
  <c r="H868" i="1"/>
  <c r="B868" i="1"/>
  <c r="BU867" i="1"/>
  <c r="Z867" i="1"/>
  <c r="AA867" i="1" s="1"/>
  <c r="V867" i="1"/>
  <c r="P867" i="1"/>
  <c r="R867" i="1" s="1"/>
  <c r="Q867" i="1" s="1"/>
  <c r="O867" i="1"/>
  <c r="H867" i="1"/>
  <c r="B867" i="1"/>
  <c r="BU866" i="1"/>
  <c r="Z866" i="1"/>
  <c r="AA866" i="1" s="1"/>
  <c r="V866" i="1"/>
  <c r="P866" i="1"/>
  <c r="R866" i="1" s="1"/>
  <c r="Q866" i="1" s="1"/>
  <c r="O866" i="1"/>
  <c r="H866" i="1"/>
  <c r="B866" i="1"/>
  <c r="BU865" i="1"/>
  <c r="Z865" i="1"/>
  <c r="AA865" i="1" s="1"/>
  <c r="V865" i="1"/>
  <c r="P865" i="1"/>
  <c r="R865" i="1" s="1"/>
  <c r="Q865" i="1" s="1"/>
  <c r="O865" i="1"/>
  <c r="H865" i="1"/>
  <c r="B865" i="1"/>
  <c r="BU864" i="1"/>
  <c r="Z864" i="1"/>
  <c r="AA864" i="1" s="1"/>
  <c r="V864" i="1"/>
  <c r="Q864" i="1"/>
  <c r="P864" i="1"/>
  <c r="R864" i="1" s="1"/>
  <c r="O864" i="1"/>
  <c r="H864" i="1"/>
  <c r="B864" i="1"/>
  <c r="BU863" i="1"/>
  <c r="Z863" i="1"/>
  <c r="AA863" i="1" s="1"/>
  <c r="V863" i="1"/>
  <c r="P863" i="1"/>
  <c r="R863" i="1" s="1"/>
  <c r="Q863" i="1" s="1"/>
  <c r="O863" i="1"/>
  <c r="H863" i="1"/>
  <c r="B863" i="1"/>
  <c r="BU862" i="1"/>
  <c r="Z862" i="1"/>
  <c r="AA862" i="1" s="1"/>
  <c r="V862" i="1"/>
  <c r="Q862" i="1"/>
  <c r="P862" i="1"/>
  <c r="R862" i="1" s="1"/>
  <c r="O862" i="1"/>
  <c r="H862" i="1"/>
  <c r="C862" i="1"/>
  <c r="B862" i="1"/>
  <c r="BU861" i="1"/>
  <c r="Z861" i="1"/>
  <c r="AA861" i="1" s="1"/>
  <c r="V861" i="1"/>
  <c r="P861" i="1"/>
  <c r="S861" i="1" s="1"/>
  <c r="X861" i="1" s="1"/>
  <c r="O861" i="1"/>
  <c r="H861" i="1"/>
  <c r="B861" i="1"/>
  <c r="BU860" i="1"/>
  <c r="Z860" i="1"/>
  <c r="AA860" i="1" s="1"/>
  <c r="V860" i="1"/>
  <c r="R860" i="1"/>
  <c r="Q860" i="1" s="1"/>
  <c r="P860" i="1"/>
  <c r="S860" i="1" s="1"/>
  <c r="X860" i="1" s="1"/>
  <c r="O860" i="1"/>
  <c r="H860" i="1"/>
  <c r="B860" i="1"/>
  <c r="BU859" i="1"/>
  <c r="Z859" i="1"/>
  <c r="AA859" i="1" s="1"/>
  <c r="V859" i="1"/>
  <c r="R859" i="1"/>
  <c r="Q859" i="1" s="1"/>
  <c r="P859" i="1"/>
  <c r="S859" i="1" s="1"/>
  <c r="X859" i="1" s="1"/>
  <c r="O859" i="1"/>
  <c r="H859" i="1"/>
  <c r="B859" i="1"/>
  <c r="BU858" i="1"/>
  <c r="Z858" i="1"/>
  <c r="AA858" i="1" s="1"/>
  <c r="V858" i="1"/>
  <c r="P858" i="1"/>
  <c r="S858" i="1" s="1"/>
  <c r="X858" i="1" s="1"/>
  <c r="O858" i="1"/>
  <c r="H858" i="1"/>
  <c r="B858" i="1"/>
  <c r="BU857" i="1"/>
  <c r="Z857" i="1"/>
  <c r="AA857" i="1" s="1"/>
  <c r="V857" i="1"/>
  <c r="P857" i="1"/>
  <c r="S857" i="1" s="1"/>
  <c r="X857" i="1" s="1"/>
  <c r="O857" i="1"/>
  <c r="H857" i="1"/>
  <c r="B857" i="1"/>
  <c r="BU856" i="1"/>
  <c r="AA856" i="1"/>
  <c r="Z856" i="1"/>
  <c r="X856" i="1"/>
  <c r="V856" i="1"/>
  <c r="P856" i="1"/>
  <c r="S856" i="1" s="1"/>
  <c r="O856" i="1"/>
  <c r="H856" i="1"/>
  <c r="B856" i="1"/>
  <c r="BU855" i="1"/>
  <c r="AA855" i="1"/>
  <c r="Z855" i="1"/>
  <c r="X855" i="1"/>
  <c r="V855" i="1"/>
  <c r="P855" i="1"/>
  <c r="S855" i="1" s="1"/>
  <c r="O855" i="1"/>
  <c r="H855" i="1"/>
  <c r="B855" i="1"/>
  <c r="BU854" i="1"/>
  <c r="Z854" i="1"/>
  <c r="AA854" i="1" s="1"/>
  <c r="V854" i="1"/>
  <c r="P854" i="1"/>
  <c r="S854" i="1" s="1"/>
  <c r="X854" i="1" s="1"/>
  <c r="O854" i="1"/>
  <c r="H854" i="1"/>
  <c r="B854" i="1"/>
  <c r="BU853" i="1"/>
  <c r="Z853" i="1"/>
  <c r="AA853" i="1" s="1"/>
  <c r="V853" i="1"/>
  <c r="P853" i="1"/>
  <c r="S853" i="1" s="1"/>
  <c r="X853" i="1" s="1"/>
  <c r="O853" i="1"/>
  <c r="H853" i="1"/>
  <c r="B853" i="1"/>
  <c r="BU852" i="1"/>
  <c r="Z852" i="1"/>
  <c r="AA852" i="1" s="1"/>
  <c r="V852" i="1"/>
  <c r="P852" i="1"/>
  <c r="S852" i="1" s="1"/>
  <c r="X852" i="1" s="1"/>
  <c r="O852" i="1"/>
  <c r="H852" i="1"/>
  <c r="C852" i="1"/>
  <c r="B852" i="1"/>
  <c r="BU851" i="1"/>
  <c r="Z851" i="1"/>
  <c r="AA851" i="1" s="1"/>
  <c r="V851" i="1"/>
  <c r="S851" i="1"/>
  <c r="X851" i="1" s="1"/>
  <c r="P851" i="1"/>
  <c r="R851" i="1" s="1"/>
  <c r="Q851" i="1" s="1"/>
  <c r="O851" i="1"/>
  <c r="H851" i="1"/>
  <c r="B851" i="1"/>
  <c r="BU850" i="1"/>
  <c r="Z850" i="1"/>
  <c r="AA850" i="1" s="1"/>
  <c r="V850" i="1"/>
  <c r="P850" i="1"/>
  <c r="S850" i="1" s="1"/>
  <c r="X850" i="1" s="1"/>
  <c r="O850" i="1"/>
  <c r="H850" i="1"/>
  <c r="B850" i="1"/>
  <c r="BU849" i="1"/>
  <c r="Z849" i="1"/>
  <c r="AA849" i="1" s="1"/>
  <c r="V849" i="1"/>
  <c r="P849" i="1"/>
  <c r="S849" i="1" s="1"/>
  <c r="X849" i="1" s="1"/>
  <c r="O849" i="1"/>
  <c r="H849" i="1"/>
  <c r="B849" i="1"/>
  <c r="BU848" i="1"/>
  <c r="AA848" i="1"/>
  <c r="Z848" i="1"/>
  <c r="V848" i="1"/>
  <c r="P848" i="1"/>
  <c r="O848" i="1"/>
  <c r="H848" i="1"/>
  <c r="B848" i="1"/>
  <c r="BU847" i="1"/>
  <c r="Z847" i="1"/>
  <c r="AA847" i="1" s="1"/>
  <c r="V847" i="1"/>
  <c r="P847" i="1"/>
  <c r="S847" i="1" s="1"/>
  <c r="X847" i="1" s="1"/>
  <c r="O847" i="1"/>
  <c r="H847" i="1"/>
  <c r="B847" i="1"/>
  <c r="BU846" i="1"/>
  <c r="Z846" i="1"/>
  <c r="AA846" i="1" s="1"/>
  <c r="V846" i="1"/>
  <c r="P846" i="1"/>
  <c r="S846" i="1" s="1"/>
  <c r="X846" i="1" s="1"/>
  <c r="O846" i="1"/>
  <c r="H846" i="1"/>
  <c r="B846" i="1"/>
  <c r="BU845" i="1"/>
  <c r="Z845" i="1"/>
  <c r="AA845" i="1" s="1"/>
  <c r="V845" i="1"/>
  <c r="P845" i="1"/>
  <c r="S845" i="1" s="1"/>
  <c r="X845" i="1" s="1"/>
  <c r="O845" i="1"/>
  <c r="H845" i="1"/>
  <c r="B845" i="1"/>
  <c r="BU844" i="1"/>
  <c r="AA844" i="1"/>
  <c r="Z844" i="1"/>
  <c r="V844" i="1"/>
  <c r="P844" i="1"/>
  <c r="O844" i="1"/>
  <c r="H844" i="1"/>
  <c r="B844" i="1"/>
  <c r="BU843" i="1"/>
  <c r="Z843" i="1"/>
  <c r="AA843" i="1" s="1"/>
  <c r="V843" i="1"/>
  <c r="R843" i="1"/>
  <c r="Q843" i="1" s="1"/>
  <c r="P843" i="1"/>
  <c r="S843" i="1" s="1"/>
  <c r="X843" i="1" s="1"/>
  <c r="O843" i="1"/>
  <c r="H843" i="1"/>
  <c r="B843" i="1"/>
  <c r="BU842" i="1"/>
  <c r="Z842" i="1"/>
  <c r="AA842" i="1" s="1"/>
  <c r="V842" i="1"/>
  <c r="P842" i="1"/>
  <c r="S842" i="1" s="1"/>
  <c r="X842" i="1" s="1"/>
  <c r="O842" i="1"/>
  <c r="H842" i="1"/>
  <c r="C842" i="1"/>
  <c r="B842" i="1"/>
  <c r="BU841" i="1"/>
  <c r="AA841" i="1"/>
  <c r="Z841" i="1"/>
  <c r="V841" i="1"/>
  <c r="P841" i="1"/>
  <c r="S841" i="1" s="1"/>
  <c r="X841" i="1" s="1"/>
  <c r="O841" i="1"/>
  <c r="H841" i="1"/>
  <c r="B841" i="1"/>
  <c r="BU840" i="1"/>
  <c r="Z840" i="1"/>
  <c r="AA840" i="1" s="1"/>
  <c r="V840" i="1"/>
  <c r="P840" i="1"/>
  <c r="S840" i="1" s="1"/>
  <c r="X840" i="1" s="1"/>
  <c r="O840" i="1"/>
  <c r="H840" i="1"/>
  <c r="B840" i="1"/>
  <c r="BU839" i="1"/>
  <c r="Z839" i="1"/>
  <c r="AA839" i="1" s="1"/>
  <c r="V839" i="1"/>
  <c r="P839" i="1"/>
  <c r="R839" i="1" s="1"/>
  <c r="Q839" i="1" s="1"/>
  <c r="O839" i="1"/>
  <c r="H839" i="1"/>
  <c r="B839" i="1"/>
  <c r="BU838" i="1"/>
  <c r="AA838" i="1"/>
  <c r="Z838" i="1"/>
  <c r="V838" i="1"/>
  <c r="S838" i="1"/>
  <c r="X838" i="1" s="1"/>
  <c r="R838" i="1"/>
  <c r="Q838" i="1" s="1"/>
  <c r="P838" i="1"/>
  <c r="O838" i="1"/>
  <c r="H838" i="1"/>
  <c r="B838" i="1"/>
  <c r="BU837" i="1"/>
  <c r="Z837" i="1"/>
  <c r="AA837" i="1" s="1"/>
  <c r="V837" i="1"/>
  <c r="S837" i="1"/>
  <c r="X837" i="1" s="1"/>
  <c r="P837" i="1"/>
  <c r="R837" i="1" s="1"/>
  <c r="Q837" i="1" s="1"/>
  <c r="O837" i="1"/>
  <c r="H837" i="1"/>
  <c r="B837" i="1"/>
  <c r="BU836" i="1"/>
  <c r="Z836" i="1"/>
  <c r="AA836" i="1" s="1"/>
  <c r="V836" i="1"/>
  <c r="R836" i="1"/>
  <c r="Q836" i="1" s="1"/>
  <c r="P836" i="1"/>
  <c r="S836" i="1" s="1"/>
  <c r="X836" i="1" s="1"/>
  <c r="O836" i="1"/>
  <c r="H836" i="1"/>
  <c r="B836" i="1"/>
  <c r="BU835" i="1"/>
  <c r="Z835" i="1"/>
  <c r="AA835" i="1" s="1"/>
  <c r="V835" i="1"/>
  <c r="R835" i="1"/>
  <c r="Q835" i="1" s="1"/>
  <c r="P835" i="1"/>
  <c r="S835" i="1" s="1"/>
  <c r="X835" i="1" s="1"/>
  <c r="O835" i="1"/>
  <c r="H835" i="1"/>
  <c r="B835" i="1"/>
  <c r="BU834" i="1"/>
  <c r="Z834" i="1"/>
  <c r="AA834" i="1" s="1"/>
  <c r="V834" i="1"/>
  <c r="P834" i="1"/>
  <c r="S834" i="1" s="1"/>
  <c r="X834" i="1" s="1"/>
  <c r="O834" i="1"/>
  <c r="H834" i="1"/>
  <c r="B834" i="1"/>
  <c r="BU833" i="1"/>
  <c r="Z833" i="1"/>
  <c r="AA833" i="1" s="1"/>
  <c r="V833" i="1"/>
  <c r="P833" i="1"/>
  <c r="S833" i="1" s="1"/>
  <c r="X833" i="1" s="1"/>
  <c r="O833" i="1"/>
  <c r="H833" i="1"/>
  <c r="B833" i="1"/>
  <c r="BU832" i="1"/>
  <c r="Z832" i="1"/>
  <c r="AA832" i="1" s="1"/>
  <c r="V832" i="1"/>
  <c r="R832" i="1"/>
  <c r="Q832" i="1" s="1"/>
  <c r="P832" i="1"/>
  <c r="S832" i="1" s="1"/>
  <c r="X832" i="1" s="1"/>
  <c r="O832" i="1"/>
  <c r="H832" i="1"/>
  <c r="C832" i="1"/>
  <c r="B832" i="1"/>
  <c r="BU831" i="1"/>
  <c r="Z831" i="1"/>
  <c r="AA831" i="1" s="1"/>
  <c r="V831" i="1"/>
  <c r="P831" i="1"/>
  <c r="S831" i="1" s="1"/>
  <c r="X831" i="1" s="1"/>
  <c r="O831" i="1"/>
  <c r="H831" i="1"/>
  <c r="B831" i="1"/>
  <c r="BU830" i="1"/>
  <c r="Z830" i="1"/>
  <c r="AA830" i="1" s="1"/>
  <c r="V830" i="1"/>
  <c r="P830" i="1"/>
  <c r="S830" i="1" s="1"/>
  <c r="X830" i="1" s="1"/>
  <c r="O830" i="1"/>
  <c r="H830" i="1"/>
  <c r="B830" i="1"/>
  <c r="BU829" i="1"/>
  <c r="Z829" i="1"/>
  <c r="AA829" i="1" s="1"/>
  <c r="V829" i="1"/>
  <c r="S829" i="1"/>
  <c r="X829" i="1" s="1"/>
  <c r="P829" i="1"/>
  <c r="R829" i="1" s="1"/>
  <c r="Q829" i="1" s="1"/>
  <c r="O829" i="1"/>
  <c r="H829" i="1"/>
  <c r="B829" i="1"/>
  <c r="BU828" i="1"/>
  <c r="Z828" i="1"/>
  <c r="AA828" i="1" s="1"/>
  <c r="V828" i="1"/>
  <c r="P828" i="1"/>
  <c r="O828" i="1"/>
  <c r="H828" i="1"/>
  <c r="B828" i="1"/>
  <c r="BU827" i="1"/>
  <c r="Z827" i="1"/>
  <c r="AA827" i="1" s="1"/>
  <c r="V827" i="1"/>
  <c r="P827" i="1"/>
  <c r="S827" i="1" s="1"/>
  <c r="X827" i="1" s="1"/>
  <c r="O827" i="1"/>
  <c r="H827" i="1"/>
  <c r="B827" i="1"/>
  <c r="BU826" i="1"/>
  <c r="Z826" i="1"/>
  <c r="AA826" i="1" s="1"/>
  <c r="V826" i="1"/>
  <c r="S826" i="1"/>
  <c r="X826" i="1" s="1"/>
  <c r="R826" i="1"/>
  <c r="Q826" i="1" s="1"/>
  <c r="P826" i="1"/>
  <c r="O826" i="1"/>
  <c r="H826" i="1"/>
  <c r="B826" i="1"/>
  <c r="BU825" i="1"/>
  <c r="Z825" i="1"/>
  <c r="AA825" i="1" s="1"/>
  <c r="V825" i="1"/>
  <c r="P825" i="1"/>
  <c r="R825" i="1" s="1"/>
  <c r="Q825" i="1" s="1"/>
  <c r="O825" i="1"/>
  <c r="H825" i="1"/>
  <c r="B825" i="1"/>
  <c r="BU824" i="1"/>
  <c r="Z824" i="1"/>
  <c r="AA824" i="1" s="1"/>
  <c r="V824" i="1"/>
  <c r="P824" i="1"/>
  <c r="S824" i="1" s="1"/>
  <c r="X824" i="1" s="1"/>
  <c r="O824" i="1"/>
  <c r="H824" i="1"/>
  <c r="B824" i="1"/>
  <c r="BU823" i="1"/>
  <c r="Z823" i="1"/>
  <c r="AA823" i="1" s="1"/>
  <c r="V823" i="1"/>
  <c r="P823" i="1"/>
  <c r="S823" i="1" s="1"/>
  <c r="X823" i="1" s="1"/>
  <c r="O823" i="1"/>
  <c r="H823" i="1"/>
  <c r="B823" i="1"/>
  <c r="BU822" i="1"/>
  <c r="Z822" i="1"/>
  <c r="AA822" i="1" s="1"/>
  <c r="V822" i="1"/>
  <c r="P822" i="1"/>
  <c r="S822" i="1" s="1"/>
  <c r="X822" i="1" s="1"/>
  <c r="O822" i="1"/>
  <c r="H822" i="1"/>
  <c r="C822" i="1"/>
  <c r="B822" i="1"/>
  <c r="BU821" i="1"/>
  <c r="Z821" i="1"/>
  <c r="AA821" i="1" s="1"/>
  <c r="V821" i="1"/>
  <c r="P821" i="1"/>
  <c r="O821" i="1"/>
  <c r="H821" i="1"/>
  <c r="B821" i="1"/>
  <c r="BU820" i="1"/>
  <c r="Z820" i="1"/>
  <c r="AA820" i="1" s="1"/>
  <c r="V820" i="1"/>
  <c r="P820" i="1"/>
  <c r="R820" i="1" s="1"/>
  <c r="Q820" i="1" s="1"/>
  <c r="O820" i="1"/>
  <c r="H820" i="1"/>
  <c r="B820" i="1"/>
  <c r="BU819" i="1"/>
  <c r="Z819" i="1"/>
  <c r="AA819" i="1" s="1"/>
  <c r="V819" i="1"/>
  <c r="P819" i="1"/>
  <c r="R819" i="1" s="1"/>
  <c r="Q819" i="1" s="1"/>
  <c r="O819" i="1"/>
  <c r="H819" i="1"/>
  <c r="B819" i="1"/>
  <c r="BU818" i="1"/>
  <c r="Z818" i="1"/>
  <c r="AA818" i="1" s="1"/>
  <c r="V818" i="1"/>
  <c r="P818" i="1"/>
  <c r="O818" i="1"/>
  <c r="H818" i="1"/>
  <c r="B818" i="1"/>
  <c r="BU817" i="1"/>
  <c r="Z817" i="1"/>
  <c r="AA817" i="1" s="1"/>
  <c r="V817" i="1"/>
  <c r="P817" i="1"/>
  <c r="R817" i="1" s="1"/>
  <c r="Q817" i="1" s="1"/>
  <c r="O817" i="1"/>
  <c r="H817" i="1"/>
  <c r="B817" i="1"/>
  <c r="BU816" i="1"/>
  <c r="Z816" i="1"/>
  <c r="AA816" i="1" s="1"/>
  <c r="V816" i="1"/>
  <c r="P816" i="1"/>
  <c r="R816" i="1" s="1"/>
  <c r="Q816" i="1" s="1"/>
  <c r="O816" i="1"/>
  <c r="H816" i="1"/>
  <c r="B816" i="1"/>
  <c r="BU815" i="1"/>
  <c r="Z815" i="1"/>
  <c r="AA815" i="1" s="1"/>
  <c r="V815" i="1"/>
  <c r="P815" i="1"/>
  <c r="O815" i="1"/>
  <c r="H815" i="1"/>
  <c r="B815" i="1"/>
  <c r="BU814" i="1"/>
  <c r="Z814" i="1"/>
  <c r="AA814" i="1" s="1"/>
  <c r="V814" i="1"/>
  <c r="P814" i="1"/>
  <c r="R814" i="1" s="1"/>
  <c r="Q814" i="1" s="1"/>
  <c r="O814" i="1"/>
  <c r="H814" i="1"/>
  <c r="B814" i="1"/>
  <c r="BU813" i="1"/>
  <c r="Z813" i="1"/>
  <c r="AA813" i="1" s="1"/>
  <c r="V813" i="1"/>
  <c r="P813" i="1"/>
  <c r="R813" i="1" s="1"/>
  <c r="Q813" i="1" s="1"/>
  <c r="O813" i="1"/>
  <c r="H813" i="1"/>
  <c r="B813" i="1"/>
  <c r="BU812" i="1"/>
  <c r="Z812" i="1"/>
  <c r="AA812" i="1" s="1"/>
  <c r="V812" i="1"/>
  <c r="P812" i="1"/>
  <c r="O812" i="1"/>
  <c r="H812" i="1"/>
  <c r="C812" i="1"/>
  <c r="B812" i="1"/>
  <c r="BU811" i="1"/>
  <c r="Z811" i="1"/>
  <c r="AA811" i="1" s="1"/>
  <c r="V811" i="1"/>
  <c r="P811" i="1"/>
  <c r="R811" i="1" s="1"/>
  <c r="Q811" i="1" s="1"/>
  <c r="O811" i="1"/>
  <c r="H811" i="1"/>
  <c r="B811" i="1"/>
  <c r="BU810" i="1"/>
  <c r="Z810" i="1"/>
  <c r="AA810" i="1" s="1"/>
  <c r="V810" i="1"/>
  <c r="P810" i="1"/>
  <c r="R810" i="1" s="1"/>
  <c r="Q810" i="1" s="1"/>
  <c r="O810" i="1"/>
  <c r="H810" i="1"/>
  <c r="B810" i="1"/>
  <c r="BU809" i="1"/>
  <c r="Z809" i="1"/>
  <c r="AA809" i="1" s="1"/>
  <c r="V809" i="1"/>
  <c r="P809" i="1"/>
  <c r="R809" i="1" s="1"/>
  <c r="Q809" i="1" s="1"/>
  <c r="O809" i="1"/>
  <c r="H809" i="1"/>
  <c r="B809" i="1"/>
  <c r="BU808" i="1"/>
  <c r="AA808" i="1"/>
  <c r="Z808" i="1"/>
  <c r="V808" i="1"/>
  <c r="P808" i="1"/>
  <c r="R808" i="1" s="1"/>
  <c r="Q808" i="1" s="1"/>
  <c r="O808" i="1"/>
  <c r="H808" i="1"/>
  <c r="B808" i="1"/>
  <c r="BU807" i="1"/>
  <c r="Z807" i="1"/>
  <c r="AA807" i="1" s="1"/>
  <c r="V807" i="1"/>
  <c r="P807" i="1"/>
  <c r="R807" i="1" s="1"/>
  <c r="Q807" i="1" s="1"/>
  <c r="O807" i="1"/>
  <c r="H807" i="1"/>
  <c r="B807" i="1"/>
  <c r="BU806" i="1"/>
  <c r="Z806" i="1"/>
  <c r="AA806" i="1" s="1"/>
  <c r="V806" i="1"/>
  <c r="P806" i="1"/>
  <c r="R806" i="1" s="1"/>
  <c r="Q806" i="1" s="1"/>
  <c r="O806" i="1"/>
  <c r="H806" i="1"/>
  <c r="B806" i="1"/>
  <c r="BU805" i="1"/>
  <c r="AA805" i="1"/>
  <c r="Z805" i="1"/>
  <c r="V805" i="1"/>
  <c r="P805" i="1"/>
  <c r="R805" i="1" s="1"/>
  <c r="Q805" i="1" s="1"/>
  <c r="O805" i="1"/>
  <c r="H805" i="1"/>
  <c r="B805" i="1"/>
  <c r="BU804" i="1"/>
  <c r="Z804" i="1"/>
  <c r="AA804" i="1" s="1"/>
  <c r="V804" i="1"/>
  <c r="P804" i="1"/>
  <c r="R804" i="1" s="1"/>
  <c r="Q804" i="1" s="1"/>
  <c r="O804" i="1"/>
  <c r="H804" i="1"/>
  <c r="B804" i="1"/>
  <c r="BU803" i="1"/>
  <c r="AA803" i="1"/>
  <c r="Z803" i="1"/>
  <c r="V803" i="1"/>
  <c r="P803" i="1"/>
  <c r="R803" i="1" s="1"/>
  <c r="Q803" i="1" s="1"/>
  <c r="O803" i="1"/>
  <c r="H803" i="1"/>
  <c r="B803" i="1"/>
  <c r="BU802" i="1"/>
  <c r="Z802" i="1"/>
  <c r="AA802" i="1" s="1"/>
  <c r="V802" i="1"/>
  <c r="P802" i="1"/>
  <c r="R802" i="1" s="1"/>
  <c r="Q802" i="1" s="1"/>
  <c r="O802" i="1"/>
  <c r="H802" i="1"/>
  <c r="C802" i="1"/>
  <c r="B802" i="1"/>
  <c r="BU801" i="1"/>
  <c r="Z801" i="1"/>
  <c r="AA801" i="1" s="1"/>
  <c r="V801" i="1"/>
  <c r="P801" i="1"/>
  <c r="S801" i="1" s="1"/>
  <c r="X801" i="1" s="1"/>
  <c r="O801" i="1"/>
  <c r="H801" i="1"/>
  <c r="B801" i="1"/>
  <c r="BU800" i="1"/>
  <c r="Z800" i="1"/>
  <c r="AA800" i="1" s="1"/>
  <c r="V800" i="1"/>
  <c r="P800" i="1"/>
  <c r="S800" i="1" s="1"/>
  <c r="X800" i="1" s="1"/>
  <c r="O800" i="1"/>
  <c r="H800" i="1"/>
  <c r="B800" i="1"/>
  <c r="BU799" i="1"/>
  <c r="Z799" i="1"/>
  <c r="AA799" i="1" s="1"/>
  <c r="V799" i="1"/>
  <c r="P799" i="1"/>
  <c r="S799" i="1" s="1"/>
  <c r="X799" i="1" s="1"/>
  <c r="O799" i="1"/>
  <c r="H799" i="1"/>
  <c r="B799" i="1"/>
  <c r="BU798" i="1"/>
  <c r="Z798" i="1"/>
  <c r="AA798" i="1" s="1"/>
  <c r="V798" i="1"/>
  <c r="P798" i="1"/>
  <c r="S798" i="1" s="1"/>
  <c r="X798" i="1" s="1"/>
  <c r="O798" i="1"/>
  <c r="H798" i="1"/>
  <c r="B798" i="1"/>
  <c r="BU797" i="1"/>
  <c r="Z797" i="1"/>
  <c r="AA797" i="1" s="1"/>
  <c r="V797" i="1"/>
  <c r="P797" i="1"/>
  <c r="S797" i="1" s="1"/>
  <c r="X797" i="1" s="1"/>
  <c r="O797" i="1"/>
  <c r="H797" i="1"/>
  <c r="B797" i="1"/>
  <c r="BU796" i="1"/>
  <c r="Z796" i="1"/>
  <c r="AA796" i="1" s="1"/>
  <c r="V796" i="1"/>
  <c r="P796" i="1"/>
  <c r="S796" i="1" s="1"/>
  <c r="X796" i="1" s="1"/>
  <c r="O796" i="1"/>
  <c r="H796" i="1"/>
  <c r="B796" i="1"/>
  <c r="BU795" i="1"/>
  <c r="Z795" i="1"/>
  <c r="AA795" i="1" s="1"/>
  <c r="V795" i="1"/>
  <c r="P795" i="1"/>
  <c r="S795" i="1" s="1"/>
  <c r="X795" i="1" s="1"/>
  <c r="O795" i="1"/>
  <c r="H795" i="1"/>
  <c r="B795" i="1"/>
  <c r="BU794" i="1"/>
  <c r="Z794" i="1"/>
  <c r="AA794" i="1" s="1"/>
  <c r="V794" i="1"/>
  <c r="P794" i="1"/>
  <c r="S794" i="1" s="1"/>
  <c r="X794" i="1" s="1"/>
  <c r="O794" i="1"/>
  <c r="H794" i="1"/>
  <c r="B794" i="1"/>
  <c r="BU793" i="1"/>
  <c r="Z793" i="1"/>
  <c r="AA793" i="1" s="1"/>
  <c r="V793" i="1"/>
  <c r="P793" i="1"/>
  <c r="S793" i="1" s="1"/>
  <c r="X793" i="1" s="1"/>
  <c r="O793" i="1"/>
  <c r="H793" i="1"/>
  <c r="B793" i="1"/>
  <c r="BU792" i="1"/>
  <c r="Z792" i="1"/>
  <c r="AA792" i="1" s="1"/>
  <c r="V792" i="1"/>
  <c r="P792" i="1"/>
  <c r="S792" i="1" s="1"/>
  <c r="X792" i="1" s="1"/>
  <c r="O792" i="1"/>
  <c r="H792" i="1"/>
  <c r="C792" i="1"/>
  <c r="B792" i="1"/>
  <c r="BU791" i="1"/>
  <c r="Z791" i="1"/>
  <c r="AA791" i="1" s="1"/>
  <c r="V791" i="1"/>
  <c r="P791" i="1"/>
  <c r="S791" i="1" s="1"/>
  <c r="X791" i="1" s="1"/>
  <c r="O791" i="1"/>
  <c r="H791" i="1"/>
  <c r="B791" i="1"/>
  <c r="BU790" i="1"/>
  <c r="Z790" i="1"/>
  <c r="AA790" i="1" s="1"/>
  <c r="V790" i="1"/>
  <c r="P790" i="1"/>
  <c r="S790" i="1" s="1"/>
  <c r="X790" i="1" s="1"/>
  <c r="O790" i="1"/>
  <c r="H790" i="1"/>
  <c r="B790" i="1"/>
  <c r="BU789" i="1"/>
  <c r="AA789" i="1"/>
  <c r="Z789" i="1"/>
  <c r="V789" i="1"/>
  <c r="P789" i="1"/>
  <c r="S789" i="1" s="1"/>
  <c r="X789" i="1" s="1"/>
  <c r="O789" i="1"/>
  <c r="H789" i="1"/>
  <c r="B789" i="1"/>
  <c r="BU788" i="1"/>
  <c r="Z788" i="1"/>
  <c r="AA788" i="1" s="1"/>
  <c r="V788" i="1"/>
  <c r="P788" i="1"/>
  <c r="S788" i="1" s="1"/>
  <c r="X788" i="1" s="1"/>
  <c r="O788" i="1"/>
  <c r="H788" i="1"/>
  <c r="B788" i="1"/>
  <c r="BU787" i="1"/>
  <c r="AA787" i="1"/>
  <c r="Z787" i="1"/>
  <c r="V787" i="1"/>
  <c r="P787" i="1"/>
  <c r="S787" i="1" s="1"/>
  <c r="X787" i="1" s="1"/>
  <c r="O787" i="1"/>
  <c r="H787" i="1"/>
  <c r="B787" i="1"/>
  <c r="BU786" i="1"/>
  <c r="Z786" i="1"/>
  <c r="AA786" i="1" s="1"/>
  <c r="V786" i="1"/>
  <c r="P786" i="1"/>
  <c r="S786" i="1" s="1"/>
  <c r="X786" i="1" s="1"/>
  <c r="O786" i="1"/>
  <c r="H786" i="1"/>
  <c r="B786" i="1"/>
  <c r="BU785" i="1"/>
  <c r="Z785" i="1"/>
  <c r="AA785" i="1" s="1"/>
  <c r="V785" i="1"/>
  <c r="P785" i="1"/>
  <c r="S785" i="1" s="1"/>
  <c r="X785" i="1" s="1"/>
  <c r="O785" i="1"/>
  <c r="H785" i="1"/>
  <c r="B785" i="1"/>
  <c r="BU784" i="1"/>
  <c r="AA784" i="1"/>
  <c r="Z784" i="1"/>
  <c r="V784" i="1"/>
  <c r="P784" i="1"/>
  <c r="S784" i="1" s="1"/>
  <c r="X784" i="1" s="1"/>
  <c r="O784" i="1"/>
  <c r="H784" i="1"/>
  <c r="B784" i="1"/>
  <c r="BU783" i="1"/>
  <c r="AA783" i="1"/>
  <c r="Z783" i="1"/>
  <c r="V783" i="1"/>
  <c r="P783" i="1"/>
  <c r="S783" i="1" s="1"/>
  <c r="X783" i="1" s="1"/>
  <c r="O783" i="1"/>
  <c r="H783" i="1"/>
  <c r="B783" i="1"/>
  <c r="BU782" i="1"/>
  <c r="Z782" i="1"/>
  <c r="AA782" i="1" s="1"/>
  <c r="V782" i="1"/>
  <c r="P782" i="1"/>
  <c r="S782" i="1" s="1"/>
  <c r="X782" i="1" s="1"/>
  <c r="O782" i="1"/>
  <c r="H782" i="1"/>
  <c r="C782" i="1"/>
  <c r="B782" i="1"/>
  <c r="BU781" i="1"/>
  <c r="Z781" i="1"/>
  <c r="AA781" i="1" s="1"/>
  <c r="V781" i="1"/>
  <c r="P781" i="1"/>
  <c r="S781" i="1" s="1"/>
  <c r="X781" i="1" s="1"/>
  <c r="O781" i="1"/>
  <c r="H781" i="1"/>
  <c r="B781" i="1"/>
  <c r="BU780" i="1"/>
  <c r="Z780" i="1"/>
  <c r="AA780" i="1" s="1"/>
  <c r="V780" i="1"/>
  <c r="P780" i="1"/>
  <c r="S780" i="1" s="1"/>
  <c r="X780" i="1" s="1"/>
  <c r="O780" i="1"/>
  <c r="H780" i="1"/>
  <c r="B780" i="1"/>
  <c r="BU779" i="1"/>
  <c r="Z779" i="1"/>
  <c r="AA779" i="1" s="1"/>
  <c r="V779" i="1"/>
  <c r="P779" i="1"/>
  <c r="S779" i="1" s="1"/>
  <c r="X779" i="1" s="1"/>
  <c r="O779" i="1"/>
  <c r="H779" i="1"/>
  <c r="B779" i="1"/>
  <c r="BU778" i="1"/>
  <c r="Z778" i="1"/>
  <c r="AA778" i="1" s="1"/>
  <c r="V778" i="1"/>
  <c r="P778" i="1"/>
  <c r="S778" i="1" s="1"/>
  <c r="X778" i="1" s="1"/>
  <c r="O778" i="1"/>
  <c r="H778" i="1"/>
  <c r="B778" i="1"/>
  <c r="BU777" i="1"/>
  <c r="Z777" i="1"/>
  <c r="AA777" i="1" s="1"/>
  <c r="V777" i="1"/>
  <c r="P777" i="1"/>
  <c r="S777" i="1" s="1"/>
  <c r="X777" i="1" s="1"/>
  <c r="O777" i="1"/>
  <c r="H777" i="1"/>
  <c r="B777" i="1"/>
  <c r="BU776" i="1"/>
  <c r="Z776" i="1"/>
  <c r="AA776" i="1" s="1"/>
  <c r="V776" i="1"/>
  <c r="P776" i="1"/>
  <c r="S776" i="1" s="1"/>
  <c r="X776" i="1" s="1"/>
  <c r="O776" i="1"/>
  <c r="H776" i="1"/>
  <c r="B776" i="1"/>
  <c r="BU775" i="1"/>
  <c r="Z775" i="1"/>
  <c r="AA775" i="1" s="1"/>
  <c r="V775" i="1"/>
  <c r="P775" i="1"/>
  <c r="S775" i="1" s="1"/>
  <c r="X775" i="1" s="1"/>
  <c r="O775" i="1"/>
  <c r="H775" i="1"/>
  <c r="B775" i="1"/>
  <c r="BU774" i="1"/>
  <c r="Z774" i="1"/>
  <c r="AA774" i="1" s="1"/>
  <c r="V774" i="1"/>
  <c r="P774" i="1"/>
  <c r="S774" i="1" s="1"/>
  <c r="X774" i="1" s="1"/>
  <c r="O774" i="1"/>
  <c r="H774" i="1"/>
  <c r="B774" i="1"/>
  <c r="BU773" i="1"/>
  <c r="Z773" i="1"/>
  <c r="AA773" i="1" s="1"/>
  <c r="V773" i="1"/>
  <c r="P773" i="1"/>
  <c r="S773" i="1" s="1"/>
  <c r="X773" i="1" s="1"/>
  <c r="O773" i="1"/>
  <c r="H773" i="1"/>
  <c r="B773" i="1"/>
  <c r="BU772" i="1"/>
  <c r="Z772" i="1"/>
  <c r="AA772" i="1" s="1"/>
  <c r="V772" i="1"/>
  <c r="P772" i="1"/>
  <c r="S772" i="1" s="1"/>
  <c r="X772" i="1" s="1"/>
  <c r="O772" i="1"/>
  <c r="H772" i="1"/>
  <c r="C772" i="1"/>
  <c r="B772" i="1"/>
  <c r="BU771" i="1"/>
  <c r="Z771" i="1"/>
  <c r="AA771" i="1" s="1"/>
  <c r="V771" i="1"/>
  <c r="P771" i="1"/>
  <c r="S771" i="1" s="1"/>
  <c r="X771" i="1" s="1"/>
  <c r="O771" i="1"/>
  <c r="H771" i="1"/>
  <c r="B771" i="1"/>
  <c r="BU770" i="1"/>
  <c r="Z770" i="1"/>
  <c r="AA770" i="1" s="1"/>
  <c r="V770" i="1"/>
  <c r="P770" i="1"/>
  <c r="S770" i="1" s="1"/>
  <c r="X770" i="1" s="1"/>
  <c r="O770" i="1"/>
  <c r="H770" i="1"/>
  <c r="B770" i="1"/>
  <c r="BU769" i="1"/>
  <c r="AA769" i="1"/>
  <c r="Z769" i="1"/>
  <c r="V769" i="1"/>
  <c r="P769" i="1"/>
  <c r="O769" i="1"/>
  <c r="H769" i="1"/>
  <c r="B769" i="1"/>
  <c r="BU768" i="1"/>
  <c r="Z768" i="1"/>
  <c r="AA768" i="1" s="1"/>
  <c r="V768" i="1"/>
  <c r="S768" i="1"/>
  <c r="X768" i="1" s="1"/>
  <c r="R768" i="1"/>
  <c r="Q768" i="1"/>
  <c r="P768" i="1"/>
  <c r="O768" i="1"/>
  <c r="H768" i="1"/>
  <c r="B768" i="1"/>
  <c r="BU767" i="1"/>
  <c r="Z767" i="1"/>
  <c r="AA767" i="1" s="1"/>
  <c r="V767" i="1"/>
  <c r="S767" i="1"/>
  <c r="X767" i="1" s="1"/>
  <c r="R767" i="1"/>
  <c r="Q767" i="1" s="1"/>
  <c r="P767" i="1"/>
  <c r="O767" i="1"/>
  <c r="H767" i="1"/>
  <c r="B767" i="1"/>
  <c r="BU766" i="1"/>
  <c r="Z766" i="1"/>
  <c r="AA766" i="1" s="1"/>
  <c r="V766" i="1"/>
  <c r="P766" i="1"/>
  <c r="S766" i="1" s="1"/>
  <c r="X766" i="1" s="1"/>
  <c r="O766" i="1"/>
  <c r="H766" i="1"/>
  <c r="B766" i="1"/>
  <c r="BU765" i="1"/>
  <c r="Z765" i="1"/>
  <c r="AA765" i="1" s="1"/>
  <c r="V765" i="1"/>
  <c r="S765" i="1"/>
  <c r="X765" i="1" s="1"/>
  <c r="R765" i="1"/>
  <c r="Q765" i="1" s="1"/>
  <c r="P765" i="1"/>
  <c r="O765" i="1"/>
  <c r="H765" i="1"/>
  <c r="B765" i="1"/>
  <c r="BU764" i="1"/>
  <c r="Z764" i="1"/>
  <c r="AA764" i="1" s="1"/>
  <c r="V764" i="1"/>
  <c r="P764" i="1"/>
  <c r="S764" i="1" s="1"/>
  <c r="X764" i="1" s="1"/>
  <c r="O764" i="1"/>
  <c r="H764" i="1"/>
  <c r="B764" i="1"/>
  <c r="BU763" i="1"/>
  <c r="AA763" i="1"/>
  <c r="Z763" i="1"/>
  <c r="V763" i="1"/>
  <c r="R763" i="1"/>
  <c r="Q763" i="1" s="1"/>
  <c r="P763" i="1"/>
  <c r="S763" i="1" s="1"/>
  <c r="X763" i="1" s="1"/>
  <c r="O763" i="1"/>
  <c r="H763" i="1"/>
  <c r="B763" i="1"/>
  <c r="BU762" i="1"/>
  <c r="Z762" i="1"/>
  <c r="AA762" i="1" s="1"/>
  <c r="V762" i="1"/>
  <c r="P762" i="1"/>
  <c r="S762" i="1" s="1"/>
  <c r="X762" i="1" s="1"/>
  <c r="O762" i="1"/>
  <c r="H762" i="1"/>
  <c r="C762" i="1"/>
  <c r="B762" i="1"/>
  <c r="BU761" i="1"/>
  <c r="Z761" i="1"/>
  <c r="AA761" i="1" s="1"/>
  <c r="V761" i="1"/>
  <c r="P761" i="1"/>
  <c r="O761" i="1"/>
  <c r="H761" i="1"/>
  <c r="B761" i="1"/>
  <c r="BU760" i="1"/>
  <c r="Z760" i="1"/>
  <c r="AA760" i="1" s="1"/>
  <c r="V760" i="1"/>
  <c r="P760" i="1"/>
  <c r="O760" i="1"/>
  <c r="H760" i="1"/>
  <c r="B760" i="1"/>
  <c r="BU759" i="1"/>
  <c r="Z759" i="1"/>
  <c r="AA759" i="1" s="1"/>
  <c r="V759" i="1"/>
  <c r="P759" i="1"/>
  <c r="O759" i="1"/>
  <c r="H759" i="1"/>
  <c r="B759" i="1"/>
  <c r="BU758" i="1"/>
  <c r="Z758" i="1"/>
  <c r="AA758" i="1" s="1"/>
  <c r="V758" i="1"/>
  <c r="P758" i="1"/>
  <c r="O758" i="1"/>
  <c r="H758" i="1"/>
  <c r="B758" i="1"/>
  <c r="BU757" i="1"/>
  <c r="Z757" i="1"/>
  <c r="AA757" i="1" s="1"/>
  <c r="V757" i="1"/>
  <c r="P757" i="1"/>
  <c r="O757" i="1"/>
  <c r="H757" i="1"/>
  <c r="B757" i="1"/>
  <c r="BU756" i="1"/>
  <c r="Z756" i="1"/>
  <c r="AA756" i="1" s="1"/>
  <c r="V756" i="1"/>
  <c r="P756" i="1"/>
  <c r="O756" i="1"/>
  <c r="H756" i="1"/>
  <c r="B756" i="1"/>
  <c r="BU755" i="1"/>
  <c r="Z755" i="1"/>
  <c r="AA755" i="1" s="1"/>
  <c r="V755" i="1"/>
  <c r="P755" i="1"/>
  <c r="O755" i="1"/>
  <c r="H755" i="1"/>
  <c r="B755" i="1"/>
  <c r="BU754" i="1"/>
  <c r="Z754" i="1"/>
  <c r="AA754" i="1" s="1"/>
  <c r="V754" i="1"/>
  <c r="P754" i="1"/>
  <c r="O754" i="1"/>
  <c r="H754" i="1"/>
  <c r="B754" i="1"/>
  <c r="BU753" i="1"/>
  <c r="Z753" i="1"/>
  <c r="AA753" i="1" s="1"/>
  <c r="V753" i="1"/>
  <c r="P753" i="1"/>
  <c r="O753" i="1"/>
  <c r="H753" i="1"/>
  <c r="B753" i="1"/>
  <c r="BU752" i="1"/>
  <c r="Z752" i="1"/>
  <c r="AA752" i="1" s="1"/>
  <c r="V752" i="1"/>
  <c r="P752" i="1"/>
  <c r="O752" i="1"/>
  <c r="H752" i="1"/>
  <c r="C752" i="1"/>
  <c r="B752" i="1"/>
  <c r="BU751" i="1"/>
  <c r="Z751" i="1"/>
  <c r="AA751" i="1" s="1"/>
  <c r="V751" i="1"/>
  <c r="P751" i="1"/>
  <c r="O751" i="1"/>
  <c r="H751" i="1"/>
  <c r="B751" i="1"/>
  <c r="BU750" i="1"/>
  <c r="Z750" i="1"/>
  <c r="AA750" i="1" s="1"/>
  <c r="V750" i="1"/>
  <c r="P750" i="1"/>
  <c r="R750" i="1" s="1"/>
  <c r="Q750" i="1" s="1"/>
  <c r="O750" i="1"/>
  <c r="H750" i="1"/>
  <c r="B750" i="1"/>
  <c r="BU749" i="1"/>
  <c r="Z749" i="1"/>
  <c r="AA749" i="1" s="1"/>
  <c r="V749" i="1"/>
  <c r="P749" i="1"/>
  <c r="R749" i="1" s="1"/>
  <c r="Q749" i="1" s="1"/>
  <c r="O749" i="1"/>
  <c r="H749" i="1"/>
  <c r="B749" i="1"/>
  <c r="BU748" i="1"/>
  <c r="Z748" i="1"/>
  <c r="AA748" i="1" s="1"/>
  <c r="V748" i="1"/>
  <c r="Q748" i="1"/>
  <c r="P748" i="1"/>
  <c r="R748" i="1" s="1"/>
  <c r="O748" i="1"/>
  <c r="H748" i="1"/>
  <c r="B748" i="1"/>
  <c r="BU747" i="1"/>
  <c r="Z747" i="1"/>
  <c r="AA747" i="1" s="1"/>
  <c r="V747" i="1"/>
  <c r="Q747" i="1"/>
  <c r="P747" i="1"/>
  <c r="R747" i="1" s="1"/>
  <c r="O747" i="1"/>
  <c r="H747" i="1"/>
  <c r="B747" i="1"/>
  <c r="BU746" i="1"/>
  <c r="Z746" i="1"/>
  <c r="AA746" i="1" s="1"/>
  <c r="V746" i="1"/>
  <c r="S746" i="1"/>
  <c r="X746" i="1" s="1"/>
  <c r="P746" i="1"/>
  <c r="R746" i="1" s="1"/>
  <c r="Q746" i="1" s="1"/>
  <c r="O746" i="1"/>
  <c r="H746" i="1"/>
  <c r="B746" i="1"/>
  <c r="BU745" i="1"/>
  <c r="Z745" i="1"/>
  <c r="AA745" i="1" s="1"/>
  <c r="V745" i="1"/>
  <c r="P745" i="1"/>
  <c r="R745" i="1" s="1"/>
  <c r="Q745" i="1" s="1"/>
  <c r="O745" i="1"/>
  <c r="H745" i="1"/>
  <c r="B745" i="1"/>
  <c r="BU744" i="1"/>
  <c r="Z744" i="1"/>
  <c r="AA744" i="1" s="1"/>
  <c r="V744" i="1"/>
  <c r="S744" i="1"/>
  <c r="X744" i="1" s="1"/>
  <c r="P744" i="1"/>
  <c r="R744" i="1" s="1"/>
  <c r="Q744" i="1" s="1"/>
  <c r="O744" i="1"/>
  <c r="H744" i="1"/>
  <c r="B744" i="1"/>
  <c r="BU743" i="1"/>
  <c r="Z743" i="1"/>
  <c r="AA743" i="1" s="1"/>
  <c r="V743" i="1"/>
  <c r="S743" i="1"/>
  <c r="X743" i="1" s="1"/>
  <c r="P743" i="1"/>
  <c r="R743" i="1" s="1"/>
  <c r="Q743" i="1" s="1"/>
  <c r="O743" i="1"/>
  <c r="H743" i="1"/>
  <c r="B743" i="1"/>
  <c r="BU742" i="1"/>
  <c r="Z742" i="1"/>
  <c r="AA742" i="1" s="1"/>
  <c r="V742" i="1"/>
  <c r="P742" i="1"/>
  <c r="R742" i="1" s="1"/>
  <c r="Q742" i="1" s="1"/>
  <c r="O742" i="1"/>
  <c r="H742" i="1"/>
  <c r="C742" i="1"/>
  <c r="B742" i="1"/>
  <c r="BU741" i="1"/>
  <c r="Z741" i="1"/>
  <c r="AA741" i="1" s="1"/>
  <c r="V741" i="1"/>
  <c r="P741" i="1"/>
  <c r="S741" i="1" s="1"/>
  <c r="X741" i="1" s="1"/>
  <c r="O741" i="1"/>
  <c r="H741" i="1"/>
  <c r="B741" i="1"/>
  <c r="BU740" i="1"/>
  <c r="Z740" i="1"/>
  <c r="AA740" i="1" s="1"/>
  <c r="V740" i="1"/>
  <c r="P740" i="1"/>
  <c r="S740" i="1" s="1"/>
  <c r="X740" i="1" s="1"/>
  <c r="O740" i="1"/>
  <c r="H740" i="1"/>
  <c r="B740" i="1"/>
  <c r="BU739" i="1"/>
  <c r="Z739" i="1"/>
  <c r="AA739" i="1" s="1"/>
  <c r="V739" i="1"/>
  <c r="R739" i="1"/>
  <c r="Q739" i="1" s="1"/>
  <c r="P739" i="1"/>
  <c r="S739" i="1" s="1"/>
  <c r="X739" i="1" s="1"/>
  <c r="O739" i="1"/>
  <c r="H739" i="1"/>
  <c r="B739" i="1"/>
  <c r="BU738" i="1"/>
  <c r="Z738" i="1"/>
  <c r="AA738" i="1" s="1"/>
  <c r="V738" i="1"/>
  <c r="P738" i="1"/>
  <c r="S738" i="1" s="1"/>
  <c r="X738" i="1" s="1"/>
  <c r="O738" i="1"/>
  <c r="H738" i="1"/>
  <c r="B738" i="1"/>
  <c r="BU737" i="1"/>
  <c r="Z737" i="1"/>
  <c r="AA737" i="1" s="1"/>
  <c r="V737" i="1"/>
  <c r="P737" i="1"/>
  <c r="S737" i="1" s="1"/>
  <c r="X737" i="1" s="1"/>
  <c r="O737" i="1"/>
  <c r="H737" i="1"/>
  <c r="B737" i="1"/>
  <c r="BU736" i="1"/>
  <c r="Z736" i="1"/>
  <c r="AA736" i="1" s="1"/>
  <c r="V736" i="1"/>
  <c r="P736" i="1"/>
  <c r="S736" i="1" s="1"/>
  <c r="X736" i="1" s="1"/>
  <c r="O736" i="1"/>
  <c r="H736" i="1"/>
  <c r="B736" i="1"/>
  <c r="BU735" i="1"/>
  <c r="AA735" i="1"/>
  <c r="Z735" i="1"/>
  <c r="V735" i="1"/>
  <c r="P735" i="1"/>
  <c r="S735" i="1" s="1"/>
  <c r="X735" i="1" s="1"/>
  <c r="O735" i="1"/>
  <c r="H735" i="1"/>
  <c r="B735" i="1"/>
  <c r="BU734" i="1"/>
  <c r="AA734" i="1"/>
  <c r="Z734" i="1"/>
  <c r="V734" i="1"/>
  <c r="R734" i="1"/>
  <c r="Q734" i="1" s="1"/>
  <c r="P734" i="1"/>
  <c r="S734" i="1" s="1"/>
  <c r="X734" i="1" s="1"/>
  <c r="O734" i="1"/>
  <c r="H734" i="1"/>
  <c r="B734" i="1"/>
  <c r="BU733" i="1"/>
  <c r="AA733" i="1"/>
  <c r="Z733" i="1"/>
  <c r="V733" i="1"/>
  <c r="P733" i="1"/>
  <c r="S733" i="1" s="1"/>
  <c r="X733" i="1" s="1"/>
  <c r="O733" i="1"/>
  <c r="H733" i="1"/>
  <c r="B733" i="1"/>
  <c r="BU732" i="1"/>
  <c r="Z732" i="1"/>
  <c r="AA732" i="1" s="1"/>
  <c r="V732" i="1"/>
  <c r="P732" i="1"/>
  <c r="S732" i="1" s="1"/>
  <c r="X732" i="1" s="1"/>
  <c r="O732" i="1"/>
  <c r="H732" i="1"/>
  <c r="C732" i="1"/>
  <c r="B732" i="1"/>
  <c r="BU731" i="1"/>
  <c r="Z731" i="1"/>
  <c r="AA731" i="1" s="1"/>
  <c r="V731" i="1"/>
  <c r="P731" i="1"/>
  <c r="R731" i="1" s="1"/>
  <c r="Q731" i="1" s="1"/>
  <c r="O731" i="1"/>
  <c r="H731" i="1"/>
  <c r="B731" i="1"/>
  <c r="BU730" i="1"/>
  <c r="Z730" i="1"/>
  <c r="AA730" i="1" s="1"/>
  <c r="V730" i="1"/>
  <c r="S730" i="1"/>
  <c r="X730" i="1" s="1"/>
  <c r="P730" i="1"/>
  <c r="R730" i="1" s="1"/>
  <c r="Q730" i="1" s="1"/>
  <c r="O730" i="1"/>
  <c r="H730" i="1"/>
  <c r="B730" i="1"/>
  <c r="BU729" i="1"/>
  <c r="Z729" i="1"/>
  <c r="AA729" i="1" s="1"/>
  <c r="V729" i="1"/>
  <c r="Q729" i="1"/>
  <c r="P729" i="1"/>
  <c r="R729" i="1" s="1"/>
  <c r="O729" i="1"/>
  <c r="H729" i="1"/>
  <c r="B729" i="1"/>
  <c r="BU728" i="1"/>
  <c r="Z728" i="1"/>
  <c r="AA728" i="1" s="1"/>
  <c r="V728" i="1"/>
  <c r="P728" i="1"/>
  <c r="R728" i="1" s="1"/>
  <c r="Q728" i="1" s="1"/>
  <c r="O728" i="1"/>
  <c r="H728" i="1"/>
  <c r="B728" i="1"/>
  <c r="BU727" i="1"/>
  <c r="Z727" i="1"/>
  <c r="AA727" i="1" s="1"/>
  <c r="V727" i="1"/>
  <c r="P727" i="1"/>
  <c r="O727" i="1"/>
  <c r="H727" i="1"/>
  <c r="B727" i="1"/>
  <c r="BU726" i="1"/>
  <c r="Z726" i="1"/>
  <c r="AA726" i="1" s="1"/>
  <c r="V726" i="1"/>
  <c r="P726" i="1"/>
  <c r="R726" i="1" s="1"/>
  <c r="Q726" i="1" s="1"/>
  <c r="O726" i="1"/>
  <c r="H726" i="1"/>
  <c r="B726" i="1"/>
  <c r="BU725" i="1"/>
  <c r="Z725" i="1"/>
  <c r="AA725" i="1" s="1"/>
  <c r="V725" i="1"/>
  <c r="P725" i="1"/>
  <c r="R725" i="1" s="1"/>
  <c r="Q725" i="1" s="1"/>
  <c r="O725" i="1"/>
  <c r="H725" i="1"/>
  <c r="B725" i="1"/>
  <c r="BU724" i="1"/>
  <c r="Z724" i="1"/>
  <c r="AA724" i="1" s="1"/>
  <c r="V724" i="1"/>
  <c r="P724" i="1"/>
  <c r="R724" i="1" s="1"/>
  <c r="Q724" i="1" s="1"/>
  <c r="O724" i="1"/>
  <c r="H724" i="1"/>
  <c r="B724" i="1"/>
  <c r="BU723" i="1"/>
  <c r="Z723" i="1"/>
  <c r="AA723" i="1" s="1"/>
  <c r="V723" i="1"/>
  <c r="P723" i="1"/>
  <c r="O723" i="1"/>
  <c r="H723" i="1"/>
  <c r="B723" i="1"/>
  <c r="BU722" i="1"/>
  <c r="Z722" i="1"/>
  <c r="AA722" i="1" s="1"/>
  <c r="V722" i="1"/>
  <c r="S722" i="1"/>
  <c r="X722" i="1" s="1"/>
  <c r="Q722" i="1"/>
  <c r="P722" i="1"/>
  <c r="R722" i="1" s="1"/>
  <c r="O722" i="1"/>
  <c r="H722" i="1"/>
  <c r="C722" i="1"/>
  <c r="B722" i="1"/>
  <c r="BU721" i="1"/>
  <c r="Z721" i="1"/>
  <c r="AA721" i="1" s="1"/>
  <c r="V721" i="1"/>
  <c r="R721" i="1"/>
  <c r="Q721" i="1" s="1"/>
  <c r="P721" i="1"/>
  <c r="S721" i="1" s="1"/>
  <c r="X721" i="1" s="1"/>
  <c r="O721" i="1"/>
  <c r="H721" i="1"/>
  <c r="B721" i="1"/>
  <c r="BU720" i="1"/>
  <c r="Z720" i="1"/>
  <c r="AA720" i="1" s="1"/>
  <c r="V720" i="1"/>
  <c r="R720" i="1"/>
  <c r="Q720" i="1" s="1"/>
  <c r="P720" i="1"/>
  <c r="S720" i="1" s="1"/>
  <c r="X720" i="1" s="1"/>
  <c r="O720" i="1"/>
  <c r="H720" i="1"/>
  <c r="B720" i="1"/>
  <c r="BU719" i="1"/>
  <c r="Z719" i="1"/>
  <c r="AA719" i="1" s="1"/>
  <c r="V719" i="1"/>
  <c r="R719" i="1"/>
  <c r="Q719" i="1" s="1"/>
  <c r="P719" i="1"/>
  <c r="S719" i="1" s="1"/>
  <c r="X719" i="1" s="1"/>
  <c r="O719" i="1"/>
  <c r="H719" i="1"/>
  <c r="B719" i="1"/>
  <c r="BU718" i="1"/>
  <c r="Z718" i="1"/>
  <c r="AA718" i="1" s="1"/>
  <c r="V718" i="1"/>
  <c r="R718" i="1"/>
  <c r="Q718" i="1" s="1"/>
  <c r="P718" i="1"/>
  <c r="S718" i="1" s="1"/>
  <c r="X718" i="1" s="1"/>
  <c r="O718" i="1"/>
  <c r="H718" i="1"/>
  <c r="B718" i="1"/>
  <c r="BU717" i="1"/>
  <c r="Z717" i="1"/>
  <c r="AA717" i="1" s="1"/>
  <c r="V717" i="1"/>
  <c r="R717" i="1"/>
  <c r="Q717" i="1" s="1"/>
  <c r="P717" i="1"/>
  <c r="S717" i="1" s="1"/>
  <c r="X717" i="1" s="1"/>
  <c r="O717" i="1"/>
  <c r="H717" i="1"/>
  <c r="B717" i="1"/>
  <c r="BU716" i="1"/>
  <c r="Z716" i="1"/>
  <c r="AA716" i="1" s="1"/>
  <c r="V716" i="1"/>
  <c r="R716" i="1"/>
  <c r="Q716" i="1" s="1"/>
  <c r="P716" i="1"/>
  <c r="S716" i="1" s="1"/>
  <c r="X716" i="1" s="1"/>
  <c r="O716" i="1"/>
  <c r="H716" i="1"/>
  <c r="B716" i="1"/>
  <c r="BU715" i="1"/>
  <c r="Z715" i="1"/>
  <c r="AA715" i="1" s="1"/>
  <c r="V715" i="1"/>
  <c r="R715" i="1"/>
  <c r="Q715" i="1" s="1"/>
  <c r="P715" i="1"/>
  <c r="S715" i="1" s="1"/>
  <c r="X715" i="1" s="1"/>
  <c r="O715" i="1"/>
  <c r="H715" i="1"/>
  <c r="B715" i="1"/>
  <c r="BU714" i="1"/>
  <c r="Z714" i="1"/>
  <c r="AA714" i="1" s="1"/>
  <c r="V714" i="1"/>
  <c r="R714" i="1"/>
  <c r="Q714" i="1" s="1"/>
  <c r="P714" i="1"/>
  <c r="S714" i="1" s="1"/>
  <c r="X714" i="1" s="1"/>
  <c r="O714" i="1"/>
  <c r="H714" i="1"/>
  <c r="B714" i="1"/>
  <c r="BU713" i="1"/>
  <c r="Z713" i="1"/>
  <c r="AA713" i="1" s="1"/>
  <c r="V713" i="1"/>
  <c r="R713" i="1"/>
  <c r="Q713" i="1" s="1"/>
  <c r="P713" i="1"/>
  <c r="S713" i="1" s="1"/>
  <c r="X713" i="1" s="1"/>
  <c r="O713" i="1"/>
  <c r="H713" i="1"/>
  <c r="B713" i="1"/>
  <c r="BU712" i="1"/>
  <c r="Z712" i="1"/>
  <c r="AA712" i="1" s="1"/>
  <c r="V712" i="1"/>
  <c r="R712" i="1"/>
  <c r="Q712" i="1" s="1"/>
  <c r="P712" i="1"/>
  <c r="S712" i="1" s="1"/>
  <c r="X712" i="1" s="1"/>
  <c r="O712" i="1"/>
  <c r="H712" i="1"/>
  <c r="C712" i="1"/>
  <c r="B712" i="1"/>
  <c r="BU711" i="1"/>
  <c r="AA711" i="1"/>
  <c r="Z711" i="1"/>
  <c r="V711" i="1"/>
  <c r="P711" i="1"/>
  <c r="O711" i="1"/>
  <c r="H711" i="1"/>
  <c r="B711" i="1"/>
  <c r="BU710" i="1"/>
  <c r="AA710" i="1"/>
  <c r="Z710" i="1"/>
  <c r="V710" i="1"/>
  <c r="P710" i="1"/>
  <c r="R710" i="1" s="1"/>
  <c r="Q710" i="1" s="1"/>
  <c r="O710" i="1"/>
  <c r="H710" i="1"/>
  <c r="B710" i="1"/>
  <c r="BU709" i="1"/>
  <c r="Z709" i="1"/>
  <c r="AA709" i="1" s="1"/>
  <c r="V709" i="1"/>
  <c r="S709" i="1"/>
  <c r="X709" i="1" s="1"/>
  <c r="P709" i="1"/>
  <c r="R709" i="1" s="1"/>
  <c r="Q709" i="1" s="1"/>
  <c r="O709" i="1"/>
  <c r="H709" i="1"/>
  <c r="B709" i="1"/>
  <c r="BU708" i="1"/>
  <c r="Z708" i="1"/>
  <c r="AA708" i="1" s="1"/>
  <c r="V708" i="1"/>
  <c r="P708" i="1"/>
  <c r="R708" i="1" s="1"/>
  <c r="Q708" i="1" s="1"/>
  <c r="O708" i="1"/>
  <c r="H708" i="1"/>
  <c r="B708" i="1"/>
  <c r="BU707" i="1"/>
  <c r="Z707" i="1"/>
  <c r="AA707" i="1" s="1"/>
  <c r="V707" i="1"/>
  <c r="P707" i="1"/>
  <c r="R707" i="1" s="1"/>
  <c r="Q707" i="1" s="1"/>
  <c r="O707" i="1"/>
  <c r="H707" i="1"/>
  <c r="B707" i="1"/>
  <c r="BU706" i="1"/>
  <c r="Z706" i="1"/>
  <c r="AA706" i="1" s="1"/>
  <c r="V706" i="1"/>
  <c r="P706" i="1"/>
  <c r="O706" i="1"/>
  <c r="H706" i="1"/>
  <c r="B706" i="1"/>
  <c r="BU705" i="1"/>
  <c r="Z705" i="1"/>
  <c r="AA705" i="1" s="1"/>
  <c r="V705" i="1"/>
  <c r="P705" i="1"/>
  <c r="O705" i="1"/>
  <c r="H705" i="1"/>
  <c r="B705" i="1"/>
  <c r="BU704" i="1"/>
  <c r="AA704" i="1"/>
  <c r="Z704" i="1"/>
  <c r="V704" i="1"/>
  <c r="P704" i="1"/>
  <c r="R704" i="1" s="1"/>
  <c r="Q704" i="1" s="1"/>
  <c r="O704" i="1"/>
  <c r="H704" i="1"/>
  <c r="B704" i="1"/>
  <c r="BU703" i="1"/>
  <c r="Z703" i="1"/>
  <c r="AA703" i="1" s="1"/>
  <c r="V703" i="1"/>
  <c r="P703" i="1"/>
  <c r="O703" i="1"/>
  <c r="H703" i="1"/>
  <c r="B703" i="1"/>
  <c r="BU702" i="1"/>
  <c r="Z702" i="1"/>
  <c r="AA702" i="1" s="1"/>
  <c r="V702" i="1"/>
  <c r="P702" i="1"/>
  <c r="R702" i="1" s="1"/>
  <c r="Q702" i="1" s="1"/>
  <c r="O702" i="1"/>
  <c r="H702" i="1"/>
  <c r="C702" i="1"/>
  <c r="B702" i="1"/>
  <c r="BU701" i="1"/>
  <c r="Z701" i="1"/>
  <c r="AA701" i="1" s="1"/>
  <c r="V701" i="1"/>
  <c r="S701" i="1"/>
  <c r="X701" i="1" s="1"/>
  <c r="P701" i="1"/>
  <c r="R701" i="1" s="1"/>
  <c r="Q701" i="1" s="1"/>
  <c r="O701" i="1"/>
  <c r="H701" i="1"/>
  <c r="B701" i="1"/>
  <c r="BU700" i="1"/>
  <c r="Z700" i="1"/>
  <c r="AA700" i="1" s="1"/>
  <c r="V700" i="1"/>
  <c r="S700" i="1"/>
  <c r="X700" i="1" s="1"/>
  <c r="R700" i="1"/>
  <c r="Q700" i="1" s="1"/>
  <c r="P700" i="1"/>
  <c r="O700" i="1"/>
  <c r="H700" i="1"/>
  <c r="B700" i="1"/>
  <c r="BU699" i="1"/>
  <c r="Z699" i="1"/>
  <c r="AA699" i="1" s="1"/>
  <c r="V699" i="1"/>
  <c r="P699" i="1"/>
  <c r="O699" i="1"/>
  <c r="H699" i="1"/>
  <c r="B699" i="1"/>
  <c r="BU698" i="1"/>
  <c r="Z698" i="1"/>
  <c r="AA698" i="1" s="1"/>
  <c r="V698" i="1"/>
  <c r="P698" i="1"/>
  <c r="R698" i="1" s="1"/>
  <c r="Q698" i="1" s="1"/>
  <c r="O698" i="1"/>
  <c r="H698" i="1"/>
  <c r="B698" i="1"/>
  <c r="BU697" i="1"/>
  <c r="Z697" i="1"/>
  <c r="AA697" i="1" s="1"/>
  <c r="V697" i="1"/>
  <c r="P697" i="1"/>
  <c r="S697" i="1" s="1"/>
  <c r="X697" i="1" s="1"/>
  <c r="O697" i="1"/>
  <c r="H697" i="1"/>
  <c r="B697" i="1"/>
  <c r="BU696" i="1"/>
  <c r="Z696" i="1"/>
  <c r="AA696" i="1" s="1"/>
  <c r="V696" i="1"/>
  <c r="S696" i="1"/>
  <c r="X696" i="1" s="1"/>
  <c r="P696" i="1"/>
  <c r="R696" i="1" s="1"/>
  <c r="Q696" i="1" s="1"/>
  <c r="O696" i="1"/>
  <c r="H696" i="1"/>
  <c r="B696" i="1"/>
  <c r="BU695" i="1"/>
  <c r="Z695" i="1"/>
  <c r="AA695" i="1" s="1"/>
  <c r="V695" i="1"/>
  <c r="P695" i="1"/>
  <c r="S695" i="1" s="1"/>
  <c r="X695" i="1" s="1"/>
  <c r="O695" i="1"/>
  <c r="H695" i="1"/>
  <c r="B695" i="1"/>
  <c r="BU694" i="1"/>
  <c r="Z694" i="1"/>
  <c r="AA694" i="1" s="1"/>
  <c r="V694" i="1"/>
  <c r="S694" i="1"/>
  <c r="X694" i="1" s="1"/>
  <c r="R694" i="1"/>
  <c r="Q694" i="1" s="1"/>
  <c r="P694" i="1"/>
  <c r="O694" i="1"/>
  <c r="H694" i="1"/>
  <c r="B694" i="1"/>
  <c r="BU693" i="1"/>
  <c r="Z693" i="1"/>
  <c r="AA693" i="1" s="1"/>
  <c r="V693" i="1"/>
  <c r="P693" i="1"/>
  <c r="O693" i="1"/>
  <c r="H693" i="1"/>
  <c r="B693" i="1"/>
  <c r="BU692" i="1"/>
  <c r="Z692" i="1"/>
  <c r="AA692" i="1" s="1"/>
  <c r="V692" i="1"/>
  <c r="S692" i="1"/>
  <c r="X692" i="1" s="1"/>
  <c r="P692" i="1"/>
  <c r="R692" i="1" s="1"/>
  <c r="Q692" i="1" s="1"/>
  <c r="O692" i="1"/>
  <c r="H692" i="1"/>
  <c r="C692" i="1"/>
  <c r="B692" i="1"/>
  <c r="BU691" i="1"/>
  <c r="Z691" i="1"/>
  <c r="AA691" i="1" s="1"/>
  <c r="V691" i="1"/>
  <c r="P691" i="1"/>
  <c r="S691" i="1" s="1"/>
  <c r="X691" i="1" s="1"/>
  <c r="O691" i="1"/>
  <c r="H691" i="1"/>
  <c r="B691" i="1"/>
  <c r="BU690" i="1"/>
  <c r="AA690" i="1"/>
  <c r="Z690" i="1"/>
  <c r="V690" i="1"/>
  <c r="R690" i="1"/>
  <c r="Q690" i="1" s="1"/>
  <c r="P690" i="1"/>
  <c r="S690" i="1" s="1"/>
  <c r="X690" i="1" s="1"/>
  <c r="O690" i="1"/>
  <c r="H690" i="1"/>
  <c r="B690" i="1"/>
  <c r="BU689" i="1"/>
  <c r="Z689" i="1"/>
  <c r="AA689" i="1" s="1"/>
  <c r="X689" i="1"/>
  <c r="V689" i="1"/>
  <c r="P689" i="1"/>
  <c r="S689" i="1" s="1"/>
  <c r="O689" i="1"/>
  <c r="H689" i="1"/>
  <c r="B689" i="1"/>
  <c r="BU688" i="1"/>
  <c r="Z688" i="1"/>
  <c r="AA688" i="1" s="1"/>
  <c r="V688" i="1"/>
  <c r="R688" i="1"/>
  <c r="Q688" i="1" s="1"/>
  <c r="P688" i="1"/>
  <c r="S688" i="1" s="1"/>
  <c r="X688" i="1" s="1"/>
  <c r="O688" i="1"/>
  <c r="H688" i="1"/>
  <c r="B688" i="1"/>
  <c r="BU687" i="1"/>
  <c r="Z687" i="1"/>
  <c r="AA687" i="1" s="1"/>
  <c r="V687" i="1"/>
  <c r="P687" i="1"/>
  <c r="O687" i="1"/>
  <c r="H687" i="1"/>
  <c r="B687" i="1"/>
  <c r="BU686" i="1"/>
  <c r="Z686" i="1"/>
  <c r="AA686" i="1" s="1"/>
  <c r="V686" i="1"/>
  <c r="P686" i="1"/>
  <c r="O686" i="1"/>
  <c r="H686" i="1"/>
  <c r="B686" i="1"/>
  <c r="BU685" i="1"/>
  <c r="Z685" i="1"/>
  <c r="AA685" i="1" s="1"/>
  <c r="X685" i="1"/>
  <c r="V685" i="1"/>
  <c r="P685" i="1"/>
  <c r="S685" i="1" s="1"/>
  <c r="O685" i="1"/>
  <c r="H685" i="1"/>
  <c r="B685" i="1"/>
  <c r="BU684" i="1"/>
  <c r="Z684" i="1"/>
  <c r="AA684" i="1" s="1"/>
  <c r="V684" i="1"/>
  <c r="R684" i="1"/>
  <c r="Q684" i="1" s="1"/>
  <c r="P684" i="1"/>
  <c r="S684" i="1" s="1"/>
  <c r="X684" i="1" s="1"/>
  <c r="O684" i="1"/>
  <c r="H684" i="1"/>
  <c r="B684" i="1"/>
  <c r="BU683" i="1"/>
  <c r="Z683" i="1"/>
  <c r="AA683" i="1" s="1"/>
  <c r="V683" i="1"/>
  <c r="P683" i="1"/>
  <c r="S683" i="1" s="1"/>
  <c r="X683" i="1" s="1"/>
  <c r="O683" i="1"/>
  <c r="H683" i="1"/>
  <c r="B683" i="1"/>
  <c r="BU682" i="1"/>
  <c r="Z682" i="1"/>
  <c r="AA682" i="1" s="1"/>
  <c r="V682" i="1"/>
  <c r="P682" i="1"/>
  <c r="S682" i="1" s="1"/>
  <c r="X682" i="1" s="1"/>
  <c r="O682" i="1"/>
  <c r="H682" i="1"/>
  <c r="C682" i="1"/>
  <c r="B682" i="1"/>
  <c r="BU681" i="1"/>
  <c r="Z681" i="1"/>
  <c r="AA681" i="1" s="1"/>
  <c r="X681" i="1"/>
  <c r="V681" i="1"/>
  <c r="S681" i="1"/>
  <c r="Q681" i="1"/>
  <c r="P681" i="1"/>
  <c r="R681" i="1" s="1"/>
  <c r="O681" i="1"/>
  <c r="H681" i="1"/>
  <c r="B681" i="1"/>
  <c r="BU680" i="1"/>
  <c r="Z680" i="1"/>
  <c r="AA680" i="1" s="1"/>
  <c r="V680" i="1"/>
  <c r="Q680" i="1"/>
  <c r="P680" i="1"/>
  <c r="R680" i="1" s="1"/>
  <c r="O680" i="1"/>
  <c r="H680" i="1"/>
  <c r="B680" i="1"/>
  <c r="BU679" i="1"/>
  <c r="Z679" i="1"/>
  <c r="AA679" i="1" s="1"/>
  <c r="V679" i="1"/>
  <c r="P679" i="1"/>
  <c r="R679" i="1" s="1"/>
  <c r="Q679" i="1" s="1"/>
  <c r="O679" i="1"/>
  <c r="H679" i="1"/>
  <c r="B679" i="1"/>
  <c r="BU678" i="1"/>
  <c r="AA678" i="1"/>
  <c r="Z678" i="1"/>
  <c r="V678" i="1"/>
  <c r="P678" i="1"/>
  <c r="R678" i="1" s="1"/>
  <c r="Q678" i="1" s="1"/>
  <c r="O678" i="1"/>
  <c r="H678" i="1"/>
  <c r="B678" i="1"/>
  <c r="BU677" i="1"/>
  <c r="Z677" i="1"/>
  <c r="AA677" i="1" s="1"/>
  <c r="V677" i="1"/>
  <c r="P677" i="1"/>
  <c r="O677" i="1"/>
  <c r="H677" i="1"/>
  <c r="B677" i="1"/>
  <c r="BU676" i="1"/>
  <c r="AA676" i="1"/>
  <c r="Z676" i="1"/>
  <c r="V676" i="1"/>
  <c r="P676" i="1"/>
  <c r="O676" i="1"/>
  <c r="H676" i="1"/>
  <c r="B676" i="1"/>
  <c r="BU675" i="1"/>
  <c r="AA675" i="1"/>
  <c r="Z675" i="1"/>
  <c r="V675" i="1"/>
  <c r="P675" i="1"/>
  <c r="O675" i="1"/>
  <c r="H675" i="1"/>
  <c r="B675" i="1"/>
  <c r="BU674" i="1"/>
  <c r="Z674" i="1"/>
  <c r="AA674" i="1" s="1"/>
  <c r="V674" i="1"/>
  <c r="P674" i="1"/>
  <c r="O674" i="1"/>
  <c r="H674" i="1"/>
  <c r="B674" i="1"/>
  <c r="BU673" i="1"/>
  <c r="AA673" i="1"/>
  <c r="Z673" i="1"/>
  <c r="V673" i="1"/>
  <c r="P673" i="1"/>
  <c r="O673" i="1"/>
  <c r="H673" i="1"/>
  <c r="B673" i="1"/>
  <c r="BU672" i="1"/>
  <c r="Z672" i="1"/>
  <c r="AA672" i="1" s="1"/>
  <c r="V672" i="1"/>
  <c r="P672" i="1"/>
  <c r="O672" i="1"/>
  <c r="H672" i="1"/>
  <c r="C672" i="1"/>
  <c r="B672" i="1"/>
  <c r="BU671" i="1"/>
  <c r="Z671" i="1"/>
  <c r="AA671" i="1" s="1"/>
  <c r="V671" i="1"/>
  <c r="P671" i="1"/>
  <c r="R671" i="1" s="1"/>
  <c r="Q671" i="1" s="1"/>
  <c r="O671" i="1"/>
  <c r="H671" i="1"/>
  <c r="B671" i="1"/>
  <c r="BU670" i="1"/>
  <c r="Z670" i="1"/>
  <c r="AA670" i="1" s="1"/>
  <c r="V670" i="1"/>
  <c r="P670" i="1"/>
  <c r="R670" i="1" s="1"/>
  <c r="Q670" i="1" s="1"/>
  <c r="O670" i="1"/>
  <c r="H670" i="1"/>
  <c r="B670" i="1"/>
  <c r="BU669" i="1"/>
  <c r="Z669" i="1"/>
  <c r="AA669" i="1" s="1"/>
  <c r="V669" i="1"/>
  <c r="S669" i="1"/>
  <c r="X669" i="1" s="1"/>
  <c r="P669" i="1"/>
  <c r="R669" i="1" s="1"/>
  <c r="Q669" i="1" s="1"/>
  <c r="O669" i="1"/>
  <c r="H669" i="1"/>
  <c r="B669" i="1"/>
  <c r="BU668" i="1"/>
  <c r="Z668" i="1"/>
  <c r="AA668" i="1" s="1"/>
  <c r="V668" i="1"/>
  <c r="P668" i="1"/>
  <c r="R668" i="1" s="1"/>
  <c r="Q668" i="1" s="1"/>
  <c r="O668" i="1"/>
  <c r="H668" i="1"/>
  <c r="B668" i="1"/>
  <c r="BU667" i="1"/>
  <c r="Z667" i="1"/>
  <c r="AA667" i="1" s="1"/>
  <c r="V667" i="1"/>
  <c r="Q667" i="1"/>
  <c r="P667" i="1"/>
  <c r="R667" i="1" s="1"/>
  <c r="O667" i="1"/>
  <c r="H667" i="1"/>
  <c r="B667" i="1"/>
  <c r="BU666" i="1"/>
  <c r="Z666" i="1"/>
  <c r="AA666" i="1" s="1"/>
  <c r="V666" i="1"/>
  <c r="P666" i="1"/>
  <c r="O666" i="1"/>
  <c r="H666" i="1"/>
  <c r="B666" i="1"/>
  <c r="BU665" i="1"/>
  <c r="Z665" i="1"/>
  <c r="AA665" i="1" s="1"/>
  <c r="V665" i="1"/>
  <c r="P665" i="1"/>
  <c r="O665" i="1"/>
  <c r="H665" i="1"/>
  <c r="B665" i="1"/>
  <c r="BU664" i="1"/>
  <c r="Z664" i="1"/>
  <c r="AA664" i="1" s="1"/>
  <c r="V664" i="1"/>
  <c r="P664" i="1"/>
  <c r="R664" i="1" s="1"/>
  <c r="Q664" i="1" s="1"/>
  <c r="O664" i="1"/>
  <c r="H664" i="1"/>
  <c r="B664" i="1"/>
  <c r="BU663" i="1"/>
  <c r="Z663" i="1"/>
  <c r="AA663" i="1" s="1"/>
  <c r="V663" i="1"/>
  <c r="P663" i="1"/>
  <c r="O663" i="1"/>
  <c r="H663" i="1"/>
  <c r="B663" i="1"/>
  <c r="BU662" i="1"/>
  <c r="Z662" i="1"/>
  <c r="AA662" i="1" s="1"/>
  <c r="V662" i="1"/>
  <c r="S662" i="1"/>
  <c r="X662" i="1" s="1"/>
  <c r="P662" i="1"/>
  <c r="R662" i="1" s="1"/>
  <c r="Q662" i="1" s="1"/>
  <c r="O662" i="1"/>
  <c r="H662" i="1"/>
  <c r="C662" i="1"/>
  <c r="B662" i="1"/>
  <c r="BU661" i="1"/>
  <c r="Z661" i="1"/>
  <c r="AA661" i="1" s="1"/>
  <c r="V661" i="1"/>
  <c r="P661" i="1"/>
  <c r="S661" i="1" s="1"/>
  <c r="X661" i="1" s="1"/>
  <c r="O661" i="1"/>
  <c r="H661" i="1"/>
  <c r="B661" i="1"/>
  <c r="BU660" i="1"/>
  <c r="AA660" i="1"/>
  <c r="Z660" i="1"/>
  <c r="V660" i="1"/>
  <c r="P660" i="1"/>
  <c r="S660" i="1" s="1"/>
  <c r="X660" i="1" s="1"/>
  <c r="O660" i="1"/>
  <c r="H660" i="1"/>
  <c r="B660" i="1"/>
  <c r="BU659" i="1"/>
  <c r="Z659" i="1"/>
  <c r="AA659" i="1" s="1"/>
  <c r="V659" i="1"/>
  <c r="P659" i="1"/>
  <c r="S659" i="1" s="1"/>
  <c r="X659" i="1" s="1"/>
  <c r="O659" i="1"/>
  <c r="H659" i="1"/>
  <c r="B659" i="1"/>
  <c r="BU658" i="1"/>
  <c r="Z658" i="1"/>
  <c r="AA658" i="1" s="1"/>
  <c r="V658" i="1"/>
  <c r="R658" i="1"/>
  <c r="Q658" i="1" s="1"/>
  <c r="P658" i="1"/>
  <c r="S658" i="1" s="1"/>
  <c r="X658" i="1" s="1"/>
  <c r="O658" i="1"/>
  <c r="H658" i="1"/>
  <c r="B658" i="1"/>
  <c r="BU657" i="1"/>
  <c r="AA657" i="1"/>
  <c r="Z657" i="1"/>
  <c r="V657" i="1"/>
  <c r="P657" i="1"/>
  <c r="S657" i="1" s="1"/>
  <c r="X657" i="1" s="1"/>
  <c r="O657" i="1"/>
  <c r="H657" i="1"/>
  <c r="B657" i="1"/>
  <c r="BU656" i="1"/>
  <c r="AA656" i="1"/>
  <c r="Z656" i="1"/>
  <c r="V656" i="1"/>
  <c r="P656" i="1"/>
  <c r="S656" i="1" s="1"/>
  <c r="X656" i="1" s="1"/>
  <c r="O656" i="1"/>
  <c r="H656" i="1"/>
  <c r="B656" i="1"/>
  <c r="BU655" i="1"/>
  <c r="Z655" i="1"/>
  <c r="AA655" i="1" s="1"/>
  <c r="V655" i="1"/>
  <c r="P655" i="1"/>
  <c r="S655" i="1" s="1"/>
  <c r="X655" i="1" s="1"/>
  <c r="O655" i="1"/>
  <c r="H655" i="1"/>
  <c r="B655" i="1"/>
  <c r="BU654" i="1"/>
  <c r="AA654" i="1"/>
  <c r="Z654" i="1"/>
  <c r="V654" i="1"/>
  <c r="P654" i="1"/>
  <c r="S654" i="1" s="1"/>
  <c r="X654" i="1" s="1"/>
  <c r="O654" i="1"/>
  <c r="H654" i="1"/>
  <c r="B654" i="1"/>
  <c r="BU653" i="1"/>
  <c r="AA653" i="1"/>
  <c r="Z653" i="1"/>
  <c r="V653" i="1"/>
  <c r="P653" i="1"/>
  <c r="S653" i="1" s="1"/>
  <c r="X653" i="1" s="1"/>
  <c r="O653" i="1"/>
  <c r="H653" i="1"/>
  <c r="B653" i="1"/>
  <c r="BU652" i="1"/>
  <c r="Z652" i="1"/>
  <c r="AA652" i="1" s="1"/>
  <c r="V652" i="1"/>
  <c r="P652" i="1"/>
  <c r="S652" i="1" s="1"/>
  <c r="X652" i="1" s="1"/>
  <c r="O652" i="1"/>
  <c r="H652" i="1"/>
  <c r="C652" i="1"/>
  <c r="B652" i="1"/>
  <c r="BU651" i="1"/>
  <c r="Z651" i="1"/>
  <c r="AA651" i="1" s="1"/>
  <c r="V651" i="1"/>
  <c r="P651" i="1"/>
  <c r="S651" i="1" s="1"/>
  <c r="X651" i="1" s="1"/>
  <c r="O651" i="1"/>
  <c r="H651" i="1"/>
  <c r="B651" i="1"/>
  <c r="BU650" i="1"/>
  <c r="Z650" i="1"/>
  <c r="AA650" i="1" s="1"/>
  <c r="V650" i="1"/>
  <c r="S650" i="1"/>
  <c r="X650" i="1" s="1"/>
  <c r="R650" i="1"/>
  <c r="Q650" i="1" s="1"/>
  <c r="P650" i="1"/>
  <c r="O650" i="1"/>
  <c r="H650" i="1"/>
  <c r="B650" i="1"/>
  <c r="BU649" i="1"/>
  <c r="Z649" i="1"/>
  <c r="AA649" i="1" s="1"/>
  <c r="V649" i="1"/>
  <c r="P649" i="1"/>
  <c r="S649" i="1" s="1"/>
  <c r="X649" i="1" s="1"/>
  <c r="O649" i="1"/>
  <c r="H649" i="1"/>
  <c r="B649" i="1"/>
  <c r="BU648" i="1"/>
  <c r="Z648" i="1"/>
  <c r="AA648" i="1" s="1"/>
  <c r="V648" i="1"/>
  <c r="P648" i="1"/>
  <c r="O648" i="1"/>
  <c r="H648" i="1"/>
  <c r="B648" i="1"/>
  <c r="BU647" i="1"/>
  <c r="Z647" i="1"/>
  <c r="AA647" i="1" s="1"/>
  <c r="V647" i="1"/>
  <c r="R647" i="1"/>
  <c r="Q647" i="1" s="1"/>
  <c r="P647" i="1"/>
  <c r="S647" i="1" s="1"/>
  <c r="X647" i="1" s="1"/>
  <c r="O647" i="1"/>
  <c r="H647" i="1"/>
  <c r="B647" i="1"/>
  <c r="BU646" i="1"/>
  <c r="Z646" i="1"/>
  <c r="AA646" i="1" s="1"/>
  <c r="V646" i="1"/>
  <c r="P646" i="1"/>
  <c r="O646" i="1"/>
  <c r="H646" i="1"/>
  <c r="B646" i="1"/>
  <c r="BU645" i="1"/>
  <c r="Z645" i="1"/>
  <c r="AA645" i="1" s="1"/>
  <c r="V645" i="1"/>
  <c r="R645" i="1"/>
  <c r="Q645" i="1" s="1"/>
  <c r="P645" i="1"/>
  <c r="S645" i="1" s="1"/>
  <c r="X645" i="1" s="1"/>
  <c r="O645" i="1"/>
  <c r="H645" i="1"/>
  <c r="B645" i="1"/>
  <c r="BU644" i="1"/>
  <c r="Z644" i="1"/>
  <c r="AA644" i="1" s="1"/>
  <c r="V644" i="1"/>
  <c r="S644" i="1"/>
  <c r="X644" i="1" s="1"/>
  <c r="R644" i="1"/>
  <c r="Q644" i="1" s="1"/>
  <c r="P644" i="1"/>
  <c r="O644" i="1"/>
  <c r="H644" i="1"/>
  <c r="B644" i="1"/>
  <c r="BU643" i="1"/>
  <c r="Z643" i="1"/>
  <c r="AA643" i="1" s="1"/>
  <c r="V643" i="1"/>
  <c r="P643" i="1"/>
  <c r="R643" i="1" s="1"/>
  <c r="Q643" i="1" s="1"/>
  <c r="O643" i="1"/>
  <c r="H643" i="1"/>
  <c r="B643" i="1"/>
  <c r="BU642" i="1"/>
  <c r="Z642" i="1"/>
  <c r="AA642" i="1" s="1"/>
  <c r="V642" i="1"/>
  <c r="P642" i="1"/>
  <c r="O642" i="1"/>
  <c r="H642" i="1"/>
  <c r="C642" i="1"/>
  <c r="B642" i="1"/>
  <c r="BU641" i="1"/>
  <c r="Z641" i="1"/>
  <c r="AA641" i="1" s="1"/>
  <c r="V641" i="1"/>
  <c r="R641" i="1"/>
  <c r="Q641" i="1" s="1"/>
  <c r="P641" i="1"/>
  <c r="S641" i="1" s="1"/>
  <c r="X641" i="1" s="1"/>
  <c r="O641" i="1"/>
  <c r="H641" i="1"/>
  <c r="B641" i="1"/>
  <c r="BU640" i="1"/>
  <c r="Z640" i="1"/>
  <c r="AA640" i="1" s="1"/>
  <c r="V640" i="1"/>
  <c r="P640" i="1"/>
  <c r="S640" i="1" s="1"/>
  <c r="X640" i="1" s="1"/>
  <c r="O640" i="1"/>
  <c r="H640" i="1"/>
  <c r="B640" i="1"/>
  <c r="BU639" i="1"/>
  <c r="Z639" i="1"/>
  <c r="AA639" i="1" s="1"/>
  <c r="V639" i="1"/>
  <c r="P639" i="1"/>
  <c r="S639" i="1" s="1"/>
  <c r="X639" i="1" s="1"/>
  <c r="O639" i="1"/>
  <c r="H639" i="1"/>
  <c r="B639" i="1"/>
  <c r="BU638" i="1"/>
  <c r="Z638" i="1"/>
  <c r="AA638" i="1" s="1"/>
  <c r="V638" i="1"/>
  <c r="P638" i="1"/>
  <c r="S638" i="1" s="1"/>
  <c r="X638" i="1" s="1"/>
  <c r="O638" i="1"/>
  <c r="H638" i="1"/>
  <c r="B638" i="1"/>
  <c r="BU637" i="1"/>
  <c r="Z637" i="1"/>
  <c r="AA637" i="1" s="1"/>
  <c r="V637" i="1"/>
  <c r="P637" i="1"/>
  <c r="S637" i="1" s="1"/>
  <c r="X637" i="1" s="1"/>
  <c r="O637" i="1"/>
  <c r="H637" i="1"/>
  <c r="B637" i="1"/>
  <c r="BU636" i="1"/>
  <c r="Z636" i="1"/>
  <c r="AA636" i="1" s="1"/>
  <c r="V636" i="1"/>
  <c r="R636" i="1"/>
  <c r="Q636" i="1" s="1"/>
  <c r="P636" i="1"/>
  <c r="S636" i="1" s="1"/>
  <c r="X636" i="1" s="1"/>
  <c r="O636" i="1"/>
  <c r="H636" i="1"/>
  <c r="B636" i="1"/>
  <c r="BU635" i="1"/>
  <c r="Z635" i="1"/>
  <c r="AA635" i="1" s="1"/>
  <c r="V635" i="1"/>
  <c r="P635" i="1"/>
  <c r="S635" i="1" s="1"/>
  <c r="X635" i="1" s="1"/>
  <c r="O635" i="1"/>
  <c r="H635" i="1"/>
  <c r="B635" i="1"/>
  <c r="BU634" i="1"/>
  <c r="Z634" i="1"/>
  <c r="AA634" i="1" s="1"/>
  <c r="V634" i="1"/>
  <c r="P634" i="1"/>
  <c r="S634" i="1" s="1"/>
  <c r="X634" i="1" s="1"/>
  <c r="O634" i="1"/>
  <c r="H634" i="1"/>
  <c r="B634" i="1"/>
  <c r="BU633" i="1"/>
  <c r="Z633" i="1"/>
  <c r="AA633" i="1" s="1"/>
  <c r="V633" i="1"/>
  <c r="R633" i="1"/>
  <c r="Q633" i="1" s="1"/>
  <c r="P633" i="1"/>
  <c r="S633" i="1" s="1"/>
  <c r="X633" i="1" s="1"/>
  <c r="O633" i="1"/>
  <c r="H633" i="1"/>
  <c r="B633" i="1"/>
  <c r="BU632" i="1"/>
  <c r="Z632" i="1"/>
  <c r="AA632" i="1" s="1"/>
  <c r="V632" i="1"/>
  <c r="R632" i="1"/>
  <c r="Q632" i="1" s="1"/>
  <c r="P632" i="1"/>
  <c r="S632" i="1" s="1"/>
  <c r="X632" i="1" s="1"/>
  <c r="O632" i="1"/>
  <c r="H632" i="1"/>
  <c r="C632" i="1"/>
  <c r="B632" i="1"/>
  <c r="BU631" i="1"/>
  <c r="Z631" i="1"/>
  <c r="AA631" i="1" s="1"/>
  <c r="V631" i="1"/>
  <c r="P631" i="1"/>
  <c r="R631" i="1" s="1"/>
  <c r="Q631" i="1" s="1"/>
  <c r="O631" i="1"/>
  <c r="H631" i="1"/>
  <c r="B631" i="1"/>
  <c r="BU630" i="1"/>
  <c r="Z630" i="1"/>
  <c r="AA630" i="1" s="1"/>
  <c r="V630" i="1"/>
  <c r="S630" i="1"/>
  <c r="X630" i="1" s="1"/>
  <c r="P630" i="1"/>
  <c r="R630" i="1" s="1"/>
  <c r="Q630" i="1" s="1"/>
  <c r="O630" i="1"/>
  <c r="H630" i="1"/>
  <c r="B630" i="1"/>
  <c r="BU629" i="1"/>
  <c r="Z629" i="1"/>
  <c r="AA629" i="1" s="1"/>
  <c r="V629" i="1"/>
  <c r="P629" i="1"/>
  <c r="O629" i="1"/>
  <c r="H629" i="1"/>
  <c r="B629" i="1"/>
  <c r="BU628" i="1"/>
  <c r="Z628" i="1"/>
  <c r="AA628" i="1" s="1"/>
  <c r="V628" i="1"/>
  <c r="P628" i="1"/>
  <c r="O628" i="1"/>
  <c r="H628" i="1"/>
  <c r="B628" i="1"/>
  <c r="BU627" i="1"/>
  <c r="Z627" i="1"/>
  <c r="AA627" i="1" s="1"/>
  <c r="V627" i="1"/>
  <c r="P627" i="1"/>
  <c r="R627" i="1" s="1"/>
  <c r="Q627" i="1" s="1"/>
  <c r="O627" i="1"/>
  <c r="H627" i="1"/>
  <c r="B627" i="1"/>
  <c r="BU626" i="1"/>
  <c r="AA626" i="1"/>
  <c r="Z626" i="1"/>
  <c r="V626" i="1"/>
  <c r="P626" i="1"/>
  <c r="R626" i="1" s="1"/>
  <c r="Q626" i="1" s="1"/>
  <c r="O626" i="1"/>
  <c r="H626" i="1"/>
  <c r="B626" i="1"/>
  <c r="BU625" i="1"/>
  <c r="Z625" i="1"/>
  <c r="AA625" i="1" s="1"/>
  <c r="V625" i="1"/>
  <c r="S625" i="1"/>
  <c r="X625" i="1" s="1"/>
  <c r="P625" i="1"/>
  <c r="R625" i="1" s="1"/>
  <c r="Q625" i="1" s="1"/>
  <c r="O625" i="1"/>
  <c r="H625" i="1"/>
  <c r="B625" i="1"/>
  <c r="BU624" i="1"/>
  <c r="AA624" i="1"/>
  <c r="Z624" i="1"/>
  <c r="V624" i="1"/>
  <c r="P624" i="1"/>
  <c r="O624" i="1"/>
  <c r="H624" i="1"/>
  <c r="B624" i="1"/>
  <c r="BU623" i="1"/>
  <c r="AA623" i="1"/>
  <c r="Z623" i="1"/>
  <c r="V623" i="1"/>
  <c r="P623" i="1"/>
  <c r="O623" i="1"/>
  <c r="H623" i="1"/>
  <c r="B623" i="1"/>
  <c r="BU622" i="1"/>
  <c r="Z622" i="1"/>
  <c r="AA622" i="1" s="1"/>
  <c r="V622" i="1"/>
  <c r="S622" i="1"/>
  <c r="X622" i="1" s="1"/>
  <c r="P622" i="1"/>
  <c r="R622" i="1" s="1"/>
  <c r="Q622" i="1" s="1"/>
  <c r="O622" i="1"/>
  <c r="H622" i="1"/>
  <c r="C622" i="1"/>
  <c r="B622" i="1"/>
  <c r="BU621" i="1"/>
  <c r="Z621" i="1"/>
  <c r="AA621" i="1" s="1"/>
  <c r="V621" i="1"/>
  <c r="P621" i="1"/>
  <c r="S621" i="1" s="1"/>
  <c r="X621" i="1" s="1"/>
  <c r="O621" i="1"/>
  <c r="H621" i="1"/>
  <c r="B621" i="1"/>
  <c r="BU620" i="1"/>
  <c r="Z620" i="1"/>
  <c r="AA620" i="1" s="1"/>
  <c r="V620" i="1"/>
  <c r="S620" i="1"/>
  <c r="X620" i="1" s="1"/>
  <c r="R620" i="1"/>
  <c r="Q620" i="1" s="1"/>
  <c r="P620" i="1"/>
  <c r="O620" i="1"/>
  <c r="H620" i="1"/>
  <c r="B620" i="1"/>
  <c r="BU619" i="1"/>
  <c r="Z619" i="1"/>
  <c r="AA619" i="1" s="1"/>
  <c r="V619" i="1"/>
  <c r="P619" i="1"/>
  <c r="O619" i="1"/>
  <c r="H619" i="1"/>
  <c r="B619" i="1"/>
  <c r="BU618" i="1"/>
  <c r="Z618" i="1"/>
  <c r="AA618" i="1" s="1"/>
  <c r="V618" i="1"/>
  <c r="P618" i="1"/>
  <c r="S618" i="1" s="1"/>
  <c r="X618" i="1" s="1"/>
  <c r="O618" i="1"/>
  <c r="H618" i="1"/>
  <c r="B618" i="1"/>
  <c r="BU617" i="1"/>
  <c r="Z617" i="1"/>
  <c r="AA617" i="1" s="1"/>
  <c r="V617" i="1"/>
  <c r="P617" i="1"/>
  <c r="O617" i="1"/>
  <c r="H617" i="1"/>
  <c r="B617" i="1"/>
  <c r="BU616" i="1"/>
  <c r="Z616" i="1"/>
  <c r="AA616" i="1" s="1"/>
  <c r="V616" i="1"/>
  <c r="S616" i="1"/>
  <c r="X616" i="1" s="1"/>
  <c r="R616" i="1"/>
  <c r="Q616" i="1" s="1"/>
  <c r="P616" i="1"/>
  <c r="O616" i="1"/>
  <c r="H616" i="1"/>
  <c r="B616" i="1"/>
  <c r="BU615" i="1"/>
  <c r="Z615" i="1"/>
  <c r="AA615" i="1" s="1"/>
  <c r="V615" i="1"/>
  <c r="P615" i="1"/>
  <c r="R615" i="1" s="1"/>
  <c r="Q615" i="1" s="1"/>
  <c r="O615" i="1"/>
  <c r="H615" i="1"/>
  <c r="B615" i="1"/>
  <c r="BU614" i="1"/>
  <c r="Z614" i="1"/>
  <c r="AA614" i="1" s="1"/>
  <c r="V614" i="1"/>
  <c r="P614" i="1"/>
  <c r="S614" i="1" s="1"/>
  <c r="X614" i="1" s="1"/>
  <c r="O614" i="1"/>
  <c r="H614" i="1"/>
  <c r="B614" i="1"/>
  <c r="BU613" i="1"/>
  <c r="Z613" i="1"/>
  <c r="AA613" i="1" s="1"/>
  <c r="V613" i="1"/>
  <c r="R613" i="1"/>
  <c r="Q613" i="1" s="1"/>
  <c r="P613" i="1"/>
  <c r="S613" i="1" s="1"/>
  <c r="X613" i="1" s="1"/>
  <c r="O613" i="1"/>
  <c r="H613" i="1"/>
  <c r="B613" i="1"/>
  <c r="BU612" i="1"/>
  <c r="Z612" i="1"/>
  <c r="AA612" i="1" s="1"/>
  <c r="V612" i="1"/>
  <c r="P612" i="1"/>
  <c r="S612" i="1" s="1"/>
  <c r="X612" i="1" s="1"/>
  <c r="O612" i="1"/>
  <c r="H612" i="1"/>
  <c r="C612" i="1"/>
  <c r="B612" i="1"/>
  <c r="BU611" i="1"/>
  <c r="AA611" i="1"/>
  <c r="Z611" i="1"/>
  <c r="V611" i="1"/>
  <c r="P611" i="1"/>
  <c r="R611" i="1" s="1"/>
  <c r="Q611" i="1" s="1"/>
  <c r="O611" i="1"/>
  <c r="H611" i="1"/>
  <c r="B611" i="1"/>
  <c r="BU610" i="1"/>
  <c r="Z610" i="1"/>
  <c r="AA610" i="1" s="1"/>
  <c r="V610" i="1"/>
  <c r="P610" i="1"/>
  <c r="R610" i="1" s="1"/>
  <c r="Q610" i="1" s="1"/>
  <c r="O610" i="1"/>
  <c r="H610" i="1"/>
  <c r="B610" i="1"/>
  <c r="BU609" i="1"/>
  <c r="AA609" i="1"/>
  <c r="Z609" i="1"/>
  <c r="V609" i="1"/>
  <c r="P609" i="1"/>
  <c r="R609" i="1" s="1"/>
  <c r="Q609" i="1" s="1"/>
  <c r="O609" i="1"/>
  <c r="H609" i="1"/>
  <c r="B609" i="1"/>
  <c r="BU608" i="1"/>
  <c r="AA608" i="1"/>
  <c r="Z608" i="1"/>
  <c r="V608" i="1"/>
  <c r="P608" i="1"/>
  <c r="R608" i="1" s="1"/>
  <c r="Q608" i="1" s="1"/>
  <c r="O608" i="1"/>
  <c r="H608" i="1"/>
  <c r="B608" i="1"/>
  <c r="BU607" i="1"/>
  <c r="Z607" i="1"/>
  <c r="AA607" i="1" s="1"/>
  <c r="V607" i="1"/>
  <c r="P607" i="1"/>
  <c r="R607" i="1" s="1"/>
  <c r="Q607" i="1" s="1"/>
  <c r="O607" i="1"/>
  <c r="H607" i="1"/>
  <c r="B607" i="1"/>
  <c r="BU606" i="1"/>
  <c r="AA606" i="1"/>
  <c r="Z606" i="1"/>
  <c r="V606" i="1"/>
  <c r="P606" i="1"/>
  <c r="R606" i="1" s="1"/>
  <c r="Q606" i="1" s="1"/>
  <c r="O606" i="1"/>
  <c r="H606" i="1"/>
  <c r="B606" i="1"/>
  <c r="BU605" i="1"/>
  <c r="AA605" i="1"/>
  <c r="Z605" i="1"/>
  <c r="V605" i="1"/>
  <c r="P605" i="1"/>
  <c r="R605" i="1" s="1"/>
  <c r="Q605" i="1" s="1"/>
  <c r="O605" i="1"/>
  <c r="H605" i="1"/>
  <c r="B605" i="1"/>
  <c r="BU604" i="1"/>
  <c r="Z604" i="1"/>
  <c r="AA604" i="1" s="1"/>
  <c r="V604" i="1"/>
  <c r="P604" i="1"/>
  <c r="R604" i="1" s="1"/>
  <c r="Q604" i="1" s="1"/>
  <c r="O604" i="1"/>
  <c r="H604" i="1"/>
  <c r="B604" i="1"/>
  <c r="BU603" i="1"/>
  <c r="AA603" i="1"/>
  <c r="Z603" i="1"/>
  <c r="V603" i="1"/>
  <c r="P603" i="1"/>
  <c r="R603" i="1" s="1"/>
  <c r="Q603" i="1" s="1"/>
  <c r="O603" i="1"/>
  <c r="H603" i="1"/>
  <c r="B603" i="1"/>
  <c r="BU602" i="1"/>
  <c r="AA602" i="1"/>
  <c r="Z602" i="1"/>
  <c r="V602" i="1"/>
  <c r="P602" i="1"/>
  <c r="R602" i="1" s="1"/>
  <c r="Q602" i="1" s="1"/>
  <c r="O602" i="1"/>
  <c r="H602" i="1"/>
  <c r="C602" i="1"/>
  <c r="B602" i="1"/>
  <c r="BU601" i="1"/>
  <c r="Z601" i="1"/>
  <c r="AA601" i="1" s="1"/>
  <c r="V601" i="1"/>
  <c r="S601" i="1"/>
  <c r="X601" i="1" s="1"/>
  <c r="P601" i="1"/>
  <c r="R601" i="1" s="1"/>
  <c r="Q601" i="1" s="1"/>
  <c r="O601" i="1"/>
  <c r="H601" i="1"/>
  <c r="B601" i="1"/>
  <c r="BU600" i="1"/>
  <c r="Z600" i="1"/>
  <c r="AA600" i="1" s="1"/>
  <c r="V600" i="1"/>
  <c r="P600" i="1"/>
  <c r="R600" i="1" s="1"/>
  <c r="Q600" i="1" s="1"/>
  <c r="O600" i="1"/>
  <c r="H600" i="1"/>
  <c r="B600" i="1"/>
  <c r="BU599" i="1"/>
  <c r="Z599" i="1"/>
  <c r="AA599" i="1" s="1"/>
  <c r="V599" i="1"/>
  <c r="P599" i="1"/>
  <c r="R599" i="1" s="1"/>
  <c r="Q599" i="1" s="1"/>
  <c r="O599" i="1"/>
  <c r="H599" i="1"/>
  <c r="B599" i="1"/>
  <c r="BU598" i="1"/>
  <c r="Z598" i="1"/>
  <c r="AA598" i="1" s="1"/>
  <c r="V598" i="1"/>
  <c r="P598" i="1"/>
  <c r="O598" i="1"/>
  <c r="H598" i="1"/>
  <c r="B598" i="1"/>
  <c r="BU597" i="1"/>
  <c r="Z597" i="1"/>
  <c r="AA597" i="1" s="1"/>
  <c r="V597" i="1"/>
  <c r="P597" i="1"/>
  <c r="R597" i="1" s="1"/>
  <c r="Q597" i="1" s="1"/>
  <c r="O597" i="1"/>
  <c r="H597" i="1"/>
  <c r="B597" i="1"/>
  <c r="BU596" i="1"/>
  <c r="Z596" i="1"/>
  <c r="AA596" i="1" s="1"/>
  <c r="V596" i="1"/>
  <c r="S596" i="1"/>
  <c r="X596" i="1" s="1"/>
  <c r="P596" i="1"/>
  <c r="R596" i="1" s="1"/>
  <c r="Q596" i="1" s="1"/>
  <c r="O596" i="1"/>
  <c r="H596" i="1"/>
  <c r="B596" i="1"/>
  <c r="BU595" i="1"/>
  <c r="Z595" i="1"/>
  <c r="AA595" i="1" s="1"/>
  <c r="V595" i="1"/>
  <c r="P595" i="1"/>
  <c r="R595" i="1" s="1"/>
  <c r="Q595" i="1" s="1"/>
  <c r="O595" i="1"/>
  <c r="H595" i="1"/>
  <c r="B595" i="1"/>
  <c r="BU594" i="1"/>
  <c r="Z594" i="1"/>
  <c r="AA594" i="1" s="1"/>
  <c r="V594" i="1"/>
  <c r="P594" i="1"/>
  <c r="O594" i="1"/>
  <c r="H594" i="1"/>
  <c r="B594" i="1"/>
  <c r="BU593" i="1"/>
  <c r="Z593" i="1"/>
  <c r="AA593" i="1" s="1"/>
  <c r="V593" i="1"/>
  <c r="P593" i="1"/>
  <c r="R593" i="1" s="1"/>
  <c r="Q593" i="1" s="1"/>
  <c r="O593" i="1"/>
  <c r="H593" i="1"/>
  <c r="B593" i="1"/>
  <c r="BU592" i="1"/>
  <c r="Z592" i="1"/>
  <c r="AA592" i="1" s="1"/>
  <c r="V592" i="1"/>
  <c r="P592" i="1"/>
  <c r="R592" i="1" s="1"/>
  <c r="Q592" i="1" s="1"/>
  <c r="O592" i="1"/>
  <c r="H592" i="1"/>
  <c r="C592" i="1"/>
  <c r="B592" i="1"/>
  <c r="BU591" i="1"/>
  <c r="AA591" i="1"/>
  <c r="Z591" i="1"/>
  <c r="V591" i="1"/>
  <c r="P591" i="1"/>
  <c r="S591" i="1" s="1"/>
  <c r="X591" i="1" s="1"/>
  <c r="O591" i="1"/>
  <c r="H591" i="1"/>
  <c r="B591" i="1"/>
  <c r="BU590" i="1"/>
  <c r="Z590" i="1"/>
  <c r="AA590" i="1" s="1"/>
  <c r="V590" i="1"/>
  <c r="R590" i="1"/>
  <c r="Q590" i="1" s="1"/>
  <c r="P590" i="1"/>
  <c r="S590" i="1" s="1"/>
  <c r="X590" i="1" s="1"/>
  <c r="O590" i="1"/>
  <c r="H590" i="1"/>
  <c r="B590" i="1"/>
  <c r="BU589" i="1"/>
  <c r="Z589" i="1"/>
  <c r="AA589" i="1" s="1"/>
  <c r="V589" i="1"/>
  <c r="P589" i="1"/>
  <c r="S589" i="1" s="1"/>
  <c r="X589" i="1" s="1"/>
  <c r="O589" i="1"/>
  <c r="H589" i="1"/>
  <c r="B589" i="1"/>
  <c r="BU588" i="1"/>
  <c r="AA588" i="1"/>
  <c r="Z588" i="1"/>
  <c r="V588" i="1"/>
  <c r="P588" i="1"/>
  <c r="S588" i="1" s="1"/>
  <c r="X588" i="1" s="1"/>
  <c r="O588" i="1"/>
  <c r="H588" i="1"/>
  <c r="B588" i="1"/>
  <c r="BU587" i="1"/>
  <c r="Z587" i="1"/>
  <c r="AA587" i="1" s="1"/>
  <c r="V587" i="1"/>
  <c r="R587" i="1"/>
  <c r="Q587" i="1" s="1"/>
  <c r="P587" i="1"/>
  <c r="S587" i="1" s="1"/>
  <c r="X587" i="1" s="1"/>
  <c r="O587" i="1"/>
  <c r="H587" i="1"/>
  <c r="B587" i="1"/>
  <c r="BU586" i="1"/>
  <c r="Z586" i="1"/>
  <c r="AA586" i="1" s="1"/>
  <c r="V586" i="1"/>
  <c r="R586" i="1"/>
  <c r="Q586" i="1" s="1"/>
  <c r="P586" i="1"/>
  <c r="S586" i="1" s="1"/>
  <c r="X586" i="1" s="1"/>
  <c r="O586" i="1"/>
  <c r="H586" i="1"/>
  <c r="B586" i="1"/>
  <c r="BU585" i="1"/>
  <c r="AA585" i="1"/>
  <c r="Z585" i="1"/>
  <c r="V585" i="1"/>
  <c r="P585" i="1"/>
  <c r="S585" i="1" s="1"/>
  <c r="X585" i="1" s="1"/>
  <c r="O585" i="1"/>
  <c r="H585" i="1"/>
  <c r="B585" i="1"/>
  <c r="BU584" i="1"/>
  <c r="Z584" i="1"/>
  <c r="AA584" i="1" s="1"/>
  <c r="V584" i="1"/>
  <c r="P584" i="1"/>
  <c r="O584" i="1"/>
  <c r="H584" i="1"/>
  <c r="B584" i="1"/>
  <c r="BU583" i="1"/>
  <c r="AA583" i="1"/>
  <c r="Z583" i="1"/>
  <c r="V583" i="1"/>
  <c r="P583" i="1"/>
  <c r="S583" i="1" s="1"/>
  <c r="X583" i="1" s="1"/>
  <c r="O583" i="1"/>
  <c r="H583" i="1"/>
  <c r="B583" i="1"/>
  <c r="BU582" i="1"/>
  <c r="Z582" i="1"/>
  <c r="AA582" i="1" s="1"/>
  <c r="V582" i="1"/>
  <c r="R582" i="1"/>
  <c r="Q582" i="1" s="1"/>
  <c r="P582" i="1"/>
  <c r="S582" i="1" s="1"/>
  <c r="X582" i="1" s="1"/>
  <c r="O582" i="1"/>
  <c r="H582" i="1"/>
  <c r="C582" i="1"/>
  <c r="B582" i="1"/>
  <c r="BU581" i="1"/>
  <c r="Z581" i="1"/>
  <c r="AA581" i="1" s="1"/>
  <c r="V581" i="1"/>
  <c r="P581" i="1"/>
  <c r="S581" i="1" s="1"/>
  <c r="X581" i="1" s="1"/>
  <c r="O581" i="1"/>
  <c r="H581" i="1"/>
  <c r="B581" i="1"/>
  <c r="BU580" i="1"/>
  <c r="Z580" i="1"/>
  <c r="AA580" i="1" s="1"/>
  <c r="V580" i="1"/>
  <c r="P580" i="1"/>
  <c r="S580" i="1" s="1"/>
  <c r="X580" i="1" s="1"/>
  <c r="O580" i="1"/>
  <c r="H580" i="1"/>
  <c r="B580" i="1"/>
  <c r="BU579" i="1"/>
  <c r="Z579" i="1"/>
  <c r="AA579" i="1" s="1"/>
  <c r="V579" i="1"/>
  <c r="P579" i="1"/>
  <c r="S579" i="1" s="1"/>
  <c r="X579" i="1" s="1"/>
  <c r="O579" i="1"/>
  <c r="H579" i="1"/>
  <c r="B579" i="1"/>
  <c r="BU578" i="1"/>
  <c r="Z578" i="1"/>
  <c r="AA578" i="1" s="1"/>
  <c r="V578" i="1"/>
  <c r="P578" i="1"/>
  <c r="S578" i="1" s="1"/>
  <c r="X578" i="1" s="1"/>
  <c r="O578" i="1"/>
  <c r="H578" i="1"/>
  <c r="B578" i="1"/>
  <c r="BU577" i="1"/>
  <c r="AA577" i="1"/>
  <c r="Z577" i="1"/>
  <c r="V577" i="1"/>
  <c r="P577" i="1"/>
  <c r="S577" i="1" s="1"/>
  <c r="X577" i="1" s="1"/>
  <c r="O577" i="1"/>
  <c r="H577" i="1"/>
  <c r="B577" i="1"/>
  <c r="BU576" i="1"/>
  <c r="Z576" i="1"/>
  <c r="AA576" i="1" s="1"/>
  <c r="V576" i="1"/>
  <c r="P576" i="1"/>
  <c r="S576" i="1" s="1"/>
  <c r="X576" i="1" s="1"/>
  <c r="O576" i="1"/>
  <c r="H576" i="1"/>
  <c r="B576" i="1"/>
  <c r="BU575" i="1"/>
  <c r="Z575" i="1"/>
  <c r="AA575" i="1" s="1"/>
  <c r="V575" i="1"/>
  <c r="P575" i="1"/>
  <c r="S575" i="1" s="1"/>
  <c r="X575" i="1" s="1"/>
  <c r="O575" i="1"/>
  <c r="H575" i="1"/>
  <c r="B575" i="1"/>
  <c r="BU574" i="1"/>
  <c r="Z574" i="1"/>
  <c r="AA574" i="1" s="1"/>
  <c r="V574" i="1"/>
  <c r="P574" i="1"/>
  <c r="S574" i="1" s="1"/>
  <c r="X574" i="1" s="1"/>
  <c r="O574" i="1"/>
  <c r="H574" i="1"/>
  <c r="B574" i="1"/>
  <c r="BU573" i="1"/>
  <c r="Z573" i="1"/>
  <c r="AA573" i="1" s="1"/>
  <c r="V573" i="1"/>
  <c r="P573" i="1"/>
  <c r="S573" i="1" s="1"/>
  <c r="X573" i="1" s="1"/>
  <c r="O573" i="1"/>
  <c r="H573" i="1"/>
  <c r="B573" i="1"/>
  <c r="BU572" i="1"/>
  <c r="AA572" i="1"/>
  <c r="Z572" i="1"/>
  <c r="V572" i="1"/>
  <c r="P572" i="1"/>
  <c r="S572" i="1" s="1"/>
  <c r="X572" i="1" s="1"/>
  <c r="O572" i="1"/>
  <c r="H572" i="1"/>
  <c r="C572" i="1"/>
  <c r="B572" i="1"/>
  <c r="BU571" i="1"/>
  <c r="Z571" i="1"/>
  <c r="AA571" i="1" s="1"/>
  <c r="V571" i="1"/>
  <c r="P571" i="1"/>
  <c r="S571" i="1" s="1"/>
  <c r="X571" i="1" s="1"/>
  <c r="O571" i="1"/>
  <c r="H571" i="1"/>
  <c r="B571" i="1"/>
  <c r="BU570" i="1"/>
  <c r="Z570" i="1"/>
  <c r="AA570" i="1" s="1"/>
  <c r="V570" i="1"/>
  <c r="P570" i="1"/>
  <c r="S570" i="1" s="1"/>
  <c r="X570" i="1" s="1"/>
  <c r="O570" i="1"/>
  <c r="H570" i="1"/>
  <c r="B570" i="1"/>
  <c r="BU569" i="1"/>
  <c r="Z569" i="1"/>
  <c r="AA569" i="1" s="1"/>
  <c r="V569" i="1"/>
  <c r="P569" i="1"/>
  <c r="S569" i="1" s="1"/>
  <c r="X569" i="1" s="1"/>
  <c r="O569" i="1"/>
  <c r="H569" i="1"/>
  <c r="B569" i="1"/>
  <c r="BU568" i="1"/>
  <c r="Z568" i="1"/>
  <c r="AA568" i="1" s="1"/>
  <c r="V568" i="1"/>
  <c r="P568" i="1"/>
  <c r="S568" i="1" s="1"/>
  <c r="X568" i="1" s="1"/>
  <c r="O568" i="1"/>
  <c r="H568" i="1"/>
  <c r="B568" i="1"/>
  <c r="BU567" i="1"/>
  <c r="Z567" i="1"/>
  <c r="AA567" i="1" s="1"/>
  <c r="V567" i="1"/>
  <c r="P567" i="1"/>
  <c r="S567" i="1" s="1"/>
  <c r="X567" i="1" s="1"/>
  <c r="O567" i="1"/>
  <c r="H567" i="1"/>
  <c r="B567" i="1"/>
  <c r="BU566" i="1"/>
  <c r="Z566" i="1"/>
  <c r="AA566" i="1" s="1"/>
  <c r="V566" i="1"/>
  <c r="P566" i="1"/>
  <c r="S566" i="1" s="1"/>
  <c r="X566" i="1" s="1"/>
  <c r="O566" i="1"/>
  <c r="H566" i="1"/>
  <c r="B566" i="1"/>
  <c r="BU565" i="1"/>
  <c r="Z565" i="1"/>
  <c r="AA565" i="1" s="1"/>
  <c r="V565" i="1"/>
  <c r="P565" i="1"/>
  <c r="S565" i="1" s="1"/>
  <c r="X565" i="1" s="1"/>
  <c r="O565" i="1"/>
  <c r="H565" i="1"/>
  <c r="B565" i="1"/>
  <c r="BU564" i="1"/>
  <c r="Z564" i="1"/>
  <c r="AA564" i="1" s="1"/>
  <c r="V564" i="1"/>
  <c r="P564" i="1"/>
  <c r="S564" i="1" s="1"/>
  <c r="X564" i="1" s="1"/>
  <c r="O564" i="1"/>
  <c r="H564" i="1"/>
  <c r="B564" i="1"/>
  <c r="BU563" i="1"/>
  <c r="Z563" i="1"/>
  <c r="AA563" i="1" s="1"/>
  <c r="V563" i="1"/>
  <c r="P563" i="1"/>
  <c r="S563" i="1" s="1"/>
  <c r="X563" i="1" s="1"/>
  <c r="O563" i="1"/>
  <c r="H563" i="1"/>
  <c r="B563" i="1"/>
  <c r="BU562" i="1"/>
  <c r="Z562" i="1"/>
  <c r="AA562" i="1" s="1"/>
  <c r="V562" i="1"/>
  <c r="P562" i="1"/>
  <c r="S562" i="1" s="1"/>
  <c r="X562" i="1" s="1"/>
  <c r="O562" i="1"/>
  <c r="H562" i="1"/>
  <c r="C562" i="1"/>
  <c r="B562" i="1"/>
  <c r="BU561" i="1"/>
  <c r="AA561" i="1"/>
  <c r="Z561" i="1"/>
  <c r="V561" i="1"/>
  <c r="P561" i="1"/>
  <c r="O561" i="1"/>
  <c r="H561" i="1"/>
  <c r="B561" i="1"/>
  <c r="BU560" i="1"/>
  <c r="Z560" i="1"/>
  <c r="AA560" i="1" s="1"/>
  <c r="V560" i="1"/>
  <c r="P560" i="1"/>
  <c r="O560" i="1"/>
  <c r="H560" i="1"/>
  <c r="B560" i="1"/>
  <c r="BU559" i="1"/>
  <c r="Z559" i="1"/>
  <c r="AA559" i="1" s="1"/>
  <c r="V559" i="1"/>
  <c r="P559" i="1"/>
  <c r="O559" i="1"/>
  <c r="H559" i="1"/>
  <c r="B559" i="1"/>
  <c r="BU558" i="1"/>
  <c r="Z558" i="1"/>
  <c r="AA558" i="1" s="1"/>
  <c r="V558" i="1"/>
  <c r="P558" i="1"/>
  <c r="O558" i="1"/>
  <c r="H558" i="1"/>
  <c r="B558" i="1"/>
  <c r="BU557" i="1"/>
  <c r="Z557" i="1"/>
  <c r="AA557" i="1" s="1"/>
  <c r="V557" i="1"/>
  <c r="P557" i="1"/>
  <c r="S557" i="1" s="1"/>
  <c r="X557" i="1" s="1"/>
  <c r="O557" i="1"/>
  <c r="H557" i="1"/>
  <c r="B557" i="1"/>
  <c r="BU556" i="1"/>
  <c r="AA556" i="1"/>
  <c r="Z556" i="1"/>
  <c r="V556" i="1"/>
  <c r="P556" i="1"/>
  <c r="S556" i="1" s="1"/>
  <c r="X556" i="1" s="1"/>
  <c r="O556" i="1"/>
  <c r="H556" i="1"/>
  <c r="B556" i="1"/>
  <c r="BU555" i="1"/>
  <c r="Z555" i="1"/>
  <c r="AA555" i="1" s="1"/>
  <c r="X555" i="1"/>
  <c r="V555" i="1"/>
  <c r="R555" i="1"/>
  <c r="Q555" i="1" s="1"/>
  <c r="P555" i="1"/>
  <c r="S555" i="1" s="1"/>
  <c r="O555" i="1"/>
  <c r="H555" i="1"/>
  <c r="B555" i="1"/>
  <c r="BU554" i="1"/>
  <c r="Z554" i="1"/>
  <c r="AA554" i="1" s="1"/>
  <c r="V554" i="1"/>
  <c r="P554" i="1"/>
  <c r="S554" i="1" s="1"/>
  <c r="X554" i="1" s="1"/>
  <c r="O554" i="1"/>
  <c r="H554" i="1"/>
  <c r="B554" i="1"/>
  <c r="BU553" i="1"/>
  <c r="Z553" i="1"/>
  <c r="AA553" i="1" s="1"/>
  <c r="V553" i="1"/>
  <c r="R553" i="1"/>
  <c r="Q553" i="1" s="1"/>
  <c r="P553" i="1"/>
  <c r="S553" i="1" s="1"/>
  <c r="X553" i="1" s="1"/>
  <c r="O553" i="1"/>
  <c r="H553" i="1"/>
  <c r="B553" i="1"/>
  <c r="BU552" i="1"/>
  <c r="Z552" i="1"/>
  <c r="AA552" i="1" s="1"/>
  <c r="V552" i="1"/>
  <c r="P552" i="1"/>
  <c r="S552" i="1" s="1"/>
  <c r="X552" i="1" s="1"/>
  <c r="O552" i="1"/>
  <c r="H552" i="1"/>
  <c r="C552" i="1"/>
  <c r="B552" i="1"/>
  <c r="BU551" i="1"/>
  <c r="Z551" i="1"/>
  <c r="AA551" i="1" s="1"/>
  <c r="V551" i="1"/>
  <c r="R551" i="1"/>
  <c r="Q551" i="1" s="1"/>
  <c r="P551" i="1"/>
  <c r="S551" i="1" s="1"/>
  <c r="X551" i="1" s="1"/>
  <c r="O551" i="1"/>
  <c r="H551" i="1"/>
  <c r="B551" i="1"/>
  <c r="BU550" i="1"/>
  <c r="Z550" i="1"/>
  <c r="AA550" i="1" s="1"/>
  <c r="V550" i="1"/>
  <c r="P550" i="1"/>
  <c r="S550" i="1" s="1"/>
  <c r="X550" i="1" s="1"/>
  <c r="O550" i="1"/>
  <c r="H550" i="1"/>
  <c r="B550" i="1"/>
  <c r="BU549" i="1"/>
  <c r="Z549" i="1"/>
  <c r="AA549" i="1" s="1"/>
  <c r="V549" i="1"/>
  <c r="P549" i="1"/>
  <c r="S549" i="1" s="1"/>
  <c r="X549" i="1" s="1"/>
  <c r="O549" i="1"/>
  <c r="H549" i="1"/>
  <c r="B549" i="1"/>
  <c r="BU548" i="1"/>
  <c r="Z548" i="1"/>
  <c r="AA548" i="1" s="1"/>
  <c r="V548" i="1"/>
  <c r="R548" i="1"/>
  <c r="Q548" i="1" s="1"/>
  <c r="P548" i="1"/>
  <c r="S548" i="1" s="1"/>
  <c r="X548" i="1" s="1"/>
  <c r="O548" i="1"/>
  <c r="H548" i="1"/>
  <c r="B548" i="1"/>
  <c r="BU547" i="1"/>
  <c r="Z547" i="1"/>
  <c r="AA547" i="1" s="1"/>
  <c r="V547" i="1"/>
  <c r="P547" i="1"/>
  <c r="R547" i="1" s="1"/>
  <c r="Q547" i="1" s="1"/>
  <c r="O547" i="1"/>
  <c r="H547" i="1"/>
  <c r="B547" i="1"/>
  <c r="BU546" i="1"/>
  <c r="Z546" i="1"/>
  <c r="AA546" i="1" s="1"/>
  <c r="V546" i="1"/>
  <c r="P546" i="1"/>
  <c r="S546" i="1" s="1"/>
  <c r="X546" i="1" s="1"/>
  <c r="O546" i="1"/>
  <c r="H546" i="1"/>
  <c r="B546" i="1"/>
  <c r="BU545" i="1"/>
  <c r="Z545" i="1"/>
  <c r="AA545" i="1" s="1"/>
  <c r="V545" i="1"/>
  <c r="S545" i="1"/>
  <c r="X545" i="1" s="1"/>
  <c r="P545" i="1"/>
  <c r="R545" i="1" s="1"/>
  <c r="Q545" i="1" s="1"/>
  <c r="O545" i="1"/>
  <c r="H545" i="1"/>
  <c r="B545" i="1"/>
  <c r="BU544" i="1"/>
  <c r="Z544" i="1"/>
  <c r="AA544" i="1" s="1"/>
  <c r="V544" i="1"/>
  <c r="S544" i="1"/>
  <c r="X544" i="1" s="1"/>
  <c r="R544" i="1"/>
  <c r="Q544" i="1" s="1"/>
  <c r="P544" i="1"/>
  <c r="O544" i="1"/>
  <c r="H544" i="1"/>
  <c r="B544" i="1"/>
  <c r="BU543" i="1"/>
  <c r="Z543" i="1"/>
  <c r="AA543" i="1" s="1"/>
  <c r="V543" i="1"/>
  <c r="S543" i="1"/>
  <c r="X543" i="1" s="1"/>
  <c r="P543" i="1"/>
  <c r="R543" i="1" s="1"/>
  <c r="Q543" i="1" s="1"/>
  <c r="O543" i="1"/>
  <c r="H543" i="1"/>
  <c r="B543" i="1"/>
  <c r="BU542" i="1"/>
  <c r="Z542" i="1"/>
  <c r="AA542" i="1" s="1"/>
  <c r="V542" i="1"/>
  <c r="S542" i="1"/>
  <c r="X542" i="1" s="1"/>
  <c r="R542" i="1"/>
  <c r="Q542" i="1" s="1"/>
  <c r="P542" i="1"/>
  <c r="O542" i="1"/>
  <c r="H542" i="1"/>
  <c r="C542" i="1"/>
  <c r="B542" i="1"/>
  <c r="BU541" i="1"/>
  <c r="Z541" i="1"/>
  <c r="AA541" i="1" s="1"/>
  <c r="V541" i="1"/>
  <c r="P541" i="1"/>
  <c r="O541" i="1"/>
  <c r="H541" i="1"/>
  <c r="B541" i="1"/>
  <c r="BU540" i="1"/>
  <c r="Z540" i="1"/>
  <c r="AA540" i="1" s="1"/>
  <c r="V540" i="1"/>
  <c r="R540" i="1"/>
  <c r="Q540" i="1" s="1"/>
  <c r="P540" i="1"/>
  <c r="S540" i="1" s="1"/>
  <c r="X540" i="1" s="1"/>
  <c r="O540" i="1"/>
  <c r="H540" i="1"/>
  <c r="B540" i="1"/>
  <c r="BU539" i="1"/>
  <c r="Z539" i="1"/>
  <c r="AA539" i="1" s="1"/>
  <c r="V539" i="1"/>
  <c r="P539" i="1"/>
  <c r="S539" i="1" s="1"/>
  <c r="X539" i="1" s="1"/>
  <c r="O539" i="1"/>
  <c r="H539" i="1"/>
  <c r="B539" i="1"/>
  <c r="BU538" i="1"/>
  <c r="AA538" i="1"/>
  <c r="Z538" i="1"/>
  <c r="V538" i="1"/>
  <c r="P538" i="1"/>
  <c r="S538" i="1" s="1"/>
  <c r="X538" i="1" s="1"/>
  <c r="O538" i="1"/>
  <c r="H538" i="1"/>
  <c r="B538" i="1"/>
  <c r="BU537" i="1"/>
  <c r="AA537" i="1"/>
  <c r="Z537" i="1"/>
  <c r="V537" i="1"/>
  <c r="P537" i="1"/>
  <c r="S537" i="1" s="1"/>
  <c r="X537" i="1" s="1"/>
  <c r="O537" i="1"/>
  <c r="H537" i="1"/>
  <c r="B537" i="1"/>
  <c r="BU536" i="1"/>
  <c r="Z536" i="1"/>
  <c r="AA536" i="1" s="1"/>
  <c r="X536" i="1"/>
  <c r="V536" i="1"/>
  <c r="R536" i="1"/>
  <c r="Q536" i="1" s="1"/>
  <c r="P536" i="1"/>
  <c r="S536" i="1" s="1"/>
  <c r="O536" i="1"/>
  <c r="H536" i="1"/>
  <c r="B536" i="1"/>
  <c r="BU535" i="1"/>
  <c r="Z535" i="1"/>
  <c r="AA535" i="1" s="1"/>
  <c r="V535" i="1"/>
  <c r="P535" i="1"/>
  <c r="S535" i="1" s="1"/>
  <c r="X535" i="1" s="1"/>
  <c r="O535" i="1"/>
  <c r="H535" i="1"/>
  <c r="B535" i="1"/>
  <c r="BU534" i="1"/>
  <c r="Z534" i="1"/>
  <c r="AA534" i="1" s="1"/>
  <c r="V534" i="1"/>
  <c r="R534" i="1"/>
  <c r="Q534" i="1" s="1"/>
  <c r="P534" i="1"/>
  <c r="S534" i="1" s="1"/>
  <c r="X534" i="1" s="1"/>
  <c r="O534" i="1"/>
  <c r="H534" i="1"/>
  <c r="B534" i="1"/>
  <c r="BU533" i="1"/>
  <c r="Z533" i="1"/>
  <c r="AA533" i="1" s="1"/>
  <c r="V533" i="1"/>
  <c r="P533" i="1"/>
  <c r="S533" i="1" s="1"/>
  <c r="X533" i="1" s="1"/>
  <c r="O533" i="1"/>
  <c r="H533" i="1"/>
  <c r="B533" i="1"/>
  <c r="BU532" i="1"/>
  <c r="Z532" i="1"/>
  <c r="AA532" i="1" s="1"/>
  <c r="V532" i="1"/>
  <c r="P532" i="1"/>
  <c r="S532" i="1" s="1"/>
  <c r="X532" i="1" s="1"/>
  <c r="O532" i="1"/>
  <c r="H532" i="1"/>
  <c r="C532" i="1"/>
  <c r="B532" i="1"/>
  <c r="BU531" i="1"/>
  <c r="Z531" i="1"/>
  <c r="AA531" i="1" s="1"/>
  <c r="V531" i="1"/>
  <c r="S531" i="1"/>
  <c r="X531" i="1" s="1"/>
  <c r="P531" i="1"/>
  <c r="R531" i="1" s="1"/>
  <c r="Q531" i="1" s="1"/>
  <c r="O531" i="1"/>
  <c r="H531" i="1"/>
  <c r="B531" i="1"/>
  <c r="BU530" i="1"/>
  <c r="Z530" i="1"/>
  <c r="AA530" i="1" s="1"/>
  <c r="V530" i="1"/>
  <c r="P530" i="1"/>
  <c r="O530" i="1"/>
  <c r="H530" i="1"/>
  <c r="B530" i="1"/>
  <c r="BU529" i="1"/>
  <c r="Z529" i="1"/>
  <c r="AA529" i="1" s="1"/>
  <c r="V529" i="1"/>
  <c r="P529" i="1"/>
  <c r="R529" i="1" s="1"/>
  <c r="Q529" i="1" s="1"/>
  <c r="O529" i="1"/>
  <c r="H529" i="1"/>
  <c r="B529" i="1"/>
  <c r="BU528" i="1"/>
  <c r="Z528" i="1"/>
  <c r="AA528" i="1" s="1"/>
  <c r="V528" i="1"/>
  <c r="Q528" i="1"/>
  <c r="P528" i="1"/>
  <c r="R528" i="1" s="1"/>
  <c r="O528" i="1"/>
  <c r="H528" i="1"/>
  <c r="B528" i="1"/>
  <c r="BU527" i="1"/>
  <c r="Z527" i="1"/>
  <c r="AA527" i="1" s="1"/>
  <c r="V527" i="1"/>
  <c r="P527" i="1"/>
  <c r="O527" i="1"/>
  <c r="H527" i="1"/>
  <c r="B527" i="1"/>
  <c r="BU526" i="1"/>
  <c r="Z526" i="1"/>
  <c r="AA526" i="1" s="1"/>
  <c r="V526" i="1"/>
  <c r="P526" i="1"/>
  <c r="R526" i="1" s="1"/>
  <c r="Q526" i="1" s="1"/>
  <c r="O526" i="1"/>
  <c r="H526" i="1"/>
  <c r="B526" i="1"/>
  <c r="BU525" i="1"/>
  <c r="Z525" i="1"/>
  <c r="AA525" i="1" s="1"/>
  <c r="V525" i="1"/>
  <c r="Q525" i="1"/>
  <c r="P525" i="1"/>
  <c r="R525" i="1" s="1"/>
  <c r="O525" i="1"/>
  <c r="H525" i="1"/>
  <c r="B525" i="1"/>
  <c r="BU524" i="1"/>
  <c r="Z524" i="1"/>
  <c r="AA524" i="1" s="1"/>
  <c r="V524" i="1"/>
  <c r="S524" i="1"/>
  <c r="X524" i="1" s="1"/>
  <c r="P524" i="1"/>
  <c r="R524" i="1" s="1"/>
  <c r="Q524" i="1" s="1"/>
  <c r="O524" i="1"/>
  <c r="H524" i="1"/>
  <c r="B524" i="1"/>
  <c r="BU523" i="1"/>
  <c r="Z523" i="1"/>
  <c r="AA523" i="1" s="1"/>
  <c r="V523" i="1"/>
  <c r="P523" i="1"/>
  <c r="R523" i="1" s="1"/>
  <c r="Q523" i="1" s="1"/>
  <c r="O523" i="1"/>
  <c r="H523" i="1"/>
  <c r="B523" i="1"/>
  <c r="BU522" i="1"/>
  <c r="Z522" i="1"/>
  <c r="AA522" i="1" s="1"/>
  <c r="V522" i="1"/>
  <c r="P522" i="1"/>
  <c r="O522" i="1"/>
  <c r="H522" i="1"/>
  <c r="C522" i="1"/>
  <c r="B522" i="1"/>
  <c r="BU521" i="1"/>
  <c r="Z521" i="1"/>
  <c r="AA521" i="1" s="1"/>
  <c r="V521" i="1"/>
  <c r="P521" i="1"/>
  <c r="S521" i="1" s="1"/>
  <c r="X521" i="1" s="1"/>
  <c r="O521" i="1"/>
  <c r="H521" i="1"/>
  <c r="B521" i="1"/>
  <c r="BU520" i="1"/>
  <c r="Z520" i="1"/>
  <c r="AA520" i="1" s="1"/>
  <c r="V520" i="1"/>
  <c r="P520" i="1"/>
  <c r="O520" i="1"/>
  <c r="H520" i="1"/>
  <c r="B520" i="1"/>
  <c r="BU519" i="1"/>
  <c r="Z519" i="1"/>
  <c r="AA519" i="1" s="1"/>
  <c r="V519" i="1"/>
  <c r="P519" i="1"/>
  <c r="O519" i="1"/>
  <c r="H519" i="1"/>
  <c r="B519" i="1"/>
  <c r="BU518" i="1"/>
  <c r="Z518" i="1"/>
  <c r="AA518" i="1" s="1"/>
  <c r="V518" i="1"/>
  <c r="P518" i="1"/>
  <c r="S518" i="1" s="1"/>
  <c r="X518" i="1" s="1"/>
  <c r="O518" i="1"/>
  <c r="H518" i="1"/>
  <c r="B518" i="1"/>
  <c r="BU517" i="1"/>
  <c r="Z517" i="1"/>
  <c r="AA517" i="1" s="1"/>
  <c r="V517" i="1"/>
  <c r="P517" i="1"/>
  <c r="S517" i="1" s="1"/>
  <c r="X517" i="1" s="1"/>
  <c r="O517" i="1"/>
  <c r="H517" i="1"/>
  <c r="B517" i="1"/>
  <c r="BU516" i="1"/>
  <c r="Z516" i="1"/>
  <c r="AA516" i="1" s="1"/>
  <c r="V516" i="1"/>
  <c r="R516" i="1"/>
  <c r="Q516" i="1" s="1"/>
  <c r="P516" i="1"/>
  <c r="S516" i="1" s="1"/>
  <c r="X516" i="1" s="1"/>
  <c r="O516" i="1"/>
  <c r="H516" i="1"/>
  <c r="B516" i="1"/>
  <c r="BU515" i="1"/>
  <c r="Z515" i="1"/>
  <c r="AA515" i="1" s="1"/>
  <c r="V515" i="1"/>
  <c r="R515" i="1"/>
  <c r="Q515" i="1" s="1"/>
  <c r="P515" i="1"/>
  <c r="S515" i="1" s="1"/>
  <c r="X515" i="1" s="1"/>
  <c r="O515" i="1"/>
  <c r="H515" i="1"/>
  <c r="B515" i="1"/>
  <c r="BU514" i="1"/>
  <c r="Z514" i="1"/>
  <c r="AA514" i="1" s="1"/>
  <c r="V514" i="1"/>
  <c r="P514" i="1"/>
  <c r="S514" i="1" s="1"/>
  <c r="X514" i="1" s="1"/>
  <c r="O514" i="1"/>
  <c r="H514" i="1"/>
  <c r="B514" i="1"/>
  <c r="BU513" i="1"/>
  <c r="AA513" i="1"/>
  <c r="Z513" i="1"/>
  <c r="V513" i="1"/>
  <c r="P513" i="1"/>
  <c r="S513" i="1" s="1"/>
  <c r="X513" i="1" s="1"/>
  <c r="O513" i="1"/>
  <c r="H513" i="1"/>
  <c r="B513" i="1"/>
  <c r="BU512" i="1"/>
  <c r="Z512" i="1"/>
  <c r="AA512" i="1" s="1"/>
  <c r="V512" i="1"/>
  <c r="P512" i="1"/>
  <c r="O512" i="1"/>
  <c r="H512" i="1"/>
  <c r="C512" i="1"/>
  <c r="B512" i="1"/>
  <c r="BU511" i="1"/>
  <c r="Z511" i="1"/>
  <c r="AA511" i="1" s="1"/>
  <c r="V511" i="1"/>
  <c r="P511" i="1"/>
  <c r="R511" i="1" s="1"/>
  <c r="Q511" i="1" s="1"/>
  <c r="O511" i="1"/>
  <c r="H511" i="1"/>
  <c r="B511" i="1"/>
  <c r="BU510" i="1"/>
  <c r="Z510" i="1"/>
  <c r="AA510" i="1" s="1"/>
  <c r="V510" i="1"/>
  <c r="P510" i="1"/>
  <c r="R510" i="1" s="1"/>
  <c r="Q510" i="1" s="1"/>
  <c r="O510" i="1"/>
  <c r="H510" i="1"/>
  <c r="B510" i="1"/>
  <c r="BU509" i="1"/>
  <c r="Z509" i="1"/>
  <c r="AA509" i="1" s="1"/>
  <c r="V509" i="1"/>
  <c r="P509" i="1"/>
  <c r="R509" i="1" s="1"/>
  <c r="Q509" i="1" s="1"/>
  <c r="O509" i="1"/>
  <c r="H509" i="1"/>
  <c r="B509" i="1"/>
  <c r="BU508" i="1"/>
  <c r="AA508" i="1"/>
  <c r="Z508" i="1"/>
  <c r="V508" i="1"/>
  <c r="P508" i="1"/>
  <c r="R508" i="1" s="1"/>
  <c r="Q508" i="1" s="1"/>
  <c r="O508" i="1"/>
  <c r="H508" i="1"/>
  <c r="B508" i="1"/>
  <c r="BU507" i="1"/>
  <c r="Z507" i="1"/>
  <c r="AA507" i="1" s="1"/>
  <c r="V507" i="1"/>
  <c r="P507" i="1"/>
  <c r="R507" i="1" s="1"/>
  <c r="Q507" i="1" s="1"/>
  <c r="O507" i="1"/>
  <c r="H507" i="1"/>
  <c r="B507" i="1"/>
  <c r="BU506" i="1"/>
  <c r="Z506" i="1"/>
  <c r="AA506" i="1" s="1"/>
  <c r="V506" i="1"/>
  <c r="P506" i="1"/>
  <c r="R506" i="1" s="1"/>
  <c r="Q506" i="1" s="1"/>
  <c r="O506" i="1"/>
  <c r="H506" i="1"/>
  <c r="B506" i="1"/>
  <c r="BU505" i="1"/>
  <c r="Z505" i="1"/>
  <c r="AA505" i="1" s="1"/>
  <c r="V505" i="1"/>
  <c r="P505" i="1"/>
  <c r="R505" i="1" s="1"/>
  <c r="Q505" i="1" s="1"/>
  <c r="O505" i="1"/>
  <c r="H505" i="1"/>
  <c r="B505" i="1"/>
  <c r="BU504" i="1"/>
  <c r="AA504" i="1"/>
  <c r="Z504" i="1"/>
  <c r="V504" i="1"/>
  <c r="P504" i="1"/>
  <c r="R504" i="1" s="1"/>
  <c r="Q504" i="1" s="1"/>
  <c r="O504" i="1"/>
  <c r="H504" i="1"/>
  <c r="B504" i="1"/>
  <c r="BU503" i="1"/>
  <c r="Z503" i="1"/>
  <c r="AA503" i="1" s="1"/>
  <c r="V503" i="1"/>
  <c r="P503" i="1"/>
  <c r="R503" i="1" s="1"/>
  <c r="Q503" i="1" s="1"/>
  <c r="O503" i="1"/>
  <c r="H503" i="1"/>
  <c r="B503" i="1"/>
  <c r="BU502" i="1"/>
  <c r="Z502" i="1"/>
  <c r="AA502" i="1" s="1"/>
  <c r="V502" i="1"/>
  <c r="P502" i="1"/>
  <c r="R502" i="1" s="1"/>
  <c r="Q502" i="1" s="1"/>
  <c r="O502" i="1"/>
  <c r="H502" i="1"/>
  <c r="C502" i="1"/>
  <c r="B502" i="1"/>
  <c r="BU501" i="1"/>
  <c r="Z501" i="1"/>
  <c r="AA501" i="1" s="1"/>
  <c r="V501" i="1"/>
  <c r="P501" i="1"/>
  <c r="S501" i="1" s="1"/>
  <c r="X501" i="1" s="1"/>
  <c r="O501" i="1"/>
  <c r="H501" i="1"/>
  <c r="B501" i="1"/>
  <c r="BU500" i="1"/>
  <c r="Z500" i="1"/>
  <c r="AA500" i="1" s="1"/>
  <c r="V500" i="1"/>
  <c r="P500" i="1"/>
  <c r="O500" i="1"/>
  <c r="H500" i="1"/>
  <c r="B500" i="1"/>
  <c r="BU499" i="1"/>
  <c r="Z499" i="1"/>
  <c r="AA499" i="1" s="1"/>
  <c r="V499" i="1"/>
  <c r="R499" i="1"/>
  <c r="Q499" i="1" s="1"/>
  <c r="P499" i="1"/>
  <c r="S499" i="1" s="1"/>
  <c r="X499" i="1" s="1"/>
  <c r="O499" i="1"/>
  <c r="H499" i="1"/>
  <c r="B499" i="1"/>
  <c r="BU498" i="1"/>
  <c r="Z498" i="1"/>
  <c r="AA498" i="1" s="1"/>
  <c r="V498" i="1"/>
  <c r="P498" i="1"/>
  <c r="S498" i="1" s="1"/>
  <c r="X498" i="1" s="1"/>
  <c r="O498" i="1"/>
  <c r="H498" i="1"/>
  <c r="B498" i="1"/>
  <c r="BU497" i="1"/>
  <c r="Z497" i="1"/>
  <c r="AA497" i="1" s="1"/>
  <c r="V497" i="1"/>
  <c r="S497" i="1"/>
  <c r="X497" i="1" s="1"/>
  <c r="R497" i="1"/>
  <c r="Q497" i="1" s="1"/>
  <c r="P497" i="1"/>
  <c r="O497" i="1"/>
  <c r="H497" i="1"/>
  <c r="B497" i="1"/>
  <c r="BU496" i="1"/>
  <c r="Z496" i="1"/>
  <c r="AA496" i="1" s="1"/>
  <c r="V496" i="1"/>
  <c r="P496" i="1"/>
  <c r="S496" i="1" s="1"/>
  <c r="X496" i="1" s="1"/>
  <c r="O496" i="1"/>
  <c r="H496" i="1"/>
  <c r="B496" i="1"/>
  <c r="BU495" i="1"/>
  <c r="Z495" i="1"/>
  <c r="AA495" i="1" s="1"/>
  <c r="V495" i="1"/>
  <c r="R495" i="1"/>
  <c r="Q495" i="1" s="1"/>
  <c r="P495" i="1"/>
  <c r="S495" i="1" s="1"/>
  <c r="X495" i="1" s="1"/>
  <c r="O495" i="1"/>
  <c r="H495" i="1"/>
  <c r="B495" i="1"/>
  <c r="BU494" i="1"/>
  <c r="Z494" i="1"/>
  <c r="AA494" i="1" s="1"/>
  <c r="V494" i="1"/>
  <c r="P494" i="1"/>
  <c r="S494" i="1" s="1"/>
  <c r="X494" i="1" s="1"/>
  <c r="O494" i="1"/>
  <c r="H494" i="1"/>
  <c r="B494" i="1"/>
  <c r="BU493" i="1"/>
  <c r="Z493" i="1"/>
  <c r="AA493" i="1" s="1"/>
  <c r="V493" i="1"/>
  <c r="P493" i="1"/>
  <c r="O493" i="1"/>
  <c r="H493" i="1"/>
  <c r="B493" i="1"/>
  <c r="BU492" i="1"/>
  <c r="Z492" i="1"/>
  <c r="AA492" i="1" s="1"/>
  <c r="V492" i="1"/>
  <c r="S492" i="1"/>
  <c r="X492" i="1" s="1"/>
  <c r="R492" i="1"/>
  <c r="Q492" i="1" s="1"/>
  <c r="P492" i="1"/>
  <c r="O492" i="1"/>
  <c r="H492" i="1"/>
  <c r="C492" i="1"/>
  <c r="B492" i="1"/>
  <c r="BU491" i="1"/>
  <c r="AA491" i="1"/>
  <c r="Z491" i="1"/>
  <c r="V491" i="1"/>
  <c r="S491" i="1"/>
  <c r="X491" i="1" s="1"/>
  <c r="R491" i="1"/>
  <c r="Q491" i="1" s="1"/>
  <c r="P491" i="1"/>
  <c r="O491" i="1"/>
  <c r="H491" i="1"/>
  <c r="B491" i="1"/>
  <c r="BU490" i="1"/>
  <c r="Z490" i="1"/>
  <c r="AA490" i="1" s="1"/>
  <c r="V490" i="1"/>
  <c r="P490" i="1"/>
  <c r="S490" i="1" s="1"/>
  <c r="X490" i="1" s="1"/>
  <c r="O490" i="1"/>
  <c r="H490" i="1"/>
  <c r="B490" i="1"/>
  <c r="BU489" i="1"/>
  <c r="Z489" i="1"/>
  <c r="AA489" i="1" s="1"/>
  <c r="V489" i="1"/>
  <c r="P489" i="1"/>
  <c r="R489" i="1" s="1"/>
  <c r="Q489" i="1" s="1"/>
  <c r="O489" i="1"/>
  <c r="H489" i="1"/>
  <c r="B489" i="1"/>
  <c r="BU488" i="1"/>
  <c r="Z488" i="1"/>
  <c r="AA488" i="1" s="1"/>
  <c r="V488" i="1"/>
  <c r="P488" i="1"/>
  <c r="S488" i="1" s="1"/>
  <c r="X488" i="1" s="1"/>
  <c r="O488" i="1"/>
  <c r="H488" i="1"/>
  <c r="B488" i="1"/>
  <c r="BU487" i="1"/>
  <c r="Z487" i="1"/>
  <c r="AA487" i="1" s="1"/>
  <c r="V487" i="1"/>
  <c r="S487" i="1"/>
  <c r="X487" i="1" s="1"/>
  <c r="R487" i="1"/>
  <c r="Q487" i="1" s="1"/>
  <c r="P487" i="1"/>
  <c r="O487" i="1"/>
  <c r="H487" i="1"/>
  <c r="B487" i="1"/>
  <c r="BU486" i="1"/>
  <c r="Z486" i="1"/>
  <c r="AA486" i="1" s="1"/>
  <c r="V486" i="1"/>
  <c r="P486" i="1"/>
  <c r="S486" i="1" s="1"/>
  <c r="X486" i="1" s="1"/>
  <c r="O486" i="1"/>
  <c r="H486" i="1"/>
  <c r="B486" i="1"/>
  <c r="BU485" i="1"/>
  <c r="Z485" i="1"/>
  <c r="AA485" i="1" s="1"/>
  <c r="V485" i="1"/>
  <c r="P485" i="1"/>
  <c r="S485" i="1" s="1"/>
  <c r="X485" i="1" s="1"/>
  <c r="O485" i="1"/>
  <c r="H485" i="1"/>
  <c r="B485" i="1"/>
  <c r="BU484" i="1"/>
  <c r="Z484" i="1"/>
  <c r="AA484" i="1" s="1"/>
  <c r="V484" i="1"/>
  <c r="P484" i="1"/>
  <c r="S484" i="1" s="1"/>
  <c r="X484" i="1" s="1"/>
  <c r="O484" i="1"/>
  <c r="H484" i="1"/>
  <c r="B484" i="1"/>
  <c r="BU483" i="1"/>
  <c r="Z483" i="1"/>
  <c r="AA483" i="1" s="1"/>
  <c r="V483" i="1"/>
  <c r="P483" i="1"/>
  <c r="O483" i="1"/>
  <c r="H483" i="1"/>
  <c r="B483" i="1"/>
  <c r="BU482" i="1"/>
  <c r="Z482" i="1"/>
  <c r="AA482" i="1" s="1"/>
  <c r="V482" i="1"/>
  <c r="P482" i="1"/>
  <c r="R482" i="1" s="1"/>
  <c r="Q482" i="1" s="1"/>
  <c r="O482" i="1"/>
  <c r="H482" i="1"/>
  <c r="C482" i="1"/>
  <c r="B482" i="1"/>
  <c r="BU481" i="1"/>
  <c r="Z481" i="1"/>
  <c r="AA481" i="1" s="1"/>
  <c r="V481" i="1"/>
  <c r="P481" i="1"/>
  <c r="R481" i="1" s="1"/>
  <c r="Q481" i="1" s="1"/>
  <c r="O481" i="1"/>
  <c r="H481" i="1"/>
  <c r="B481" i="1"/>
  <c r="BU480" i="1"/>
  <c r="Z480" i="1"/>
  <c r="AA480" i="1" s="1"/>
  <c r="V480" i="1"/>
  <c r="P480" i="1"/>
  <c r="R480" i="1" s="1"/>
  <c r="Q480" i="1" s="1"/>
  <c r="O480" i="1"/>
  <c r="H480" i="1"/>
  <c r="B480" i="1"/>
  <c r="BU479" i="1"/>
  <c r="AA479" i="1"/>
  <c r="Z479" i="1"/>
  <c r="V479" i="1"/>
  <c r="P479" i="1"/>
  <c r="R479" i="1" s="1"/>
  <c r="Q479" i="1" s="1"/>
  <c r="O479" i="1"/>
  <c r="H479" i="1"/>
  <c r="B479" i="1"/>
  <c r="BU478" i="1"/>
  <c r="Z478" i="1"/>
  <c r="AA478" i="1" s="1"/>
  <c r="V478" i="1"/>
  <c r="P478" i="1"/>
  <c r="S478" i="1" s="1"/>
  <c r="X478" i="1" s="1"/>
  <c r="O478" i="1"/>
  <c r="H478" i="1"/>
  <c r="B478" i="1"/>
  <c r="BU477" i="1"/>
  <c r="Z477" i="1"/>
  <c r="AA477" i="1" s="1"/>
  <c r="V477" i="1"/>
  <c r="P477" i="1"/>
  <c r="S477" i="1" s="1"/>
  <c r="X477" i="1" s="1"/>
  <c r="O477" i="1"/>
  <c r="H477" i="1"/>
  <c r="B477" i="1"/>
  <c r="BU476" i="1"/>
  <c r="AA476" i="1"/>
  <c r="Z476" i="1"/>
  <c r="V476" i="1"/>
  <c r="P476" i="1"/>
  <c r="S476" i="1" s="1"/>
  <c r="X476" i="1" s="1"/>
  <c r="O476" i="1"/>
  <c r="H476" i="1"/>
  <c r="B476" i="1"/>
  <c r="BU475" i="1"/>
  <c r="Z475" i="1"/>
  <c r="AA475" i="1" s="1"/>
  <c r="V475" i="1"/>
  <c r="P475" i="1"/>
  <c r="S475" i="1" s="1"/>
  <c r="X475" i="1" s="1"/>
  <c r="O475" i="1"/>
  <c r="H475" i="1"/>
  <c r="B475" i="1"/>
  <c r="BU474" i="1"/>
  <c r="Z474" i="1"/>
  <c r="AA474" i="1" s="1"/>
  <c r="V474" i="1"/>
  <c r="R474" i="1"/>
  <c r="Q474" i="1" s="1"/>
  <c r="P474" i="1"/>
  <c r="S474" i="1" s="1"/>
  <c r="X474" i="1" s="1"/>
  <c r="O474" i="1"/>
  <c r="H474" i="1"/>
  <c r="B474" i="1"/>
  <c r="BU473" i="1"/>
  <c r="Z473" i="1"/>
  <c r="AA473" i="1" s="1"/>
  <c r="V473" i="1"/>
  <c r="P473" i="1"/>
  <c r="S473" i="1" s="1"/>
  <c r="X473" i="1" s="1"/>
  <c r="O473" i="1"/>
  <c r="H473" i="1"/>
  <c r="B473" i="1"/>
  <c r="BU472" i="1"/>
  <c r="Z472" i="1"/>
  <c r="AA472" i="1" s="1"/>
  <c r="V472" i="1"/>
  <c r="P472" i="1"/>
  <c r="S472" i="1" s="1"/>
  <c r="X472" i="1" s="1"/>
  <c r="O472" i="1"/>
  <c r="H472" i="1"/>
  <c r="C472" i="1"/>
  <c r="B472" i="1"/>
  <c r="BU471" i="1"/>
  <c r="Z471" i="1"/>
  <c r="AA471" i="1" s="1"/>
  <c r="V471" i="1"/>
  <c r="S471" i="1"/>
  <c r="X471" i="1" s="1"/>
  <c r="P471" i="1"/>
  <c r="R471" i="1" s="1"/>
  <c r="Q471" i="1" s="1"/>
  <c r="O471" i="1"/>
  <c r="H471" i="1"/>
  <c r="B471" i="1"/>
  <c r="BU470" i="1"/>
  <c r="AA470" i="1"/>
  <c r="Z470" i="1"/>
  <c r="V470" i="1"/>
  <c r="P470" i="1"/>
  <c r="O470" i="1"/>
  <c r="H470" i="1"/>
  <c r="B470" i="1"/>
  <c r="BU469" i="1"/>
  <c r="Z469" i="1"/>
  <c r="AA469" i="1" s="1"/>
  <c r="V469" i="1"/>
  <c r="P469" i="1"/>
  <c r="R469" i="1" s="1"/>
  <c r="Q469" i="1" s="1"/>
  <c r="O469" i="1"/>
  <c r="H469" i="1"/>
  <c r="B469" i="1"/>
  <c r="BU468" i="1"/>
  <c r="Z468" i="1"/>
  <c r="AA468" i="1" s="1"/>
  <c r="V468" i="1"/>
  <c r="P468" i="1"/>
  <c r="R468" i="1" s="1"/>
  <c r="Q468" i="1" s="1"/>
  <c r="O468" i="1"/>
  <c r="H468" i="1"/>
  <c r="B468" i="1"/>
  <c r="BU467" i="1"/>
  <c r="Z467" i="1"/>
  <c r="AA467" i="1" s="1"/>
  <c r="V467" i="1"/>
  <c r="S467" i="1"/>
  <c r="X467" i="1" s="1"/>
  <c r="P467" i="1"/>
  <c r="R467" i="1" s="1"/>
  <c r="Q467" i="1" s="1"/>
  <c r="O467" i="1"/>
  <c r="H467" i="1"/>
  <c r="B467" i="1"/>
  <c r="BU466" i="1"/>
  <c r="Z466" i="1"/>
  <c r="AA466" i="1" s="1"/>
  <c r="V466" i="1"/>
  <c r="P466" i="1"/>
  <c r="R466" i="1" s="1"/>
  <c r="Q466" i="1" s="1"/>
  <c r="O466" i="1"/>
  <c r="H466" i="1"/>
  <c r="B466" i="1"/>
  <c r="BU465" i="1"/>
  <c r="Z465" i="1"/>
  <c r="AA465" i="1" s="1"/>
  <c r="V465" i="1"/>
  <c r="P465" i="1"/>
  <c r="R465" i="1" s="1"/>
  <c r="Q465" i="1" s="1"/>
  <c r="O465" i="1"/>
  <c r="H465" i="1"/>
  <c r="B465" i="1"/>
  <c r="BU464" i="1"/>
  <c r="Z464" i="1"/>
  <c r="AA464" i="1" s="1"/>
  <c r="V464" i="1"/>
  <c r="S464" i="1"/>
  <c r="X464" i="1" s="1"/>
  <c r="P464" i="1"/>
  <c r="R464" i="1" s="1"/>
  <c r="Q464" i="1" s="1"/>
  <c r="O464" i="1"/>
  <c r="H464" i="1"/>
  <c r="B464" i="1"/>
  <c r="BU463" i="1"/>
  <c r="Z463" i="1"/>
  <c r="AA463" i="1" s="1"/>
  <c r="V463" i="1"/>
  <c r="S463" i="1"/>
  <c r="X463" i="1" s="1"/>
  <c r="P463" i="1"/>
  <c r="R463" i="1" s="1"/>
  <c r="Q463" i="1" s="1"/>
  <c r="O463" i="1"/>
  <c r="H463" i="1"/>
  <c r="B463" i="1"/>
  <c r="BU462" i="1"/>
  <c r="Z462" i="1"/>
  <c r="AA462" i="1" s="1"/>
  <c r="V462" i="1"/>
  <c r="P462" i="1"/>
  <c r="R462" i="1" s="1"/>
  <c r="Q462" i="1" s="1"/>
  <c r="O462" i="1"/>
  <c r="H462" i="1"/>
  <c r="C462" i="1"/>
  <c r="B462" i="1"/>
  <c r="BU461" i="1"/>
  <c r="Z461" i="1"/>
  <c r="AA461" i="1" s="1"/>
  <c r="V461" i="1"/>
  <c r="P461" i="1"/>
  <c r="S461" i="1" s="1"/>
  <c r="X461" i="1" s="1"/>
  <c r="O461" i="1"/>
  <c r="H461" i="1"/>
  <c r="B461" i="1"/>
  <c r="BU460" i="1"/>
  <c r="Z460" i="1"/>
  <c r="AA460" i="1" s="1"/>
  <c r="V460" i="1"/>
  <c r="P460" i="1"/>
  <c r="S460" i="1" s="1"/>
  <c r="X460" i="1" s="1"/>
  <c r="O460" i="1"/>
  <c r="H460" i="1"/>
  <c r="B460" i="1"/>
  <c r="BU459" i="1"/>
  <c r="Z459" i="1"/>
  <c r="AA459" i="1" s="1"/>
  <c r="V459" i="1"/>
  <c r="P459" i="1"/>
  <c r="S459" i="1" s="1"/>
  <c r="X459" i="1" s="1"/>
  <c r="O459" i="1"/>
  <c r="H459" i="1"/>
  <c r="B459" i="1"/>
  <c r="BU458" i="1"/>
  <c r="Z458" i="1"/>
  <c r="AA458" i="1" s="1"/>
  <c r="V458" i="1"/>
  <c r="P458" i="1"/>
  <c r="S458" i="1" s="1"/>
  <c r="X458" i="1" s="1"/>
  <c r="O458" i="1"/>
  <c r="H458" i="1"/>
  <c r="B458" i="1"/>
  <c r="BU457" i="1"/>
  <c r="Z457" i="1"/>
  <c r="AA457" i="1" s="1"/>
  <c r="V457" i="1"/>
  <c r="P457" i="1"/>
  <c r="S457" i="1" s="1"/>
  <c r="X457" i="1" s="1"/>
  <c r="O457" i="1"/>
  <c r="H457" i="1"/>
  <c r="B457" i="1"/>
  <c r="BU456" i="1"/>
  <c r="Z456" i="1"/>
  <c r="AA456" i="1" s="1"/>
  <c r="V456" i="1"/>
  <c r="P456" i="1"/>
  <c r="S456" i="1" s="1"/>
  <c r="X456" i="1" s="1"/>
  <c r="O456" i="1"/>
  <c r="H456" i="1"/>
  <c r="B456" i="1"/>
  <c r="BU455" i="1"/>
  <c r="Z455" i="1"/>
  <c r="AA455" i="1" s="1"/>
  <c r="V455" i="1"/>
  <c r="P455" i="1"/>
  <c r="S455" i="1" s="1"/>
  <c r="X455" i="1" s="1"/>
  <c r="O455" i="1"/>
  <c r="H455" i="1"/>
  <c r="B455" i="1"/>
  <c r="BU454" i="1"/>
  <c r="AA454" i="1"/>
  <c r="Z454" i="1"/>
  <c r="V454" i="1"/>
  <c r="P454" i="1"/>
  <c r="S454" i="1" s="1"/>
  <c r="X454" i="1" s="1"/>
  <c r="O454" i="1"/>
  <c r="H454" i="1"/>
  <c r="B454" i="1"/>
  <c r="BU453" i="1"/>
  <c r="Z453" i="1"/>
  <c r="AA453" i="1" s="1"/>
  <c r="V453" i="1"/>
  <c r="P453" i="1"/>
  <c r="S453" i="1" s="1"/>
  <c r="X453" i="1" s="1"/>
  <c r="O453" i="1"/>
  <c r="H453" i="1"/>
  <c r="B453" i="1"/>
  <c r="BU452" i="1"/>
  <c r="Z452" i="1"/>
  <c r="AA452" i="1" s="1"/>
  <c r="V452" i="1"/>
  <c r="P452" i="1"/>
  <c r="S452" i="1" s="1"/>
  <c r="X452" i="1" s="1"/>
  <c r="O452" i="1"/>
  <c r="H452" i="1"/>
  <c r="C452" i="1"/>
  <c r="B452" i="1"/>
  <c r="BU451" i="1"/>
  <c r="Z451" i="1"/>
  <c r="AA451" i="1" s="1"/>
  <c r="V451" i="1"/>
  <c r="P451" i="1"/>
  <c r="O451" i="1"/>
  <c r="H451" i="1"/>
  <c r="B451" i="1"/>
  <c r="BU450" i="1"/>
  <c r="Z450" i="1"/>
  <c r="AA450" i="1" s="1"/>
  <c r="V450" i="1"/>
  <c r="P450" i="1"/>
  <c r="O450" i="1"/>
  <c r="H450" i="1"/>
  <c r="B450" i="1"/>
  <c r="BU449" i="1"/>
  <c r="Z449" i="1"/>
  <c r="AA449" i="1" s="1"/>
  <c r="V449" i="1"/>
  <c r="P449" i="1"/>
  <c r="O449" i="1"/>
  <c r="H449" i="1"/>
  <c r="B449" i="1"/>
  <c r="BU448" i="1"/>
  <c r="Z448" i="1"/>
  <c r="AA448" i="1" s="1"/>
  <c r="V448" i="1"/>
  <c r="P448" i="1"/>
  <c r="O448" i="1"/>
  <c r="H448" i="1"/>
  <c r="B448" i="1"/>
  <c r="BU447" i="1"/>
  <c r="Z447" i="1"/>
  <c r="AA447" i="1" s="1"/>
  <c r="V447" i="1"/>
  <c r="P447" i="1"/>
  <c r="O447" i="1"/>
  <c r="H447" i="1"/>
  <c r="B447" i="1"/>
  <c r="BU446" i="1"/>
  <c r="Z446" i="1"/>
  <c r="AA446" i="1" s="1"/>
  <c r="V446" i="1"/>
  <c r="P446" i="1"/>
  <c r="O446" i="1"/>
  <c r="H446" i="1"/>
  <c r="B446" i="1"/>
  <c r="BU445" i="1"/>
  <c r="Z445" i="1"/>
  <c r="AA445" i="1" s="1"/>
  <c r="V445" i="1"/>
  <c r="P445" i="1"/>
  <c r="O445" i="1"/>
  <c r="H445" i="1"/>
  <c r="B445" i="1"/>
  <c r="BU444" i="1"/>
  <c r="Z444" i="1"/>
  <c r="AA444" i="1" s="1"/>
  <c r="V444" i="1"/>
  <c r="P444" i="1"/>
  <c r="O444" i="1"/>
  <c r="H444" i="1"/>
  <c r="B444" i="1"/>
  <c r="BU443" i="1"/>
  <c r="Z443" i="1"/>
  <c r="AA443" i="1" s="1"/>
  <c r="V443" i="1"/>
  <c r="P443" i="1"/>
  <c r="O443" i="1"/>
  <c r="H443" i="1"/>
  <c r="B443" i="1"/>
  <c r="BU442" i="1"/>
  <c r="Z442" i="1"/>
  <c r="AA442" i="1" s="1"/>
  <c r="V442" i="1"/>
  <c r="P442" i="1"/>
  <c r="O442" i="1"/>
  <c r="H442" i="1"/>
  <c r="C442" i="1"/>
  <c r="B442" i="1"/>
  <c r="BU441" i="1"/>
  <c r="Z441" i="1"/>
  <c r="AA441" i="1" s="1"/>
  <c r="V441" i="1"/>
  <c r="P441" i="1"/>
  <c r="O441" i="1"/>
  <c r="H441" i="1"/>
  <c r="B441" i="1"/>
  <c r="BU440" i="1"/>
  <c r="Z440" i="1"/>
  <c r="AA440" i="1" s="1"/>
  <c r="V440" i="1"/>
  <c r="P440" i="1"/>
  <c r="O440" i="1"/>
  <c r="H440" i="1"/>
  <c r="B440" i="1"/>
  <c r="BU439" i="1"/>
  <c r="Z439" i="1"/>
  <c r="AA439" i="1" s="1"/>
  <c r="V439" i="1"/>
  <c r="P439" i="1"/>
  <c r="O439" i="1"/>
  <c r="H439" i="1"/>
  <c r="B439" i="1"/>
  <c r="BU438" i="1"/>
  <c r="Z438" i="1"/>
  <c r="AA438" i="1" s="1"/>
  <c r="V438" i="1"/>
  <c r="P438" i="1"/>
  <c r="O438" i="1"/>
  <c r="H438" i="1"/>
  <c r="B438" i="1"/>
  <c r="BU437" i="1"/>
  <c r="Z437" i="1"/>
  <c r="AA437" i="1" s="1"/>
  <c r="V437" i="1"/>
  <c r="P437" i="1"/>
  <c r="O437" i="1"/>
  <c r="H437" i="1"/>
  <c r="B437" i="1"/>
  <c r="BU436" i="1"/>
  <c r="Z436" i="1"/>
  <c r="AA436" i="1" s="1"/>
  <c r="V436" i="1"/>
  <c r="P436" i="1"/>
  <c r="O436" i="1"/>
  <c r="H436" i="1"/>
  <c r="B436" i="1"/>
  <c r="BU435" i="1"/>
  <c r="Z435" i="1"/>
  <c r="AA435" i="1" s="1"/>
  <c r="V435" i="1"/>
  <c r="P435" i="1"/>
  <c r="O435" i="1"/>
  <c r="H435" i="1"/>
  <c r="B435" i="1"/>
  <c r="BU434" i="1"/>
  <c r="Z434" i="1"/>
  <c r="AA434" i="1" s="1"/>
  <c r="V434" i="1"/>
  <c r="P434" i="1"/>
  <c r="O434" i="1"/>
  <c r="H434" i="1"/>
  <c r="B434" i="1"/>
  <c r="BU433" i="1"/>
  <c r="Z433" i="1"/>
  <c r="AA433" i="1" s="1"/>
  <c r="V433" i="1"/>
  <c r="P433" i="1"/>
  <c r="O433" i="1"/>
  <c r="H433" i="1"/>
  <c r="B433" i="1"/>
  <c r="BU432" i="1"/>
  <c r="Z432" i="1"/>
  <c r="AA432" i="1" s="1"/>
  <c r="V432" i="1"/>
  <c r="P432" i="1"/>
  <c r="O432" i="1"/>
  <c r="H432" i="1"/>
  <c r="C432" i="1"/>
  <c r="B432" i="1"/>
  <c r="BU431" i="1"/>
  <c r="Z431" i="1"/>
  <c r="AA431" i="1" s="1"/>
  <c r="V431" i="1"/>
  <c r="P431" i="1"/>
  <c r="O431" i="1"/>
  <c r="H431" i="1"/>
  <c r="B431" i="1"/>
  <c r="BU430" i="1"/>
  <c r="Z430" i="1"/>
  <c r="AA430" i="1" s="1"/>
  <c r="V430" i="1"/>
  <c r="P430" i="1"/>
  <c r="S430" i="1" s="1"/>
  <c r="X430" i="1" s="1"/>
  <c r="O430" i="1"/>
  <c r="H430" i="1"/>
  <c r="B430" i="1"/>
  <c r="BU429" i="1"/>
  <c r="Z429" i="1"/>
  <c r="AA429" i="1" s="1"/>
  <c r="V429" i="1"/>
  <c r="P429" i="1"/>
  <c r="S429" i="1" s="1"/>
  <c r="X429" i="1" s="1"/>
  <c r="O429" i="1"/>
  <c r="H429" i="1"/>
  <c r="B429" i="1"/>
  <c r="BU428" i="1"/>
  <c r="Z428" i="1"/>
  <c r="AA428" i="1" s="1"/>
  <c r="V428" i="1"/>
  <c r="P428" i="1"/>
  <c r="S428" i="1" s="1"/>
  <c r="X428" i="1" s="1"/>
  <c r="O428" i="1"/>
  <c r="H428" i="1"/>
  <c r="B428" i="1"/>
  <c r="BU427" i="1"/>
  <c r="Z427" i="1"/>
  <c r="AA427" i="1" s="1"/>
  <c r="V427" i="1"/>
  <c r="P427" i="1"/>
  <c r="S427" i="1" s="1"/>
  <c r="X427" i="1" s="1"/>
  <c r="O427" i="1"/>
  <c r="H427" i="1"/>
  <c r="B427" i="1"/>
  <c r="BU426" i="1"/>
  <c r="Z426" i="1"/>
  <c r="AA426" i="1" s="1"/>
  <c r="V426" i="1"/>
  <c r="P426" i="1"/>
  <c r="S426" i="1" s="1"/>
  <c r="X426" i="1" s="1"/>
  <c r="O426" i="1"/>
  <c r="H426" i="1"/>
  <c r="B426" i="1"/>
  <c r="BU425" i="1"/>
  <c r="Z425" i="1"/>
  <c r="AA425" i="1" s="1"/>
  <c r="V425" i="1"/>
  <c r="P425" i="1"/>
  <c r="O425" i="1"/>
  <c r="H425" i="1"/>
  <c r="B425" i="1"/>
  <c r="BU424" i="1"/>
  <c r="Z424" i="1"/>
  <c r="AA424" i="1" s="1"/>
  <c r="V424" i="1"/>
  <c r="P424" i="1"/>
  <c r="S424" i="1" s="1"/>
  <c r="X424" i="1" s="1"/>
  <c r="O424" i="1"/>
  <c r="H424" i="1"/>
  <c r="B424" i="1"/>
  <c r="BU423" i="1"/>
  <c r="Z423" i="1"/>
  <c r="AA423" i="1" s="1"/>
  <c r="V423" i="1"/>
  <c r="P423" i="1"/>
  <c r="S423" i="1" s="1"/>
  <c r="X423" i="1" s="1"/>
  <c r="O423" i="1"/>
  <c r="H423" i="1"/>
  <c r="B423" i="1"/>
  <c r="BU422" i="1"/>
  <c r="Z422" i="1"/>
  <c r="AA422" i="1" s="1"/>
  <c r="V422" i="1"/>
  <c r="P422" i="1"/>
  <c r="S422" i="1" s="1"/>
  <c r="X422" i="1" s="1"/>
  <c r="O422" i="1"/>
  <c r="H422" i="1"/>
  <c r="C422" i="1"/>
  <c r="B422" i="1"/>
  <c r="BU421" i="1"/>
  <c r="Z421" i="1"/>
  <c r="AA421" i="1" s="1"/>
  <c r="V421" i="1"/>
  <c r="R421" i="1"/>
  <c r="Q421" i="1" s="1"/>
  <c r="P421" i="1"/>
  <c r="S421" i="1" s="1"/>
  <c r="X421" i="1" s="1"/>
  <c r="O421" i="1"/>
  <c r="H421" i="1"/>
  <c r="B421" i="1"/>
  <c r="BU420" i="1"/>
  <c r="Z420" i="1"/>
  <c r="AA420" i="1" s="1"/>
  <c r="V420" i="1"/>
  <c r="P420" i="1"/>
  <c r="S420" i="1" s="1"/>
  <c r="X420" i="1" s="1"/>
  <c r="O420" i="1"/>
  <c r="H420" i="1"/>
  <c r="B420" i="1"/>
  <c r="BU419" i="1"/>
  <c r="Z419" i="1"/>
  <c r="AA419" i="1" s="1"/>
  <c r="V419" i="1"/>
  <c r="P419" i="1"/>
  <c r="S419" i="1" s="1"/>
  <c r="X419" i="1" s="1"/>
  <c r="O419" i="1"/>
  <c r="H419" i="1"/>
  <c r="B419" i="1"/>
  <c r="BU418" i="1"/>
  <c r="Z418" i="1"/>
  <c r="AA418" i="1" s="1"/>
  <c r="X418" i="1"/>
  <c r="V418" i="1"/>
  <c r="S418" i="1"/>
  <c r="R418" i="1"/>
  <c r="Q418" i="1" s="1"/>
  <c r="P418" i="1"/>
  <c r="O418" i="1"/>
  <c r="H418" i="1"/>
  <c r="B418" i="1"/>
  <c r="BU417" i="1"/>
  <c r="Z417" i="1"/>
  <c r="AA417" i="1" s="1"/>
  <c r="V417" i="1"/>
  <c r="P417" i="1"/>
  <c r="O417" i="1"/>
  <c r="H417" i="1"/>
  <c r="B417" i="1"/>
  <c r="BU416" i="1"/>
  <c r="Z416" i="1"/>
  <c r="AA416" i="1" s="1"/>
  <c r="V416" i="1"/>
  <c r="P416" i="1"/>
  <c r="O416" i="1"/>
  <c r="H416" i="1"/>
  <c r="B416" i="1"/>
  <c r="BU415" i="1"/>
  <c r="Z415" i="1"/>
  <c r="AA415" i="1" s="1"/>
  <c r="V415" i="1"/>
  <c r="P415" i="1"/>
  <c r="O415" i="1"/>
  <c r="H415" i="1"/>
  <c r="B415" i="1"/>
  <c r="BU414" i="1"/>
  <c r="Z414" i="1"/>
  <c r="AA414" i="1" s="1"/>
  <c r="V414" i="1"/>
  <c r="P414" i="1"/>
  <c r="S414" i="1" s="1"/>
  <c r="X414" i="1" s="1"/>
  <c r="O414" i="1"/>
  <c r="H414" i="1"/>
  <c r="B414" i="1"/>
  <c r="BU413" i="1"/>
  <c r="Z413" i="1"/>
  <c r="AA413" i="1" s="1"/>
  <c r="V413" i="1"/>
  <c r="P413" i="1"/>
  <c r="S413" i="1" s="1"/>
  <c r="X413" i="1" s="1"/>
  <c r="O413" i="1"/>
  <c r="H413" i="1"/>
  <c r="B413" i="1"/>
  <c r="BU412" i="1"/>
  <c r="Z412" i="1"/>
  <c r="AA412" i="1" s="1"/>
  <c r="V412" i="1"/>
  <c r="P412" i="1"/>
  <c r="R412" i="1" s="1"/>
  <c r="Q412" i="1" s="1"/>
  <c r="O412" i="1"/>
  <c r="H412" i="1"/>
  <c r="C412" i="1"/>
  <c r="B412" i="1"/>
  <c r="BU411" i="1"/>
  <c r="Z411" i="1"/>
  <c r="AA411" i="1" s="1"/>
  <c r="V411" i="1"/>
  <c r="P411" i="1"/>
  <c r="R411" i="1" s="1"/>
  <c r="Q411" i="1" s="1"/>
  <c r="O411" i="1"/>
  <c r="H411" i="1"/>
  <c r="B411" i="1"/>
  <c r="BU410" i="1"/>
  <c r="Z410" i="1"/>
  <c r="AA410" i="1" s="1"/>
  <c r="V410" i="1"/>
  <c r="P410" i="1"/>
  <c r="S410" i="1" s="1"/>
  <c r="X410" i="1" s="1"/>
  <c r="O410" i="1"/>
  <c r="H410" i="1"/>
  <c r="B410" i="1"/>
  <c r="BU409" i="1"/>
  <c r="Z409" i="1"/>
  <c r="AA409" i="1" s="1"/>
  <c r="V409" i="1"/>
  <c r="P409" i="1"/>
  <c r="R409" i="1" s="1"/>
  <c r="Q409" i="1" s="1"/>
  <c r="O409" i="1"/>
  <c r="H409" i="1"/>
  <c r="B409" i="1"/>
  <c r="BU408" i="1"/>
  <c r="Z408" i="1"/>
  <c r="AA408" i="1" s="1"/>
  <c r="V408" i="1"/>
  <c r="P408" i="1"/>
  <c r="R408" i="1" s="1"/>
  <c r="Q408" i="1" s="1"/>
  <c r="O408" i="1"/>
  <c r="H408" i="1"/>
  <c r="B408" i="1"/>
  <c r="BU407" i="1"/>
  <c r="Z407" i="1"/>
  <c r="AA407" i="1" s="1"/>
  <c r="V407" i="1"/>
  <c r="P407" i="1"/>
  <c r="R407" i="1" s="1"/>
  <c r="Q407" i="1" s="1"/>
  <c r="O407" i="1"/>
  <c r="H407" i="1"/>
  <c r="B407" i="1"/>
  <c r="BU406" i="1"/>
  <c r="Z406" i="1"/>
  <c r="AA406" i="1" s="1"/>
  <c r="V406" i="1"/>
  <c r="P406" i="1"/>
  <c r="R406" i="1" s="1"/>
  <c r="Q406" i="1" s="1"/>
  <c r="O406" i="1"/>
  <c r="H406" i="1"/>
  <c r="B406" i="1"/>
  <c r="BU405" i="1"/>
  <c r="Z405" i="1"/>
  <c r="AA405" i="1" s="1"/>
  <c r="V405" i="1"/>
  <c r="P405" i="1"/>
  <c r="R405" i="1" s="1"/>
  <c r="Q405" i="1" s="1"/>
  <c r="O405" i="1"/>
  <c r="H405" i="1"/>
  <c r="B405" i="1"/>
  <c r="BU404" i="1"/>
  <c r="Z404" i="1"/>
  <c r="AA404" i="1" s="1"/>
  <c r="V404" i="1"/>
  <c r="P404" i="1"/>
  <c r="R404" i="1" s="1"/>
  <c r="Q404" i="1" s="1"/>
  <c r="O404" i="1"/>
  <c r="H404" i="1"/>
  <c r="B404" i="1"/>
  <c r="BU403" i="1"/>
  <c r="Z403" i="1"/>
  <c r="AA403" i="1" s="1"/>
  <c r="V403" i="1"/>
  <c r="P403" i="1"/>
  <c r="R403" i="1" s="1"/>
  <c r="Q403" i="1" s="1"/>
  <c r="O403" i="1"/>
  <c r="H403" i="1"/>
  <c r="B403" i="1"/>
  <c r="BU402" i="1"/>
  <c r="Z402" i="1"/>
  <c r="AA402" i="1" s="1"/>
  <c r="V402" i="1"/>
  <c r="P402" i="1"/>
  <c r="R402" i="1" s="1"/>
  <c r="Q402" i="1" s="1"/>
  <c r="O402" i="1"/>
  <c r="H402" i="1"/>
  <c r="C402" i="1"/>
  <c r="B402" i="1"/>
  <c r="BU401" i="1"/>
  <c r="AA401" i="1"/>
  <c r="Z401" i="1"/>
  <c r="V401" i="1"/>
  <c r="S401" i="1"/>
  <c r="X401" i="1" s="1"/>
  <c r="P401" i="1"/>
  <c r="R401" i="1" s="1"/>
  <c r="Q401" i="1" s="1"/>
  <c r="O401" i="1"/>
  <c r="H401" i="1"/>
  <c r="B401" i="1"/>
  <c r="BU400" i="1"/>
  <c r="AA400" i="1"/>
  <c r="Z400" i="1"/>
  <c r="V400" i="1"/>
  <c r="P400" i="1"/>
  <c r="R400" i="1" s="1"/>
  <c r="Q400" i="1" s="1"/>
  <c r="O400" i="1"/>
  <c r="H400" i="1"/>
  <c r="B400" i="1"/>
  <c r="BU399" i="1"/>
  <c r="Z399" i="1"/>
  <c r="AA399" i="1" s="1"/>
  <c r="X399" i="1"/>
  <c r="V399" i="1"/>
  <c r="S399" i="1"/>
  <c r="P399" i="1"/>
  <c r="R399" i="1" s="1"/>
  <c r="Q399" i="1" s="1"/>
  <c r="O399" i="1"/>
  <c r="H399" i="1"/>
  <c r="B399" i="1"/>
  <c r="BU398" i="1"/>
  <c r="AA398" i="1"/>
  <c r="Z398" i="1"/>
  <c r="V398" i="1"/>
  <c r="P398" i="1"/>
  <c r="R398" i="1" s="1"/>
  <c r="Q398" i="1" s="1"/>
  <c r="O398" i="1"/>
  <c r="H398" i="1"/>
  <c r="B398" i="1"/>
  <c r="BU397" i="1"/>
  <c r="Z397" i="1"/>
  <c r="AA397" i="1" s="1"/>
  <c r="V397" i="1"/>
  <c r="P397" i="1"/>
  <c r="R397" i="1" s="1"/>
  <c r="Q397" i="1" s="1"/>
  <c r="O397" i="1"/>
  <c r="H397" i="1"/>
  <c r="B397" i="1"/>
  <c r="BU396" i="1"/>
  <c r="AA396" i="1"/>
  <c r="Z396" i="1"/>
  <c r="V396" i="1"/>
  <c r="S396" i="1"/>
  <c r="X396" i="1" s="1"/>
  <c r="P396" i="1"/>
  <c r="R396" i="1" s="1"/>
  <c r="Q396" i="1" s="1"/>
  <c r="O396" i="1"/>
  <c r="H396" i="1"/>
  <c r="B396" i="1"/>
  <c r="BU395" i="1"/>
  <c r="AA395" i="1"/>
  <c r="Z395" i="1"/>
  <c r="V395" i="1"/>
  <c r="P395" i="1"/>
  <c r="R395" i="1" s="1"/>
  <c r="Q395" i="1" s="1"/>
  <c r="O395" i="1"/>
  <c r="H395" i="1"/>
  <c r="B395" i="1"/>
  <c r="BU394" i="1"/>
  <c r="Z394" i="1"/>
  <c r="AA394" i="1" s="1"/>
  <c r="V394" i="1"/>
  <c r="S394" i="1"/>
  <c r="X394" i="1" s="1"/>
  <c r="P394" i="1"/>
  <c r="R394" i="1" s="1"/>
  <c r="Q394" i="1" s="1"/>
  <c r="O394" i="1"/>
  <c r="H394" i="1"/>
  <c r="B394" i="1"/>
  <c r="BU393" i="1"/>
  <c r="AA393" i="1"/>
  <c r="Z393" i="1"/>
  <c r="V393" i="1"/>
  <c r="S393" i="1"/>
  <c r="X393" i="1" s="1"/>
  <c r="P393" i="1"/>
  <c r="R393" i="1" s="1"/>
  <c r="Q393" i="1" s="1"/>
  <c r="O393" i="1"/>
  <c r="H393" i="1"/>
  <c r="B393" i="1"/>
  <c r="BU392" i="1"/>
  <c r="AA392" i="1"/>
  <c r="Z392" i="1"/>
  <c r="V392" i="1"/>
  <c r="P392" i="1"/>
  <c r="R392" i="1" s="1"/>
  <c r="Q392" i="1" s="1"/>
  <c r="O392" i="1"/>
  <c r="H392" i="1"/>
  <c r="C392" i="1"/>
  <c r="B392" i="1"/>
  <c r="BU391" i="1"/>
  <c r="Z391" i="1"/>
  <c r="AA391" i="1" s="1"/>
  <c r="V391" i="1"/>
  <c r="P391" i="1"/>
  <c r="S391" i="1" s="1"/>
  <c r="X391" i="1" s="1"/>
  <c r="O391" i="1"/>
  <c r="H391" i="1"/>
  <c r="B391" i="1"/>
  <c r="BU390" i="1"/>
  <c r="Z390" i="1"/>
  <c r="AA390" i="1" s="1"/>
  <c r="V390" i="1"/>
  <c r="P390" i="1"/>
  <c r="S390" i="1" s="1"/>
  <c r="X390" i="1" s="1"/>
  <c r="O390" i="1"/>
  <c r="H390" i="1"/>
  <c r="B390" i="1"/>
  <c r="BU389" i="1"/>
  <c r="AA389" i="1"/>
  <c r="Z389" i="1"/>
  <c r="V389" i="1"/>
  <c r="P389" i="1"/>
  <c r="S389" i="1" s="1"/>
  <c r="X389" i="1" s="1"/>
  <c r="O389" i="1"/>
  <c r="H389" i="1"/>
  <c r="B389" i="1"/>
  <c r="BU388" i="1"/>
  <c r="AA388" i="1"/>
  <c r="Z388" i="1"/>
  <c r="V388" i="1"/>
  <c r="P388" i="1"/>
  <c r="S388" i="1" s="1"/>
  <c r="X388" i="1" s="1"/>
  <c r="O388" i="1"/>
  <c r="H388" i="1"/>
  <c r="B388" i="1"/>
  <c r="BU387" i="1"/>
  <c r="Z387" i="1"/>
  <c r="AA387" i="1" s="1"/>
  <c r="V387" i="1"/>
  <c r="P387" i="1"/>
  <c r="S387" i="1" s="1"/>
  <c r="X387" i="1" s="1"/>
  <c r="O387" i="1"/>
  <c r="H387" i="1"/>
  <c r="B387" i="1"/>
  <c r="BU386" i="1"/>
  <c r="Z386" i="1"/>
  <c r="AA386" i="1" s="1"/>
  <c r="V386" i="1"/>
  <c r="P386" i="1"/>
  <c r="S386" i="1" s="1"/>
  <c r="X386" i="1" s="1"/>
  <c r="O386" i="1"/>
  <c r="H386" i="1"/>
  <c r="B386" i="1"/>
  <c r="BU385" i="1"/>
  <c r="Z385" i="1"/>
  <c r="AA385" i="1" s="1"/>
  <c r="V385" i="1"/>
  <c r="P385" i="1"/>
  <c r="S385" i="1" s="1"/>
  <c r="X385" i="1" s="1"/>
  <c r="O385" i="1"/>
  <c r="H385" i="1"/>
  <c r="B385" i="1"/>
  <c r="BU384" i="1"/>
  <c r="Z384" i="1"/>
  <c r="AA384" i="1" s="1"/>
  <c r="V384" i="1"/>
  <c r="P384" i="1"/>
  <c r="S384" i="1" s="1"/>
  <c r="X384" i="1" s="1"/>
  <c r="O384" i="1"/>
  <c r="H384" i="1"/>
  <c r="B384" i="1"/>
  <c r="BU383" i="1"/>
  <c r="AA383" i="1"/>
  <c r="Z383" i="1"/>
  <c r="V383" i="1"/>
  <c r="P383" i="1"/>
  <c r="S383" i="1" s="1"/>
  <c r="X383" i="1" s="1"/>
  <c r="O383" i="1"/>
  <c r="H383" i="1"/>
  <c r="B383" i="1"/>
  <c r="BU382" i="1"/>
  <c r="Z382" i="1"/>
  <c r="AA382" i="1" s="1"/>
  <c r="V382" i="1"/>
  <c r="P382" i="1"/>
  <c r="S382" i="1" s="1"/>
  <c r="X382" i="1" s="1"/>
  <c r="O382" i="1"/>
  <c r="H382" i="1"/>
  <c r="C382" i="1"/>
  <c r="B382" i="1"/>
  <c r="BU381" i="1"/>
  <c r="Z381" i="1"/>
  <c r="AA381" i="1" s="1"/>
  <c r="V381" i="1"/>
  <c r="P381" i="1"/>
  <c r="S381" i="1" s="1"/>
  <c r="X381" i="1" s="1"/>
  <c r="O381" i="1"/>
  <c r="H381" i="1"/>
  <c r="B381" i="1"/>
  <c r="BU380" i="1"/>
  <c r="Z380" i="1"/>
  <c r="AA380" i="1" s="1"/>
  <c r="V380" i="1"/>
  <c r="P380" i="1"/>
  <c r="S380" i="1" s="1"/>
  <c r="X380" i="1" s="1"/>
  <c r="O380" i="1"/>
  <c r="H380" i="1"/>
  <c r="B380" i="1"/>
  <c r="BU379" i="1"/>
  <c r="Z379" i="1"/>
  <c r="AA379" i="1" s="1"/>
  <c r="V379" i="1"/>
  <c r="P379" i="1"/>
  <c r="S379" i="1" s="1"/>
  <c r="X379" i="1" s="1"/>
  <c r="O379" i="1"/>
  <c r="H379" i="1"/>
  <c r="B379" i="1"/>
  <c r="BU378" i="1"/>
  <c r="AA378" i="1"/>
  <c r="Z378" i="1"/>
  <c r="V378" i="1"/>
  <c r="P378" i="1"/>
  <c r="S378" i="1" s="1"/>
  <c r="X378" i="1" s="1"/>
  <c r="O378" i="1"/>
  <c r="H378" i="1"/>
  <c r="B378" i="1"/>
  <c r="BU377" i="1"/>
  <c r="Z377" i="1"/>
  <c r="AA377" i="1" s="1"/>
  <c r="V377" i="1"/>
  <c r="P377" i="1"/>
  <c r="S377" i="1" s="1"/>
  <c r="X377" i="1" s="1"/>
  <c r="O377" i="1"/>
  <c r="H377" i="1"/>
  <c r="B377" i="1"/>
  <c r="BU376" i="1"/>
  <c r="Z376" i="1"/>
  <c r="AA376" i="1" s="1"/>
  <c r="V376" i="1"/>
  <c r="P376" i="1"/>
  <c r="S376" i="1" s="1"/>
  <c r="X376" i="1" s="1"/>
  <c r="O376" i="1"/>
  <c r="H376" i="1"/>
  <c r="B376" i="1"/>
  <c r="BU375" i="1"/>
  <c r="AA375" i="1"/>
  <c r="Z375" i="1"/>
  <c r="V375" i="1"/>
  <c r="P375" i="1"/>
  <c r="S375" i="1" s="1"/>
  <c r="X375" i="1" s="1"/>
  <c r="O375" i="1"/>
  <c r="H375" i="1"/>
  <c r="B375" i="1"/>
  <c r="BU374" i="1"/>
  <c r="Z374" i="1"/>
  <c r="AA374" i="1" s="1"/>
  <c r="V374" i="1"/>
  <c r="P374" i="1"/>
  <c r="S374" i="1" s="1"/>
  <c r="X374" i="1" s="1"/>
  <c r="O374" i="1"/>
  <c r="H374" i="1"/>
  <c r="B374" i="1"/>
  <c r="BU373" i="1"/>
  <c r="Z373" i="1"/>
  <c r="AA373" i="1" s="1"/>
  <c r="V373" i="1"/>
  <c r="P373" i="1"/>
  <c r="S373" i="1" s="1"/>
  <c r="X373" i="1" s="1"/>
  <c r="O373" i="1"/>
  <c r="H373" i="1"/>
  <c r="B373" i="1"/>
  <c r="BU372" i="1"/>
  <c r="Z372" i="1"/>
  <c r="AA372" i="1" s="1"/>
  <c r="V372" i="1"/>
  <c r="P372" i="1"/>
  <c r="S372" i="1" s="1"/>
  <c r="X372" i="1" s="1"/>
  <c r="O372" i="1"/>
  <c r="H372" i="1"/>
  <c r="C372" i="1"/>
  <c r="B372" i="1"/>
  <c r="BU371" i="1"/>
  <c r="AA371" i="1"/>
  <c r="Z371" i="1"/>
  <c r="V371" i="1"/>
  <c r="S371" i="1"/>
  <c r="X371" i="1" s="1"/>
  <c r="R371" i="1"/>
  <c r="Q371" i="1" s="1"/>
  <c r="P371" i="1"/>
  <c r="O371" i="1"/>
  <c r="H371" i="1"/>
  <c r="B371" i="1"/>
  <c r="BU370" i="1"/>
  <c r="AA370" i="1"/>
  <c r="Z370" i="1"/>
  <c r="V370" i="1"/>
  <c r="P370" i="1"/>
  <c r="S370" i="1" s="1"/>
  <c r="X370" i="1" s="1"/>
  <c r="O370" i="1"/>
  <c r="H370" i="1"/>
  <c r="B370" i="1"/>
  <c r="BU369" i="1"/>
  <c r="Z369" i="1"/>
  <c r="AA369" i="1" s="1"/>
  <c r="V369" i="1"/>
  <c r="S369" i="1"/>
  <c r="X369" i="1" s="1"/>
  <c r="R369" i="1"/>
  <c r="Q369" i="1" s="1"/>
  <c r="P369" i="1"/>
  <c r="O369" i="1"/>
  <c r="H369" i="1"/>
  <c r="B369" i="1"/>
  <c r="BU368" i="1"/>
  <c r="AA368" i="1"/>
  <c r="Z368" i="1"/>
  <c r="V368" i="1"/>
  <c r="R368" i="1"/>
  <c r="Q368" i="1" s="1"/>
  <c r="P368" i="1"/>
  <c r="S368" i="1" s="1"/>
  <c r="X368" i="1" s="1"/>
  <c r="O368" i="1"/>
  <c r="H368" i="1"/>
  <c r="B368" i="1"/>
  <c r="BU367" i="1"/>
  <c r="AA367" i="1"/>
  <c r="Z367" i="1"/>
  <c r="V367" i="1"/>
  <c r="P367" i="1"/>
  <c r="S367" i="1" s="1"/>
  <c r="X367" i="1" s="1"/>
  <c r="O367" i="1"/>
  <c r="H367" i="1"/>
  <c r="B367" i="1"/>
  <c r="BU366" i="1"/>
  <c r="Z366" i="1"/>
  <c r="AA366" i="1" s="1"/>
  <c r="V366" i="1"/>
  <c r="S366" i="1"/>
  <c r="X366" i="1" s="1"/>
  <c r="R366" i="1"/>
  <c r="Q366" i="1" s="1"/>
  <c r="P366" i="1"/>
  <c r="O366" i="1"/>
  <c r="H366" i="1"/>
  <c r="B366" i="1"/>
  <c r="BU365" i="1"/>
  <c r="AA365" i="1"/>
  <c r="Z365" i="1"/>
  <c r="V365" i="1"/>
  <c r="S365" i="1"/>
  <c r="X365" i="1" s="1"/>
  <c r="R365" i="1"/>
  <c r="Q365" i="1" s="1"/>
  <c r="P365" i="1"/>
  <c r="O365" i="1"/>
  <c r="H365" i="1"/>
  <c r="B365" i="1"/>
  <c r="BU364" i="1"/>
  <c r="AA364" i="1"/>
  <c r="Z364" i="1"/>
  <c r="V364" i="1"/>
  <c r="P364" i="1"/>
  <c r="S364" i="1" s="1"/>
  <c r="X364" i="1" s="1"/>
  <c r="O364" i="1"/>
  <c r="H364" i="1"/>
  <c r="B364" i="1"/>
  <c r="BU363" i="1"/>
  <c r="Z363" i="1"/>
  <c r="AA363" i="1" s="1"/>
  <c r="V363" i="1"/>
  <c r="S363" i="1"/>
  <c r="X363" i="1" s="1"/>
  <c r="R363" i="1"/>
  <c r="Q363" i="1" s="1"/>
  <c r="P363" i="1"/>
  <c r="O363" i="1"/>
  <c r="H363" i="1"/>
  <c r="B363" i="1"/>
  <c r="BU362" i="1"/>
  <c r="AA362" i="1"/>
  <c r="Z362" i="1"/>
  <c r="V362" i="1"/>
  <c r="R362" i="1"/>
  <c r="Q362" i="1" s="1"/>
  <c r="P362" i="1"/>
  <c r="S362" i="1" s="1"/>
  <c r="X362" i="1" s="1"/>
  <c r="O362" i="1"/>
  <c r="H362" i="1"/>
  <c r="C362" i="1"/>
  <c r="B362" i="1"/>
  <c r="BU361" i="1"/>
  <c r="Z361" i="1"/>
  <c r="AA361" i="1" s="1"/>
  <c r="V361" i="1"/>
  <c r="P361" i="1"/>
  <c r="S361" i="1" s="1"/>
  <c r="X361" i="1" s="1"/>
  <c r="O361" i="1"/>
  <c r="H361" i="1"/>
  <c r="B361" i="1"/>
  <c r="BU360" i="1"/>
  <c r="Z360" i="1"/>
  <c r="AA360" i="1" s="1"/>
  <c r="V360" i="1"/>
  <c r="P360" i="1"/>
  <c r="S360" i="1" s="1"/>
  <c r="X360" i="1" s="1"/>
  <c r="O360" i="1"/>
  <c r="H360" i="1"/>
  <c r="B360" i="1"/>
  <c r="BU359" i="1"/>
  <c r="Z359" i="1"/>
  <c r="AA359" i="1" s="1"/>
  <c r="V359" i="1"/>
  <c r="S359" i="1"/>
  <c r="X359" i="1" s="1"/>
  <c r="P359" i="1"/>
  <c r="R359" i="1" s="1"/>
  <c r="Q359" i="1" s="1"/>
  <c r="O359" i="1"/>
  <c r="H359" i="1"/>
  <c r="B359" i="1"/>
  <c r="BU358" i="1"/>
  <c r="Z358" i="1"/>
  <c r="AA358" i="1" s="1"/>
  <c r="V358" i="1"/>
  <c r="P358" i="1"/>
  <c r="R358" i="1" s="1"/>
  <c r="Q358" i="1" s="1"/>
  <c r="O358" i="1"/>
  <c r="H358" i="1"/>
  <c r="B358" i="1"/>
  <c r="BU357" i="1"/>
  <c r="Z357" i="1"/>
  <c r="AA357" i="1" s="1"/>
  <c r="V357" i="1"/>
  <c r="P357" i="1"/>
  <c r="S357" i="1" s="1"/>
  <c r="X357" i="1" s="1"/>
  <c r="O357" i="1"/>
  <c r="H357" i="1"/>
  <c r="B357" i="1"/>
  <c r="BU356" i="1"/>
  <c r="Z356" i="1"/>
  <c r="AA356" i="1" s="1"/>
  <c r="V356" i="1"/>
  <c r="P356" i="1"/>
  <c r="R356" i="1" s="1"/>
  <c r="Q356" i="1" s="1"/>
  <c r="O356" i="1"/>
  <c r="H356" i="1"/>
  <c r="B356" i="1"/>
  <c r="BU355" i="1"/>
  <c r="Z355" i="1"/>
  <c r="AA355" i="1" s="1"/>
  <c r="V355" i="1"/>
  <c r="P355" i="1"/>
  <c r="R355" i="1" s="1"/>
  <c r="Q355" i="1" s="1"/>
  <c r="O355" i="1"/>
  <c r="H355" i="1"/>
  <c r="B355" i="1"/>
  <c r="BU354" i="1"/>
  <c r="Z354" i="1"/>
  <c r="AA354" i="1" s="1"/>
  <c r="V354" i="1"/>
  <c r="P354" i="1"/>
  <c r="R354" i="1" s="1"/>
  <c r="Q354" i="1" s="1"/>
  <c r="O354" i="1"/>
  <c r="H354" i="1"/>
  <c r="B354" i="1"/>
  <c r="BU353" i="1"/>
  <c r="Z353" i="1"/>
  <c r="AA353" i="1" s="1"/>
  <c r="V353" i="1"/>
  <c r="S353" i="1"/>
  <c r="X353" i="1" s="1"/>
  <c r="P353" i="1"/>
  <c r="R353" i="1" s="1"/>
  <c r="Q353" i="1" s="1"/>
  <c r="O353" i="1"/>
  <c r="H353" i="1"/>
  <c r="B353" i="1"/>
  <c r="BU352" i="1"/>
  <c r="Z352" i="1"/>
  <c r="AA352" i="1" s="1"/>
  <c r="V352" i="1"/>
  <c r="P352" i="1"/>
  <c r="S352" i="1" s="1"/>
  <c r="X352" i="1" s="1"/>
  <c r="O352" i="1"/>
  <c r="H352" i="1"/>
  <c r="C352" i="1"/>
  <c r="B352" i="1"/>
  <c r="BU351" i="1"/>
  <c r="Z351" i="1"/>
  <c r="AA351" i="1" s="1"/>
  <c r="V351" i="1"/>
  <c r="P351" i="1"/>
  <c r="O351" i="1"/>
  <c r="H351" i="1"/>
  <c r="B351" i="1"/>
  <c r="BU350" i="1"/>
  <c r="Z350" i="1"/>
  <c r="AA350" i="1" s="1"/>
  <c r="V350" i="1"/>
  <c r="P350" i="1"/>
  <c r="O350" i="1"/>
  <c r="H350" i="1"/>
  <c r="B350" i="1"/>
  <c r="BU349" i="1"/>
  <c r="Z349" i="1"/>
  <c r="AA349" i="1" s="1"/>
  <c r="V349" i="1"/>
  <c r="S349" i="1"/>
  <c r="X349" i="1" s="1"/>
  <c r="P349" i="1"/>
  <c r="R349" i="1" s="1"/>
  <c r="Q349" i="1" s="1"/>
  <c r="O349" i="1"/>
  <c r="H349" i="1"/>
  <c r="B349" i="1"/>
  <c r="BU348" i="1"/>
  <c r="Z348" i="1"/>
  <c r="AA348" i="1" s="1"/>
  <c r="V348" i="1"/>
  <c r="P348" i="1"/>
  <c r="R348" i="1" s="1"/>
  <c r="Q348" i="1" s="1"/>
  <c r="O348" i="1"/>
  <c r="H348" i="1"/>
  <c r="B348" i="1"/>
  <c r="BU347" i="1"/>
  <c r="Z347" i="1"/>
  <c r="AA347" i="1" s="1"/>
  <c r="V347" i="1"/>
  <c r="P347" i="1"/>
  <c r="R347" i="1" s="1"/>
  <c r="Q347" i="1" s="1"/>
  <c r="O347" i="1"/>
  <c r="H347" i="1"/>
  <c r="B347" i="1"/>
  <c r="BU346" i="1"/>
  <c r="Z346" i="1"/>
  <c r="AA346" i="1" s="1"/>
  <c r="V346" i="1"/>
  <c r="P346" i="1"/>
  <c r="R346" i="1" s="1"/>
  <c r="Q346" i="1" s="1"/>
  <c r="O346" i="1"/>
  <c r="H346" i="1"/>
  <c r="B346" i="1"/>
  <c r="BU345" i="1"/>
  <c r="AA345" i="1"/>
  <c r="Z345" i="1"/>
  <c r="V345" i="1"/>
  <c r="P345" i="1"/>
  <c r="R345" i="1" s="1"/>
  <c r="Q345" i="1" s="1"/>
  <c r="O345" i="1"/>
  <c r="H345" i="1"/>
  <c r="B345" i="1"/>
  <c r="BU344" i="1"/>
  <c r="Z344" i="1"/>
  <c r="AA344" i="1" s="1"/>
  <c r="V344" i="1"/>
  <c r="P344" i="1"/>
  <c r="R344" i="1" s="1"/>
  <c r="Q344" i="1" s="1"/>
  <c r="O344" i="1"/>
  <c r="H344" i="1"/>
  <c r="B344" i="1"/>
  <c r="BU343" i="1"/>
  <c r="Z343" i="1"/>
  <c r="AA343" i="1" s="1"/>
  <c r="V343" i="1"/>
  <c r="P343" i="1"/>
  <c r="R343" i="1" s="1"/>
  <c r="Q343" i="1" s="1"/>
  <c r="O343" i="1"/>
  <c r="H343" i="1"/>
  <c r="B343" i="1"/>
  <c r="BU342" i="1"/>
  <c r="Z342" i="1"/>
  <c r="AA342" i="1" s="1"/>
  <c r="V342" i="1"/>
  <c r="P342" i="1"/>
  <c r="R342" i="1" s="1"/>
  <c r="Q342" i="1" s="1"/>
  <c r="O342" i="1"/>
  <c r="H342" i="1"/>
  <c r="C342" i="1"/>
  <c r="B342" i="1"/>
  <c r="BU341" i="1"/>
  <c r="Z341" i="1"/>
  <c r="AA341" i="1" s="1"/>
  <c r="X341" i="1"/>
  <c r="V341" i="1"/>
  <c r="P341" i="1"/>
  <c r="S341" i="1" s="1"/>
  <c r="O341" i="1"/>
  <c r="H341" i="1"/>
  <c r="B341" i="1"/>
  <c r="BU340" i="1"/>
  <c r="Z340" i="1"/>
  <c r="AA340" i="1" s="1"/>
  <c r="V340" i="1"/>
  <c r="R340" i="1"/>
  <c r="Q340" i="1" s="1"/>
  <c r="P340" i="1"/>
  <c r="S340" i="1" s="1"/>
  <c r="X340" i="1" s="1"/>
  <c r="O340" i="1"/>
  <c r="H340" i="1"/>
  <c r="B340" i="1"/>
  <c r="BU339" i="1"/>
  <c r="Z339" i="1"/>
  <c r="AA339" i="1" s="1"/>
  <c r="V339" i="1"/>
  <c r="P339" i="1"/>
  <c r="S339" i="1" s="1"/>
  <c r="X339" i="1" s="1"/>
  <c r="O339" i="1"/>
  <c r="H339" i="1"/>
  <c r="B339" i="1"/>
  <c r="BU338" i="1"/>
  <c r="Z338" i="1"/>
  <c r="AA338" i="1" s="1"/>
  <c r="V338" i="1"/>
  <c r="P338" i="1"/>
  <c r="S338" i="1" s="1"/>
  <c r="X338" i="1" s="1"/>
  <c r="O338" i="1"/>
  <c r="H338" i="1"/>
  <c r="B338" i="1"/>
  <c r="BU337" i="1"/>
  <c r="Z337" i="1"/>
  <c r="AA337" i="1" s="1"/>
  <c r="V337" i="1"/>
  <c r="S337" i="1"/>
  <c r="X337" i="1" s="1"/>
  <c r="R337" i="1"/>
  <c r="Q337" i="1" s="1"/>
  <c r="P337" i="1"/>
  <c r="O337" i="1"/>
  <c r="H337" i="1"/>
  <c r="B337" i="1"/>
  <c r="BU336" i="1"/>
  <c r="Z336" i="1"/>
  <c r="AA336" i="1" s="1"/>
  <c r="V336" i="1"/>
  <c r="P336" i="1"/>
  <c r="S336" i="1" s="1"/>
  <c r="X336" i="1" s="1"/>
  <c r="O336" i="1"/>
  <c r="H336" i="1"/>
  <c r="B336" i="1"/>
  <c r="BU335" i="1"/>
  <c r="Z335" i="1"/>
  <c r="AA335" i="1" s="1"/>
  <c r="V335" i="1"/>
  <c r="P335" i="1"/>
  <c r="S335" i="1" s="1"/>
  <c r="X335" i="1" s="1"/>
  <c r="O335" i="1"/>
  <c r="H335" i="1"/>
  <c r="B335" i="1"/>
  <c r="BU334" i="1"/>
  <c r="AA334" i="1"/>
  <c r="Z334" i="1"/>
  <c r="V334" i="1"/>
  <c r="P334" i="1"/>
  <c r="S334" i="1" s="1"/>
  <c r="X334" i="1" s="1"/>
  <c r="O334" i="1"/>
  <c r="H334" i="1"/>
  <c r="B334" i="1"/>
  <c r="BU333" i="1"/>
  <c r="Z333" i="1"/>
  <c r="AA333" i="1" s="1"/>
  <c r="V333" i="1"/>
  <c r="S333" i="1"/>
  <c r="X333" i="1" s="1"/>
  <c r="R333" i="1"/>
  <c r="Q333" i="1" s="1"/>
  <c r="P333" i="1"/>
  <c r="O333" i="1"/>
  <c r="H333" i="1"/>
  <c r="B333" i="1"/>
  <c r="BU332" i="1"/>
  <c r="Z332" i="1"/>
  <c r="AA332" i="1" s="1"/>
  <c r="V332" i="1"/>
  <c r="P332" i="1"/>
  <c r="S332" i="1" s="1"/>
  <c r="X332" i="1" s="1"/>
  <c r="O332" i="1"/>
  <c r="H332" i="1"/>
  <c r="C332" i="1"/>
  <c r="B332" i="1"/>
  <c r="BU331" i="1"/>
  <c r="Z331" i="1"/>
  <c r="AA331" i="1" s="1"/>
  <c r="V331" i="1"/>
  <c r="P331" i="1"/>
  <c r="S331" i="1" s="1"/>
  <c r="X331" i="1" s="1"/>
  <c r="O331" i="1"/>
  <c r="H331" i="1"/>
  <c r="B331" i="1"/>
  <c r="BU330" i="1"/>
  <c r="Z330" i="1"/>
  <c r="AA330" i="1" s="1"/>
  <c r="V330" i="1"/>
  <c r="P330" i="1"/>
  <c r="S330" i="1" s="1"/>
  <c r="X330" i="1" s="1"/>
  <c r="O330" i="1"/>
  <c r="H330" i="1"/>
  <c r="B330" i="1"/>
  <c r="BU329" i="1"/>
  <c r="Z329" i="1"/>
  <c r="AA329" i="1" s="1"/>
  <c r="V329" i="1"/>
  <c r="P329" i="1"/>
  <c r="S329" i="1" s="1"/>
  <c r="X329" i="1" s="1"/>
  <c r="O329" i="1"/>
  <c r="H329" i="1"/>
  <c r="B329" i="1"/>
  <c r="BU328" i="1"/>
  <c r="Z328" i="1"/>
  <c r="AA328" i="1" s="1"/>
  <c r="V328" i="1"/>
  <c r="P328" i="1"/>
  <c r="S328" i="1" s="1"/>
  <c r="X328" i="1" s="1"/>
  <c r="O328" i="1"/>
  <c r="H328" i="1"/>
  <c r="B328" i="1"/>
  <c r="BU327" i="1"/>
  <c r="Z327" i="1"/>
  <c r="AA327" i="1" s="1"/>
  <c r="V327" i="1"/>
  <c r="P327" i="1"/>
  <c r="S327" i="1" s="1"/>
  <c r="X327" i="1" s="1"/>
  <c r="O327" i="1"/>
  <c r="H327" i="1"/>
  <c r="B327" i="1"/>
  <c r="BU326" i="1"/>
  <c r="Z326" i="1"/>
  <c r="AA326" i="1" s="1"/>
  <c r="V326" i="1"/>
  <c r="P326" i="1"/>
  <c r="S326" i="1" s="1"/>
  <c r="X326" i="1" s="1"/>
  <c r="O326" i="1"/>
  <c r="H326" i="1"/>
  <c r="B326" i="1"/>
  <c r="BU325" i="1"/>
  <c r="Z325" i="1"/>
  <c r="AA325" i="1" s="1"/>
  <c r="V325" i="1"/>
  <c r="P325" i="1"/>
  <c r="S325" i="1" s="1"/>
  <c r="X325" i="1" s="1"/>
  <c r="O325" i="1"/>
  <c r="H325" i="1"/>
  <c r="B325" i="1"/>
  <c r="BU324" i="1"/>
  <c r="Z324" i="1"/>
  <c r="AA324" i="1" s="1"/>
  <c r="V324" i="1"/>
  <c r="P324" i="1"/>
  <c r="S324" i="1" s="1"/>
  <c r="X324" i="1" s="1"/>
  <c r="O324" i="1"/>
  <c r="H324" i="1"/>
  <c r="B324" i="1"/>
  <c r="BU323" i="1"/>
  <c r="Z323" i="1"/>
  <c r="AA323" i="1" s="1"/>
  <c r="V323" i="1"/>
  <c r="P323" i="1"/>
  <c r="S323" i="1" s="1"/>
  <c r="X323" i="1" s="1"/>
  <c r="O323" i="1"/>
  <c r="H323" i="1"/>
  <c r="B323" i="1"/>
  <c r="BU322" i="1"/>
  <c r="Z322" i="1"/>
  <c r="AA322" i="1" s="1"/>
  <c r="V322" i="1"/>
  <c r="P322" i="1"/>
  <c r="S322" i="1" s="1"/>
  <c r="X322" i="1" s="1"/>
  <c r="O322" i="1"/>
  <c r="H322" i="1"/>
  <c r="C322" i="1"/>
  <c r="B322" i="1"/>
  <c r="BU321" i="1"/>
  <c r="Z321" i="1"/>
  <c r="AA321" i="1" s="1"/>
  <c r="V321" i="1"/>
  <c r="P321" i="1"/>
  <c r="R321" i="1" s="1"/>
  <c r="Q321" i="1" s="1"/>
  <c r="O321" i="1"/>
  <c r="H321" i="1"/>
  <c r="B321" i="1"/>
  <c r="BU320" i="1"/>
  <c r="Z320" i="1"/>
  <c r="AA320" i="1" s="1"/>
  <c r="V320" i="1"/>
  <c r="P320" i="1"/>
  <c r="R320" i="1" s="1"/>
  <c r="Q320" i="1" s="1"/>
  <c r="O320" i="1"/>
  <c r="H320" i="1"/>
  <c r="B320" i="1"/>
  <c r="BU319" i="1"/>
  <c r="Z319" i="1"/>
  <c r="AA319" i="1" s="1"/>
  <c r="V319" i="1"/>
  <c r="P319" i="1"/>
  <c r="R319" i="1" s="1"/>
  <c r="Q319" i="1" s="1"/>
  <c r="O319" i="1"/>
  <c r="H319" i="1"/>
  <c r="B319" i="1"/>
  <c r="BU318" i="1"/>
  <c r="Z318" i="1"/>
  <c r="AA318" i="1" s="1"/>
  <c r="V318" i="1"/>
  <c r="P318" i="1"/>
  <c r="R318" i="1" s="1"/>
  <c r="Q318" i="1" s="1"/>
  <c r="O318" i="1"/>
  <c r="H318" i="1"/>
  <c r="B318" i="1"/>
  <c r="BU317" i="1"/>
  <c r="Z317" i="1"/>
  <c r="AA317" i="1" s="1"/>
  <c r="V317" i="1"/>
  <c r="P317" i="1"/>
  <c r="R317" i="1" s="1"/>
  <c r="Q317" i="1" s="1"/>
  <c r="O317" i="1"/>
  <c r="H317" i="1"/>
  <c r="B317" i="1"/>
  <c r="BU316" i="1"/>
  <c r="Z316" i="1"/>
  <c r="AA316" i="1" s="1"/>
  <c r="V316" i="1"/>
  <c r="P316" i="1"/>
  <c r="R316" i="1" s="1"/>
  <c r="Q316" i="1" s="1"/>
  <c r="O316" i="1"/>
  <c r="H316" i="1"/>
  <c r="B316" i="1"/>
  <c r="BU315" i="1"/>
  <c r="Z315" i="1"/>
  <c r="AA315" i="1" s="1"/>
  <c r="V315" i="1"/>
  <c r="P315" i="1"/>
  <c r="R315" i="1" s="1"/>
  <c r="Q315" i="1" s="1"/>
  <c r="O315" i="1"/>
  <c r="H315" i="1"/>
  <c r="B315" i="1"/>
  <c r="BU314" i="1"/>
  <c r="Z314" i="1"/>
  <c r="AA314" i="1" s="1"/>
  <c r="V314" i="1"/>
  <c r="P314" i="1"/>
  <c r="R314" i="1" s="1"/>
  <c r="Q314" i="1" s="1"/>
  <c r="O314" i="1"/>
  <c r="H314" i="1"/>
  <c r="B314" i="1"/>
  <c r="BU313" i="1"/>
  <c r="Z313" i="1"/>
  <c r="AA313" i="1" s="1"/>
  <c r="V313" i="1"/>
  <c r="P313" i="1"/>
  <c r="R313" i="1" s="1"/>
  <c r="Q313" i="1" s="1"/>
  <c r="O313" i="1"/>
  <c r="H313" i="1"/>
  <c r="B313" i="1"/>
  <c r="BU312" i="1"/>
  <c r="Z312" i="1"/>
  <c r="AA312" i="1" s="1"/>
  <c r="V312" i="1"/>
  <c r="P312" i="1"/>
  <c r="R312" i="1" s="1"/>
  <c r="Q312" i="1" s="1"/>
  <c r="O312" i="1"/>
  <c r="H312" i="1"/>
  <c r="C312" i="1"/>
  <c r="B312" i="1"/>
  <c r="BU311" i="1"/>
  <c r="Z311" i="1"/>
  <c r="AA311" i="1" s="1"/>
  <c r="V311" i="1"/>
  <c r="P311" i="1"/>
  <c r="O311" i="1"/>
  <c r="H311" i="1"/>
  <c r="B311" i="1"/>
  <c r="BU310" i="1"/>
  <c r="Z310" i="1"/>
  <c r="AA310" i="1" s="1"/>
  <c r="V310" i="1"/>
  <c r="P310" i="1"/>
  <c r="O310" i="1"/>
  <c r="H310" i="1"/>
  <c r="B310" i="1"/>
  <c r="BU309" i="1"/>
  <c r="Z309" i="1"/>
  <c r="AA309" i="1" s="1"/>
  <c r="V309" i="1"/>
  <c r="P309" i="1"/>
  <c r="O309" i="1"/>
  <c r="H309" i="1"/>
  <c r="B309" i="1"/>
  <c r="BU308" i="1"/>
  <c r="Z308" i="1"/>
  <c r="AA308" i="1" s="1"/>
  <c r="V308" i="1"/>
  <c r="P308" i="1"/>
  <c r="O308" i="1"/>
  <c r="H308" i="1"/>
  <c r="B308" i="1"/>
  <c r="BU307" i="1"/>
  <c r="Z307" i="1"/>
  <c r="AA307" i="1" s="1"/>
  <c r="V307" i="1"/>
  <c r="P307" i="1"/>
  <c r="O307" i="1"/>
  <c r="H307" i="1"/>
  <c r="B307" i="1"/>
  <c r="BU306" i="1"/>
  <c r="Z306" i="1"/>
  <c r="AA306" i="1" s="1"/>
  <c r="V306" i="1"/>
  <c r="P306" i="1"/>
  <c r="O306" i="1"/>
  <c r="H306" i="1"/>
  <c r="B306" i="1"/>
  <c r="BU305" i="1"/>
  <c r="Z305" i="1"/>
  <c r="AA305" i="1" s="1"/>
  <c r="V305" i="1"/>
  <c r="P305" i="1"/>
  <c r="O305" i="1"/>
  <c r="H305" i="1"/>
  <c r="B305" i="1"/>
  <c r="BU304" i="1"/>
  <c r="Z304" i="1"/>
  <c r="AA304" i="1" s="1"/>
  <c r="V304" i="1"/>
  <c r="P304" i="1"/>
  <c r="O304" i="1"/>
  <c r="H304" i="1"/>
  <c r="B304" i="1"/>
  <c r="BU303" i="1"/>
  <c r="Z303" i="1"/>
  <c r="AA303" i="1" s="1"/>
  <c r="V303" i="1"/>
  <c r="P303" i="1"/>
  <c r="O303" i="1"/>
  <c r="H303" i="1"/>
  <c r="B303" i="1"/>
  <c r="BU302" i="1"/>
  <c r="Z302" i="1"/>
  <c r="AA302" i="1" s="1"/>
  <c r="V302" i="1"/>
  <c r="P302" i="1"/>
  <c r="O302" i="1"/>
  <c r="H302" i="1"/>
  <c r="C302" i="1"/>
  <c r="B302" i="1"/>
  <c r="BU301" i="1"/>
  <c r="Z301" i="1"/>
  <c r="AA301" i="1" s="1"/>
  <c r="V301" i="1"/>
  <c r="P301" i="1"/>
  <c r="S301" i="1" s="1"/>
  <c r="X301" i="1" s="1"/>
  <c r="O301" i="1"/>
  <c r="H301" i="1"/>
  <c r="B301" i="1"/>
  <c r="BU300" i="1"/>
  <c r="Z300" i="1"/>
  <c r="AA300" i="1" s="1"/>
  <c r="V300" i="1"/>
  <c r="P300" i="1"/>
  <c r="S300" i="1" s="1"/>
  <c r="X300" i="1" s="1"/>
  <c r="O300" i="1"/>
  <c r="H300" i="1"/>
  <c r="B300" i="1"/>
  <c r="BU299" i="1"/>
  <c r="Z299" i="1"/>
  <c r="AA299" i="1" s="1"/>
  <c r="V299" i="1"/>
  <c r="P299" i="1"/>
  <c r="O299" i="1"/>
  <c r="H299" i="1"/>
  <c r="B299" i="1"/>
  <c r="BU298" i="1"/>
  <c r="AA298" i="1"/>
  <c r="Z298" i="1"/>
  <c r="V298" i="1"/>
  <c r="P298" i="1"/>
  <c r="S298" i="1" s="1"/>
  <c r="X298" i="1" s="1"/>
  <c r="O298" i="1"/>
  <c r="H298" i="1"/>
  <c r="B298" i="1"/>
  <c r="BU297" i="1"/>
  <c r="Z297" i="1"/>
  <c r="AA297" i="1" s="1"/>
  <c r="V297" i="1"/>
  <c r="R297" i="1"/>
  <c r="Q297" i="1" s="1"/>
  <c r="P297" i="1"/>
  <c r="S297" i="1" s="1"/>
  <c r="X297" i="1" s="1"/>
  <c r="O297" i="1"/>
  <c r="H297" i="1"/>
  <c r="B297" i="1"/>
  <c r="BU296" i="1"/>
  <c r="Z296" i="1"/>
  <c r="AA296" i="1" s="1"/>
  <c r="V296" i="1"/>
  <c r="P296" i="1"/>
  <c r="S296" i="1" s="1"/>
  <c r="X296" i="1" s="1"/>
  <c r="O296" i="1"/>
  <c r="H296" i="1"/>
  <c r="B296" i="1"/>
  <c r="BU295" i="1"/>
  <c r="AA295" i="1"/>
  <c r="Z295" i="1"/>
  <c r="V295" i="1"/>
  <c r="P295" i="1"/>
  <c r="O295" i="1"/>
  <c r="H295" i="1"/>
  <c r="B295" i="1"/>
  <c r="BU294" i="1"/>
  <c r="Z294" i="1"/>
  <c r="AA294" i="1" s="1"/>
  <c r="V294" i="1"/>
  <c r="R294" i="1"/>
  <c r="Q294" i="1" s="1"/>
  <c r="P294" i="1"/>
  <c r="S294" i="1" s="1"/>
  <c r="X294" i="1" s="1"/>
  <c r="O294" i="1"/>
  <c r="H294" i="1"/>
  <c r="B294" i="1"/>
  <c r="BU293" i="1"/>
  <c r="Z293" i="1"/>
  <c r="AA293" i="1" s="1"/>
  <c r="V293" i="1"/>
  <c r="R293" i="1"/>
  <c r="Q293" i="1" s="1"/>
  <c r="P293" i="1"/>
  <c r="S293" i="1" s="1"/>
  <c r="X293" i="1" s="1"/>
  <c r="O293" i="1"/>
  <c r="H293" i="1"/>
  <c r="B293" i="1"/>
  <c r="BU292" i="1"/>
  <c r="Z292" i="1"/>
  <c r="AA292" i="1" s="1"/>
  <c r="V292" i="1"/>
  <c r="P292" i="1"/>
  <c r="S292" i="1" s="1"/>
  <c r="X292" i="1" s="1"/>
  <c r="O292" i="1"/>
  <c r="H292" i="1"/>
  <c r="C292" i="1"/>
  <c r="B292" i="1"/>
  <c r="BU291" i="1"/>
  <c r="Z291" i="1"/>
  <c r="AA291" i="1" s="1"/>
  <c r="V291" i="1"/>
  <c r="P291" i="1"/>
  <c r="O291" i="1"/>
  <c r="H291" i="1"/>
  <c r="B291" i="1"/>
  <c r="BU290" i="1"/>
  <c r="Z290" i="1"/>
  <c r="AA290" i="1" s="1"/>
  <c r="V290" i="1"/>
  <c r="P290" i="1"/>
  <c r="O290" i="1"/>
  <c r="H290" i="1"/>
  <c r="B290" i="1"/>
  <c r="BU289" i="1"/>
  <c r="Z289" i="1"/>
  <c r="AA289" i="1" s="1"/>
  <c r="V289" i="1"/>
  <c r="P289" i="1"/>
  <c r="O289" i="1"/>
  <c r="H289" i="1"/>
  <c r="B289" i="1"/>
  <c r="BU288" i="1"/>
  <c r="Z288" i="1"/>
  <c r="AA288" i="1" s="1"/>
  <c r="V288" i="1"/>
  <c r="P288" i="1"/>
  <c r="O288" i="1"/>
  <c r="H288" i="1"/>
  <c r="B288" i="1"/>
  <c r="BU287" i="1"/>
  <c r="AA287" i="1"/>
  <c r="Z287" i="1"/>
  <c r="V287" i="1"/>
  <c r="P287" i="1"/>
  <c r="O287" i="1"/>
  <c r="H287" i="1"/>
  <c r="B287" i="1"/>
  <c r="BU286" i="1"/>
  <c r="Z286" i="1"/>
  <c r="AA286" i="1" s="1"/>
  <c r="V286" i="1"/>
  <c r="P286" i="1"/>
  <c r="O286" i="1"/>
  <c r="H286" i="1"/>
  <c r="B286" i="1"/>
  <c r="BU285" i="1"/>
  <c r="Z285" i="1"/>
  <c r="AA285" i="1" s="1"/>
  <c r="V285" i="1"/>
  <c r="P285" i="1"/>
  <c r="O285" i="1"/>
  <c r="H285" i="1"/>
  <c r="B285" i="1"/>
  <c r="BU284" i="1"/>
  <c r="AA284" i="1"/>
  <c r="Z284" i="1"/>
  <c r="V284" i="1"/>
  <c r="P284" i="1"/>
  <c r="O284" i="1"/>
  <c r="H284" i="1"/>
  <c r="B284" i="1"/>
  <c r="BU283" i="1"/>
  <c r="Z283" i="1"/>
  <c r="AA283" i="1" s="1"/>
  <c r="V283" i="1"/>
  <c r="P283" i="1"/>
  <c r="O283" i="1"/>
  <c r="H283" i="1"/>
  <c r="B283" i="1"/>
  <c r="BU282" i="1"/>
  <c r="Z282" i="1"/>
  <c r="AA282" i="1" s="1"/>
  <c r="V282" i="1"/>
  <c r="P282" i="1"/>
  <c r="O282" i="1"/>
  <c r="H282" i="1"/>
  <c r="C282" i="1"/>
  <c r="B282" i="1"/>
  <c r="BU281" i="1"/>
  <c r="Z281" i="1"/>
  <c r="AA281" i="1" s="1"/>
  <c r="V281" i="1"/>
  <c r="R281" i="1"/>
  <c r="Q281" i="1" s="1"/>
  <c r="P281" i="1"/>
  <c r="S281" i="1" s="1"/>
  <c r="X281" i="1" s="1"/>
  <c r="O281" i="1"/>
  <c r="H281" i="1"/>
  <c r="B281" i="1"/>
  <c r="BU280" i="1"/>
  <c r="Z280" i="1"/>
  <c r="AA280" i="1" s="1"/>
  <c r="V280" i="1"/>
  <c r="P280" i="1"/>
  <c r="S280" i="1" s="1"/>
  <c r="X280" i="1" s="1"/>
  <c r="O280" i="1"/>
  <c r="H280" i="1"/>
  <c r="B280" i="1"/>
  <c r="BU279" i="1"/>
  <c r="Z279" i="1"/>
  <c r="AA279" i="1" s="1"/>
  <c r="V279" i="1"/>
  <c r="P279" i="1"/>
  <c r="S279" i="1" s="1"/>
  <c r="X279" i="1" s="1"/>
  <c r="O279" i="1"/>
  <c r="H279" i="1"/>
  <c r="B279" i="1"/>
  <c r="BU278" i="1"/>
  <c r="AA278" i="1"/>
  <c r="Z278" i="1"/>
  <c r="V278" i="1"/>
  <c r="P278" i="1"/>
  <c r="S278" i="1" s="1"/>
  <c r="X278" i="1" s="1"/>
  <c r="O278" i="1"/>
  <c r="H278" i="1"/>
  <c r="B278" i="1"/>
  <c r="BU277" i="1"/>
  <c r="AA277" i="1"/>
  <c r="Z277" i="1"/>
  <c r="V277" i="1"/>
  <c r="P277" i="1"/>
  <c r="S277" i="1" s="1"/>
  <c r="X277" i="1" s="1"/>
  <c r="O277" i="1"/>
  <c r="H277" i="1"/>
  <c r="B277" i="1"/>
  <c r="BU276" i="1"/>
  <c r="Z276" i="1"/>
  <c r="AA276" i="1" s="1"/>
  <c r="V276" i="1"/>
  <c r="R276" i="1"/>
  <c r="Q276" i="1" s="1"/>
  <c r="P276" i="1"/>
  <c r="S276" i="1" s="1"/>
  <c r="X276" i="1" s="1"/>
  <c r="O276" i="1"/>
  <c r="H276" i="1"/>
  <c r="B276" i="1"/>
  <c r="BU275" i="1"/>
  <c r="AA275" i="1"/>
  <c r="Z275" i="1"/>
  <c r="V275" i="1"/>
  <c r="P275" i="1"/>
  <c r="S275" i="1" s="1"/>
  <c r="X275" i="1" s="1"/>
  <c r="O275" i="1"/>
  <c r="H275" i="1"/>
  <c r="B275" i="1"/>
  <c r="BU274" i="1"/>
  <c r="Z274" i="1"/>
  <c r="AA274" i="1" s="1"/>
  <c r="V274" i="1"/>
  <c r="P274" i="1"/>
  <c r="S274" i="1" s="1"/>
  <c r="X274" i="1" s="1"/>
  <c r="O274" i="1"/>
  <c r="H274" i="1"/>
  <c r="B274" i="1"/>
  <c r="BU273" i="1"/>
  <c r="Z273" i="1"/>
  <c r="AA273" i="1" s="1"/>
  <c r="V273" i="1"/>
  <c r="P273" i="1"/>
  <c r="S273" i="1" s="1"/>
  <c r="X273" i="1" s="1"/>
  <c r="O273" i="1"/>
  <c r="H273" i="1"/>
  <c r="B273" i="1"/>
  <c r="BU272" i="1"/>
  <c r="Z272" i="1"/>
  <c r="AA272" i="1" s="1"/>
  <c r="V272" i="1"/>
  <c r="P272" i="1"/>
  <c r="S272" i="1" s="1"/>
  <c r="X272" i="1" s="1"/>
  <c r="O272" i="1"/>
  <c r="H272" i="1"/>
  <c r="C272" i="1"/>
  <c r="B272" i="1"/>
  <c r="BU271" i="1"/>
  <c r="Z271" i="1"/>
  <c r="AA271" i="1" s="1"/>
  <c r="V271" i="1"/>
  <c r="P271" i="1"/>
  <c r="S271" i="1" s="1"/>
  <c r="X271" i="1" s="1"/>
  <c r="O271" i="1"/>
  <c r="H271" i="1"/>
  <c r="B271" i="1"/>
  <c r="BU270" i="1"/>
  <c r="Z270" i="1"/>
  <c r="AA270" i="1" s="1"/>
  <c r="V270" i="1"/>
  <c r="P270" i="1"/>
  <c r="O270" i="1"/>
  <c r="H270" i="1"/>
  <c r="B270" i="1"/>
  <c r="BU269" i="1"/>
  <c r="Z269" i="1"/>
  <c r="AA269" i="1" s="1"/>
  <c r="V269" i="1"/>
  <c r="P269" i="1"/>
  <c r="S269" i="1" s="1"/>
  <c r="X269" i="1" s="1"/>
  <c r="O269" i="1"/>
  <c r="H269" i="1"/>
  <c r="B269" i="1"/>
  <c r="BU268" i="1"/>
  <c r="Z268" i="1"/>
  <c r="AA268" i="1" s="1"/>
  <c r="V268" i="1"/>
  <c r="P268" i="1"/>
  <c r="S268" i="1" s="1"/>
  <c r="X268" i="1" s="1"/>
  <c r="O268" i="1"/>
  <c r="H268" i="1"/>
  <c r="B268" i="1"/>
  <c r="BU267" i="1"/>
  <c r="Z267" i="1"/>
  <c r="AA267" i="1" s="1"/>
  <c r="V267" i="1"/>
  <c r="P267" i="1"/>
  <c r="O267" i="1"/>
  <c r="H267" i="1"/>
  <c r="B267" i="1"/>
  <c r="BU266" i="1"/>
  <c r="Z266" i="1"/>
  <c r="AA266" i="1" s="1"/>
  <c r="V266" i="1"/>
  <c r="R266" i="1"/>
  <c r="Q266" i="1" s="1"/>
  <c r="P266" i="1"/>
  <c r="S266" i="1" s="1"/>
  <c r="X266" i="1" s="1"/>
  <c r="O266" i="1"/>
  <c r="H266" i="1"/>
  <c r="B266" i="1"/>
  <c r="BU265" i="1"/>
  <c r="Z265" i="1"/>
  <c r="AA265" i="1" s="1"/>
  <c r="V265" i="1"/>
  <c r="P265" i="1"/>
  <c r="S265" i="1" s="1"/>
  <c r="X265" i="1" s="1"/>
  <c r="O265" i="1"/>
  <c r="H265" i="1"/>
  <c r="B265" i="1"/>
  <c r="BU264" i="1"/>
  <c r="Z264" i="1"/>
  <c r="AA264" i="1" s="1"/>
  <c r="V264" i="1"/>
  <c r="P264" i="1"/>
  <c r="O264" i="1"/>
  <c r="H264" i="1"/>
  <c r="B264" i="1"/>
  <c r="BU263" i="1"/>
  <c r="Z263" i="1"/>
  <c r="AA263" i="1" s="1"/>
  <c r="V263" i="1"/>
  <c r="R263" i="1"/>
  <c r="Q263" i="1" s="1"/>
  <c r="P263" i="1"/>
  <c r="S263" i="1" s="1"/>
  <c r="X263" i="1" s="1"/>
  <c r="O263" i="1"/>
  <c r="H263" i="1"/>
  <c r="B263" i="1"/>
  <c r="BU262" i="1"/>
  <c r="Z262" i="1"/>
  <c r="AA262" i="1" s="1"/>
  <c r="V262" i="1"/>
  <c r="P262" i="1"/>
  <c r="S262" i="1" s="1"/>
  <c r="X262" i="1" s="1"/>
  <c r="O262" i="1"/>
  <c r="H262" i="1"/>
  <c r="C262" i="1"/>
  <c r="B262" i="1"/>
  <c r="BU261" i="1"/>
  <c r="AA261" i="1"/>
  <c r="Z261" i="1"/>
  <c r="V261" i="1"/>
  <c r="P261" i="1"/>
  <c r="R261" i="1" s="1"/>
  <c r="Q261" i="1" s="1"/>
  <c r="O261" i="1"/>
  <c r="H261" i="1"/>
  <c r="B261" i="1"/>
  <c r="BU260" i="1"/>
  <c r="Z260" i="1"/>
  <c r="AA260" i="1" s="1"/>
  <c r="V260" i="1"/>
  <c r="P260" i="1"/>
  <c r="R260" i="1" s="1"/>
  <c r="Q260" i="1" s="1"/>
  <c r="O260" i="1"/>
  <c r="H260" i="1"/>
  <c r="B260" i="1"/>
  <c r="BU259" i="1"/>
  <c r="Z259" i="1"/>
  <c r="AA259" i="1" s="1"/>
  <c r="V259" i="1"/>
  <c r="S259" i="1"/>
  <c r="X259" i="1" s="1"/>
  <c r="P259" i="1"/>
  <c r="R259" i="1" s="1"/>
  <c r="Q259" i="1" s="1"/>
  <c r="O259" i="1"/>
  <c r="H259" i="1"/>
  <c r="B259" i="1"/>
  <c r="BU258" i="1"/>
  <c r="Z258" i="1"/>
  <c r="AA258" i="1" s="1"/>
  <c r="V258" i="1"/>
  <c r="P258" i="1"/>
  <c r="R258" i="1" s="1"/>
  <c r="Q258" i="1" s="1"/>
  <c r="O258" i="1"/>
  <c r="H258" i="1"/>
  <c r="B258" i="1"/>
  <c r="BU257" i="1"/>
  <c r="Z257" i="1"/>
  <c r="AA257" i="1" s="1"/>
  <c r="V257" i="1"/>
  <c r="P257" i="1"/>
  <c r="R257" i="1" s="1"/>
  <c r="Q257" i="1" s="1"/>
  <c r="O257" i="1"/>
  <c r="H257" i="1"/>
  <c r="B257" i="1"/>
  <c r="BU256" i="1"/>
  <c r="Z256" i="1"/>
  <c r="AA256" i="1" s="1"/>
  <c r="V256" i="1"/>
  <c r="P256" i="1"/>
  <c r="R256" i="1" s="1"/>
  <c r="Q256" i="1" s="1"/>
  <c r="O256" i="1"/>
  <c r="H256" i="1"/>
  <c r="B256" i="1"/>
  <c r="BU255" i="1"/>
  <c r="AA255" i="1"/>
  <c r="Z255" i="1"/>
  <c r="V255" i="1"/>
  <c r="P255" i="1"/>
  <c r="R255" i="1" s="1"/>
  <c r="Q255" i="1" s="1"/>
  <c r="O255" i="1"/>
  <c r="H255" i="1"/>
  <c r="B255" i="1"/>
  <c r="BU254" i="1"/>
  <c r="Z254" i="1"/>
  <c r="AA254" i="1" s="1"/>
  <c r="V254" i="1"/>
  <c r="P254" i="1"/>
  <c r="R254" i="1" s="1"/>
  <c r="Q254" i="1" s="1"/>
  <c r="O254" i="1"/>
  <c r="H254" i="1"/>
  <c r="B254" i="1"/>
  <c r="BU253" i="1"/>
  <c r="Z253" i="1"/>
  <c r="AA253" i="1" s="1"/>
  <c r="V253" i="1"/>
  <c r="P253" i="1"/>
  <c r="R253" i="1" s="1"/>
  <c r="Q253" i="1" s="1"/>
  <c r="O253" i="1"/>
  <c r="H253" i="1"/>
  <c r="B253" i="1"/>
  <c r="BU252" i="1"/>
  <c r="Z252" i="1"/>
  <c r="AA252" i="1" s="1"/>
  <c r="V252" i="1"/>
  <c r="P252" i="1"/>
  <c r="R252" i="1" s="1"/>
  <c r="Q252" i="1" s="1"/>
  <c r="O252" i="1"/>
  <c r="H252" i="1"/>
  <c r="C252" i="1"/>
  <c r="B252" i="1"/>
  <c r="BU251" i="1"/>
  <c r="Z251" i="1"/>
  <c r="AA251" i="1" s="1"/>
  <c r="V251" i="1"/>
  <c r="P251" i="1"/>
  <c r="O251" i="1"/>
  <c r="H251" i="1"/>
  <c r="B251" i="1"/>
  <c r="BU250" i="1"/>
  <c r="AA250" i="1"/>
  <c r="Z250" i="1"/>
  <c r="V250" i="1"/>
  <c r="P250" i="1"/>
  <c r="O250" i="1"/>
  <c r="H250" i="1"/>
  <c r="B250" i="1"/>
  <c r="BU249" i="1"/>
  <c r="Z249" i="1"/>
  <c r="AA249" i="1" s="1"/>
  <c r="V249" i="1"/>
  <c r="P249" i="1"/>
  <c r="O249" i="1"/>
  <c r="H249" i="1"/>
  <c r="B249" i="1"/>
  <c r="BU248" i="1"/>
  <c r="Z248" i="1"/>
  <c r="AA248" i="1" s="1"/>
  <c r="V248" i="1"/>
  <c r="P248" i="1"/>
  <c r="O248" i="1"/>
  <c r="H248" i="1"/>
  <c r="B248" i="1"/>
  <c r="BU247" i="1"/>
  <c r="Z247" i="1"/>
  <c r="AA247" i="1" s="1"/>
  <c r="V247" i="1"/>
  <c r="P247" i="1"/>
  <c r="O247" i="1"/>
  <c r="H247" i="1"/>
  <c r="B247" i="1"/>
  <c r="BU246" i="1"/>
  <c r="Z246" i="1"/>
  <c r="AA246" i="1" s="1"/>
  <c r="V246" i="1"/>
  <c r="P246" i="1"/>
  <c r="O246" i="1"/>
  <c r="H246" i="1"/>
  <c r="B246" i="1"/>
  <c r="BU245" i="1"/>
  <c r="Z245" i="1"/>
  <c r="AA245" i="1" s="1"/>
  <c r="V245" i="1"/>
  <c r="P245" i="1"/>
  <c r="O245" i="1"/>
  <c r="H245" i="1"/>
  <c r="B245" i="1"/>
  <c r="BU244" i="1"/>
  <c r="Z244" i="1"/>
  <c r="AA244" i="1" s="1"/>
  <c r="V244" i="1"/>
  <c r="P244" i="1"/>
  <c r="O244" i="1"/>
  <c r="H244" i="1"/>
  <c r="B244" i="1"/>
  <c r="BU243" i="1"/>
  <c r="Z243" i="1"/>
  <c r="AA243" i="1" s="1"/>
  <c r="V243" i="1"/>
  <c r="P243" i="1"/>
  <c r="O243" i="1"/>
  <c r="H243" i="1"/>
  <c r="B243" i="1"/>
  <c r="BU242" i="1"/>
  <c r="Z242" i="1"/>
  <c r="AA242" i="1" s="1"/>
  <c r="V242" i="1"/>
  <c r="P242" i="1"/>
  <c r="O242" i="1"/>
  <c r="H242" i="1"/>
  <c r="C242" i="1"/>
  <c r="B242" i="1"/>
  <c r="BU241" i="1"/>
  <c r="Z241" i="1"/>
  <c r="AA241" i="1" s="1"/>
  <c r="V241" i="1"/>
  <c r="S241" i="1"/>
  <c r="X241" i="1" s="1"/>
  <c r="P241" i="1"/>
  <c r="R241" i="1" s="1"/>
  <c r="Q241" i="1" s="1"/>
  <c r="O241" i="1"/>
  <c r="H241" i="1"/>
  <c r="B241" i="1"/>
  <c r="BU240" i="1"/>
  <c r="Z240" i="1"/>
  <c r="AA240" i="1" s="1"/>
  <c r="V240" i="1"/>
  <c r="P240" i="1"/>
  <c r="S240" i="1" s="1"/>
  <c r="X240" i="1" s="1"/>
  <c r="O240" i="1"/>
  <c r="H240" i="1"/>
  <c r="B240" i="1"/>
  <c r="BU239" i="1"/>
  <c r="Z239" i="1"/>
  <c r="AA239" i="1" s="1"/>
  <c r="V239" i="1"/>
  <c r="P239" i="1"/>
  <c r="O239" i="1"/>
  <c r="H239" i="1"/>
  <c r="B239" i="1"/>
  <c r="BU238" i="1"/>
  <c r="Z238" i="1"/>
  <c r="AA238" i="1" s="1"/>
  <c r="V238" i="1"/>
  <c r="S238" i="1"/>
  <c r="X238" i="1" s="1"/>
  <c r="P238" i="1"/>
  <c r="R238" i="1" s="1"/>
  <c r="Q238" i="1" s="1"/>
  <c r="O238" i="1"/>
  <c r="H238" i="1"/>
  <c r="B238" i="1"/>
  <c r="BU237" i="1"/>
  <c r="Z237" i="1"/>
  <c r="AA237" i="1" s="1"/>
  <c r="V237" i="1"/>
  <c r="P237" i="1"/>
  <c r="S237" i="1" s="1"/>
  <c r="X237" i="1" s="1"/>
  <c r="O237" i="1"/>
  <c r="H237" i="1"/>
  <c r="B237" i="1"/>
  <c r="BU236" i="1"/>
  <c r="Z236" i="1"/>
  <c r="AA236" i="1" s="1"/>
  <c r="V236" i="1"/>
  <c r="P236" i="1"/>
  <c r="S236" i="1" s="1"/>
  <c r="X236" i="1" s="1"/>
  <c r="O236" i="1"/>
  <c r="H236" i="1"/>
  <c r="B236" i="1"/>
  <c r="BU235" i="1"/>
  <c r="Z235" i="1"/>
  <c r="AA235" i="1" s="1"/>
  <c r="V235" i="1"/>
  <c r="S235" i="1"/>
  <c r="X235" i="1" s="1"/>
  <c r="P235" i="1"/>
  <c r="R235" i="1" s="1"/>
  <c r="Q235" i="1" s="1"/>
  <c r="O235" i="1"/>
  <c r="H235" i="1"/>
  <c r="B235" i="1"/>
  <c r="BU234" i="1"/>
  <c r="Z234" i="1"/>
  <c r="AA234" i="1" s="1"/>
  <c r="V234" i="1"/>
  <c r="P234" i="1"/>
  <c r="S234" i="1" s="1"/>
  <c r="X234" i="1" s="1"/>
  <c r="O234" i="1"/>
  <c r="H234" i="1"/>
  <c r="B234" i="1"/>
  <c r="BU233" i="1"/>
  <c r="Z233" i="1"/>
  <c r="AA233" i="1" s="1"/>
  <c r="V233" i="1"/>
  <c r="P233" i="1"/>
  <c r="S233" i="1" s="1"/>
  <c r="X233" i="1" s="1"/>
  <c r="O233" i="1"/>
  <c r="H233" i="1"/>
  <c r="B233" i="1"/>
  <c r="BU232" i="1"/>
  <c r="Z232" i="1"/>
  <c r="AA232" i="1" s="1"/>
  <c r="V232" i="1"/>
  <c r="P232" i="1"/>
  <c r="R232" i="1" s="1"/>
  <c r="Q232" i="1" s="1"/>
  <c r="O232" i="1"/>
  <c r="H232" i="1"/>
  <c r="C232" i="1"/>
  <c r="B232" i="1"/>
  <c r="BU231" i="1"/>
  <c r="Z231" i="1"/>
  <c r="AA231" i="1" s="1"/>
  <c r="V231" i="1"/>
  <c r="P231" i="1"/>
  <c r="O231" i="1"/>
  <c r="H231" i="1"/>
  <c r="B231" i="1"/>
  <c r="BU230" i="1"/>
  <c r="Z230" i="1"/>
  <c r="AA230" i="1" s="1"/>
  <c r="V230" i="1"/>
  <c r="P230" i="1"/>
  <c r="S230" i="1" s="1"/>
  <c r="X230" i="1" s="1"/>
  <c r="O230" i="1"/>
  <c r="H230" i="1"/>
  <c r="B230" i="1"/>
  <c r="BU229" i="1"/>
  <c r="Z229" i="1"/>
  <c r="AA229" i="1" s="1"/>
  <c r="V229" i="1"/>
  <c r="P229" i="1"/>
  <c r="R229" i="1" s="1"/>
  <c r="Q229" i="1" s="1"/>
  <c r="O229" i="1"/>
  <c r="H229" i="1"/>
  <c r="B229" i="1"/>
  <c r="BU228" i="1"/>
  <c r="Z228" i="1"/>
  <c r="AA228" i="1" s="1"/>
  <c r="V228" i="1"/>
  <c r="S228" i="1"/>
  <c r="X228" i="1" s="1"/>
  <c r="R228" i="1"/>
  <c r="Q228" i="1" s="1"/>
  <c r="P228" i="1"/>
  <c r="O228" i="1"/>
  <c r="H228" i="1"/>
  <c r="B228" i="1"/>
  <c r="BU227" i="1"/>
  <c r="Z227" i="1"/>
  <c r="AA227" i="1" s="1"/>
  <c r="V227" i="1"/>
  <c r="P227" i="1"/>
  <c r="O227" i="1"/>
  <c r="H227" i="1"/>
  <c r="B227" i="1"/>
  <c r="BU226" i="1"/>
  <c r="Z226" i="1"/>
  <c r="AA226" i="1" s="1"/>
  <c r="V226" i="1"/>
  <c r="P226" i="1"/>
  <c r="S226" i="1" s="1"/>
  <c r="X226" i="1" s="1"/>
  <c r="O226" i="1"/>
  <c r="H226" i="1"/>
  <c r="B226" i="1"/>
  <c r="BU225" i="1"/>
  <c r="Z225" i="1"/>
  <c r="AA225" i="1" s="1"/>
  <c r="V225" i="1"/>
  <c r="P225" i="1"/>
  <c r="R225" i="1" s="1"/>
  <c r="Q225" i="1" s="1"/>
  <c r="O225" i="1"/>
  <c r="H225" i="1"/>
  <c r="B225" i="1"/>
  <c r="BU224" i="1"/>
  <c r="Z224" i="1"/>
  <c r="AA224" i="1" s="1"/>
  <c r="V224" i="1"/>
  <c r="S224" i="1"/>
  <c r="X224" i="1" s="1"/>
  <c r="P224" i="1"/>
  <c r="R224" i="1" s="1"/>
  <c r="Q224" i="1" s="1"/>
  <c r="O224" i="1"/>
  <c r="H224" i="1"/>
  <c r="B224" i="1"/>
  <c r="BU223" i="1"/>
  <c r="Z223" i="1"/>
  <c r="AA223" i="1" s="1"/>
  <c r="V223" i="1"/>
  <c r="P223" i="1"/>
  <c r="O223" i="1"/>
  <c r="H223" i="1"/>
  <c r="B223" i="1"/>
  <c r="BU222" i="1"/>
  <c r="Z222" i="1"/>
  <c r="AA222" i="1" s="1"/>
  <c r="V222" i="1"/>
  <c r="P222" i="1"/>
  <c r="S222" i="1" s="1"/>
  <c r="X222" i="1" s="1"/>
  <c r="O222" i="1"/>
  <c r="H222" i="1"/>
  <c r="C222" i="1"/>
  <c r="B222" i="1"/>
  <c r="BU221" i="1"/>
  <c r="Z221" i="1"/>
  <c r="AA221" i="1" s="1"/>
  <c r="V221" i="1"/>
  <c r="P221" i="1"/>
  <c r="S221" i="1" s="1"/>
  <c r="X221" i="1" s="1"/>
  <c r="O221" i="1"/>
  <c r="H221" i="1"/>
  <c r="B221" i="1"/>
  <c r="BU220" i="1"/>
  <c r="AA220" i="1"/>
  <c r="Z220" i="1"/>
  <c r="V220" i="1"/>
  <c r="P220" i="1"/>
  <c r="S220" i="1" s="1"/>
  <c r="X220" i="1" s="1"/>
  <c r="O220" i="1"/>
  <c r="H220" i="1"/>
  <c r="B220" i="1"/>
  <c r="BU219" i="1"/>
  <c r="Z219" i="1"/>
  <c r="AA219" i="1" s="1"/>
  <c r="V219" i="1"/>
  <c r="S219" i="1"/>
  <c r="X219" i="1" s="1"/>
  <c r="P219" i="1"/>
  <c r="R219" i="1" s="1"/>
  <c r="Q219" i="1" s="1"/>
  <c r="O219" i="1"/>
  <c r="H219" i="1"/>
  <c r="B219" i="1"/>
  <c r="BU218" i="1"/>
  <c r="Z218" i="1"/>
  <c r="AA218" i="1" s="1"/>
  <c r="V218" i="1"/>
  <c r="P218" i="1"/>
  <c r="S218" i="1" s="1"/>
  <c r="X218" i="1" s="1"/>
  <c r="O218" i="1"/>
  <c r="H218" i="1"/>
  <c r="B218" i="1"/>
  <c r="BU217" i="1"/>
  <c r="Z217" i="1"/>
  <c r="AA217" i="1" s="1"/>
  <c r="V217" i="1"/>
  <c r="P217" i="1"/>
  <c r="R217" i="1" s="1"/>
  <c r="Q217" i="1" s="1"/>
  <c r="O217" i="1"/>
  <c r="H217" i="1"/>
  <c r="B217" i="1"/>
  <c r="BU216" i="1"/>
  <c r="Z216" i="1"/>
  <c r="AA216" i="1" s="1"/>
  <c r="V216" i="1"/>
  <c r="P216" i="1"/>
  <c r="S216" i="1" s="1"/>
  <c r="X216" i="1" s="1"/>
  <c r="O216" i="1"/>
  <c r="H216" i="1"/>
  <c r="B216" i="1"/>
  <c r="BU215" i="1"/>
  <c r="Z215" i="1"/>
  <c r="AA215" i="1" s="1"/>
  <c r="V215" i="1"/>
  <c r="P215" i="1"/>
  <c r="S215" i="1" s="1"/>
  <c r="X215" i="1" s="1"/>
  <c r="O215" i="1"/>
  <c r="H215" i="1"/>
  <c r="B215" i="1"/>
  <c r="BU214" i="1"/>
  <c r="Z214" i="1"/>
  <c r="AA214" i="1" s="1"/>
  <c r="V214" i="1"/>
  <c r="S214" i="1"/>
  <c r="X214" i="1" s="1"/>
  <c r="P214" i="1"/>
  <c r="R214" i="1" s="1"/>
  <c r="Q214" i="1" s="1"/>
  <c r="O214" i="1"/>
  <c r="H214" i="1"/>
  <c r="B214" i="1"/>
  <c r="BU213" i="1"/>
  <c r="AA213" i="1"/>
  <c r="Z213" i="1"/>
  <c r="V213" i="1"/>
  <c r="S213" i="1"/>
  <c r="X213" i="1" s="1"/>
  <c r="R213" i="1"/>
  <c r="Q213" i="1" s="1"/>
  <c r="P213" i="1"/>
  <c r="O213" i="1"/>
  <c r="H213" i="1"/>
  <c r="B213" i="1"/>
  <c r="BU212" i="1"/>
  <c r="Z212" i="1"/>
  <c r="AA212" i="1" s="1"/>
  <c r="V212" i="1"/>
  <c r="P212" i="1"/>
  <c r="S212" i="1" s="1"/>
  <c r="X212" i="1" s="1"/>
  <c r="O212" i="1"/>
  <c r="H212" i="1"/>
  <c r="C212" i="1"/>
  <c r="B212" i="1"/>
  <c r="BU211" i="1"/>
  <c r="Z211" i="1"/>
  <c r="AA211" i="1" s="1"/>
  <c r="V211" i="1"/>
  <c r="P211" i="1"/>
  <c r="R211" i="1" s="1"/>
  <c r="Q211" i="1" s="1"/>
  <c r="O211" i="1"/>
  <c r="H211" i="1"/>
  <c r="B211" i="1"/>
  <c r="BU210" i="1"/>
  <c r="Z210" i="1"/>
  <c r="AA210" i="1" s="1"/>
  <c r="V210" i="1"/>
  <c r="P210" i="1"/>
  <c r="R210" i="1" s="1"/>
  <c r="Q210" i="1" s="1"/>
  <c r="O210" i="1"/>
  <c r="H210" i="1"/>
  <c r="B210" i="1"/>
  <c r="BU209" i="1"/>
  <c r="Z209" i="1"/>
  <c r="AA209" i="1" s="1"/>
  <c r="V209" i="1"/>
  <c r="P209" i="1"/>
  <c r="R209" i="1" s="1"/>
  <c r="Q209" i="1" s="1"/>
  <c r="O209" i="1"/>
  <c r="H209" i="1"/>
  <c r="B209" i="1"/>
  <c r="BU208" i="1"/>
  <c r="Z208" i="1"/>
  <c r="AA208" i="1" s="1"/>
  <c r="V208" i="1"/>
  <c r="P208" i="1"/>
  <c r="O208" i="1"/>
  <c r="H208" i="1"/>
  <c r="B208" i="1"/>
  <c r="BU207" i="1"/>
  <c r="Z207" i="1"/>
  <c r="AA207" i="1" s="1"/>
  <c r="V207" i="1"/>
  <c r="P207" i="1"/>
  <c r="O207" i="1"/>
  <c r="H207" i="1"/>
  <c r="B207" i="1"/>
  <c r="BU206" i="1"/>
  <c r="Z206" i="1"/>
  <c r="AA206" i="1" s="1"/>
  <c r="V206" i="1"/>
  <c r="P206" i="1"/>
  <c r="R206" i="1" s="1"/>
  <c r="Q206" i="1" s="1"/>
  <c r="O206" i="1"/>
  <c r="H206" i="1"/>
  <c r="B206" i="1"/>
  <c r="BU205" i="1"/>
  <c r="Z205" i="1"/>
  <c r="AA205" i="1" s="1"/>
  <c r="V205" i="1"/>
  <c r="P205" i="1"/>
  <c r="R205" i="1" s="1"/>
  <c r="Q205" i="1" s="1"/>
  <c r="O205" i="1"/>
  <c r="H205" i="1"/>
  <c r="B205" i="1"/>
  <c r="BU204" i="1"/>
  <c r="Z204" i="1"/>
  <c r="AA204" i="1" s="1"/>
  <c r="V204" i="1"/>
  <c r="P204" i="1"/>
  <c r="R204" i="1" s="1"/>
  <c r="Q204" i="1" s="1"/>
  <c r="O204" i="1"/>
  <c r="H204" i="1"/>
  <c r="B204" i="1"/>
  <c r="BU203" i="1"/>
  <c r="Z203" i="1"/>
  <c r="AA203" i="1" s="1"/>
  <c r="V203" i="1"/>
  <c r="P203" i="1"/>
  <c r="R203" i="1" s="1"/>
  <c r="Q203" i="1" s="1"/>
  <c r="O203" i="1"/>
  <c r="H203" i="1"/>
  <c r="B203" i="1"/>
  <c r="BU202" i="1"/>
  <c r="Z202" i="1"/>
  <c r="AA202" i="1" s="1"/>
  <c r="V202" i="1"/>
  <c r="P202" i="1"/>
  <c r="R202" i="1" s="1"/>
  <c r="Q202" i="1" s="1"/>
  <c r="O202" i="1"/>
  <c r="H202" i="1"/>
  <c r="C202" i="1"/>
  <c r="B202" i="1"/>
  <c r="BU201" i="1"/>
  <c r="Z201" i="1"/>
  <c r="AA201" i="1" s="1"/>
  <c r="V201" i="1"/>
  <c r="P201" i="1"/>
  <c r="S201" i="1" s="1"/>
  <c r="X201" i="1" s="1"/>
  <c r="O201" i="1"/>
  <c r="H201" i="1"/>
  <c r="B201" i="1"/>
  <c r="BU200" i="1"/>
  <c r="Z200" i="1"/>
  <c r="AA200" i="1" s="1"/>
  <c r="V200" i="1"/>
  <c r="P200" i="1"/>
  <c r="S200" i="1" s="1"/>
  <c r="X200" i="1" s="1"/>
  <c r="O200" i="1"/>
  <c r="H200" i="1"/>
  <c r="B200" i="1"/>
  <c r="BU199" i="1"/>
  <c r="Z199" i="1"/>
  <c r="AA199" i="1" s="1"/>
  <c r="V199" i="1"/>
  <c r="P199" i="1"/>
  <c r="O199" i="1"/>
  <c r="H199" i="1"/>
  <c r="B199" i="1"/>
  <c r="BU198" i="1"/>
  <c r="Z198" i="1"/>
  <c r="AA198" i="1" s="1"/>
  <c r="V198" i="1"/>
  <c r="R198" i="1"/>
  <c r="Q198" i="1" s="1"/>
  <c r="P198" i="1"/>
  <c r="S198" i="1" s="1"/>
  <c r="X198" i="1" s="1"/>
  <c r="O198" i="1"/>
  <c r="H198" i="1"/>
  <c r="B198" i="1"/>
  <c r="BU197" i="1"/>
  <c r="Z197" i="1"/>
  <c r="AA197" i="1" s="1"/>
  <c r="V197" i="1"/>
  <c r="P197" i="1"/>
  <c r="O197" i="1"/>
  <c r="H197" i="1"/>
  <c r="B197" i="1"/>
  <c r="BU196" i="1"/>
  <c r="Z196" i="1"/>
  <c r="AA196" i="1" s="1"/>
  <c r="V196" i="1"/>
  <c r="P196" i="1"/>
  <c r="R196" i="1" s="1"/>
  <c r="Q196" i="1" s="1"/>
  <c r="O196" i="1"/>
  <c r="H196" i="1"/>
  <c r="B196" i="1"/>
  <c r="BU195" i="1"/>
  <c r="Z195" i="1"/>
  <c r="AA195" i="1" s="1"/>
  <c r="V195" i="1"/>
  <c r="S195" i="1"/>
  <c r="X195" i="1" s="1"/>
  <c r="P195" i="1"/>
  <c r="R195" i="1" s="1"/>
  <c r="Q195" i="1" s="1"/>
  <c r="O195" i="1"/>
  <c r="H195" i="1"/>
  <c r="B195" i="1"/>
  <c r="BU194" i="1"/>
  <c r="Z194" i="1"/>
  <c r="AA194" i="1" s="1"/>
  <c r="V194" i="1"/>
  <c r="P194" i="1"/>
  <c r="S194" i="1" s="1"/>
  <c r="X194" i="1" s="1"/>
  <c r="O194" i="1"/>
  <c r="H194" i="1"/>
  <c r="B194" i="1"/>
  <c r="BU193" i="1"/>
  <c r="Z193" i="1"/>
  <c r="AA193" i="1" s="1"/>
  <c r="X193" i="1"/>
  <c r="V193" i="1"/>
  <c r="R193" i="1"/>
  <c r="Q193" i="1" s="1"/>
  <c r="P193" i="1"/>
  <c r="S193" i="1" s="1"/>
  <c r="O193" i="1"/>
  <c r="H193" i="1"/>
  <c r="B193" i="1"/>
  <c r="BU192" i="1"/>
  <c r="Z192" i="1"/>
  <c r="AA192" i="1" s="1"/>
  <c r="V192" i="1"/>
  <c r="P192" i="1"/>
  <c r="S192" i="1" s="1"/>
  <c r="X192" i="1" s="1"/>
  <c r="O192" i="1"/>
  <c r="H192" i="1"/>
  <c r="C192" i="1"/>
  <c r="B192" i="1"/>
  <c r="BU191" i="1"/>
  <c r="Z191" i="1"/>
  <c r="AA191" i="1" s="1"/>
  <c r="V191" i="1"/>
  <c r="S191" i="1"/>
  <c r="X191" i="1" s="1"/>
  <c r="P191" i="1"/>
  <c r="R191" i="1" s="1"/>
  <c r="Q191" i="1" s="1"/>
  <c r="O191" i="1"/>
  <c r="H191" i="1"/>
  <c r="B191" i="1"/>
  <c r="BU190" i="1"/>
  <c r="Z190" i="1"/>
  <c r="AA190" i="1" s="1"/>
  <c r="V190" i="1"/>
  <c r="P190" i="1"/>
  <c r="S190" i="1" s="1"/>
  <c r="X190" i="1" s="1"/>
  <c r="O190" i="1"/>
  <c r="H190" i="1"/>
  <c r="B190" i="1"/>
  <c r="BU189" i="1"/>
  <c r="Z189" i="1"/>
  <c r="AA189" i="1" s="1"/>
  <c r="V189" i="1"/>
  <c r="P189" i="1"/>
  <c r="S189" i="1" s="1"/>
  <c r="X189" i="1" s="1"/>
  <c r="O189" i="1"/>
  <c r="H189" i="1"/>
  <c r="B189" i="1"/>
  <c r="BU188" i="1"/>
  <c r="Z188" i="1"/>
  <c r="AA188" i="1" s="1"/>
  <c r="V188" i="1"/>
  <c r="P188" i="1"/>
  <c r="O188" i="1"/>
  <c r="H188" i="1"/>
  <c r="B188" i="1"/>
  <c r="BU187" i="1"/>
  <c r="Z187" i="1"/>
  <c r="AA187" i="1" s="1"/>
  <c r="V187" i="1"/>
  <c r="S187" i="1"/>
  <c r="X187" i="1" s="1"/>
  <c r="R187" i="1"/>
  <c r="Q187" i="1" s="1"/>
  <c r="P187" i="1"/>
  <c r="O187" i="1"/>
  <c r="H187" i="1"/>
  <c r="B187" i="1"/>
  <c r="BU186" i="1"/>
  <c r="Z186" i="1"/>
  <c r="AA186" i="1" s="1"/>
  <c r="V186" i="1"/>
  <c r="P186" i="1"/>
  <c r="S186" i="1" s="1"/>
  <c r="X186" i="1" s="1"/>
  <c r="O186" i="1"/>
  <c r="H186" i="1"/>
  <c r="B186" i="1"/>
  <c r="BU185" i="1"/>
  <c r="Z185" i="1"/>
  <c r="AA185" i="1" s="1"/>
  <c r="V185" i="1"/>
  <c r="S185" i="1"/>
  <c r="X185" i="1" s="1"/>
  <c r="R185" i="1"/>
  <c r="Q185" i="1" s="1"/>
  <c r="P185" i="1"/>
  <c r="O185" i="1"/>
  <c r="H185" i="1"/>
  <c r="B185" i="1"/>
  <c r="BU184" i="1"/>
  <c r="Z184" i="1"/>
  <c r="AA184" i="1" s="1"/>
  <c r="V184" i="1"/>
  <c r="P184" i="1"/>
  <c r="S184" i="1" s="1"/>
  <c r="X184" i="1" s="1"/>
  <c r="O184" i="1"/>
  <c r="H184" i="1"/>
  <c r="B184" i="1"/>
  <c r="BU183" i="1"/>
  <c r="Z183" i="1"/>
  <c r="AA183" i="1" s="1"/>
  <c r="V183" i="1"/>
  <c r="P183" i="1"/>
  <c r="S183" i="1" s="1"/>
  <c r="X183" i="1" s="1"/>
  <c r="O183" i="1"/>
  <c r="H183" i="1"/>
  <c r="B183" i="1"/>
  <c r="BU182" i="1"/>
  <c r="Z182" i="1"/>
  <c r="AA182" i="1" s="1"/>
  <c r="V182" i="1"/>
  <c r="P182" i="1"/>
  <c r="O182" i="1"/>
  <c r="H182" i="1"/>
  <c r="C182" i="1"/>
  <c r="B182" i="1"/>
  <c r="BU181" i="1"/>
  <c r="Z181" i="1"/>
  <c r="AA181" i="1" s="1"/>
  <c r="V181" i="1"/>
  <c r="P181" i="1"/>
  <c r="S181" i="1" s="1"/>
  <c r="X181" i="1" s="1"/>
  <c r="O181" i="1"/>
  <c r="H181" i="1"/>
  <c r="B181" i="1"/>
  <c r="BU180" i="1"/>
  <c r="Z180" i="1"/>
  <c r="AA180" i="1" s="1"/>
  <c r="V180" i="1"/>
  <c r="S180" i="1"/>
  <c r="X180" i="1" s="1"/>
  <c r="P180" i="1"/>
  <c r="R180" i="1" s="1"/>
  <c r="Q180" i="1" s="1"/>
  <c r="O180" i="1"/>
  <c r="H180" i="1"/>
  <c r="B180" i="1"/>
  <c r="BU179" i="1"/>
  <c r="Z179" i="1"/>
  <c r="AA179" i="1" s="1"/>
  <c r="V179" i="1"/>
  <c r="P179" i="1"/>
  <c r="R179" i="1" s="1"/>
  <c r="Q179" i="1" s="1"/>
  <c r="O179" i="1"/>
  <c r="H179" i="1"/>
  <c r="B179" i="1"/>
  <c r="BU178" i="1"/>
  <c r="Z178" i="1"/>
  <c r="AA178" i="1" s="1"/>
  <c r="V178" i="1"/>
  <c r="P178" i="1"/>
  <c r="S178" i="1" s="1"/>
  <c r="X178" i="1" s="1"/>
  <c r="O178" i="1"/>
  <c r="H178" i="1"/>
  <c r="B178" i="1"/>
  <c r="BU177" i="1"/>
  <c r="Z177" i="1"/>
  <c r="AA177" i="1" s="1"/>
  <c r="V177" i="1"/>
  <c r="P177" i="1"/>
  <c r="R177" i="1" s="1"/>
  <c r="Q177" i="1" s="1"/>
  <c r="O177" i="1"/>
  <c r="H177" i="1"/>
  <c r="B177" i="1"/>
  <c r="BU176" i="1"/>
  <c r="Z176" i="1"/>
  <c r="AA176" i="1" s="1"/>
  <c r="V176" i="1"/>
  <c r="P176" i="1"/>
  <c r="S176" i="1" s="1"/>
  <c r="X176" i="1" s="1"/>
  <c r="O176" i="1"/>
  <c r="H176" i="1"/>
  <c r="B176" i="1"/>
  <c r="BU175" i="1"/>
  <c r="Z175" i="1"/>
  <c r="AA175" i="1" s="1"/>
  <c r="V175" i="1"/>
  <c r="P175" i="1"/>
  <c r="R175" i="1" s="1"/>
  <c r="Q175" i="1" s="1"/>
  <c r="O175" i="1"/>
  <c r="H175" i="1"/>
  <c r="B175" i="1"/>
  <c r="BU174" i="1"/>
  <c r="Z174" i="1"/>
  <c r="AA174" i="1" s="1"/>
  <c r="V174" i="1"/>
  <c r="P174" i="1"/>
  <c r="S174" i="1" s="1"/>
  <c r="X174" i="1" s="1"/>
  <c r="O174" i="1"/>
  <c r="H174" i="1"/>
  <c r="B174" i="1"/>
  <c r="BU173" i="1"/>
  <c r="Z173" i="1"/>
  <c r="AA173" i="1" s="1"/>
  <c r="V173" i="1"/>
  <c r="P173" i="1"/>
  <c r="O173" i="1"/>
  <c r="H173" i="1"/>
  <c r="B173" i="1"/>
  <c r="BU172" i="1"/>
  <c r="Z172" i="1"/>
  <c r="AA172" i="1" s="1"/>
  <c r="V172" i="1"/>
  <c r="S172" i="1"/>
  <c r="X172" i="1" s="1"/>
  <c r="P172" i="1"/>
  <c r="R172" i="1" s="1"/>
  <c r="Q172" i="1" s="1"/>
  <c r="O172" i="1"/>
  <c r="H172" i="1"/>
  <c r="C172" i="1"/>
  <c r="B172" i="1"/>
  <c r="BU171" i="1"/>
  <c r="Z171" i="1"/>
  <c r="AA171" i="1" s="1"/>
  <c r="V171" i="1"/>
  <c r="S171" i="1"/>
  <c r="X171" i="1" s="1"/>
  <c r="Q171" i="1"/>
  <c r="P171" i="1"/>
  <c r="R171" i="1" s="1"/>
  <c r="O171" i="1"/>
  <c r="H171" i="1"/>
  <c r="B171" i="1"/>
  <c r="BU170" i="1"/>
  <c r="Z170" i="1"/>
  <c r="AA170" i="1" s="1"/>
  <c r="V170" i="1"/>
  <c r="P170" i="1"/>
  <c r="R170" i="1" s="1"/>
  <c r="Q170" i="1" s="1"/>
  <c r="O170" i="1"/>
  <c r="H170" i="1"/>
  <c r="B170" i="1"/>
  <c r="BU169" i="1"/>
  <c r="Z169" i="1"/>
  <c r="AA169" i="1" s="1"/>
  <c r="V169" i="1"/>
  <c r="P169" i="1"/>
  <c r="S169" i="1" s="1"/>
  <c r="X169" i="1" s="1"/>
  <c r="O169" i="1"/>
  <c r="H169" i="1"/>
  <c r="B169" i="1"/>
  <c r="BU168" i="1"/>
  <c r="Z168" i="1"/>
  <c r="AA168" i="1" s="1"/>
  <c r="V168" i="1"/>
  <c r="P168" i="1"/>
  <c r="S168" i="1" s="1"/>
  <c r="X168" i="1" s="1"/>
  <c r="O168" i="1"/>
  <c r="H168" i="1"/>
  <c r="B168" i="1"/>
  <c r="BU167" i="1"/>
  <c r="Z167" i="1"/>
  <c r="AA167" i="1" s="1"/>
  <c r="V167" i="1"/>
  <c r="P167" i="1"/>
  <c r="S167" i="1" s="1"/>
  <c r="X167" i="1" s="1"/>
  <c r="O167" i="1"/>
  <c r="H167" i="1"/>
  <c r="B167" i="1"/>
  <c r="BU166" i="1"/>
  <c r="Z166" i="1"/>
  <c r="AA166" i="1" s="1"/>
  <c r="V166" i="1"/>
  <c r="P166" i="1"/>
  <c r="S166" i="1" s="1"/>
  <c r="X166" i="1" s="1"/>
  <c r="O166" i="1"/>
  <c r="H166" i="1"/>
  <c r="B166" i="1"/>
  <c r="BU165" i="1"/>
  <c r="Z165" i="1"/>
  <c r="AA165" i="1" s="1"/>
  <c r="V165" i="1"/>
  <c r="P165" i="1"/>
  <c r="S165" i="1" s="1"/>
  <c r="X165" i="1" s="1"/>
  <c r="O165" i="1"/>
  <c r="H165" i="1"/>
  <c r="B165" i="1"/>
  <c r="BU164" i="1"/>
  <c r="Z164" i="1"/>
  <c r="AA164" i="1" s="1"/>
  <c r="V164" i="1"/>
  <c r="P164" i="1"/>
  <c r="S164" i="1" s="1"/>
  <c r="X164" i="1" s="1"/>
  <c r="O164" i="1"/>
  <c r="H164" i="1"/>
  <c r="B164" i="1"/>
  <c r="BU163" i="1"/>
  <c r="Z163" i="1"/>
  <c r="AA163" i="1" s="1"/>
  <c r="V163" i="1"/>
  <c r="P163" i="1"/>
  <c r="S163" i="1" s="1"/>
  <c r="X163" i="1" s="1"/>
  <c r="O163" i="1"/>
  <c r="H163" i="1"/>
  <c r="B163" i="1"/>
  <c r="BU162" i="1"/>
  <c r="Z162" i="1"/>
  <c r="AA162" i="1" s="1"/>
  <c r="V162" i="1"/>
  <c r="P162" i="1"/>
  <c r="S162" i="1" s="1"/>
  <c r="X162" i="1" s="1"/>
  <c r="O162" i="1"/>
  <c r="H162" i="1"/>
  <c r="C162" i="1"/>
  <c r="B162" i="1"/>
  <c r="BU161" i="1"/>
  <c r="Z161" i="1"/>
  <c r="AA161" i="1" s="1"/>
  <c r="V161" i="1"/>
  <c r="S161" i="1"/>
  <c r="X161" i="1" s="1"/>
  <c r="P161" i="1"/>
  <c r="R161" i="1" s="1"/>
  <c r="Q161" i="1" s="1"/>
  <c r="O161" i="1"/>
  <c r="H161" i="1"/>
  <c r="B161" i="1"/>
  <c r="BU160" i="1"/>
  <c r="Z160" i="1"/>
  <c r="AA160" i="1" s="1"/>
  <c r="V160" i="1"/>
  <c r="P160" i="1"/>
  <c r="R160" i="1" s="1"/>
  <c r="Q160" i="1" s="1"/>
  <c r="O160" i="1"/>
  <c r="H160" i="1"/>
  <c r="B160" i="1"/>
  <c r="BU159" i="1"/>
  <c r="Z159" i="1"/>
  <c r="AA159" i="1" s="1"/>
  <c r="V159" i="1"/>
  <c r="P159" i="1"/>
  <c r="R159" i="1" s="1"/>
  <c r="Q159" i="1" s="1"/>
  <c r="O159" i="1"/>
  <c r="H159" i="1"/>
  <c r="B159" i="1"/>
  <c r="BU158" i="1"/>
  <c r="Z158" i="1"/>
  <c r="AA158" i="1" s="1"/>
  <c r="V158" i="1"/>
  <c r="R158" i="1"/>
  <c r="Q158" i="1" s="1"/>
  <c r="P158" i="1"/>
  <c r="S158" i="1" s="1"/>
  <c r="X158" i="1" s="1"/>
  <c r="O158" i="1"/>
  <c r="H158" i="1"/>
  <c r="B158" i="1"/>
  <c r="BU157" i="1"/>
  <c r="Z157" i="1"/>
  <c r="AA157" i="1" s="1"/>
  <c r="V157" i="1"/>
  <c r="P157" i="1"/>
  <c r="S157" i="1" s="1"/>
  <c r="X157" i="1" s="1"/>
  <c r="O157" i="1"/>
  <c r="H157" i="1"/>
  <c r="B157" i="1"/>
  <c r="BU156" i="1"/>
  <c r="Z156" i="1"/>
  <c r="AA156" i="1" s="1"/>
  <c r="V156" i="1"/>
  <c r="P156" i="1"/>
  <c r="R156" i="1" s="1"/>
  <c r="Q156" i="1" s="1"/>
  <c r="O156" i="1"/>
  <c r="H156" i="1"/>
  <c r="B156" i="1"/>
  <c r="BU155" i="1"/>
  <c r="Z155" i="1"/>
  <c r="AA155" i="1" s="1"/>
  <c r="V155" i="1"/>
  <c r="P155" i="1"/>
  <c r="R155" i="1" s="1"/>
  <c r="Q155" i="1" s="1"/>
  <c r="O155" i="1"/>
  <c r="H155" i="1"/>
  <c r="B155" i="1"/>
  <c r="BU154" i="1"/>
  <c r="Z154" i="1"/>
  <c r="AA154" i="1" s="1"/>
  <c r="V154" i="1"/>
  <c r="P154" i="1"/>
  <c r="S154" i="1" s="1"/>
  <c r="X154" i="1" s="1"/>
  <c r="O154" i="1"/>
  <c r="H154" i="1"/>
  <c r="B154" i="1"/>
  <c r="BU153" i="1"/>
  <c r="Z153" i="1"/>
  <c r="AA153" i="1" s="1"/>
  <c r="V153" i="1"/>
  <c r="P153" i="1"/>
  <c r="S153" i="1" s="1"/>
  <c r="X153" i="1" s="1"/>
  <c r="O153" i="1"/>
  <c r="H153" i="1"/>
  <c r="B153" i="1"/>
  <c r="BU152" i="1"/>
  <c r="Z152" i="1"/>
  <c r="AA152" i="1" s="1"/>
  <c r="V152" i="1"/>
  <c r="S152" i="1"/>
  <c r="X152" i="1" s="1"/>
  <c r="P152" i="1"/>
  <c r="R152" i="1" s="1"/>
  <c r="Q152" i="1" s="1"/>
  <c r="O152" i="1"/>
  <c r="H152" i="1"/>
  <c r="C152" i="1"/>
  <c r="B152" i="1"/>
  <c r="BU151" i="1"/>
  <c r="Z151" i="1"/>
  <c r="AA151" i="1" s="1"/>
  <c r="V151" i="1"/>
  <c r="P151" i="1"/>
  <c r="O151" i="1"/>
  <c r="H151" i="1"/>
  <c r="B151" i="1"/>
  <c r="BU150" i="1"/>
  <c r="Z150" i="1"/>
  <c r="AA150" i="1" s="1"/>
  <c r="V150" i="1"/>
  <c r="P150" i="1"/>
  <c r="O150" i="1"/>
  <c r="H150" i="1"/>
  <c r="B150" i="1"/>
  <c r="BU149" i="1"/>
  <c r="AA149" i="1"/>
  <c r="Z149" i="1"/>
  <c r="V149" i="1"/>
  <c r="P149" i="1"/>
  <c r="O149" i="1"/>
  <c r="H149" i="1"/>
  <c r="B149" i="1"/>
  <c r="BU148" i="1"/>
  <c r="Z148" i="1"/>
  <c r="AA148" i="1" s="1"/>
  <c r="V148" i="1"/>
  <c r="P148" i="1"/>
  <c r="O148" i="1"/>
  <c r="H148" i="1"/>
  <c r="B148" i="1"/>
  <c r="BU147" i="1"/>
  <c r="Z147" i="1"/>
  <c r="AA147" i="1" s="1"/>
  <c r="V147" i="1"/>
  <c r="P147" i="1"/>
  <c r="O147" i="1"/>
  <c r="H147" i="1"/>
  <c r="B147" i="1"/>
  <c r="BU146" i="1"/>
  <c r="Z146" i="1"/>
  <c r="AA146" i="1" s="1"/>
  <c r="V146" i="1"/>
  <c r="P146" i="1"/>
  <c r="O146" i="1"/>
  <c r="H146" i="1"/>
  <c r="B146" i="1"/>
  <c r="BU145" i="1"/>
  <c r="Z145" i="1"/>
  <c r="AA145" i="1" s="1"/>
  <c r="V145" i="1"/>
  <c r="P145" i="1"/>
  <c r="O145" i="1"/>
  <c r="H145" i="1"/>
  <c r="B145" i="1"/>
  <c r="BU144" i="1"/>
  <c r="AA144" i="1"/>
  <c r="Z144" i="1"/>
  <c r="V144" i="1"/>
  <c r="P144" i="1"/>
  <c r="O144" i="1"/>
  <c r="H144" i="1"/>
  <c r="B144" i="1"/>
  <c r="BU143" i="1"/>
  <c r="Z143" i="1"/>
  <c r="AA143" i="1" s="1"/>
  <c r="V143" i="1"/>
  <c r="P143" i="1"/>
  <c r="O143" i="1"/>
  <c r="H143" i="1"/>
  <c r="B143" i="1"/>
  <c r="BU142" i="1"/>
  <c r="Z142" i="1"/>
  <c r="AA142" i="1" s="1"/>
  <c r="V142" i="1"/>
  <c r="P142" i="1"/>
  <c r="O142" i="1"/>
  <c r="H142" i="1"/>
  <c r="C142" i="1"/>
  <c r="B142" i="1"/>
  <c r="BU141" i="1"/>
  <c r="Z141" i="1"/>
  <c r="AA141" i="1" s="1"/>
  <c r="V141" i="1"/>
  <c r="P141" i="1"/>
  <c r="S141" i="1" s="1"/>
  <c r="X141" i="1" s="1"/>
  <c r="O141" i="1"/>
  <c r="H141" i="1"/>
  <c r="B141" i="1"/>
  <c r="BU140" i="1"/>
  <c r="Z140" i="1"/>
  <c r="AA140" i="1" s="1"/>
  <c r="V140" i="1"/>
  <c r="P140" i="1"/>
  <c r="S140" i="1" s="1"/>
  <c r="X140" i="1" s="1"/>
  <c r="O140" i="1"/>
  <c r="H140" i="1"/>
  <c r="B140" i="1"/>
  <c r="BU139" i="1"/>
  <c r="Z139" i="1"/>
  <c r="AA139" i="1" s="1"/>
  <c r="V139" i="1"/>
  <c r="P139" i="1"/>
  <c r="S139" i="1" s="1"/>
  <c r="X139" i="1" s="1"/>
  <c r="O139" i="1"/>
  <c r="H139" i="1"/>
  <c r="B139" i="1"/>
  <c r="BU138" i="1"/>
  <c r="Z138" i="1"/>
  <c r="AA138" i="1" s="1"/>
  <c r="V138" i="1"/>
  <c r="P138" i="1"/>
  <c r="S138" i="1" s="1"/>
  <c r="X138" i="1" s="1"/>
  <c r="O138" i="1"/>
  <c r="H138" i="1"/>
  <c r="B138" i="1"/>
  <c r="BU137" i="1"/>
  <c r="Z137" i="1"/>
  <c r="AA137" i="1" s="1"/>
  <c r="V137" i="1"/>
  <c r="P137" i="1"/>
  <c r="S137" i="1" s="1"/>
  <c r="X137" i="1" s="1"/>
  <c r="O137" i="1"/>
  <c r="H137" i="1"/>
  <c r="B137" i="1"/>
  <c r="BU136" i="1"/>
  <c r="Z136" i="1"/>
  <c r="AA136" i="1" s="1"/>
  <c r="V136" i="1"/>
  <c r="P136" i="1"/>
  <c r="S136" i="1" s="1"/>
  <c r="X136" i="1" s="1"/>
  <c r="O136" i="1"/>
  <c r="H136" i="1"/>
  <c r="B136" i="1"/>
  <c r="BU135" i="1"/>
  <c r="Z135" i="1"/>
  <c r="AA135" i="1" s="1"/>
  <c r="V135" i="1"/>
  <c r="P135" i="1"/>
  <c r="S135" i="1" s="1"/>
  <c r="X135" i="1" s="1"/>
  <c r="O135" i="1"/>
  <c r="H135" i="1"/>
  <c r="B135" i="1"/>
  <c r="BU134" i="1"/>
  <c r="Z134" i="1"/>
  <c r="AA134" i="1" s="1"/>
  <c r="V134" i="1"/>
  <c r="P134" i="1"/>
  <c r="S134" i="1" s="1"/>
  <c r="X134" i="1" s="1"/>
  <c r="O134" i="1"/>
  <c r="H134" i="1"/>
  <c r="B134" i="1"/>
  <c r="BU133" i="1"/>
  <c r="Z133" i="1"/>
  <c r="AA133" i="1" s="1"/>
  <c r="V133" i="1"/>
  <c r="P133" i="1"/>
  <c r="S133" i="1" s="1"/>
  <c r="X133" i="1" s="1"/>
  <c r="O133" i="1"/>
  <c r="H133" i="1"/>
  <c r="B133" i="1"/>
  <c r="BU132" i="1"/>
  <c r="Z132" i="1"/>
  <c r="AA132" i="1" s="1"/>
  <c r="V132" i="1"/>
  <c r="P132" i="1"/>
  <c r="S132" i="1" s="1"/>
  <c r="X132" i="1" s="1"/>
  <c r="O132" i="1"/>
  <c r="H132" i="1"/>
  <c r="C132" i="1"/>
  <c r="B132" i="1"/>
  <c r="BU131" i="1"/>
  <c r="Z131" i="1"/>
  <c r="AA131" i="1" s="1"/>
  <c r="V131" i="1"/>
  <c r="P131" i="1"/>
  <c r="S131" i="1" s="1"/>
  <c r="X131" i="1" s="1"/>
  <c r="O131" i="1"/>
  <c r="H131" i="1"/>
  <c r="B131" i="1"/>
  <c r="BU130" i="1"/>
  <c r="Z130" i="1"/>
  <c r="AA130" i="1" s="1"/>
  <c r="V130" i="1"/>
  <c r="P130" i="1"/>
  <c r="S130" i="1" s="1"/>
  <c r="X130" i="1" s="1"/>
  <c r="O130" i="1"/>
  <c r="H130" i="1"/>
  <c r="B130" i="1"/>
  <c r="BU129" i="1"/>
  <c r="Z129" i="1"/>
  <c r="AA129" i="1" s="1"/>
  <c r="V129" i="1"/>
  <c r="P129" i="1"/>
  <c r="S129" i="1" s="1"/>
  <c r="X129" i="1" s="1"/>
  <c r="O129" i="1"/>
  <c r="H129" i="1"/>
  <c r="B129" i="1"/>
  <c r="BU128" i="1"/>
  <c r="Z128" i="1"/>
  <c r="AA128" i="1" s="1"/>
  <c r="V128" i="1"/>
  <c r="P128" i="1"/>
  <c r="S128" i="1" s="1"/>
  <c r="X128" i="1" s="1"/>
  <c r="O128" i="1"/>
  <c r="H128" i="1"/>
  <c r="B128" i="1"/>
  <c r="BU127" i="1"/>
  <c r="Z127" i="1"/>
  <c r="AA127" i="1" s="1"/>
  <c r="V127" i="1"/>
  <c r="P127" i="1"/>
  <c r="S127" i="1" s="1"/>
  <c r="X127" i="1" s="1"/>
  <c r="O127" i="1"/>
  <c r="H127" i="1"/>
  <c r="B127" i="1"/>
  <c r="BU126" i="1"/>
  <c r="Z126" i="1"/>
  <c r="AA126" i="1" s="1"/>
  <c r="V126" i="1"/>
  <c r="P126" i="1"/>
  <c r="S126" i="1" s="1"/>
  <c r="X126" i="1" s="1"/>
  <c r="O126" i="1"/>
  <c r="H126" i="1"/>
  <c r="B126" i="1"/>
  <c r="BU125" i="1"/>
  <c r="Z125" i="1"/>
  <c r="AA125" i="1" s="1"/>
  <c r="V125" i="1"/>
  <c r="P125" i="1"/>
  <c r="S125" i="1" s="1"/>
  <c r="X125" i="1" s="1"/>
  <c r="O125" i="1"/>
  <c r="H125" i="1"/>
  <c r="B125" i="1"/>
  <c r="BU124" i="1"/>
  <c r="Z124" i="1"/>
  <c r="AA124" i="1" s="1"/>
  <c r="V124" i="1"/>
  <c r="P124" i="1"/>
  <c r="S124" i="1" s="1"/>
  <c r="X124" i="1" s="1"/>
  <c r="O124" i="1"/>
  <c r="H124" i="1"/>
  <c r="B124" i="1"/>
  <c r="BU123" i="1"/>
  <c r="Z123" i="1"/>
  <c r="AA123" i="1" s="1"/>
  <c r="V123" i="1"/>
  <c r="P123" i="1"/>
  <c r="S123" i="1" s="1"/>
  <c r="X123" i="1" s="1"/>
  <c r="O123" i="1"/>
  <c r="H123" i="1"/>
  <c r="B123" i="1"/>
  <c r="BU122" i="1"/>
  <c r="Z122" i="1"/>
  <c r="AA122" i="1" s="1"/>
  <c r="V122" i="1"/>
  <c r="P122" i="1"/>
  <c r="S122" i="1" s="1"/>
  <c r="X122" i="1" s="1"/>
  <c r="O122" i="1"/>
  <c r="H122" i="1"/>
  <c r="C122" i="1"/>
  <c r="B122" i="1"/>
  <c r="BU121" i="1"/>
  <c r="Z121" i="1"/>
  <c r="AA121" i="1" s="1"/>
  <c r="V121" i="1"/>
  <c r="R121" i="1"/>
  <c r="Q121" i="1" s="1"/>
  <c r="P121" i="1"/>
  <c r="S121" i="1" s="1"/>
  <c r="X121" i="1" s="1"/>
  <c r="O121" i="1"/>
  <c r="H121" i="1"/>
  <c r="B121" i="1"/>
  <c r="BU120" i="1"/>
  <c r="Z120" i="1"/>
  <c r="AA120" i="1" s="1"/>
  <c r="V120" i="1"/>
  <c r="S120" i="1"/>
  <c r="X120" i="1" s="1"/>
  <c r="R120" i="1"/>
  <c r="Q120" i="1" s="1"/>
  <c r="P120" i="1"/>
  <c r="O120" i="1"/>
  <c r="H120" i="1"/>
  <c r="B120" i="1"/>
  <c r="BU119" i="1"/>
  <c r="Z119" i="1"/>
  <c r="AA119" i="1" s="1"/>
  <c r="V119" i="1"/>
  <c r="P119" i="1"/>
  <c r="S119" i="1" s="1"/>
  <c r="X119" i="1" s="1"/>
  <c r="O119" i="1"/>
  <c r="H119" i="1"/>
  <c r="B119" i="1"/>
  <c r="BU118" i="1"/>
  <c r="Z118" i="1"/>
  <c r="AA118" i="1" s="1"/>
  <c r="V118" i="1"/>
  <c r="P118" i="1"/>
  <c r="S118" i="1" s="1"/>
  <c r="X118" i="1" s="1"/>
  <c r="O118" i="1"/>
  <c r="H118" i="1"/>
  <c r="B118" i="1"/>
  <c r="BU117" i="1"/>
  <c r="Z117" i="1"/>
  <c r="AA117" i="1" s="1"/>
  <c r="V117" i="1"/>
  <c r="P117" i="1"/>
  <c r="O117" i="1"/>
  <c r="H117" i="1"/>
  <c r="B117" i="1"/>
  <c r="BU116" i="1"/>
  <c r="Z116" i="1"/>
  <c r="AA116" i="1" s="1"/>
  <c r="V116" i="1"/>
  <c r="S116" i="1"/>
  <c r="X116" i="1" s="1"/>
  <c r="R116" i="1"/>
  <c r="Q116" i="1"/>
  <c r="P116" i="1"/>
  <c r="O116" i="1"/>
  <c r="H116" i="1"/>
  <c r="B116" i="1"/>
  <c r="BU115" i="1"/>
  <c r="Z115" i="1"/>
  <c r="AA115" i="1" s="1"/>
  <c r="V115" i="1"/>
  <c r="P115" i="1"/>
  <c r="S115" i="1" s="1"/>
  <c r="X115" i="1" s="1"/>
  <c r="O115" i="1"/>
  <c r="H115" i="1"/>
  <c r="B115" i="1"/>
  <c r="BU114" i="1"/>
  <c r="Z114" i="1"/>
  <c r="AA114" i="1" s="1"/>
  <c r="V114" i="1"/>
  <c r="S114" i="1"/>
  <c r="X114" i="1" s="1"/>
  <c r="P114" i="1"/>
  <c r="R114" i="1" s="1"/>
  <c r="Q114" i="1" s="1"/>
  <c r="O114" i="1"/>
  <c r="H114" i="1"/>
  <c r="B114" i="1"/>
  <c r="BU113" i="1"/>
  <c r="Z113" i="1"/>
  <c r="AA113" i="1" s="1"/>
  <c r="V113" i="1"/>
  <c r="P113" i="1"/>
  <c r="S113" i="1" s="1"/>
  <c r="X113" i="1" s="1"/>
  <c r="O113" i="1"/>
  <c r="H113" i="1"/>
  <c r="B113" i="1"/>
  <c r="BU112" i="1"/>
  <c r="Z112" i="1"/>
  <c r="AA112" i="1" s="1"/>
  <c r="V112" i="1"/>
  <c r="P112" i="1"/>
  <c r="S112" i="1" s="1"/>
  <c r="X112" i="1" s="1"/>
  <c r="O112" i="1"/>
  <c r="H112" i="1"/>
  <c r="C112" i="1"/>
  <c r="B112" i="1"/>
  <c r="BU111" i="1"/>
  <c r="Z111" i="1"/>
  <c r="AA111" i="1" s="1"/>
  <c r="V111" i="1"/>
  <c r="P111" i="1"/>
  <c r="S111" i="1" s="1"/>
  <c r="X111" i="1" s="1"/>
  <c r="O111" i="1"/>
  <c r="H111" i="1"/>
  <c r="B111" i="1"/>
  <c r="BU110" i="1"/>
  <c r="AA110" i="1"/>
  <c r="Z110" i="1"/>
  <c r="V110" i="1"/>
  <c r="P110" i="1"/>
  <c r="R110" i="1" s="1"/>
  <c r="Q110" i="1" s="1"/>
  <c r="O110" i="1"/>
  <c r="H110" i="1"/>
  <c r="B110" i="1"/>
  <c r="BU109" i="1"/>
  <c r="Z109" i="1"/>
  <c r="AA109" i="1" s="1"/>
  <c r="V109" i="1"/>
  <c r="P109" i="1"/>
  <c r="S109" i="1" s="1"/>
  <c r="X109" i="1" s="1"/>
  <c r="O109" i="1"/>
  <c r="H109" i="1"/>
  <c r="B109" i="1"/>
  <c r="BU108" i="1"/>
  <c r="AA108" i="1"/>
  <c r="Z108" i="1"/>
  <c r="V108" i="1"/>
  <c r="P108" i="1"/>
  <c r="S108" i="1" s="1"/>
  <c r="X108" i="1" s="1"/>
  <c r="O108" i="1"/>
  <c r="H108" i="1"/>
  <c r="B108" i="1"/>
  <c r="BU107" i="1"/>
  <c r="Z107" i="1"/>
  <c r="AA107" i="1" s="1"/>
  <c r="V107" i="1"/>
  <c r="S107" i="1"/>
  <c r="X107" i="1" s="1"/>
  <c r="P107" i="1"/>
  <c r="R107" i="1" s="1"/>
  <c r="Q107" i="1" s="1"/>
  <c r="O107" i="1"/>
  <c r="H107" i="1"/>
  <c r="B107" i="1"/>
  <c r="BU106" i="1"/>
  <c r="Z106" i="1"/>
  <c r="AA106" i="1" s="1"/>
  <c r="V106" i="1"/>
  <c r="P106" i="1"/>
  <c r="S106" i="1" s="1"/>
  <c r="X106" i="1" s="1"/>
  <c r="O106" i="1"/>
  <c r="H106" i="1"/>
  <c r="B106" i="1"/>
  <c r="BU105" i="1"/>
  <c r="Z105" i="1"/>
  <c r="AA105" i="1" s="1"/>
  <c r="V105" i="1"/>
  <c r="P105" i="1"/>
  <c r="S105" i="1" s="1"/>
  <c r="X105" i="1" s="1"/>
  <c r="O105" i="1"/>
  <c r="H105" i="1"/>
  <c r="B105" i="1"/>
  <c r="BU104" i="1"/>
  <c r="Z104" i="1"/>
  <c r="AA104" i="1" s="1"/>
  <c r="V104" i="1"/>
  <c r="S104" i="1"/>
  <c r="X104" i="1" s="1"/>
  <c r="P104" i="1"/>
  <c r="R104" i="1" s="1"/>
  <c r="Q104" i="1" s="1"/>
  <c r="O104" i="1"/>
  <c r="H104" i="1"/>
  <c r="B104" i="1"/>
  <c r="BU103" i="1"/>
  <c r="AA103" i="1"/>
  <c r="Z103" i="1"/>
  <c r="V103" i="1"/>
  <c r="P103" i="1"/>
  <c r="S103" i="1" s="1"/>
  <c r="X103" i="1" s="1"/>
  <c r="O103" i="1"/>
  <c r="H103" i="1"/>
  <c r="B103" i="1"/>
  <c r="BU102" i="1"/>
  <c r="Z102" i="1"/>
  <c r="AA102" i="1" s="1"/>
  <c r="V102" i="1"/>
  <c r="R102" i="1"/>
  <c r="Q102" i="1" s="1"/>
  <c r="P102" i="1"/>
  <c r="S102" i="1" s="1"/>
  <c r="X102" i="1" s="1"/>
  <c r="O102" i="1"/>
  <c r="H102" i="1"/>
  <c r="C102" i="1"/>
  <c r="B102" i="1"/>
  <c r="BU101" i="1"/>
  <c r="Z101" i="1"/>
  <c r="AA101" i="1" s="1"/>
  <c r="V101" i="1"/>
  <c r="P101" i="1"/>
  <c r="R101" i="1" s="1"/>
  <c r="Q101" i="1" s="1"/>
  <c r="O101" i="1"/>
  <c r="H101" i="1"/>
  <c r="B101" i="1"/>
  <c r="BU100" i="1"/>
  <c r="Z100" i="1"/>
  <c r="AA100" i="1" s="1"/>
  <c r="V100" i="1"/>
  <c r="P100" i="1"/>
  <c r="R100" i="1" s="1"/>
  <c r="Q100" i="1" s="1"/>
  <c r="O100" i="1"/>
  <c r="H100" i="1"/>
  <c r="B100" i="1"/>
  <c r="BU99" i="1"/>
  <c r="Z99" i="1"/>
  <c r="AA99" i="1" s="1"/>
  <c r="V99" i="1"/>
  <c r="P99" i="1"/>
  <c r="R99" i="1" s="1"/>
  <c r="Q99" i="1" s="1"/>
  <c r="O99" i="1"/>
  <c r="H99" i="1"/>
  <c r="B99" i="1"/>
  <c r="BU98" i="1"/>
  <c r="AA98" i="1"/>
  <c r="Z98" i="1"/>
  <c r="V98" i="1"/>
  <c r="P98" i="1"/>
  <c r="R98" i="1" s="1"/>
  <c r="Q98" i="1" s="1"/>
  <c r="O98" i="1"/>
  <c r="H98" i="1"/>
  <c r="B98" i="1"/>
  <c r="BU97" i="1"/>
  <c r="Z97" i="1"/>
  <c r="AA97" i="1" s="1"/>
  <c r="V97" i="1"/>
  <c r="P97" i="1"/>
  <c r="O97" i="1"/>
  <c r="H97" i="1"/>
  <c r="B97" i="1"/>
  <c r="BU96" i="1"/>
  <c r="Z96" i="1"/>
  <c r="AA96" i="1" s="1"/>
  <c r="V96" i="1"/>
  <c r="P96" i="1"/>
  <c r="R96" i="1" s="1"/>
  <c r="Q96" i="1" s="1"/>
  <c r="O96" i="1"/>
  <c r="H96" i="1"/>
  <c r="B96" i="1"/>
  <c r="BU95" i="1"/>
  <c r="AA95" i="1"/>
  <c r="Z95" i="1"/>
  <c r="V95" i="1"/>
  <c r="P95" i="1"/>
  <c r="O95" i="1"/>
  <c r="H95" i="1"/>
  <c r="B95" i="1"/>
  <c r="BU94" i="1"/>
  <c r="Z94" i="1"/>
  <c r="AA94" i="1" s="1"/>
  <c r="V94" i="1"/>
  <c r="P94" i="1"/>
  <c r="R94" i="1" s="1"/>
  <c r="Q94" i="1" s="1"/>
  <c r="O94" i="1"/>
  <c r="H94" i="1"/>
  <c r="B94" i="1"/>
  <c r="BU93" i="1"/>
  <c r="Z93" i="1"/>
  <c r="AA93" i="1" s="1"/>
  <c r="V93" i="1"/>
  <c r="P93" i="1"/>
  <c r="R93" i="1" s="1"/>
  <c r="Q93" i="1" s="1"/>
  <c r="O93" i="1"/>
  <c r="H93" i="1"/>
  <c r="B93" i="1"/>
  <c r="BU92" i="1"/>
  <c r="Z92" i="1"/>
  <c r="AA92" i="1" s="1"/>
  <c r="V92" i="1"/>
  <c r="P92" i="1"/>
  <c r="R92" i="1" s="1"/>
  <c r="Q92" i="1" s="1"/>
  <c r="O92" i="1"/>
  <c r="H92" i="1"/>
  <c r="C92" i="1"/>
  <c r="B92" i="1"/>
  <c r="BU91" i="1"/>
  <c r="Z91" i="1"/>
  <c r="AA91" i="1" s="1"/>
  <c r="V91" i="1"/>
  <c r="P91" i="1"/>
  <c r="O91" i="1"/>
  <c r="H91" i="1"/>
  <c r="B91" i="1"/>
  <c r="BU90" i="1"/>
  <c r="Z90" i="1"/>
  <c r="AA90" i="1" s="1"/>
  <c r="V90" i="1"/>
  <c r="P90" i="1"/>
  <c r="S90" i="1" s="1"/>
  <c r="X90" i="1" s="1"/>
  <c r="O90" i="1"/>
  <c r="H90" i="1"/>
  <c r="B90" i="1"/>
  <c r="BU89" i="1"/>
  <c r="Z89" i="1"/>
  <c r="AA89" i="1" s="1"/>
  <c r="V89" i="1"/>
  <c r="P89" i="1"/>
  <c r="S89" i="1" s="1"/>
  <c r="X89" i="1" s="1"/>
  <c r="O89" i="1"/>
  <c r="H89" i="1"/>
  <c r="B89" i="1"/>
  <c r="BU88" i="1"/>
  <c r="Z88" i="1"/>
  <c r="AA88" i="1" s="1"/>
  <c r="X88" i="1"/>
  <c r="V88" i="1"/>
  <c r="R88" i="1"/>
  <c r="Q88" i="1" s="1"/>
  <c r="P88" i="1"/>
  <c r="S88" i="1" s="1"/>
  <c r="O88" i="1"/>
  <c r="H88" i="1"/>
  <c r="B88" i="1"/>
  <c r="BU87" i="1"/>
  <c r="Z87" i="1"/>
  <c r="AA87" i="1" s="1"/>
  <c r="V87" i="1"/>
  <c r="P87" i="1"/>
  <c r="S87" i="1" s="1"/>
  <c r="X87" i="1" s="1"/>
  <c r="O87" i="1"/>
  <c r="H87" i="1"/>
  <c r="B87" i="1"/>
  <c r="BU86" i="1"/>
  <c r="Z86" i="1"/>
  <c r="AA86" i="1" s="1"/>
  <c r="V86" i="1"/>
  <c r="P86" i="1"/>
  <c r="O86" i="1"/>
  <c r="H86" i="1"/>
  <c r="B86" i="1"/>
  <c r="BU85" i="1"/>
  <c r="Z85" i="1"/>
  <c r="AA85" i="1" s="1"/>
  <c r="X85" i="1"/>
  <c r="V85" i="1"/>
  <c r="R85" i="1"/>
  <c r="Q85" i="1" s="1"/>
  <c r="P85" i="1"/>
  <c r="S85" i="1" s="1"/>
  <c r="O85" i="1"/>
  <c r="H85" i="1"/>
  <c r="B85" i="1"/>
  <c r="BU84" i="1"/>
  <c r="Z84" i="1"/>
  <c r="AA84" i="1" s="1"/>
  <c r="V84" i="1"/>
  <c r="P84" i="1"/>
  <c r="S84" i="1" s="1"/>
  <c r="X84" i="1" s="1"/>
  <c r="O84" i="1"/>
  <c r="H84" i="1"/>
  <c r="B84" i="1"/>
  <c r="BU83" i="1"/>
  <c r="Z83" i="1"/>
  <c r="AA83" i="1" s="1"/>
  <c r="X83" i="1"/>
  <c r="V83" i="1"/>
  <c r="R83" i="1"/>
  <c r="Q83" i="1" s="1"/>
  <c r="P83" i="1"/>
  <c r="S83" i="1" s="1"/>
  <c r="O83" i="1"/>
  <c r="H83" i="1"/>
  <c r="B83" i="1"/>
  <c r="BU82" i="1"/>
  <c r="Z82" i="1"/>
  <c r="AA82" i="1" s="1"/>
  <c r="V82" i="1"/>
  <c r="P82" i="1"/>
  <c r="S82" i="1" s="1"/>
  <c r="X82" i="1" s="1"/>
  <c r="O82" i="1"/>
  <c r="H82" i="1"/>
  <c r="C82" i="1"/>
  <c r="B82" i="1"/>
  <c r="BU81" i="1"/>
  <c r="Z81" i="1"/>
  <c r="AA81" i="1" s="1"/>
  <c r="V81" i="1"/>
  <c r="P81" i="1"/>
  <c r="R81" i="1" s="1"/>
  <c r="Q81" i="1" s="1"/>
  <c r="O81" i="1"/>
  <c r="H81" i="1"/>
  <c r="B81" i="1"/>
  <c r="BU80" i="1"/>
  <c r="Z80" i="1"/>
  <c r="AA80" i="1" s="1"/>
  <c r="V80" i="1"/>
  <c r="P80" i="1"/>
  <c r="O80" i="1"/>
  <c r="H80" i="1"/>
  <c r="B80" i="1"/>
  <c r="BU79" i="1"/>
  <c r="Z79" i="1"/>
  <c r="AA79" i="1" s="1"/>
  <c r="V79" i="1"/>
  <c r="P79" i="1"/>
  <c r="R79" i="1" s="1"/>
  <c r="Q79" i="1" s="1"/>
  <c r="O79" i="1"/>
  <c r="H79" i="1"/>
  <c r="B79" i="1"/>
  <c r="BU78" i="1"/>
  <c r="Z78" i="1"/>
  <c r="AA78" i="1" s="1"/>
  <c r="V78" i="1"/>
  <c r="P78" i="1"/>
  <c r="S78" i="1" s="1"/>
  <c r="X78" i="1" s="1"/>
  <c r="O78" i="1"/>
  <c r="H78" i="1"/>
  <c r="B78" i="1"/>
  <c r="BU77" i="1"/>
  <c r="Z77" i="1"/>
  <c r="AA77" i="1" s="1"/>
  <c r="V77" i="1"/>
  <c r="P77" i="1"/>
  <c r="S77" i="1" s="1"/>
  <c r="X77" i="1" s="1"/>
  <c r="O77" i="1"/>
  <c r="H77" i="1"/>
  <c r="B77" i="1"/>
  <c r="BU76" i="1"/>
  <c r="Z76" i="1"/>
  <c r="AA76" i="1" s="1"/>
  <c r="V76" i="1"/>
  <c r="S76" i="1"/>
  <c r="X76" i="1" s="1"/>
  <c r="P76" i="1"/>
  <c r="R76" i="1" s="1"/>
  <c r="Q76" i="1" s="1"/>
  <c r="O76" i="1"/>
  <c r="H76" i="1"/>
  <c r="B76" i="1"/>
  <c r="BU75" i="1"/>
  <c r="Z75" i="1"/>
  <c r="AA75" i="1" s="1"/>
  <c r="V75" i="1"/>
  <c r="P75" i="1"/>
  <c r="S75" i="1" s="1"/>
  <c r="X75" i="1" s="1"/>
  <c r="O75" i="1"/>
  <c r="H75" i="1"/>
  <c r="B75" i="1"/>
  <c r="BU74" i="1"/>
  <c r="Z74" i="1"/>
  <c r="AA74" i="1" s="1"/>
  <c r="V74" i="1"/>
  <c r="R74" i="1"/>
  <c r="Q74" i="1" s="1"/>
  <c r="P74" i="1"/>
  <c r="S74" i="1" s="1"/>
  <c r="X74" i="1" s="1"/>
  <c r="O74" i="1"/>
  <c r="H74" i="1"/>
  <c r="B74" i="1"/>
  <c r="BU73" i="1"/>
  <c r="Z73" i="1"/>
  <c r="AA73" i="1" s="1"/>
  <c r="V73" i="1"/>
  <c r="P73" i="1"/>
  <c r="S73" i="1" s="1"/>
  <c r="X73" i="1" s="1"/>
  <c r="O73" i="1"/>
  <c r="H73" i="1"/>
  <c r="B73" i="1"/>
  <c r="BU72" i="1"/>
  <c r="Z72" i="1"/>
  <c r="AA72" i="1" s="1"/>
  <c r="V72" i="1"/>
  <c r="P72" i="1"/>
  <c r="S72" i="1" s="1"/>
  <c r="X72" i="1" s="1"/>
  <c r="O72" i="1"/>
  <c r="H72" i="1"/>
  <c r="C72" i="1"/>
  <c r="B72" i="1"/>
  <c r="BU71" i="1"/>
  <c r="Z71" i="1"/>
  <c r="AA71" i="1" s="1"/>
  <c r="V71" i="1"/>
  <c r="Q71" i="1"/>
  <c r="P71" i="1"/>
  <c r="R71" i="1" s="1"/>
  <c r="O71" i="1"/>
  <c r="H71" i="1"/>
  <c r="B71" i="1"/>
  <c r="BU70" i="1"/>
  <c r="Z70" i="1"/>
  <c r="AA70" i="1" s="1"/>
  <c r="V70" i="1"/>
  <c r="P70" i="1"/>
  <c r="R70" i="1" s="1"/>
  <c r="Q70" i="1" s="1"/>
  <c r="O70" i="1"/>
  <c r="H70" i="1"/>
  <c r="B70" i="1"/>
  <c r="BU69" i="1"/>
  <c r="Z69" i="1"/>
  <c r="AA69" i="1" s="1"/>
  <c r="V69" i="1"/>
  <c r="P69" i="1"/>
  <c r="R69" i="1" s="1"/>
  <c r="Q69" i="1" s="1"/>
  <c r="O69" i="1"/>
  <c r="H69" i="1"/>
  <c r="B69" i="1"/>
  <c r="BU68" i="1"/>
  <c r="Z68" i="1"/>
  <c r="AA68" i="1" s="1"/>
  <c r="V68" i="1"/>
  <c r="P68" i="1"/>
  <c r="R68" i="1" s="1"/>
  <c r="Q68" i="1" s="1"/>
  <c r="O68" i="1"/>
  <c r="H68" i="1"/>
  <c r="B68" i="1"/>
  <c r="BU67" i="1"/>
  <c r="Z67" i="1"/>
  <c r="AA67" i="1" s="1"/>
  <c r="V67" i="1"/>
  <c r="P67" i="1"/>
  <c r="O67" i="1"/>
  <c r="H67" i="1"/>
  <c r="B67" i="1"/>
  <c r="BU66" i="1"/>
  <c r="Z66" i="1"/>
  <c r="AA66" i="1" s="1"/>
  <c r="V66" i="1"/>
  <c r="P66" i="1"/>
  <c r="R66" i="1" s="1"/>
  <c r="Q66" i="1" s="1"/>
  <c r="O66" i="1"/>
  <c r="H66" i="1"/>
  <c r="B66" i="1"/>
  <c r="BU65" i="1"/>
  <c r="Z65" i="1"/>
  <c r="AA65" i="1" s="1"/>
  <c r="V65" i="1"/>
  <c r="S65" i="1"/>
  <c r="X65" i="1" s="1"/>
  <c r="Q65" i="1"/>
  <c r="P65" i="1"/>
  <c r="R65" i="1" s="1"/>
  <c r="O65" i="1"/>
  <c r="H65" i="1"/>
  <c r="B65" i="1"/>
  <c r="BU64" i="1"/>
  <c r="Z64" i="1"/>
  <c r="AA64" i="1" s="1"/>
  <c r="V64" i="1"/>
  <c r="P64" i="1"/>
  <c r="R64" i="1" s="1"/>
  <c r="Q64" i="1" s="1"/>
  <c r="O64" i="1"/>
  <c r="H64" i="1"/>
  <c r="B64" i="1"/>
  <c r="BU63" i="1"/>
  <c r="Z63" i="1"/>
  <c r="AA63" i="1" s="1"/>
  <c r="V63" i="1"/>
  <c r="P63" i="1"/>
  <c r="R63" i="1" s="1"/>
  <c r="Q63" i="1" s="1"/>
  <c r="O63" i="1"/>
  <c r="H63" i="1"/>
  <c r="B63" i="1"/>
  <c r="BU62" i="1"/>
  <c r="Z62" i="1"/>
  <c r="AA62" i="1" s="1"/>
  <c r="V62" i="1"/>
  <c r="P62" i="1"/>
  <c r="R62" i="1" s="1"/>
  <c r="Q62" i="1" s="1"/>
  <c r="O62" i="1"/>
  <c r="H62" i="1"/>
  <c r="C62" i="1"/>
  <c r="B62" i="1"/>
  <c r="BU61" i="1"/>
  <c r="Z61" i="1"/>
  <c r="AA61" i="1" s="1"/>
  <c r="V61" i="1"/>
  <c r="P61" i="1"/>
  <c r="S61" i="1" s="1"/>
  <c r="X61" i="1" s="1"/>
  <c r="O61" i="1"/>
  <c r="H61" i="1"/>
  <c r="B61" i="1"/>
  <c r="BU60" i="1"/>
  <c r="Z60" i="1"/>
  <c r="AA60" i="1" s="1"/>
  <c r="V60" i="1"/>
  <c r="P60" i="1"/>
  <c r="O60" i="1"/>
  <c r="H60" i="1"/>
  <c r="B60" i="1"/>
  <c r="BU59" i="1"/>
  <c r="Z59" i="1"/>
  <c r="AA59" i="1" s="1"/>
  <c r="V59" i="1"/>
  <c r="P59" i="1"/>
  <c r="S59" i="1" s="1"/>
  <c r="X59" i="1" s="1"/>
  <c r="O59" i="1"/>
  <c r="H59" i="1"/>
  <c r="B59" i="1"/>
  <c r="BU58" i="1"/>
  <c r="Z58" i="1"/>
  <c r="AA58" i="1" s="1"/>
  <c r="V58" i="1"/>
  <c r="P58" i="1"/>
  <c r="S58" i="1" s="1"/>
  <c r="X58" i="1" s="1"/>
  <c r="O58" i="1"/>
  <c r="H58" i="1"/>
  <c r="B58" i="1"/>
  <c r="BU57" i="1"/>
  <c r="Z57" i="1"/>
  <c r="AA57" i="1" s="1"/>
  <c r="V57" i="1"/>
  <c r="P57" i="1"/>
  <c r="S57" i="1" s="1"/>
  <c r="X57" i="1" s="1"/>
  <c r="O57" i="1"/>
  <c r="H57" i="1"/>
  <c r="B57" i="1"/>
  <c r="BU56" i="1"/>
  <c r="Z56" i="1"/>
  <c r="AA56" i="1" s="1"/>
  <c r="V56" i="1"/>
  <c r="P56" i="1"/>
  <c r="O56" i="1"/>
  <c r="H56" i="1"/>
  <c r="B56" i="1"/>
  <c r="BU55" i="1"/>
  <c r="Z55" i="1"/>
  <c r="AA55" i="1" s="1"/>
  <c r="V55" i="1"/>
  <c r="P55" i="1"/>
  <c r="S55" i="1" s="1"/>
  <c r="X55" i="1" s="1"/>
  <c r="O55" i="1"/>
  <c r="H55" i="1"/>
  <c r="B55" i="1"/>
  <c r="BU54" i="1"/>
  <c r="Z54" i="1"/>
  <c r="AA54" i="1" s="1"/>
  <c r="X54" i="1"/>
  <c r="V54" i="1"/>
  <c r="P54" i="1"/>
  <c r="S54" i="1" s="1"/>
  <c r="O54" i="1"/>
  <c r="H54" i="1"/>
  <c r="B54" i="1"/>
  <c r="BU53" i="1"/>
  <c r="AA53" i="1"/>
  <c r="Z53" i="1"/>
  <c r="V53" i="1"/>
  <c r="P53" i="1"/>
  <c r="S53" i="1" s="1"/>
  <c r="X53" i="1" s="1"/>
  <c r="O53" i="1"/>
  <c r="H53" i="1"/>
  <c r="B53" i="1"/>
  <c r="BU52" i="1"/>
  <c r="Z52" i="1"/>
  <c r="AA52" i="1" s="1"/>
  <c r="V52" i="1"/>
  <c r="R52" i="1"/>
  <c r="Q52" i="1" s="1"/>
  <c r="P52" i="1"/>
  <c r="S52" i="1" s="1"/>
  <c r="X52" i="1" s="1"/>
  <c r="O52" i="1"/>
  <c r="H52" i="1"/>
  <c r="C52" i="1"/>
  <c r="B52" i="1"/>
  <c r="BU51" i="1"/>
  <c r="Z51" i="1"/>
  <c r="AA51" i="1" s="1"/>
  <c r="V51" i="1"/>
  <c r="P51" i="1"/>
  <c r="S51" i="1" s="1"/>
  <c r="X51" i="1" s="1"/>
  <c r="O51" i="1"/>
  <c r="H51" i="1"/>
  <c r="B51" i="1"/>
  <c r="BU50" i="1"/>
  <c r="Z50" i="1"/>
  <c r="AA50" i="1" s="1"/>
  <c r="V50" i="1"/>
  <c r="P50" i="1"/>
  <c r="S50" i="1" s="1"/>
  <c r="X50" i="1" s="1"/>
  <c r="O50" i="1"/>
  <c r="H50" i="1"/>
  <c r="B50" i="1"/>
  <c r="BU49" i="1"/>
  <c r="Z49" i="1"/>
  <c r="AA49" i="1" s="1"/>
  <c r="V49" i="1"/>
  <c r="P49" i="1"/>
  <c r="S49" i="1" s="1"/>
  <c r="X49" i="1" s="1"/>
  <c r="O49" i="1"/>
  <c r="H49" i="1"/>
  <c r="B49" i="1"/>
  <c r="BU48" i="1"/>
  <c r="Z48" i="1"/>
  <c r="AA48" i="1" s="1"/>
  <c r="V48" i="1"/>
  <c r="P48" i="1"/>
  <c r="R48" i="1" s="1"/>
  <c r="Q48" i="1" s="1"/>
  <c r="O48" i="1"/>
  <c r="H48" i="1"/>
  <c r="B48" i="1"/>
  <c r="BU47" i="1"/>
  <c r="Z47" i="1"/>
  <c r="AA47" i="1" s="1"/>
  <c r="V47" i="1"/>
  <c r="P47" i="1"/>
  <c r="R47" i="1" s="1"/>
  <c r="Q47" i="1" s="1"/>
  <c r="O47" i="1"/>
  <c r="H47" i="1"/>
  <c r="B47" i="1"/>
  <c r="BU46" i="1"/>
  <c r="Z46" i="1"/>
  <c r="AA46" i="1" s="1"/>
  <c r="V46" i="1"/>
  <c r="S46" i="1"/>
  <c r="X46" i="1" s="1"/>
  <c r="P46" i="1"/>
  <c r="R46" i="1" s="1"/>
  <c r="Q46" i="1" s="1"/>
  <c r="O46" i="1"/>
  <c r="H46" i="1"/>
  <c r="B46" i="1"/>
  <c r="BU45" i="1"/>
  <c r="Z45" i="1"/>
  <c r="AA45" i="1" s="1"/>
  <c r="V45" i="1"/>
  <c r="P45" i="1"/>
  <c r="S45" i="1" s="1"/>
  <c r="X45" i="1" s="1"/>
  <c r="O45" i="1"/>
  <c r="H45" i="1"/>
  <c r="B45" i="1"/>
  <c r="BU44" i="1"/>
  <c r="Z44" i="1"/>
  <c r="AA44" i="1" s="1"/>
  <c r="V44" i="1"/>
  <c r="P44" i="1"/>
  <c r="O44" i="1"/>
  <c r="H44" i="1"/>
  <c r="B44" i="1"/>
  <c r="BU43" i="1"/>
  <c r="Z43" i="1"/>
  <c r="AA43" i="1" s="1"/>
  <c r="V43" i="1"/>
  <c r="P43" i="1"/>
  <c r="R43" i="1" s="1"/>
  <c r="Q43" i="1" s="1"/>
  <c r="O43" i="1"/>
  <c r="H43" i="1"/>
  <c r="B43" i="1"/>
  <c r="BU42" i="1"/>
  <c r="Z42" i="1"/>
  <c r="AA42" i="1" s="1"/>
  <c r="V42" i="1"/>
  <c r="P42" i="1"/>
  <c r="R42" i="1" s="1"/>
  <c r="Q42" i="1" s="1"/>
  <c r="O42" i="1"/>
  <c r="H42" i="1"/>
  <c r="C42" i="1"/>
  <c r="B42" i="1"/>
  <c r="BU41" i="1"/>
  <c r="Z41" i="1"/>
  <c r="AA41" i="1" s="1"/>
  <c r="V41" i="1"/>
  <c r="P41" i="1"/>
  <c r="S41" i="1" s="1"/>
  <c r="X41" i="1" s="1"/>
  <c r="O41" i="1"/>
  <c r="H41" i="1"/>
  <c r="B41" i="1"/>
  <c r="BU40" i="1"/>
  <c r="AA40" i="1"/>
  <c r="Z40" i="1"/>
  <c r="V40" i="1"/>
  <c r="P40" i="1"/>
  <c r="S40" i="1" s="1"/>
  <c r="X40" i="1" s="1"/>
  <c r="O40" i="1"/>
  <c r="H40" i="1"/>
  <c r="B40" i="1"/>
  <c r="BU39" i="1"/>
  <c r="Z39" i="1"/>
  <c r="AA39" i="1" s="1"/>
  <c r="V39" i="1"/>
  <c r="P39" i="1"/>
  <c r="S39" i="1" s="1"/>
  <c r="X39" i="1" s="1"/>
  <c r="O39" i="1"/>
  <c r="H39" i="1"/>
  <c r="B39" i="1"/>
  <c r="BU38" i="1"/>
  <c r="Z38" i="1"/>
  <c r="AA38" i="1" s="1"/>
  <c r="V38" i="1"/>
  <c r="P38" i="1"/>
  <c r="S38" i="1" s="1"/>
  <c r="X38" i="1" s="1"/>
  <c r="O38" i="1"/>
  <c r="H38" i="1"/>
  <c r="B38" i="1"/>
  <c r="BU37" i="1"/>
  <c r="AA37" i="1"/>
  <c r="Z37" i="1"/>
  <c r="V37" i="1"/>
  <c r="P37" i="1"/>
  <c r="S37" i="1" s="1"/>
  <c r="X37" i="1" s="1"/>
  <c r="O37" i="1"/>
  <c r="H37" i="1"/>
  <c r="B37" i="1"/>
  <c r="BU36" i="1"/>
  <c r="Z36" i="1"/>
  <c r="AA36" i="1" s="1"/>
  <c r="V36" i="1"/>
  <c r="P36" i="1"/>
  <c r="S36" i="1" s="1"/>
  <c r="X36" i="1" s="1"/>
  <c r="O36" i="1"/>
  <c r="H36" i="1"/>
  <c r="B36" i="1"/>
  <c r="BU35" i="1"/>
  <c r="Z35" i="1"/>
  <c r="AA35" i="1" s="1"/>
  <c r="V35" i="1"/>
  <c r="P35" i="1"/>
  <c r="S35" i="1" s="1"/>
  <c r="X35" i="1" s="1"/>
  <c r="O35" i="1"/>
  <c r="H35" i="1"/>
  <c r="B35" i="1"/>
  <c r="BU34" i="1"/>
  <c r="AA34" i="1"/>
  <c r="Z34" i="1"/>
  <c r="V34" i="1"/>
  <c r="P34" i="1"/>
  <c r="S34" i="1" s="1"/>
  <c r="X34" i="1" s="1"/>
  <c r="O34" i="1"/>
  <c r="H34" i="1"/>
  <c r="B34" i="1"/>
  <c r="BU33" i="1"/>
  <c r="Z33" i="1"/>
  <c r="AA33" i="1" s="1"/>
  <c r="V33" i="1"/>
  <c r="P33" i="1"/>
  <c r="S33" i="1" s="1"/>
  <c r="X33" i="1" s="1"/>
  <c r="O33" i="1"/>
  <c r="H33" i="1"/>
  <c r="B33" i="1"/>
  <c r="BU32" i="1"/>
  <c r="Z32" i="1"/>
  <c r="AA32" i="1" s="1"/>
  <c r="V32" i="1"/>
  <c r="P32" i="1"/>
  <c r="S32" i="1" s="1"/>
  <c r="X32" i="1" s="1"/>
  <c r="O32" i="1"/>
  <c r="H32" i="1"/>
  <c r="C32" i="1"/>
  <c r="B32" i="1"/>
  <c r="BU31" i="1"/>
  <c r="Z31" i="1"/>
  <c r="AA31" i="1" s="1"/>
  <c r="V31" i="1"/>
  <c r="P31" i="1"/>
  <c r="O31" i="1"/>
  <c r="H31" i="1"/>
  <c r="B31" i="1"/>
  <c r="BU30" i="1"/>
  <c r="Z30" i="1"/>
  <c r="AA30" i="1" s="1"/>
  <c r="V30" i="1"/>
  <c r="R30" i="1"/>
  <c r="Q30" i="1" s="1"/>
  <c r="P30" i="1"/>
  <c r="S30" i="1" s="1"/>
  <c r="X30" i="1" s="1"/>
  <c r="O30" i="1"/>
  <c r="H30" i="1"/>
  <c r="B30" i="1"/>
  <c r="BU29" i="1"/>
  <c r="Z29" i="1"/>
  <c r="AA29" i="1" s="1"/>
  <c r="V29" i="1"/>
  <c r="P29" i="1"/>
  <c r="S29" i="1" s="1"/>
  <c r="X29" i="1" s="1"/>
  <c r="O29" i="1"/>
  <c r="H29" i="1"/>
  <c r="B29" i="1"/>
  <c r="BU28" i="1"/>
  <c r="Z28" i="1"/>
  <c r="AA28" i="1" s="1"/>
  <c r="V28" i="1"/>
  <c r="P28" i="1"/>
  <c r="S28" i="1" s="1"/>
  <c r="X28" i="1" s="1"/>
  <c r="O28" i="1"/>
  <c r="H28" i="1"/>
  <c r="B28" i="1"/>
  <c r="BU27" i="1"/>
  <c r="Z27" i="1"/>
  <c r="AA27" i="1" s="1"/>
  <c r="V27" i="1"/>
  <c r="P27" i="1"/>
  <c r="S27" i="1" s="1"/>
  <c r="X27" i="1" s="1"/>
  <c r="O27" i="1"/>
  <c r="H27" i="1"/>
  <c r="B27" i="1"/>
  <c r="BU26" i="1"/>
  <c r="Z26" i="1"/>
  <c r="AA26" i="1" s="1"/>
  <c r="V26" i="1"/>
  <c r="R26" i="1"/>
  <c r="Q26" i="1" s="1"/>
  <c r="P26" i="1"/>
  <c r="S26" i="1" s="1"/>
  <c r="X26" i="1" s="1"/>
  <c r="O26" i="1"/>
  <c r="H26" i="1"/>
  <c r="B26" i="1"/>
  <c r="BU25" i="1"/>
  <c r="Z25" i="1"/>
  <c r="AA25" i="1" s="1"/>
  <c r="V25" i="1"/>
  <c r="P25" i="1"/>
  <c r="O25" i="1"/>
  <c r="H25" i="1"/>
  <c r="B25" i="1"/>
  <c r="BU24" i="1"/>
  <c r="Z24" i="1"/>
  <c r="AA24" i="1" s="1"/>
  <c r="V24" i="1"/>
  <c r="R24" i="1"/>
  <c r="Q24" i="1" s="1"/>
  <c r="P24" i="1"/>
  <c r="S24" i="1" s="1"/>
  <c r="X24" i="1" s="1"/>
  <c r="O24" i="1"/>
  <c r="H24" i="1"/>
  <c r="B24" i="1"/>
  <c r="BU23" i="1"/>
  <c r="Z23" i="1"/>
  <c r="AA23" i="1" s="1"/>
  <c r="V23" i="1"/>
  <c r="P23" i="1"/>
  <c r="S23" i="1" s="1"/>
  <c r="X23" i="1" s="1"/>
  <c r="O23" i="1"/>
  <c r="H23" i="1"/>
  <c r="B23" i="1"/>
  <c r="BU22" i="1"/>
  <c r="Z22" i="1"/>
  <c r="AA22" i="1" s="1"/>
  <c r="V22" i="1"/>
  <c r="P22" i="1"/>
  <c r="S22" i="1" s="1"/>
  <c r="X22" i="1" s="1"/>
  <c r="O22" i="1"/>
  <c r="H22" i="1"/>
  <c r="C22" i="1"/>
  <c r="B22" i="1"/>
  <c r="BU21" i="1"/>
  <c r="Z21" i="1"/>
  <c r="AA21" i="1" s="1"/>
  <c r="V21" i="1"/>
  <c r="P21" i="1"/>
  <c r="S21" i="1" s="1"/>
  <c r="X21" i="1" s="1"/>
  <c r="O21" i="1"/>
  <c r="H21" i="1"/>
  <c r="B21" i="1"/>
  <c r="BU20" i="1"/>
  <c r="Z20" i="1"/>
  <c r="AA20" i="1" s="1"/>
  <c r="V20" i="1"/>
  <c r="R20" i="1"/>
  <c r="Q20" i="1" s="1"/>
  <c r="P20" i="1"/>
  <c r="S20" i="1" s="1"/>
  <c r="X20" i="1" s="1"/>
  <c r="O20" i="1"/>
  <c r="H20" i="1"/>
  <c r="B20" i="1"/>
  <c r="BU19" i="1"/>
  <c r="Z19" i="1"/>
  <c r="AA19" i="1" s="1"/>
  <c r="V19" i="1"/>
  <c r="P19" i="1"/>
  <c r="S19" i="1" s="1"/>
  <c r="X19" i="1" s="1"/>
  <c r="O19" i="1"/>
  <c r="H19" i="1"/>
  <c r="B19" i="1"/>
  <c r="BU18" i="1"/>
  <c r="Z18" i="1"/>
  <c r="AA18" i="1" s="1"/>
  <c r="V18" i="1"/>
  <c r="P18" i="1"/>
  <c r="S18" i="1" s="1"/>
  <c r="X18" i="1" s="1"/>
  <c r="O18" i="1"/>
  <c r="H18" i="1"/>
  <c r="B18" i="1"/>
  <c r="BU17" i="1"/>
  <c r="Z17" i="1"/>
  <c r="AA17" i="1" s="1"/>
  <c r="V17" i="1"/>
  <c r="P17" i="1"/>
  <c r="S17" i="1" s="1"/>
  <c r="X17" i="1" s="1"/>
  <c r="O17" i="1"/>
  <c r="H17" i="1"/>
  <c r="B17" i="1"/>
  <c r="BU16" i="1"/>
  <c r="Z16" i="1"/>
  <c r="AA16" i="1" s="1"/>
  <c r="V16" i="1"/>
  <c r="P16" i="1"/>
  <c r="S16" i="1" s="1"/>
  <c r="X16" i="1" s="1"/>
  <c r="O16" i="1"/>
  <c r="H16" i="1"/>
  <c r="B16" i="1"/>
  <c r="BU15" i="1"/>
  <c r="Z15" i="1"/>
  <c r="AA15" i="1" s="1"/>
  <c r="V15" i="1"/>
  <c r="P15" i="1"/>
  <c r="S15" i="1" s="1"/>
  <c r="X15" i="1" s="1"/>
  <c r="O15" i="1"/>
  <c r="H15" i="1"/>
  <c r="B15" i="1"/>
  <c r="BU14" i="1"/>
  <c r="Z14" i="1"/>
  <c r="AA14" i="1" s="1"/>
  <c r="V14" i="1"/>
  <c r="P14" i="1"/>
  <c r="S14" i="1" s="1"/>
  <c r="X14" i="1" s="1"/>
  <c r="O14" i="1"/>
  <c r="H14" i="1"/>
  <c r="B14" i="1"/>
  <c r="BU13" i="1"/>
  <c r="Z13" i="1"/>
  <c r="AA13" i="1" s="1"/>
  <c r="V13" i="1"/>
  <c r="P13" i="1"/>
  <c r="S13" i="1" s="1"/>
  <c r="X13" i="1" s="1"/>
  <c r="O13" i="1"/>
  <c r="H13" i="1"/>
  <c r="B13" i="1"/>
  <c r="BU12" i="1"/>
  <c r="Z12" i="1"/>
  <c r="AA12" i="1" s="1"/>
  <c r="V12" i="1"/>
  <c r="P12" i="1"/>
  <c r="S12" i="1" s="1"/>
  <c r="X12" i="1" s="1"/>
  <c r="O12" i="1"/>
  <c r="H12" i="1"/>
  <c r="C12" i="1"/>
  <c r="B12" i="1"/>
  <c r="BU11" i="1"/>
  <c r="Z11" i="1"/>
  <c r="AA11" i="1" s="1"/>
  <c r="V11" i="1"/>
  <c r="P11" i="1"/>
  <c r="S11" i="1" s="1"/>
  <c r="X11" i="1" s="1"/>
  <c r="O11" i="1"/>
  <c r="H11" i="1"/>
  <c r="B11" i="1"/>
  <c r="BU10" i="1"/>
  <c r="Z10" i="1"/>
  <c r="AA10" i="1" s="1"/>
  <c r="V10" i="1"/>
  <c r="P10" i="1"/>
  <c r="S10" i="1" s="1"/>
  <c r="X10" i="1" s="1"/>
  <c r="O10" i="1"/>
  <c r="H10" i="1"/>
  <c r="B10" i="1"/>
  <c r="BU9" i="1"/>
  <c r="Z9" i="1"/>
  <c r="AA9" i="1" s="1"/>
  <c r="V9" i="1"/>
  <c r="P9" i="1"/>
  <c r="S9" i="1" s="1"/>
  <c r="X9" i="1" s="1"/>
  <c r="O9" i="1"/>
  <c r="H9" i="1"/>
  <c r="B9" i="1"/>
  <c r="BU8" i="1"/>
  <c r="Z8" i="1"/>
  <c r="AA8" i="1" s="1"/>
  <c r="V8" i="1"/>
  <c r="P8" i="1"/>
  <c r="S8" i="1" s="1"/>
  <c r="X8" i="1" s="1"/>
  <c r="O8" i="1"/>
  <c r="H8" i="1"/>
  <c r="B8" i="1"/>
  <c r="BU7" i="1"/>
  <c r="Z7" i="1"/>
  <c r="AA7" i="1" s="1"/>
  <c r="V7" i="1"/>
  <c r="P7" i="1"/>
  <c r="S7" i="1" s="1"/>
  <c r="X7" i="1" s="1"/>
  <c r="O7" i="1"/>
  <c r="H7" i="1"/>
  <c r="B7" i="1"/>
  <c r="BU6" i="1"/>
  <c r="Z6" i="1"/>
  <c r="AA6" i="1" s="1"/>
  <c r="V6" i="1"/>
  <c r="P6" i="1"/>
  <c r="S6" i="1" s="1"/>
  <c r="X6" i="1" s="1"/>
  <c r="O6" i="1"/>
  <c r="H6" i="1"/>
  <c r="B6" i="1"/>
  <c r="BU5" i="1"/>
  <c r="Z5" i="1"/>
  <c r="AA5" i="1" s="1"/>
  <c r="V5" i="1"/>
  <c r="P5" i="1"/>
  <c r="S5" i="1" s="1"/>
  <c r="X5" i="1" s="1"/>
  <c r="O5" i="1"/>
  <c r="H5" i="1"/>
  <c r="B5" i="1"/>
  <c r="BU4" i="1"/>
  <c r="Z4" i="1"/>
  <c r="AA4" i="1" s="1"/>
  <c r="V4" i="1"/>
  <c r="P4" i="1"/>
  <c r="S4" i="1" s="1"/>
  <c r="X4" i="1" s="1"/>
  <c r="O4" i="1"/>
  <c r="H4" i="1"/>
  <c r="B4" i="1"/>
  <c r="BU3" i="1"/>
  <c r="Z3" i="1"/>
  <c r="AA3" i="1" s="1"/>
  <c r="V3" i="1"/>
  <c r="P3" i="1"/>
  <c r="S3" i="1" s="1"/>
  <c r="X3" i="1" s="1"/>
  <c r="O3" i="1"/>
  <c r="H3" i="1"/>
  <c r="B3" i="1"/>
  <c r="BU2" i="1"/>
  <c r="AA2" i="1"/>
  <c r="Z2" i="1"/>
  <c r="V2" i="1"/>
  <c r="P2" i="1"/>
  <c r="S2" i="1" s="1"/>
  <c r="X2" i="1" s="1"/>
  <c r="O2" i="1"/>
  <c r="H2" i="1"/>
  <c r="C2" i="1"/>
  <c r="B2" i="1"/>
  <c r="S96" i="1" l="1"/>
  <c r="X96" i="1" s="1"/>
  <c r="S356" i="1"/>
  <c r="X356" i="1" s="1"/>
  <c r="R218" i="1"/>
  <c r="Q218" i="1" s="1"/>
  <c r="R275" i="1"/>
  <c r="Q275" i="1" s="1"/>
  <c r="R14" i="1"/>
  <c r="Q14" i="1" s="1"/>
  <c r="R22" i="1"/>
  <c r="Q22" i="1" s="1"/>
  <c r="S81" i="1"/>
  <c r="X81" i="1" s="1"/>
  <c r="S159" i="1"/>
  <c r="X159" i="1" s="1"/>
  <c r="S175" i="1"/>
  <c r="X175" i="1" s="1"/>
  <c r="S258" i="1"/>
  <c r="X258" i="1" s="1"/>
  <c r="R269" i="1"/>
  <c r="Q269" i="1" s="1"/>
  <c r="R298" i="1"/>
  <c r="Q298" i="1" s="1"/>
  <c r="R301" i="1"/>
  <c r="Q301" i="1" s="1"/>
  <c r="R334" i="1"/>
  <c r="Q334" i="1" s="1"/>
  <c r="R361" i="1"/>
  <c r="Q361" i="1" s="1"/>
  <c r="R367" i="1"/>
  <c r="Q367" i="1" s="1"/>
  <c r="S400" i="1"/>
  <c r="X400" i="1" s="1"/>
  <c r="S469" i="1"/>
  <c r="X469" i="1" s="1"/>
  <c r="R475" i="1"/>
  <c r="Q475" i="1" s="1"/>
  <c r="R478" i="1"/>
  <c r="Q478" i="1" s="1"/>
  <c r="R496" i="1"/>
  <c r="Q496" i="1" s="1"/>
  <c r="S525" i="1"/>
  <c r="X525" i="1" s="1"/>
  <c r="S593" i="1"/>
  <c r="X593" i="1" s="1"/>
  <c r="R614" i="1"/>
  <c r="Q614" i="1" s="1"/>
  <c r="R638" i="1"/>
  <c r="Q638" i="1" s="1"/>
  <c r="S667" i="1"/>
  <c r="X667" i="1" s="1"/>
  <c r="R682" i="1"/>
  <c r="Q682" i="1" s="1"/>
  <c r="R695" i="1"/>
  <c r="Q695" i="1" s="1"/>
  <c r="S698" i="1"/>
  <c r="X698" i="1" s="1"/>
  <c r="R764" i="1"/>
  <c r="Q764" i="1" s="1"/>
  <c r="R827" i="1"/>
  <c r="Q827" i="1" s="1"/>
  <c r="R833" i="1"/>
  <c r="Q833" i="1" s="1"/>
  <c r="R890" i="1"/>
  <c r="Q890" i="1" s="1"/>
  <c r="S929" i="1"/>
  <c r="X929" i="1" s="1"/>
  <c r="R940" i="1"/>
  <c r="Q940" i="1" s="1"/>
  <c r="R279" i="1"/>
  <c r="Q279" i="1" s="1"/>
  <c r="S156" i="1"/>
  <c r="X156" i="1" s="1"/>
  <c r="R75" i="1"/>
  <c r="Q75" i="1" s="1"/>
  <c r="R108" i="1"/>
  <c r="Q108" i="1" s="1"/>
  <c r="R115" i="1"/>
  <c r="Q115" i="1" s="1"/>
  <c r="R183" i="1"/>
  <c r="Q183" i="1" s="1"/>
  <c r="S355" i="1"/>
  <c r="X355" i="1" s="1"/>
  <c r="S466" i="1"/>
  <c r="X466" i="1" s="1"/>
  <c r="S489" i="1"/>
  <c r="X489" i="1" s="1"/>
  <c r="R513" i="1"/>
  <c r="Q513" i="1" s="1"/>
  <c r="S547" i="1"/>
  <c r="X547" i="1" s="1"/>
  <c r="R550" i="1"/>
  <c r="Q550" i="1" s="1"/>
  <c r="R583" i="1"/>
  <c r="Q583" i="1" s="1"/>
  <c r="S626" i="1"/>
  <c r="X626" i="1" s="1"/>
  <c r="R635" i="1"/>
  <c r="Q635" i="1" s="1"/>
  <c r="S745" i="1"/>
  <c r="X745" i="1" s="1"/>
  <c r="R847" i="1"/>
  <c r="Q847" i="1" s="1"/>
  <c r="R856" i="1"/>
  <c r="Q856" i="1" s="1"/>
  <c r="S918" i="1"/>
  <c r="X918" i="1" s="1"/>
  <c r="R932" i="1"/>
  <c r="Q932" i="1" s="1"/>
  <c r="R153" i="1"/>
  <c r="Q153" i="1" s="1"/>
  <c r="R338" i="1"/>
  <c r="Q338" i="1" s="1"/>
  <c r="R55" i="1"/>
  <c r="Q55" i="1" s="1"/>
  <c r="S204" i="1"/>
  <c r="X204" i="1" s="1"/>
  <c r="S395" i="1"/>
  <c r="X395" i="1" s="1"/>
  <c r="R51" i="1"/>
  <c r="Q51" i="1" s="1"/>
  <c r="S196" i="1"/>
  <c r="X196" i="1" s="1"/>
  <c r="S155" i="1"/>
  <c r="X155" i="1" s="1"/>
  <c r="R427" i="1"/>
  <c r="Q427" i="1" s="1"/>
  <c r="S595" i="1"/>
  <c r="X595" i="1" s="1"/>
  <c r="R771" i="1"/>
  <c r="Q771" i="1" s="1"/>
  <c r="R855" i="1"/>
  <c r="Q855" i="1" s="1"/>
  <c r="S865" i="1"/>
  <c r="X865" i="1" s="1"/>
  <c r="R17" i="1"/>
  <c r="Q17" i="1" s="1"/>
  <c r="S100" i="1"/>
  <c r="X100" i="1" s="1"/>
  <c r="S229" i="1"/>
  <c r="X229" i="1" s="1"/>
  <c r="R215" i="1"/>
  <c r="Q215" i="1" s="1"/>
  <c r="S225" i="1"/>
  <c r="X225" i="1" s="1"/>
  <c r="R220" i="1"/>
  <c r="Q220" i="1" s="1"/>
  <c r="S47" i="1"/>
  <c r="X47" i="1" s="1"/>
  <c r="R59" i="1"/>
  <c r="Q59" i="1" s="1"/>
  <c r="R106" i="1"/>
  <c r="Q106" i="1" s="1"/>
  <c r="S110" i="1"/>
  <c r="X110" i="1" s="1"/>
  <c r="R113" i="1"/>
  <c r="Q113" i="1" s="1"/>
  <c r="R216" i="1"/>
  <c r="Q216" i="1" s="1"/>
  <c r="R234" i="1"/>
  <c r="Q234" i="1" s="1"/>
  <c r="S254" i="1"/>
  <c r="X254" i="1" s="1"/>
  <c r="R332" i="1"/>
  <c r="Q332" i="1" s="1"/>
  <c r="R339" i="1"/>
  <c r="Q339" i="1" s="1"/>
  <c r="R364" i="1"/>
  <c r="Q364" i="1" s="1"/>
  <c r="R370" i="1"/>
  <c r="Q370" i="1" s="1"/>
  <c r="R498" i="1"/>
  <c r="Q498" i="1" s="1"/>
  <c r="R535" i="1"/>
  <c r="Q535" i="1" s="1"/>
  <c r="S600" i="1"/>
  <c r="X600" i="1" s="1"/>
  <c r="R651" i="1"/>
  <c r="Q651" i="1" s="1"/>
  <c r="S747" i="1"/>
  <c r="X747" i="1" s="1"/>
  <c r="S825" i="1"/>
  <c r="X825" i="1" s="1"/>
  <c r="S864" i="1"/>
  <c r="X864" i="1" s="1"/>
  <c r="S867" i="1"/>
  <c r="X867" i="1" s="1"/>
  <c r="R882" i="1"/>
  <c r="Q882" i="1" s="1"/>
  <c r="R935" i="1"/>
  <c r="Q935" i="1" s="1"/>
  <c r="R945" i="1"/>
  <c r="Q945" i="1" s="1"/>
  <c r="R948" i="1"/>
  <c r="Q948" i="1" s="1"/>
  <c r="S398" i="1"/>
  <c r="X398" i="1" s="1"/>
  <c r="R29" i="1"/>
  <c r="Q29" i="1" s="1"/>
  <c r="R154" i="1"/>
  <c r="Q154" i="1" s="1"/>
  <c r="R157" i="1"/>
  <c r="Q157" i="1" s="1"/>
  <c r="R240" i="1"/>
  <c r="Q240" i="1" s="1"/>
  <c r="R273" i="1"/>
  <c r="Q273" i="1" s="1"/>
  <c r="S392" i="1"/>
  <c r="X392" i="1" s="1"/>
  <c r="S397" i="1"/>
  <c r="X397" i="1" s="1"/>
  <c r="R420" i="1"/>
  <c r="Q420" i="1" s="1"/>
  <c r="R426" i="1"/>
  <c r="Q426" i="1" s="1"/>
  <c r="R429" i="1"/>
  <c r="Q429" i="1" s="1"/>
  <c r="S523" i="1"/>
  <c r="X523" i="1" s="1"/>
  <c r="R588" i="1"/>
  <c r="Q588" i="1" s="1"/>
  <c r="R591" i="1"/>
  <c r="Q591" i="1" s="1"/>
  <c r="S597" i="1"/>
  <c r="X597" i="1" s="1"/>
  <c r="R618" i="1"/>
  <c r="Q618" i="1" s="1"/>
  <c r="R621" i="1"/>
  <c r="Q621" i="1" s="1"/>
  <c r="S671" i="1"/>
  <c r="X671" i="1" s="1"/>
  <c r="S724" i="1"/>
  <c r="X724" i="1" s="1"/>
  <c r="R766" i="1"/>
  <c r="Q766" i="1" s="1"/>
  <c r="R895" i="1"/>
  <c r="Q895" i="1" s="1"/>
  <c r="R938" i="1"/>
  <c r="Q938" i="1" s="1"/>
  <c r="R488" i="1"/>
  <c r="Q488" i="1" s="1"/>
  <c r="S70" i="1"/>
  <c r="X70" i="1" s="1"/>
  <c r="S479" i="1"/>
  <c r="X479" i="1" s="1"/>
  <c r="R639" i="1"/>
  <c r="Q639" i="1" s="1"/>
  <c r="R689" i="1"/>
  <c r="Q689" i="1" s="1"/>
  <c r="S708" i="1"/>
  <c r="X708" i="1" s="1"/>
  <c r="S729" i="1"/>
  <c r="X729" i="1" s="1"/>
  <c r="S891" i="1"/>
  <c r="X891" i="1" s="1"/>
  <c r="S199" i="1"/>
  <c r="X199" i="1" s="1"/>
  <c r="R199" i="1"/>
  <c r="Q199" i="1" s="1"/>
  <c r="S310" i="1"/>
  <c r="X310" i="1" s="1"/>
  <c r="R310" i="1"/>
  <c r="Q310" i="1" s="1"/>
  <c r="S994" i="1"/>
  <c r="X994" i="1" s="1"/>
  <c r="R994" i="1"/>
  <c r="Q994" i="1" s="1"/>
  <c r="R28" i="1"/>
  <c r="Q28" i="1" s="1"/>
  <c r="S86" i="1"/>
  <c r="X86" i="1" s="1"/>
  <c r="R86" i="1"/>
  <c r="Q86" i="1" s="1"/>
  <c r="R95" i="1"/>
  <c r="Q95" i="1" s="1"/>
  <c r="S95" i="1"/>
  <c r="X95" i="1" s="1"/>
  <c r="R105" i="1"/>
  <c r="Q105" i="1" s="1"/>
  <c r="R189" i="1"/>
  <c r="Q189" i="1" s="1"/>
  <c r="S270" i="1"/>
  <c r="X270" i="1" s="1"/>
  <c r="R270" i="1"/>
  <c r="Q270" i="1" s="1"/>
  <c r="S305" i="1"/>
  <c r="X305" i="1" s="1"/>
  <c r="R305" i="1"/>
  <c r="Q305" i="1" s="1"/>
  <c r="S358" i="1"/>
  <c r="X358" i="1" s="1"/>
  <c r="S412" i="1"/>
  <c r="X412" i="1" s="1"/>
  <c r="R72" i="1"/>
  <c r="Q72" i="1" s="1"/>
  <c r="S307" i="1"/>
  <c r="X307" i="1" s="1"/>
  <c r="R307" i="1"/>
  <c r="Q307" i="1" s="1"/>
  <c r="S348" i="1"/>
  <c r="X348" i="1" s="1"/>
  <c r="R13" i="1"/>
  <c r="Q13" i="1" s="1"/>
  <c r="R16" i="1"/>
  <c r="Q16" i="1" s="1"/>
  <c r="R19" i="1"/>
  <c r="Q19" i="1" s="1"/>
  <c r="R23" i="1"/>
  <c r="Q23" i="1" s="1"/>
  <c r="S56" i="1"/>
  <c r="X56" i="1" s="1"/>
  <c r="R56" i="1"/>
  <c r="Q56" i="1" s="1"/>
  <c r="R112" i="1"/>
  <c r="Q112" i="1" s="1"/>
  <c r="R119" i="1"/>
  <c r="Q119" i="1" s="1"/>
  <c r="S160" i="1"/>
  <c r="X160" i="1" s="1"/>
  <c r="S179" i="1"/>
  <c r="X179" i="1" s="1"/>
  <c r="S182" i="1"/>
  <c r="X182" i="1" s="1"/>
  <c r="R182" i="1"/>
  <c r="Q182" i="1" s="1"/>
  <c r="S227" i="1"/>
  <c r="X227" i="1" s="1"/>
  <c r="R227" i="1"/>
  <c r="Q227" i="1" s="1"/>
  <c r="R233" i="1"/>
  <c r="Q233" i="1" s="1"/>
  <c r="S299" i="1"/>
  <c r="X299" i="1" s="1"/>
  <c r="R299" i="1"/>
  <c r="Q299" i="1" s="1"/>
  <c r="S302" i="1"/>
  <c r="X302" i="1" s="1"/>
  <c r="R302" i="1"/>
  <c r="Q302" i="1" s="1"/>
  <c r="S411" i="1"/>
  <c r="X411" i="1" s="1"/>
  <c r="R818" i="1"/>
  <c r="Q818" i="1" s="1"/>
  <c r="S818" i="1"/>
  <c r="X818" i="1" s="1"/>
  <c r="S117" i="1"/>
  <c r="X117" i="1" s="1"/>
  <c r="R117" i="1"/>
  <c r="Q117" i="1" s="1"/>
  <c r="R82" i="1"/>
  <c r="Q82" i="1" s="1"/>
  <c r="R27" i="1"/>
  <c r="Q27" i="1" s="1"/>
  <c r="S188" i="1"/>
  <c r="X188" i="1" s="1"/>
  <c r="R188" i="1"/>
  <c r="Q188" i="1" s="1"/>
  <c r="R208" i="1"/>
  <c r="Q208" i="1" s="1"/>
  <c r="S208" i="1"/>
  <c r="X208" i="1" s="1"/>
  <c r="S239" i="1"/>
  <c r="X239" i="1" s="1"/>
  <c r="R239" i="1"/>
  <c r="Q239" i="1" s="1"/>
  <c r="S264" i="1"/>
  <c r="X264" i="1" s="1"/>
  <c r="R264" i="1"/>
  <c r="Q264" i="1" s="1"/>
  <c r="S309" i="1"/>
  <c r="X309" i="1" s="1"/>
  <c r="R309" i="1"/>
  <c r="Q309" i="1" s="1"/>
  <c r="S541" i="1"/>
  <c r="X541" i="1" s="1"/>
  <c r="R541" i="1"/>
  <c r="Q541" i="1" s="1"/>
  <c r="R727" i="1"/>
  <c r="Q727" i="1" s="1"/>
  <c r="S727" i="1"/>
  <c r="X727" i="1" s="1"/>
  <c r="S354" i="1"/>
  <c r="X354" i="1" s="1"/>
  <c r="S71" i="1"/>
  <c r="X71" i="1" s="1"/>
  <c r="S91" i="1"/>
  <c r="X91" i="1" s="1"/>
  <c r="R91" i="1"/>
  <c r="Q91" i="1" s="1"/>
  <c r="R97" i="1"/>
  <c r="Q97" i="1" s="1"/>
  <c r="S97" i="1"/>
  <c r="X97" i="1" s="1"/>
  <c r="R111" i="1"/>
  <c r="Q111" i="1" s="1"/>
  <c r="S217" i="1"/>
  <c r="X217" i="1" s="1"/>
  <c r="S304" i="1"/>
  <c r="X304" i="1" s="1"/>
  <c r="R304" i="1"/>
  <c r="Q304" i="1" s="1"/>
  <c r="S311" i="1"/>
  <c r="X311" i="1" s="1"/>
  <c r="R311" i="1"/>
  <c r="Q311" i="1" s="1"/>
  <c r="S648" i="1"/>
  <c r="X648" i="1" s="1"/>
  <c r="R648" i="1"/>
  <c r="Q648" i="1" s="1"/>
  <c r="R663" i="1"/>
  <c r="Q663" i="1" s="1"/>
  <c r="S663" i="1"/>
  <c r="X663" i="1" s="1"/>
  <c r="R12" i="1"/>
  <c r="Q12" i="1" s="1"/>
  <c r="R18" i="1"/>
  <c r="Q18" i="1" s="1"/>
  <c r="S48" i="1"/>
  <c r="X48" i="1" s="1"/>
  <c r="R67" i="1"/>
  <c r="Q67" i="1" s="1"/>
  <c r="S67" i="1"/>
  <c r="X67" i="1" s="1"/>
  <c r="S80" i="1"/>
  <c r="X80" i="1" s="1"/>
  <c r="R80" i="1"/>
  <c r="Q80" i="1" s="1"/>
  <c r="R118" i="1"/>
  <c r="Q118" i="1" s="1"/>
  <c r="R184" i="1"/>
  <c r="Q184" i="1" s="1"/>
  <c r="S197" i="1"/>
  <c r="X197" i="1" s="1"/>
  <c r="R197" i="1"/>
  <c r="Q197" i="1" s="1"/>
  <c r="S232" i="1"/>
  <c r="X232" i="1" s="1"/>
  <c r="S295" i="1"/>
  <c r="X295" i="1" s="1"/>
  <c r="R295" i="1"/>
  <c r="Q295" i="1" s="1"/>
  <c r="S306" i="1"/>
  <c r="X306" i="1" s="1"/>
  <c r="R306" i="1"/>
  <c r="Q306" i="1" s="1"/>
  <c r="S493" i="1"/>
  <c r="X493" i="1" s="1"/>
  <c r="R493" i="1"/>
  <c r="Q493" i="1" s="1"/>
  <c r="S584" i="1"/>
  <c r="X584" i="1" s="1"/>
  <c r="R584" i="1"/>
  <c r="Q584" i="1" s="1"/>
  <c r="S615" i="1"/>
  <c r="X615" i="1" s="1"/>
  <c r="R642" i="1"/>
  <c r="Q642" i="1" s="1"/>
  <c r="S642" i="1"/>
  <c r="X642" i="1" s="1"/>
  <c r="S699" i="1"/>
  <c r="X699" i="1" s="1"/>
  <c r="R699" i="1"/>
  <c r="Q699" i="1" s="1"/>
  <c r="R15" i="1"/>
  <c r="Q15" i="1" s="1"/>
  <c r="R21" i="1"/>
  <c r="Q21" i="1" s="1"/>
  <c r="S42" i="1"/>
  <c r="X42" i="1" s="1"/>
  <c r="S64" i="1"/>
  <c r="X64" i="1" s="1"/>
  <c r="R190" i="1"/>
  <c r="Q190" i="1" s="1"/>
  <c r="S223" i="1"/>
  <c r="X223" i="1" s="1"/>
  <c r="R223" i="1"/>
  <c r="Q223" i="1" s="1"/>
  <c r="S25" i="1"/>
  <c r="X25" i="1" s="1"/>
  <c r="R25" i="1"/>
  <c r="Q25" i="1" s="1"/>
  <c r="R87" i="1"/>
  <c r="Q87" i="1" s="1"/>
  <c r="R207" i="1"/>
  <c r="Q207" i="1" s="1"/>
  <c r="S207" i="1"/>
  <c r="X207" i="1" s="1"/>
  <c r="S308" i="1"/>
  <c r="X308" i="1" s="1"/>
  <c r="R308" i="1"/>
  <c r="Q308" i="1" s="1"/>
  <c r="S60" i="1"/>
  <c r="X60" i="1" s="1"/>
  <c r="R60" i="1"/>
  <c r="Q60" i="1" s="1"/>
  <c r="S949" i="1"/>
  <c r="X949" i="1" s="1"/>
  <c r="R949" i="1"/>
  <c r="Q949" i="1" s="1"/>
  <c r="S31" i="1"/>
  <c r="X31" i="1" s="1"/>
  <c r="R31" i="1"/>
  <c r="Q31" i="1" s="1"/>
  <c r="S267" i="1"/>
  <c r="X267" i="1" s="1"/>
  <c r="R267" i="1"/>
  <c r="Q267" i="1" s="1"/>
  <c r="R44" i="1"/>
  <c r="Q44" i="1" s="1"/>
  <c r="S44" i="1"/>
  <c r="X44" i="1" s="1"/>
  <c r="S231" i="1"/>
  <c r="X231" i="1" s="1"/>
  <c r="R231" i="1"/>
  <c r="Q231" i="1" s="1"/>
  <c r="S303" i="1"/>
  <c r="X303" i="1" s="1"/>
  <c r="R303" i="1"/>
  <c r="Q303" i="1" s="1"/>
  <c r="S415" i="1"/>
  <c r="X415" i="1" s="1"/>
  <c r="R415" i="1"/>
  <c r="Q415" i="1" s="1"/>
  <c r="R530" i="1"/>
  <c r="Q530" i="1" s="1"/>
  <c r="S530" i="1"/>
  <c r="X530" i="1" s="1"/>
  <c r="R598" i="1"/>
  <c r="Q598" i="1" s="1"/>
  <c r="S598" i="1"/>
  <c r="X598" i="1" s="1"/>
  <c r="R629" i="1"/>
  <c r="Q629" i="1" s="1"/>
  <c r="S629" i="1"/>
  <c r="X629" i="1" s="1"/>
  <c r="R703" i="1"/>
  <c r="Q703" i="1" s="1"/>
  <c r="S703" i="1"/>
  <c r="X703" i="1" s="1"/>
  <c r="R470" i="1"/>
  <c r="Q470" i="1" s="1"/>
  <c r="S470" i="1"/>
  <c r="X470" i="1" s="1"/>
  <c r="S512" i="1"/>
  <c r="X512" i="1" s="1"/>
  <c r="R512" i="1"/>
  <c r="Q512" i="1" s="1"/>
  <c r="R594" i="1"/>
  <c r="Q594" i="1" s="1"/>
  <c r="S594" i="1"/>
  <c r="X594" i="1" s="1"/>
  <c r="R666" i="1"/>
  <c r="Q666" i="1" s="1"/>
  <c r="S666" i="1"/>
  <c r="X666" i="1" s="1"/>
  <c r="R815" i="1"/>
  <c r="Q815" i="1" s="1"/>
  <c r="S815" i="1"/>
  <c r="X815" i="1" s="1"/>
  <c r="S900" i="1"/>
  <c r="X900" i="1" s="1"/>
  <c r="R900" i="1"/>
  <c r="Q900" i="1" s="1"/>
  <c r="R274" i="1"/>
  <c r="Q274" i="1" s="1"/>
  <c r="R280" i="1"/>
  <c r="Q280" i="1" s="1"/>
  <c r="R494" i="1"/>
  <c r="Q494" i="1" s="1"/>
  <c r="R628" i="1"/>
  <c r="Q628" i="1" s="1"/>
  <c r="S628" i="1"/>
  <c r="X628" i="1" s="1"/>
  <c r="S848" i="1"/>
  <c r="X848" i="1" s="1"/>
  <c r="R848" i="1"/>
  <c r="Q848" i="1" s="1"/>
  <c r="R174" i="1"/>
  <c r="Q174" i="1" s="1"/>
  <c r="S343" i="1"/>
  <c r="X343" i="1" s="1"/>
  <c r="R473" i="1"/>
  <c r="Q473" i="1" s="1"/>
  <c r="R477" i="1"/>
  <c r="Q477" i="1" s="1"/>
  <c r="S481" i="1"/>
  <c r="X481" i="1" s="1"/>
  <c r="S617" i="1"/>
  <c r="X617" i="1" s="1"/>
  <c r="R617" i="1"/>
  <c r="Q617" i="1" s="1"/>
  <c r="R624" i="1"/>
  <c r="Q624" i="1" s="1"/>
  <c r="S624" i="1"/>
  <c r="X624" i="1" s="1"/>
  <c r="R723" i="1"/>
  <c r="Q723" i="1" s="1"/>
  <c r="S723" i="1"/>
  <c r="X723" i="1" s="1"/>
  <c r="R812" i="1"/>
  <c r="Q812" i="1" s="1"/>
  <c r="S812" i="1"/>
  <c r="X812" i="1" s="1"/>
  <c r="S828" i="1"/>
  <c r="X828" i="1" s="1"/>
  <c r="R828" i="1"/>
  <c r="Q828" i="1" s="1"/>
  <c r="S998" i="1"/>
  <c r="X998" i="1" s="1"/>
  <c r="R998" i="1"/>
  <c r="Q998" i="1" s="1"/>
  <c r="R751" i="1"/>
  <c r="Q751" i="1" s="1"/>
  <c r="S751" i="1"/>
  <c r="X751" i="1" s="1"/>
  <c r="S769" i="1"/>
  <c r="X769" i="1" s="1"/>
  <c r="R769" i="1"/>
  <c r="Q769" i="1" s="1"/>
  <c r="R869" i="1"/>
  <c r="Q869" i="1" s="1"/>
  <c r="S869" i="1"/>
  <c r="X869" i="1" s="1"/>
  <c r="R930" i="1"/>
  <c r="Q930" i="1" s="1"/>
  <c r="S930" i="1"/>
  <c r="X930" i="1" s="1"/>
  <c r="S94" i="1"/>
  <c r="X94" i="1" s="1"/>
  <c r="R103" i="1"/>
  <c r="Q103" i="1" s="1"/>
  <c r="R109" i="1"/>
  <c r="Q109" i="1" s="1"/>
  <c r="S177" i="1"/>
  <c r="X177" i="1" s="1"/>
  <c r="R194" i="1"/>
  <c r="Q194" i="1" s="1"/>
  <c r="R212" i="1"/>
  <c r="Q212" i="1" s="1"/>
  <c r="R221" i="1"/>
  <c r="Q221" i="1" s="1"/>
  <c r="R222" i="1"/>
  <c r="Q222" i="1" s="1"/>
  <c r="R226" i="1"/>
  <c r="Q226" i="1" s="1"/>
  <c r="R230" i="1"/>
  <c r="Q230" i="1" s="1"/>
  <c r="R237" i="1"/>
  <c r="Q237" i="1" s="1"/>
  <c r="R336" i="1"/>
  <c r="Q336" i="1" s="1"/>
  <c r="S346" i="1"/>
  <c r="X346" i="1" s="1"/>
  <c r="S500" i="1"/>
  <c r="X500" i="1" s="1"/>
  <c r="R500" i="1"/>
  <c r="Q500" i="1" s="1"/>
  <c r="R554" i="1"/>
  <c r="Q554" i="1" s="1"/>
  <c r="R634" i="1"/>
  <c r="Q634" i="1" s="1"/>
  <c r="R637" i="1"/>
  <c r="Q637" i="1" s="1"/>
  <c r="R640" i="1"/>
  <c r="Q640" i="1" s="1"/>
  <c r="S643" i="1"/>
  <c r="X643" i="1" s="1"/>
  <c r="R665" i="1"/>
  <c r="Q665" i="1" s="1"/>
  <c r="S665" i="1"/>
  <c r="X665" i="1" s="1"/>
  <c r="R919" i="1"/>
  <c r="Q919" i="1" s="1"/>
  <c r="S919" i="1"/>
  <c r="X919" i="1" s="1"/>
  <c r="S43" i="1"/>
  <c r="X43" i="1" s="1"/>
  <c r="R90" i="1"/>
  <c r="Q90" i="1" s="1"/>
  <c r="R272" i="1"/>
  <c r="Q272" i="1" s="1"/>
  <c r="R278" i="1"/>
  <c r="Q278" i="1" s="1"/>
  <c r="S342" i="1"/>
  <c r="X342" i="1" s="1"/>
  <c r="R472" i="1"/>
  <c r="Q472" i="1" s="1"/>
  <c r="R476" i="1"/>
  <c r="Q476" i="1" s="1"/>
  <c r="S529" i="1"/>
  <c r="X529" i="1" s="1"/>
  <c r="S599" i="1"/>
  <c r="X599" i="1" s="1"/>
  <c r="S619" i="1"/>
  <c r="X619" i="1" s="1"/>
  <c r="R619" i="1"/>
  <c r="Q619" i="1" s="1"/>
  <c r="S646" i="1"/>
  <c r="X646" i="1" s="1"/>
  <c r="R646" i="1"/>
  <c r="Q646" i="1" s="1"/>
  <c r="R821" i="1"/>
  <c r="Q821" i="1" s="1"/>
  <c r="S821" i="1"/>
  <c r="X821" i="1" s="1"/>
  <c r="S941" i="1"/>
  <c r="X941" i="1" s="1"/>
  <c r="R941" i="1"/>
  <c r="Q941" i="1" s="1"/>
  <c r="R176" i="1"/>
  <c r="Q176" i="1" s="1"/>
  <c r="R186" i="1"/>
  <c r="Q186" i="1" s="1"/>
  <c r="R192" i="1"/>
  <c r="Q192" i="1" s="1"/>
  <c r="R236" i="1"/>
  <c r="Q236" i="1" s="1"/>
  <c r="R292" i="1"/>
  <c r="Q292" i="1" s="1"/>
  <c r="R296" i="1"/>
  <c r="Q296" i="1" s="1"/>
  <c r="R300" i="1"/>
  <c r="Q300" i="1" s="1"/>
  <c r="R335" i="1"/>
  <c r="Q335" i="1" s="1"/>
  <c r="R341" i="1"/>
  <c r="Q341" i="1" s="1"/>
  <c r="R419" i="1"/>
  <c r="Q419" i="1" s="1"/>
  <c r="R423" i="1"/>
  <c r="Q423" i="1" s="1"/>
  <c r="S462" i="1"/>
  <c r="X462" i="1" s="1"/>
  <c r="S465" i="1"/>
  <c r="X465" i="1" s="1"/>
  <c r="S468" i="1"/>
  <c r="X468" i="1" s="1"/>
  <c r="R486" i="1"/>
  <c r="Q486" i="1" s="1"/>
  <c r="R549" i="1"/>
  <c r="Q549" i="1" s="1"/>
  <c r="S592" i="1"/>
  <c r="X592" i="1" s="1"/>
  <c r="R612" i="1"/>
  <c r="Q612" i="1" s="1"/>
  <c r="R623" i="1"/>
  <c r="Q623" i="1" s="1"/>
  <c r="S623" i="1"/>
  <c r="X623" i="1" s="1"/>
  <c r="R649" i="1"/>
  <c r="Q649" i="1" s="1"/>
  <c r="S693" i="1"/>
  <c r="X693" i="1" s="1"/>
  <c r="R693" i="1"/>
  <c r="Q693" i="1" s="1"/>
  <c r="R53" i="1"/>
  <c r="Q53" i="1" s="1"/>
  <c r="R84" i="1"/>
  <c r="Q84" i="1" s="1"/>
  <c r="R89" i="1"/>
  <c r="Q89" i="1" s="1"/>
  <c r="S101" i="1"/>
  <c r="X101" i="1" s="1"/>
  <c r="S203" i="1"/>
  <c r="X203" i="1" s="1"/>
  <c r="S211" i="1"/>
  <c r="X211" i="1" s="1"/>
  <c r="S255" i="1"/>
  <c r="X255" i="1" s="1"/>
  <c r="R262" i="1"/>
  <c r="Q262" i="1" s="1"/>
  <c r="R265" i="1"/>
  <c r="Q265" i="1" s="1"/>
  <c r="R268" i="1"/>
  <c r="Q268" i="1" s="1"/>
  <c r="R271" i="1"/>
  <c r="Q271" i="1" s="1"/>
  <c r="R277" i="1"/>
  <c r="Q277" i="1" s="1"/>
  <c r="S345" i="1"/>
  <c r="X345" i="1" s="1"/>
  <c r="S670" i="1"/>
  <c r="X670" i="1" s="1"/>
  <c r="S844" i="1"/>
  <c r="X844" i="1" s="1"/>
  <c r="R844" i="1"/>
  <c r="Q844" i="1" s="1"/>
  <c r="R501" i="1"/>
  <c r="Q501" i="1" s="1"/>
  <c r="R546" i="1"/>
  <c r="Q546" i="1" s="1"/>
  <c r="R697" i="1"/>
  <c r="Q697" i="1" s="1"/>
  <c r="S748" i="1"/>
  <c r="X748" i="1" s="1"/>
  <c r="R770" i="1"/>
  <c r="Q770" i="1" s="1"/>
  <c r="R901" i="1"/>
  <c r="Q901" i="1" s="1"/>
  <c r="S915" i="1"/>
  <c r="X915" i="1" s="1"/>
  <c r="R936" i="1"/>
  <c r="Q936" i="1" s="1"/>
  <c r="S482" i="1"/>
  <c r="X482" i="1" s="1"/>
  <c r="R485" i="1"/>
  <c r="Q485" i="1" s="1"/>
  <c r="R585" i="1"/>
  <c r="Q585" i="1" s="1"/>
  <c r="R589" i="1"/>
  <c r="Q589" i="1" s="1"/>
  <c r="S627" i="1"/>
  <c r="X627" i="1" s="1"/>
  <c r="S668" i="1"/>
  <c r="X668" i="1" s="1"/>
  <c r="S702" i="1"/>
  <c r="X702" i="1" s="1"/>
  <c r="S873" i="1"/>
  <c r="X873" i="1" s="1"/>
  <c r="S881" i="1"/>
  <c r="X881" i="1" s="1"/>
  <c r="R907" i="1"/>
  <c r="Q907" i="1" s="1"/>
  <c r="S926" i="1"/>
  <c r="X926" i="1" s="1"/>
  <c r="S631" i="1"/>
  <c r="X631" i="1" s="1"/>
  <c r="S664" i="1"/>
  <c r="X664" i="1" s="1"/>
  <c r="S726" i="1"/>
  <c r="X726" i="1" s="1"/>
  <c r="S750" i="1"/>
  <c r="X750" i="1" s="1"/>
  <c r="S814" i="1"/>
  <c r="X814" i="1" s="1"/>
  <c r="S817" i="1"/>
  <c r="X817" i="1" s="1"/>
  <c r="S820" i="1"/>
  <c r="X820" i="1" s="1"/>
  <c r="S863" i="1"/>
  <c r="X863" i="1" s="1"/>
  <c r="R944" i="1"/>
  <c r="Q944" i="1" s="1"/>
  <c r="R824" i="1"/>
  <c r="Q824" i="1" s="1"/>
  <c r="R831" i="1"/>
  <c r="Q831" i="1" s="1"/>
  <c r="R842" i="1"/>
  <c r="Q842" i="1" s="1"/>
  <c r="R846" i="1"/>
  <c r="Q846" i="1" s="1"/>
  <c r="R850" i="1"/>
  <c r="Q850" i="1" s="1"/>
  <c r="R854" i="1"/>
  <c r="Q854" i="1" s="1"/>
  <c r="R903" i="1"/>
  <c r="Q903" i="1" s="1"/>
  <c r="R909" i="1"/>
  <c r="Q909" i="1" s="1"/>
  <c r="R992" i="1"/>
  <c r="Q992" i="1" s="1"/>
  <c r="R996" i="1"/>
  <c r="Q996" i="1" s="1"/>
  <c r="R1000" i="1"/>
  <c r="Q1000" i="1" s="1"/>
  <c r="R894" i="1"/>
  <c r="Q894" i="1" s="1"/>
  <c r="S917" i="1"/>
  <c r="X917" i="1" s="1"/>
  <c r="S921" i="1"/>
  <c r="X921" i="1" s="1"/>
  <c r="R951" i="1"/>
  <c r="Q951" i="1" s="1"/>
  <c r="S725" i="1"/>
  <c r="X725" i="1" s="1"/>
  <c r="R735" i="1"/>
  <c r="Q735" i="1" s="1"/>
  <c r="S742" i="1"/>
  <c r="X742" i="1" s="1"/>
  <c r="S749" i="1"/>
  <c r="X749" i="1" s="1"/>
  <c r="R762" i="1"/>
  <c r="Q762" i="1" s="1"/>
  <c r="S813" i="1"/>
  <c r="X813" i="1" s="1"/>
  <c r="S816" i="1"/>
  <c r="X816" i="1" s="1"/>
  <c r="S819" i="1"/>
  <c r="X819" i="1" s="1"/>
  <c r="R823" i="1"/>
  <c r="Q823" i="1" s="1"/>
  <c r="R830" i="1"/>
  <c r="Q830" i="1" s="1"/>
  <c r="R841" i="1"/>
  <c r="Q841" i="1" s="1"/>
  <c r="R861" i="1"/>
  <c r="Q861" i="1" s="1"/>
  <c r="S862" i="1"/>
  <c r="X862" i="1" s="1"/>
  <c r="S866" i="1"/>
  <c r="X866" i="1" s="1"/>
  <c r="S879" i="1"/>
  <c r="X879" i="1" s="1"/>
  <c r="S924" i="1"/>
  <c r="X924" i="1" s="1"/>
  <c r="S679" i="1"/>
  <c r="X679" i="1" s="1"/>
  <c r="S707" i="1"/>
  <c r="X707" i="1" s="1"/>
  <c r="S728" i="1"/>
  <c r="X728" i="1" s="1"/>
  <c r="R738" i="1"/>
  <c r="Q738" i="1" s="1"/>
  <c r="R822" i="1"/>
  <c r="Q822" i="1" s="1"/>
  <c r="R834" i="1"/>
  <c r="Q834" i="1" s="1"/>
  <c r="R845" i="1"/>
  <c r="Q845" i="1" s="1"/>
  <c r="R849" i="1"/>
  <c r="Q849" i="1" s="1"/>
  <c r="R853" i="1"/>
  <c r="Q853" i="1" s="1"/>
  <c r="S875" i="1"/>
  <c r="X875" i="1" s="1"/>
  <c r="R892" i="1"/>
  <c r="Q892" i="1" s="1"/>
  <c r="S912" i="1"/>
  <c r="X912" i="1" s="1"/>
  <c r="S916" i="1"/>
  <c r="X916" i="1" s="1"/>
  <c r="S931" i="1"/>
  <c r="X931" i="1" s="1"/>
  <c r="R950" i="1"/>
  <c r="Q950" i="1" s="1"/>
  <c r="R995" i="1"/>
  <c r="Q995" i="1" s="1"/>
  <c r="R999" i="1"/>
  <c r="Q999" i="1" s="1"/>
  <c r="R683" i="1"/>
  <c r="Q683" i="1" s="1"/>
  <c r="S731" i="1"/>
  <c r="X731" i="1" s="1"/>
  <c r="S870" i="1"/>
  <c r="X870" i="1" s="1"/>
  <c r="R905" i="1"/>
  <c r="Q905" i="1" s="1"/>
  <c r="R911" i="1"/>
  <c r="Q911" i="1" s="1"/>
  <c r="S920" i="1"/>
  <c r="X920" i="1" s="1"/>
  <c r="S148" i="1"/>
  <c r="X148" i="1" s="1"/>
  <c r="R148" i="1"/>
  <c r="Q148" i="1" s="1"/>
  <c r="R54" i="1"/>
  <c r="Q54" i="1" s="1"/>
  <c r="R124" i="1"/>
  <c r="Q124" i="1" s="1"/>
  <c r="R127" i="1"/>
  <c r="Q127" i="1" s="1"/>
  <c r="R130" i="1"/>
  <c r="Q130" i="1" s="1"/>
  <c r="S247" i="1"/>
  <c r="X247" i="1" s="1"/>
  <c r="R247" i="1"/>
  <c r="Q247" i="1" s="1"/>
  <c r="R50" i="1"/>
  <c r="Q50" i="1" s="1"/>
  <c r="S63" i="1"/>
  <c r="X63" i="1" s="1"/>
  <c r="S69" i="1"/>
  <c r="X69" i="1" s="1"/>
  <c r="R78" i="1"/>
  <c r="Q78" i="1" s="1"/>
  <c r="S79" i="1"/>
  <c r="X79" i="1" s="1"/>
  <c r="S93" i="1"/>
  <c r="X93" i="1" s="1"/>
  <c r="S99" i="1"/>
  <c r="X99" i="1" s="1"/>
  <c r="S142" i="1"/>
  <c r="X142" i="1" s="1"/>
  <c r="R142" i="1"/>
  <c r="Q142" i="1" s="1"/>
  <c r="R49" i="1"/>
  <c r="Q49" i="1" s="1"/>
  <c r="R77" i="1"/>
  <c r="Q77" i="1" s="1"/>
  <c r="R123" i="1"/>
  <c r="Q123" i="1" s="1"/>
  <c r="R126" i="1"/>
  <c r="Q126" i="1" s="1"/>
  <c r="R129" i="1"/>
  <c r="Q129" i="1" s="1"/>
  <c r="S243" i="1"/>
  <c r="X243" i="1" s="1"/>
  <c r="R243" i="1"/>
  <c r="Q243" i="1" s="1"/>
  <c r="S145" i="1"/>
  <c r="X145" i="1" s="1"/>
  <c r="R145" i="1"/>
  <c r="Q145" i="1" s="1"/>
  <c r="R2" i="1"/>
  <c r="Q2" i="1" s="1"/>
  <c r="R3" i="1"/>
  <c r="Q3" i="1" s="1"/>
  <c r="R4" i="1"/>
  <c r="Q4" i="1" s="1"/>
  <c r="R5" i="1"/>
  <c r="Q5" i="1" s="1"/>
  <c r="R6" i="1"/>
  <c r="Q6" i="1" s="1"/>
  <c r="R7" i="1"/>
  <c r="Q7" i="1" s="1"/>
  <c r="R8" i="1"/>
  <c r="Q8" i="1" s="1"/>
  <c r="R9" i="1"/>
  <c r="Q9" i="1" s="1"/>
  <c r="R10" i="1"/>
  <c r="Q10" i="1" s="1"/>
  <c r="R11" i="1"/>
  <c r="Q11" i="1" s="1"/>
  <c r="R61" i="1"/>
  <c r="Q61" i="1" s="1"/>
  <c r="S62" i="1"/>
  <c r="X62" i="1" s="1"/>
  <c r="S68" i="1"/>
  <c r="X68" i="1" s="1"/>
  <c r="S92" i="1"/>
  <c r="X92" i="1" s="1"/>
  <c r="S98" i="1"/>
  <c r="X98" i="1" s="1"/>
  <c r="S144" i="1"/>
  <c r="X144" i="1" s="1"/>
  <c r="R144" i="1"/>
  <c r="Q144" i="1" s="1"/>
  <c r="S147" i="1"/>
  <c r="X147" i="1" s="1"/>
  <c r="R147" i="1"/>
  <c r="Q147" i="1" s="1"/>
  <c r="S150" i="1"/>
  <c r="X150" i="1" s="1"/>
  <c r="R150" i="1"/>
  <c r="Q150" i="1" s="1"/>
  <c r="S173" i="1"/>
  <c r="X173" i="1" s="1"/>
  <c r="R173" i="1"/>
  <c r="Q173" i="1" s="1"/>
  <c r="S962" i="1"/>
  <c r="X962" i="1" s="1"/>
  <c r="R962" i="1"/>
  <c r="Q962" i="1" s="1"/>
  <c r="R32" i="1"/>
  <c r="Q32" i="1" s="1"/>
  <c r="R33" i="1"/>
  <c r="Q33" i="1" s="1"/>
  <c r="R34" i="1"/>
  <c r="Q34" i="1" s="1"/>
  <c r="R35" i="1"/>
  <c r="Q35" i="1" s="1"/>
  <c r="R36" i="1"/>
  <c r="Q36" i="1" s="1"/>
  <c r="R37" i="1"/>
  <c r="Q37" i="1" s="1"/>
  <c r="R38" i="1"/>
  <c r="Q38" i="1" s="1"/>
  <c r="R39" i="1"/>
  <c r="Q39" i="1" s="1"/>
  <c r="R40" i="1"/>
  <c r="Q40" i="1" s="1"/>
  <c r="R41" i="1"/>
  <c r="Q41" i="1" s="1"/>
  <c r="R45" i="1"/>
  <c r="Q45" i="1" s="1"/>
  <c r="R58" i="1"/>
  <c r="Q58" i="1" s="1"/>
  <c r="R73" i="1"/>
  <c r="Q73" i="1" s="1"/>
  <c r="R122" i="1"/>
  <c r="Q122" i="1" s="1"/>
  <c r="R125" i="1"/>
  <c r="Q125" i="1" s="1"/>
  <c r="R128" i="1"/>
  <c r="Q128" i="1" s="1"/>
  <c r="R131" i="1"/>
  <c r="Q131" i="1" s="1"/>
  <c r="S251" i="1"/>
  <c r="X251" i="1" s="1"/>
  <c r="R251" i="1"/>
  <c r="Q251" i="1" s="1"/>
  <c r="R57" i="1"/>
  <c r="Q57" i="1" s="1"/>
  <c r="S66" i="1"/>
  <c r="X66" i="1" s="1"/>
  <c r="S143" i="1"/>
  <c r="X143" i="1" s="1"/>
  <c r="R143" i="1"/>
  <c r="Q143" i="1" s="1"/>
  <c r="S146" i="1"/>
  <c r="X146" i="1" s="1"/>
  <c r="R146" i="1"/>
  <c r="Q146" i="1" s="1"/>
  <c r="S149" i="1"/>
  <c r="X149" i="1" s="1"/>
  <c r="R149" i="1"/>
  <c r="Q149" i="1" s="1"/>
  <c r="S151" i="1"/>
  <c r="X151" i="1" s="1"/>
  <c r="R151" i="1"/>
  <c r="Q151" i="1" s="1"/>
  <c r="S432" i="1"/>
  <c r="X432" i="1" s="1"/>
  <c r="R432" i="1"/>
  <c r="Q432" i="1" s="1"/>
  <c r="R178" i="1"/>
  <c r="Q178" i="1" s="1"/>
  <c r="R350" i="1"/>
  <c r="Q350" i="1" s="1"/>
  <c r="S350" i="1"/>
  <c r="X350" i="1" s="1"/>
  <c r="S417" i="1"/>
  <c r="X417" i="1" s="1"/>
  <c r="R417" i="1"/>
  <c r="Q417" i="1" s="1"/>
  <c r="S425" i="1"/>
  <c r="X425" i="1" s="1"/>
  <c r="R425" i="1"/>
  <c r="Q425" i="1" s="1"/>
  <c r="S435" i="1"/>
  <c r="X435" i="1" s="1"/>
  <c r="R435" i="1"/>
  <c r="Q435" i="1" s="1"/>
  <c r="S205" i="1"/>
  <c r="X205" i="1" s="1"/>
  <c r="S209" i="1"/>
  <c r="X209" i="1" s="1"/>
  <c r="S252" i="1"/>
  <c r="X252" i="1" s="1"/>
  <c r="S256" i="1"/>
  <c r="X256" i="1" s="1"/>
  <c r="S260" i="1"/>
  <c r="X260" i="1" s="1"/>
  <c r="S284" i="1"/>
  <c r="X284" i="1" s="1"/>
  <c r="R284" i="1"/>
  <c r="Q284" i="1" s="1"/>
  <c r="S287" i="1"/>
  <c r="X287" i="1" s="1"/>
  <c r="R287" i="1"/>
  <c r="Q287" i="1" s="1"/>
  <c r="S290" i="1"/>
  <c r="X290" i="1" s="1"/>
  <c r="R290" i="1"/>
  <c r="Q290" i="1" s="1"/>
  <c r="R132" i="1"/>
  <c r="Q132" i="1" s="1"/>
  <c r="R133" i="1"/>
  <c r="Q133" i="1" s="1"/>
  <c r="R134" i="1"/>
  <c r="Q134" i="1" s="1"/>
  <c r="R135" i="1"/>
  <c r="Q135" i="1" s="1"/>
  <c r="R136" i="1"/>
  <c r="Q136" i="1" s="1"/>
  <c r="R137" i="1"/>
  <c r="Q137" i="1" s="1"/>
  <c r="R138" i="1"/>
  <c r="Q138" i="1" s="1"/>
  <c r="R139" i="1"/>
  <c r="Q139" i="1" s="1"/>
  <c r="R140" i="1"/>
  <c r="Q140" i="1" s="1"/>
  <c r="R141" i="1"/>
  <c r="Q141" i="1" s="1"/>
  <c r="S242" i="1"/>
  <c r="X242" i="1" s="1"/>
  <c r="R242" i="1"/>
  <c r="Q242" i="1" s="1"/>
  <c r="S246" i="1"/>
  <c r="X246" i="1" s="1"/>
  <c r="R246" i="1"/>
  <c r="Q246" i="1" s="1"/>
  <c r="S250" i="1"/>
  <c r="X250" i="1" s="1"/>
  <c r="R250" i="1"/>
  <c r="Q250" i="1" s="1"/>
  <c r="S283" i="1"/>
  <c r="X283" i="1" s="1"/>
  <c r="R283" i="1"/>
  <c r="Q283" i="1" s="1"/>
  <c r="S286" i="1"/>
  <c r="X286" i="1" s="1"/>
  <c r="R286" i="1"/>
  <c r="Q286" i="1" s="1"/>
  <c r="S289" i="1"/>
  <c r="X289" i="1" s="1"/>
  <c r="R289" i="1"/>
  <c r="Q289" i="1" s="1"/>
  <c r="S416" i="1"/>
  <c r="X416" i="1" s="1"/>
  <c r="R416" i="1"/>
  <c r="Q416" i="1" s="1"/>
  <c r="S431" i="1"/>
  <c r="X431" i="1" s="1"/>
  <c r="R431" i="1"/>
  <c r="Q431" i="1" s="1"/>
  <c r="R352" i="1"/>
  <c r="Q352" i="1" s="1"/>
  <c r="S444" i="1"/>
  <c r="X444" i="1" s="1"/>
  <c r="R444" i="1"/>
  <c r="Q444" i="1" s="1"/>
  <c r="R162" i="1"/>
  <c r="Q162" i="1" s="1"/>
  <c r="R163" i="1"/>
  <c r="Q163" i="1" s="1"/>
  <c r="R164" i="1"/>
  <c r="Q164" i="1" s="1"/>
  <c r="R165" i="1"/>
  <c r="Q165" i="1" s="1"/>
  <c r="R166" i="1"/>
  <c r="Q166" i="1" s="1"/>
  <c r="R167" i="1"/>
  <c r="Q167" i="1" s="1"/>
  <c r="R168" i="1"/>
  <c r="Q168" i="1" s="1"/>
  <c r="R169" i="1"/>
  <c r="Q169" i="1" s="1"/>
  <c r="S170" i="1"/>
  <c r="X170" i="1" s="1"/>
  <c r="S245" i="1"/>
  <c r="X245" i="1" s="1"/>
  <c r="R245" i="1"/>
  <c r="Q245" i="1" s="1"/>
  <c r="S249" i="1"/>
  <c r="X249" i="1" s="1"/>
  <c r="R249" i="1"/>
  <c r="Q249" i="1" s="1"/>
  <c r="R351" i="1"/>
  <c r="Q351" i="1" s="1"/>
  <c r="S351" i="1"/>
  <c r="X351" i="1" s="1"/>
  <c r="S441" i="1"/>
  <c r="X441" i="1" s="1"/>
  <c r="R441" i="1"/>
  <c r="Q441" i="1" s="1"/>
  <c r="S451" i="1"/>
  <c r="X451" i="1" s="1"/>
  <c r="R451" i="1"/>
  <c r="Q451" i="1" s="1"/>
  <c r="R181" i="1"/>
  <c r="Q181" i="1" s="1"/>
  <c r="R201" i="1"/>
  <c r="Q201" i="1" s="1"/>
  <c r="S202" i="1"/>
  <c r="X202" i="1" s="1"/>
  <c r="S282" i="1"/>
  <c r="X282" i="1" s="1"/>
  <c r="R282" i="1"/>
  <c r="Q282" i="1" s="1"/>
  <c r="S285" i="1"/>
  <c r="X285" i="1" s="1"/>
  <c r="R285" i="1"/>
  <c r="Q285" i="1" s="1"/>
  <c r="S288" i="1"/>
  <c r="X288" i="1" s="1"/>
  <c r="R288" i="1"/>
  <c r="Q288" i="1" s="1"/>
  <c r="S291" i="1"/>
  <c r="X291" i="1" s="1"/>
  <c r="R291" i="1"/>
  <c r="Q291" i="1" s="1"/>
  <c r="R200" i="1"/>
  <c r="Q200" i="1" s="1"/>
  <c r="S206" i="1"/>
  <c r="X206" i="1" s="1"/>
  <c r="S210" i="1"/>
  <c r="X210" i="1" s="1"/>
  <c r="S253" i="1"/>
  <c r="X253" i="1" s="1"/>
  <c r="S257" i="1"/>
  <c r="X257" i="1" s="1"/>
  <c r="S261" i="1"/>
  <c r="X261" i="1" s="1"/>
  <c r="S438" i="1"/>
  <c r="X438" i="1" s="1"/>
  <c r="R438" i="1"/>
  <c r="Q438" i="1" s="1"/>
  <c r="R522" i="1"/>
  <c r="Q522" i="1" s="1"/>
  <c r="S522" i="1"/>
  <c r="X522" i="1" s="1"/>
  <c r="S244" i="1"/>
  <c r="X244" i="1" s="1"/>
  <c r="R244" i="1"/>
  <c r="Q244" i="1" s="1"/>
  <c r="S248" i="1"/>
  <c r="X248" i="1" s="1"/>
  <c r="R248" i="1"/>
  <c r="Q248" i="1" s="1"/>
  <c r="S312" i="1"/>
  <c r="X312" i="1" s="1"/>
  <c r="S313" i="1"/>
  <c r="X313" i="1" s="1"/>
  <c r="S314" i="1"/>
  <c r="X314" i="1" s="1"/>
  <c r="S315" i="1"/>
  <c r="X315" i="1" s="1"/>
  <c r="S316" i="1"/>
  <c r="X316" i="1" s="1"/>
  <c r="S317" i="1"/>
  <c r="X317" i="1" s="1"/>
  <c r="S318" i="1"/>
  <c r="X318" i="1" s="1"/>
  <c r="S319" i="1"/>
  <c r="X319" i="1" s="1"/>
  <c r="S320" i="1"/>
  <c r="X320" i="1" s="1"/>
  <c r="S321" i="1"/>
  <c r="X321" i="1" s="1"/>
  <c r="R322" i="1"/>
  <c r="Q322" i="1" s="1"/>
  <c r="R323" i="1"/>
  <c r="Q323" i="1" s="1"/>
  <c r="R324" i="1"/>
  <c r="Q324" i="1" s="1"/>
  <c r="R325" i="1"/>
  <c r="Q325" i="1" s="1"/>
  <c r="R326" i="1"/>
  <c r="Q326" i="1" s="1"/>
  <c r="R327" i="1"/>
  <c r="Q327" i="1" s="1"/>
  <c r="R328" i="1"/>
  <c r="Q328" i="1" s="1"/>
  <c r="R329" i="1"/>
  <c r="Q329" i="1" s="1"/>
  <c r="R330" i="1"/>
  <c r="Q330" i="1" s="1"/>
  <c r="R331" i="1"/>
  <c r="Q331" i="1" s="1"/>
  <c r="S402" i="1"/>
  <c r="X402" i="1" s="1"/>
  <c r="S403" i="1"/>
  <c r="X403" i="1" s="1"/>
  <c r="S404" i="1"/>
  <c r="X404" i="1" s="1"/>
  <c r="S405" i="1"/>
  <c r="X405" i="1" s="1"/>
  <c r="S406" i="1"/>
  <c r="X406" i="1" s="1"/>
  <c r="S407" i="1"/>
  <c r="X407" i="1" s="1"/>
  <c r="S408" i="1"/>
  <c r="X408" i="1" s="1"/>
  <c r="S409" i="1"/>
  <c r="X409" i="1" s="1"/>
  <c r="S519" i="1"/>
  <c r="X519" i="1" s="1"/>
  <c r="R519" i="1"/>
  <c r="Q519" i="1" s="1"/>
  <c r="S449" i="1"/>
  <c r="X449" i="1" s="1"/>
  <c r="R449" i="1"/>
  <c r="Q449" i="1" s="1"/>
  <c r="S483" i="1"/>
  <c r="X483" i="1" s="1"/>
  <c r="R483" i="1"/>
  <c r="Q483" i="1" s="1"/>
  <c r="S446" i="1"/>
  <c r="X446" i="1" s="1"/>
  <c r="R446" i="1"/>
  <c r="Q446" i="1" s="1"/>
  <c r="S964" i="1"/>
  <c r="X964" i="1" s="1"/>
  <c r="R964" i="1"/>
  <c r="Q964" i="1" s="1"/>
  <c r="R654" i="1"/>
  <c r="Q654" i="1" s="1"/>
  <c r="S674" i="1"/>
  <c r="X674" i="1" s="1"/>
  <c r="R674" i="1"/>
  <c r="Q674" i="1" s="1"/>
  <c r="R677" i="1"/>
  <c r="Q677" i="1" s="1"/>
  <c r="S677" i="1"/>
  <c r="X677" i="1" s="1"/>
  <c r="R705" i="1"/>
  <c r="Q705" i="1" s="1"/>
  <c r="S705" i="1"/>
  <c r="X705" i="1" s="1"/>
  <c r="S434" i="1"/>
  <c r="X434" i="1" s="1"/>
  <c r="R434" i="1"/>
  <c r="Q434" i="1" s="1"/>
  <c r="S437" i="1"/>
  <c r="X437" i="1" s="1"/>
  <c r="R437" i="1"/>
  <c r="Q437" i="1" s="1"/>
  <c r="S440" i="1"/>
  <c r="X440" i="1" s="1"/>
  <c r="R440" i="1"/>
  <c r="Q440" i="1" s="1"/>
  <c r="S448" i="1"/>
  <c r="X448" i="1" s="1"/>
  <c r="R448" i="1"/>
  <c r="Q448" i="1" s="1"/>
  <c r="R521" i="1"/>
  <c r="Q521" i="1" s="1"/>
  <c r="R360" i="1"/>
  <c r="Q360" i="1" s="1"/>
  <c r="R414" i="1"/>
  <c r="Q414" i="1" s="1"/>
  <c r="R424" i="1"/>
  <c r="Q424" i="1" s="1"/>
  <c r="R430" i="1"/>
  <c r="Q430" i="1" s="1"/>
  <c r="S443" i="1"/>
  <c r="X443" i="1" s="1"/>
  <c r="R443" i="1"/>
  <c r="Q443" i="1" s="1"/>
  <c r="S520" i="1"/>
  <c r="X520" i="1" s="1"/>
  <c r="R520" i="1"/>
  <c r="Q520" i="1" s="1"/>
  <c r="S528" i="1"/>
  <c r="X528" i="1" s="1"/>
  <c r="S347" i="1"/>
  <c r="X347" i="1" s="1"/>
  <c r="R372" i="1"/>
  <c r="Q372" i="1" s="1"/>
  <c r="R373" i="1"/>
  <c r="Q373" i="1" s="1"/>
  <c r="R374" i="1"/>
  <c r="Q374" i="1" s="1"/>
  <c r="R375" i="1"/>
  <c r="Q375" i="1" s="1"/>
  <c r="R376" i="1"/>
  <c r="Q376" i="1" s="1"/>
  <c r="R377" i="1"/>
  <c r="Q377" i="1" s="1"/>
  <c r="R378" i="1"/>
  <c r="Q378" i="1" s="1"/>
  <c r="R379" i="1"/>
  <c r="Q379" i="1" s="1"/>
  <c r="R380" i="1"/>
  <c r="Q380" i="1" s="1"/>
  <c r="R381" i="1"/>
  <c r="Q381" i="1" s="1"/>
  <c r="R413" i="1"/>
  <c r="Q413" i="1" s="1"/>
  <c r="S450" i="1"/>
  <c r="X450" i="1" s="1"/>
  <c r="R450" i="1"/>
  <c r="Q450" i="1" s="1"/>
  <c r="S559" i="1"/>
  <c r="X559" i="1" s="1"/>
  <c r="R559" i="1"/>
  <c r="Q559" i="1" s="1"/>
  <c r="R382" i="1"/>
  <c r="Q382" i="1" s="1"/>
  <c r="R383" i="1"/>
  <c r="Q383" i="1" s="1"/>
  <c r="R384" i="1"/>
  <c r="Q384" i="1" s="1"/>
  <c r="R385" i="1"/>
  <c r="Q385" i="1" s="1"/>
  <c r="R386" i="1"/>
  <c r="Q386" i="1" s="1"/>
  <c r="R387" i="1"/>
  <c r="Q387" i="1" s="1"/>
  <c r="R388" i="1"/>
  <c r="Q388" i="1" s="1"/>
  <c r="R389" i="1"/>
  <c r="Q389" i="1" s="1"/>
  <c r="R390" i="1"/>
  <c r="Q390" i="1" s="1"/>
  <c r="R391" i="1"/>
  <c r="Q391" i="1" s="1"/>
  <c r="S445" i="1"/>
  <c r="X445" i="1" s="1"/>
  <c r="R445" i="1"/>
  <c r="Q445" i="1" s="1"/>
  <c r="R484" i="1"/>
  <c r="Q484" i="1" s="1"/>
  <c r="R357" i="1"/>
  <c r="Q357" i="1" s="1"/>
  <c r="R410" i="1"/>
  <c r="Q410" i="1" s="1"/>
  <c r="S433" i="1"/>
  <c r="X433" i="1" s="1"/>
  <c r="R433" i="1"/>
  <c r="Q433" i="1" s="1"/>
  <c r="S436" i="1"/>
  <c r="X436" i="1" s="1"/>
  <c r="R436" i="1"/>
  <c r="Q436" i="1" s="1"/>
  <c r="S439" i="1"/>
  <c r="X439" i="1" s="1"/>
  <c r="R439" i="1"/>
  <c r="Q439" i="1" s="1"/>
  <c r="R527" i="1"/>
  <c r="Q527" i="1" s="1"/>
  <c r="S527" i="1"/>
  <c r="X527" i="1" s="1"/>
  <c r="S344" i="1"/>
  <c r="X344" i="1" s="1"/>
  <c r="R422" i="1"/>
  <c r="Q422" i="1" s="1"/>
  <c r="R428" i="1"/>
  <c r="Q428" i="1" s="1"/>
  <c r="S442" i="1"/>
  <c r="X442" i="1" s="1"/>
  <c r="R442" i="1"/>
  <c r="Q442" i="1" s="1"/>
  <c r="S447" i="1"/>
  <c r="X447" i="1" s="1"/>
  <c r="R447" i="1"/>
  <c r="Q447" i="1" s="1"/>
  <c r="S502" i="1"/>
  <c r="X502" i="1" s="1"/>
  <c r="S503" i="1"/>
  <c r="X503" i="1" s="1"/>
  <c r="S504" i="1"/>
  <c r="X504" i="1" s="1"/>
  <c r="S505" i="1"/>
  <c r="X505" i="1" s="1"/>
  <c r="S506" i="1"/>
  <c r="X506" i="1" s="1"/>
  <c r="S507" i="1"/>
  <c r="X507" i="1" s="1"/>
  <c r="S508" i="1"/>
  <c r="X508" i="1" s="1"/>
  <c r="S509" i="1"/>
  <c r="X509" i="1" s="1"/>
  <c r="S510" i="1"/>
  <c r="X510" i="1" s="1"/>
  <c r="S511" i="1"/>
  <c r="X511" i="1" s="1"/>
  <c r="S686" i="1"/>
  <c r="X686" i="1" s="1"/>
  <c r="R686" i="1"/>
  <c r="Q686" i="1" s="1"/>
  <c r="R655" i="1"/>
  <c r="Q655" i="1" s="1"/>
  <c r="R659" i="1"/>
  <c r="Q659" i="1" s="1"/>
  <c r="S558" i="1"/>
  <c r="X558" i="1" s="1"/>
  <c r="R558" i="1"/>
  <c r="Q558" i="1" s="1"/>
  <c r="R533" i="1"/>
  <c r="Q533" i="1" s="1"/>
  <c r="R539" i="1"/>
  <c r="Q539" i="1" s="1"/>
  <c r="R552" i="1"/>
  <c r="Q552" i="1" s="1"/>
  <c r="R452" i="1"/>
  <c r="Q452" i="1" s="1"/>
  <c r="R453" i="1"/>
  <c r="Q453" i="1" s="1"/>
  <c r="R454" i="1"/>
  <c r="Q454" i="1" s="1"/>
  <c r="R455" i="1"/>
  <c r="Q455" i="1" s="1"/>
  <c r="R456" i="1"/>
  <c r="Q456" i="1" s="1"/>
  <c r="R457" i="1"/>
  <c r="Q457" i="1" s="1"/>
  <c r="R458" i="1"/>
  <c r="Q458" i="1" s="1"/>
  <c r="R459" i="1"/>
  <c r="Q459" i="1" s="1"/>
  <c r="R460" i="1"/>
  <c r="Q460" i="1" s="1"/>
  <c r="R461" i="1"/>
  <c r="Q461" i="1" s="1"/>
  <c r="R518" i="1"/>
  <c r="Q518" i="1" s="1"/>
  <c r="R653" i="1"/>
  <c r="Q653" i="1" s="1"/>
  <c r="R657" i="1"/>
  <c r="Q657" i="1" s="1"/>
  <c r="R661" i="1"/>
  <c r="Q661" i="1" s="1"/>
  <c r="S673" i="1"/>
  <c r="X673" i="1" s="1"/>
  <c r="R673" i="1"/>
  <c r="Q673" i="1" s="1"/>
  <c r="S676" i="1"/>
  <c r="X676" i="1" s="1"/>
  <c r="R676" i="1"/>
  <c r="Q676" i="1" s="1"/>
  <c r="R711" i="1"/>
  <c r="Q711" i="1" s="1"/>
  <c r="S711" i="1"/>
  <c r="X711" i="1" s="1"/>
  <c r="S928" i="1"/>
  <c r="X928" i="1" s="1"/>
  <c r="R928" i="1"/>
  <c r="Q928" i="1" s="1"/>
  <c r="S480" i="1"/>
  <c r="X480" i="1" s="1"/>
  <c r="R517" i="1"/>
  <c r="Q517" i="1" s="1"/>
  <c r="S526" i="1"/>
  <c r="X526" i="1" s="1"/>
  <c r="R532" i="1"/>
  <c r="Q532" i="1" s="1"/>
  <c r="R538" i="1"/>
  <c r="Q538" i="1" s="1"/>
  <c r="R557" i="1"/>
  <c r="Q557" i="1" s="1"/>
  <c r="S561" i="1"/>
  <c r="X561" i="1" s="1"/>
  <c r="R561" i="1"/>
  <c r="Q561" i="1" s="1"/>
  <c r="S687" i="1"/>
  <c r="X687" i="1" s="1"/>
  <c r="R687" i="1"/>
  <c r="Q687" i="1" s="1"/>
  <c r="R490" i="1"/>
  <c r="Q490" i="1" s="1"/>
  <c r="R537" i="1"/>
  <c r="Q537" i="1" s="1"/>
  <c r="R556" i="1"/>
  <c r="Q556" i="1" s="1"/>
  <c r="R652" i="1"/>
  <c r="Q652" i="1" s="1"/>
  <c r="R656" i="1"/>
  <c r="Q656" i="1" s="1"/>
  <c r="R660" i="1"/>
  <c r="Q660" i="1" s="1"/>
  <c r="R514" i="1"/>
  <c r="Q514" i="1" s="1"/>
  <c r="S560" i="1"/>
  <c r="X560" i="1" s="1"/>
  <c r="R560" i="1"/>
  <c r="Q560" i="1" s="1"/>
  <c r="S672" i="1"/>
  <c r="X672" i="1" s="1"/>
  <c r="R672" i="1"/>
  <c r="Q672" i="1" s="1"/>
  <c r="S675" i="1"/>
  <c r="X675" i="1" s="1"/>
  <c r="R675" i="1"/>
  <c r="Q675" i="1" s="1"/>
  <c r="R706" i="1"/>
  <c r="Q706" i="1" s="1"/>
  <c r="S706" i="1"/>
  <c r="X706" i="1" s="1"/>
  <c r="S602" i="1"/>
  <c r="X602" i="1" s="1"/>
  <c r="S603" i="1"/>
  <c r="X603" i="1" s="1"/>
  <c r="S604" i="1"/>
  <c r="X604" i="1" s="1"/>
  <c r="S605" i="1"/>
  <c r="X605" i="1" s="1"/>
  <c r="S606" i="1"/>
  <c r="X606" i="1" s="1"/>
  <c r="S607" i="1"/>
  <c r="X607" i="1" s="1"/>
  <c r="S608" i="1"/>
  <c r="X608" i="1" s="1"/>
  <c r="S609" i="1"/>
  <c r="X609" i="1" s="1"/>
  <c r="S610" i="1"/>
  <c r="X610" i="1" s="1"/>
  <c r="S611" i="1"/>
  <c r="X611" i="1" s="1"/>
  <c r="S922" i="1"/>
  <c r="X922" i="1" s="1"/>
  <c r="R922" i="1"/>
  <c r="Q922" i="1" s="1"/>
  <c r="S680" i="1"/>
  <c r="X680" i="1" s="1"/>
  <c r="S754" i="1"/>
  <c r="X754" i="1" s="1"/>
  <c r="R754" i="1"/>
  <c r="Q754" i="1" s="1"/>
  <c r="S757" i="1"/>
  <c r="X757" i="1" s="1"/>
  <c r="R757" i="1"/>
  <c r="Q757" i="1" s="1"/>
  <c r="S760" i="1"/>
  <c r="X760" i="1" s="1"/>
  <c r="R760" i="1"/>
  <c r="Q760" i="1" s="1"/>
  <c r="S906" i="1"/>
  <c r="X906" i="1" s="1"/>
  <c r="R906" i="1"/>
  <c r="Q906" i="1" s="1"/>
  <c r="S678" i="1"/>
  <c r="X678" i="1" s="1"/>
  <c r="S947" i="1"/>
  <c r="X947" i="1" s="1"/>
  <c r="R947" i="1"/>
  <c r="Q947" i="1" s="1"/>
  <c r="S961" i="1"/>
  <c r="X961" i="1" s="1"/>
  <c r="R961" i="1"/>
  <c r="Q961" i="1" s="1"/>
  <c r="R562" i="1"/>
  <c r="Q562" i="1" s="1"/>
  <c r="R563" i="1"/>
  <c r="Q563" i="1" s="1"/>
  <c r="R564" i="1"/>
  <c r="Q564" i="1" s="1"/>
  <c r="R565" i="1"/>
  <c r="Q565" i="1" s="1"/>
  <c r="R566" i="1"/>
  <c r="Q566" i="1" s="1"/>
  <c r="R567" i="1"/>
  <c r="Q567" i="1" s="1"/>
  <c r="R568" i="1"/>
  <c r="Q568" i="1" s="1"/>
  <c r="R569" i="1"/>
  <c r="Q569" i="1" s="1"/>
  <c r="R570" i="1"/>
  <c r="Q570" i="1" s="1"/>
  <c r="R571" i="1"/>
  <c r="Q571" i="1" s="1"/>
  <c r="R685" i="1"/>
  <c r="Q685" i="1" s="1"/>
  <c r="R691" i="1"/>
  <c r="Q691" i="1" s="1"/>
  <c r="S704" i="1"/>
  <c r="X704" i="1" s="1"/>
  <c r="S710" i="1"/>
  <c r="X710" i="1" s="1"/>
  <c r="R733" i="1"/>
  <c r="Q733" i="1" s="1"/>
  <c r="R737" i="1"/>
  <c r="Q737" i="1" s="1"/>
  <c r="R741" i="1"/>
  <c r="Q741" i="1" s="1"/>
  <c r="S753" i="1"/>
  <c r="X753" i="1" s="1"/>
  <c r="R753" i="1"/>
  <c r="Q753" i="1" s="1"/>
  <c r="S756" i="1"/>
  <c r="X756" i="1" s="1"/>
  <c r="R756" i="1"/>
  <c r="Q756" i="1" s="1"/>
  <c r="S759" i="1"/>
  <c r="X759" i="1" s="1"/>
  <c r="R759" i="1"/>
  <c r="Q759" i="1" s="1"/>
  <c r="S902" i="1"/>
  <c r="X902" i="1" s="1"/>
  <c r="R902" i="1"/>
  <c r="Q902" i="1" s="1"/>
  <c r="R572" i="1"/>
  <c r="Q572" i="1" s="1"/>
  <c r="R573" i="1"/>
  <c r="Q573" i="1" s="1"/>
  <c r="R574" i="1"/>
  <c r="Q574" i="1" s="1"/>
  <c r="R575" i="1"/>
  <c r="Q575" i="1" s="1"/>
  <c r="R576" i="1"/>
  <c r="Q576" i="1" s="1"/>
  <c r="R577" i="1"/>
  <c r="Q577" i="1" s="1"/>
  <c r="R578" i="1"/>
  <c r="Q578" i="1" s="1"/>
  <c r="R579" i="1"/>
  <c r="Q579" i="1" s="1"/>
  <c r="R580" i="1"/>
  <c r="Q580" i="1" s="1"/>
  <c r="R581" i="1"/>
  <c r="Q581" i="1" s="1"/>
  <c r="S957" i="1"/>
  <c r="X957" i="1" s="1"/>
  <c r="R957" i="1"/>
  <c r="Q957" i="1" s="1"/>
  <c r="S923" i="1"/>
  <c r="X923" i="1" s="1"/>
  <c r="R942" i="1"/>
  <c r="Q942" i="1" s="1"/>
  <c r="R732" i="1"/>
  <c r="Q732" i="1" s="1"/>
  <c r="R736" i="1"/>
  <c r="Q736" i="1" s="1"/>
  <c r="R740" i="1"/>
  <c r="Q740" i="1" s="1"/>
  <c r="S752" i="1"/>
  <c r="X752" i="1" s="1"/>
  <c r="R752" i="1"/>
  <c r="Q752" i="1" s="1"/>
  <c r="S755" i="1"/>
  <c r="X755" i="1" s="1"/>
  <c r="R755" i="1"/>
  <c r="Q755" i="1" s="1"/>
  <c r="S758" i="1"/>
  <c r="X758" i="1" s="1"/>
  <c r="R758" i="1"/>
  <c r="Q758" i="1" s="1"/>
  <c r="S761" i="1"/>
  <c r="X761" i="1" s="1"/>
  <c r="R761" i="1"/>
  <c r="Q761" i="1" s="1"/>
  <c r="S910" i="1"/>
  <c r="X910" i="1" s="1"/>
  <c r="R910" i="1"/>
  <c r="Q910" i="1" s="1"/>
  <c r="S953" i="1"/>
  <c r="X953" i="1" s="1"/>
  <c r="R953" i="1"/>
  <c r="Q953" i="1" s="1"/>
  <c r="S802" i="1"/>
  <c r="X802" i="1" s="1"/>
  <c r="S803" i="1"/>
  <c r="X803" i="1" s="1"/>
  <c r="S804" i="1"/>
  <c r="X804" i="1" s="1"/>
  <c r="S805" i="1"/>
  <c r="X805" i="1" s="1"/>
  <c r="S806" i="1"/>
  <c r="X806" i="1" s="1"/>
  <c r="S807" i="1"/>
  <c r="X807" i="1" s="1"/>
  <c r="S808" i="1"/>
  <c r="X808" i="1" s="1"/>
  <c r="S809" i="1"/>
  <c r="X809" i="1" s="1"/>
  <c r="S810" i="1"/>
  <c r="X810" i="1" s="1"/>
  <c r="S811" i="1"/>
  <c r="X811" i="1" s="1"/>
  <c r="S839" i="1"/>
  <c r="X839" i="1" s="1"/>
  <c r="S954" i="1"/>
  <c r="X954" i="1" s="1"/>
  <c r="R954" i="1"/>
  <c r="Q954" i="1" s="1"/>
  <c r="S958" i="1"/>
  <c r="X958" i="1" s="1"/>
  <c r="R958" i="1"/>
  <c r="Q958" i="1" s="1"/>
  <c r="S967" i="1"/>
  <c r="X967" i="1" s="1"/>
  <c r="R967" i="1"/>
  <c r="Q967" i="1" s="1"/>
  <c r="S969" i="1"/>
  <c r="X969" i="1" s="1"/>
  <c r="R969" i="1"/>
  <c r="Q969" i="1" s="1"/>
  <c r="S971" i="1"/>
  <c r="X971" i="1" s="1"/>
  <c r="R971" i="1"/>
  <c r="Q971" i="1" s="1"/>
  <c r="S966" i="1"/>
  <c r="X966" i="1" s="1"/>
  <c r="R966" i="1"/>
  <c r="Q966" i="1" s="1"/>
  <c r="R927" i="1"/>
  <c r="Q927" i="1" s="1"/>
  <c r="S952" i="1"/>
  <c r="X952" i="1" s="1"/>
  <c r="R952" i="1"/>
  <c r="Q952" i="1" s="1"/>
  <c r="S956" i="1"/>
  <c r="X956" i="1" s="1"/>
  <c r="R956" i="1"/>
  <c r="Q956" i="1" s="1"/>
  <c r="S960" i="1"/>
  <c r="X960" i="1" s="1"/>
  <c r="R960" i="1"/>
  <c r="Q960" i="1" s="1"/>
  <c r="R772" i="1"/>
  <c r="Q772" i="1" s="1"/>
  <c r="R773" i="1"/>
  <c r="Q773" i="1" s="1"/>
  <c r="R774" i="1"/>
  <c r="Q774" i="1" s="1"/>
  <c r="R775" i="1"/>
  <c r="Q775" i="1" s="1"/>
  <c r="R776" i="1"/>
  <c r="Q776" i="1" s="1"/>
  <c r="R777" i="1"/>
  <c r="Q777" i="1" s="1"/>
  <c r="R778" i="1"/>
  <c r="Q778" i="1" s="1"/>
  <c r="R779" i="1"/>
  <c r="Q779" i="1" s="1"/>
  <c r="R780" i="1"/>
  <c r="Q780" i="1" s="1"/>
  <c r="R781" i="1"/>
  <c r="Q781" i="1" s="1"/>
  <c r="R852" i="1"/>
  <c r="Q852" i="1" s="1"/>
  <c r="R858" i="1"/>
  <c r="Q858" i="1" s="1"/>
  <c r="S877" i="1"/>
  <c r="X877" i="1" s="1"/>
  <c r="R946" i="1"/>
  <c r="Q946" i="1" s="1"/>
  <c r="S968" i="1"/>
  <c r="X968" i="1" s="1"/>
  <c r="R968" i="1"/>
  <c r="Q968" i="1" s="1"/>
  <c r="R782" i="1"/>
  <c r="Q782" i="1" s="1"/>
  <c r="R783" i="1"/>
  <c r="Q783" i="1" s="1"/>
  <c r="R784" i="1"/>
  <c r="Q784" i="1" s="1"/>
  <c r="R785" i="1"/>
  <c r="Q785" i="1" s="1"/>
  <c r="R786" i="1"/>
  <c r="Q786" i="1" s="1"/>
  <c r="R787" i="1"/>
  <c r="Q787" i="1" s="1"/>
  <c r="R788" i="1"/>
  <c r="Q788" i="1" s="1"/>
  <c r="R789" i="1"/>
  <c r="Q789" i="1" s="1"/>
  <c r="R790" i="1"/>
  <c r="Q790" i="1" s="1"/>
  <c r="R791" i="1"/>
  <c r="Q791" i="1" s="1"/>
  <c r="S963" i="1"/>
  <c r="X963" i="1" s="1"/>
  <c r="R963" i="1"/>
  <c r="Q963" i="1" s="1"/>
  <c r="R792" i="1"/>
  <c r="Q792" i="1" s="1"/>
  <c r="R793" i="1"/>
  <c r="Q793" i="1" s="1"/>
  <c r="R794" i="1"/>
  <c r="Q794" i="1" s="1"/>
  <c r="R795" i="1"/>
  <c r="Q795" i="1" s="1"/>
  <c r="R796" i="1"/>
  <c r="Q796" i="1" s="1"/>
  <c r="R797" i="1"/>
  <c r="Q797" i="1" s="1"/>
  <c r="R798" i="1"/>
  <c r="Q798" i="1" s="1"/>
  <c r="R799" i="1"/>
  <c r="Q799" i="1" s="1"/>
  <c r="R800" i="1"/>
  <c r="Q800" i="1" s="1"/>
  <c r="R801" i="1"/>
  <c r="Q801" i="1" s="1"/>
  <c r="R840" i="1"/>
  <c r="Q840" i="1" s="1"/>
  <c r="R857" i="1"/>
  <c r="Q857" i="1" s="1"/>
  <c r="S876" i="1"/>
  <c r="X876" i="1" s="1"/>
  <c r="S955" i="1"/>
  <c r="X955" i="1" s="1"/>
  <c r="R955" i="1"/>
  <c r="Q955" i="1" s="1"/>
  <c r="S959" i="1"/>
  <c r="X959" i="1" s="1"/>
  <c r="R959" i="1"/>
  <c r="Q959" i="1" s="1"/>
  <c r="S970" i="1"/>
  <c r="X970" i="1" s="1"/>
  <c r="R970" i="1"/>
  <c r="Q970" i="1" s="1"/>
  <c r="R904" i="1"/>
  <c r="Q904" i="1" s="1"/>
  <c r="R908" i="1"/>
  <c r="Q908" i="1" s="1"/>
  <c r="S965" i="1"/>
  <c r="X965" i="1" s="1"/>
  <c r="R965" i="1"/>
  <c r="Q965" i="1" s="1"/>
  <c r="R972" i="1"/>
  <c r="Q972" i="1" s="1"/>
  <c r="R973" i="1"/>
  <c r="Q973" i="1" s="1"/>
  <c r="R974" i="1"/>
  <c r="Q974" i="1" s="1"/>
  <c r="R975" i="1"/>
  <c r="Q975" i="1" s="1"/>
  <c r="R976" i="1"/>
  <c r="Q976" i="1" s="1"/>
  <c r="R977" i="1"/>
  <c r="Q977" i="1" s="1"/>
  <c r="R978" i="1"/>
  <c r="Q978" i="1" s="1"/>
  <c r="R979" i="1"/>
  <c r="Q979" i="1" s="1"/>
  <c r="R980" i="1"/>
  <c r="Q980" i="1" s="1"/>
  <c r="R981" i="1"/>
  <c r="Q981" i="1" s="1"/>
  <c r="R982" i="1"/>
  <c r="Q982" i="1" s="1"/>
  <c r="R983" i="1"/>
  <c r="Q983" i="1" s="1"/>
  <c r="R984" i="1"/>
  <c r="Q984" i="1" s="1"/>
  <c r="R985" i="1"/>
  <c r="Q985" i="1" s="1"/>
  <c r="R986" i="1"/>
  <c r="Q986" i="1" s="1"/>
  <c r="R987" i="1"/>
  <c r="Q987" i="1" s="1"/>
  <c r="R988" i="1"/>
  <c r="Q988" i="1" s="1"/>
  <c r="R989" i="1"/>
  <c r="Q989" i="1" s="1"/>
  <c r="R990" i="1"/>
  <c r="Q990" i="1" s="1"/>
  <c r="R991" i="1"/>
  <c r="Q991" i="1" s="1"/>
</calcChain>
</file>

<file path=xl/sharedStrings.xml><?xml version="1.0" encoding="utf-8"?>
<sst xmlns="http://schemas.openxmlformats.org/spreadsheetml/2006/main" count="54935" uniqueCount="1208">
  <si>
    <t>RANK</t>
  </si>
  <si>
    <t>Nom Unité Opérationnelle</t>
  </si>
  <si>
    <t>Identifiant GED</t>
  </si>
  <si>
    <t>Site CEC</t>
  </si>
  <si>
    <t>Service</t>
  </si>
  <si>
    <t>Fournisseur</t>
  </si>
  <si>
    <t>Fournisseur R12</t>
  </si>
  <si>
    <t>Code fournisseur</t>
  </si>
  <si>
    <t>Site fournisseur</t>
  </si>
  <si>
    <t>Type Facture</t>
  </si>
  <si>
    <t>Date GL</t>
  </si>
  <si>
    <t>Statut</t>
  </si>
  <si>
    <t>Statut2</t>
  </si>
  <si>
    <t>Context CUF</t>
  </si>
  <si>
    <t>Num commande</t>
  </si>
  <si>
    <t>Montant de la commande/Appel de cde</t>
  </si>
  <si>
    <t>Montant des réceptions</t>
  </si>
  <si>
    <t>Montant des factures</t>
  </si>
  <si>
    <t>Montant mise à disposition</t>
  </si>
  <si>
    <t>Date envoi à l'ordonnancement</t>
  </si>
  <si>
    <t>Date transmission tréso</t>
  </si>
  <si>
    <t>Numéro Facture</t>
  </si>
  <si>
    <t>Date Facture</t>
  </si>
  <si>
    <t>Montant Facture TTC (DEVISE)</t>
  </si>
  <si>
    <t>Montant Retenu Facture</t>
  </si>
  <si>
    <t>Devise Facture</t>
  </si>
  <si>
    <t>Type</t>
  </si>
  <si>
    <t>Taux change</t>
  </si>
  <si>
    <t>Montant Facture TTC (MAD)</t>
  </si>
  <si>
    <t>Date Base Échéance</t>
  </si>
  <si>
    <t>Condition de paiement</t>
  </si>
  <si>
    <t>Date Échéance</t>
  </si>
  <si>
    <t>Echéance</t>
  </si>
  <si>
    <t>Date Scan</t>
  </si>
  <si>
    <t>Date création sur Share</t>
  </si>
  <si>
    <t>Motif Rejet FMFI</t>
  </si>
  <si>
    <t>Blocage ERP</t>
  </si>
  <si>
    <t>Documents manquants</t>
  </si>
  <si>
    <t>Acheteur</t>
  </si>
  <si>
    <t>Demandeur de la commande</t>
  </si>
  <si>
    <t>Approbateur</t>
  </si>
  <si>
    <t>CB Frns sur Share</t>
  </si>
  <si>
    <t>CB Frns sur entête facture R12</t>
  </si>
  <si>
    <t>CB Frns sur Echéance R12</t>
  </si>
  <si>
    <t>Dernier commentaire</t>
  </si>
  <si>
    <t>Date dernier commentaire</t>
  </si>
  <si>
    <t>Statut règlement sur R12</t>
  </si>
  <si>
    <t>Date règlement sur R12</t>
  </si>
  <si>
    <t>Numéro de règlement R12</t>
  </si>
  <si>
    <t>Type d'achat PO</t>
  </si>
  <si>
    <t>SA R12</t>
  </si>
  <si>
    <t>Description SA R12</t>
  </si>
  <si>
    <t>Site R12</t>
  </si>
  <si>
    <t>Entité R12</t>
  </si>
  <si>
    <t>Facture SHARE traitée par</t>
  </si>
  <si>
    <t>ID_FACTURE_R12</t>
  </si>
  <si>
    <t>ID_FACTURE_SHARE</t>
  </si>
  <si>
    <t>Classe Projet</t>
  </si>
  <si>
    <t>Chef de projet</t>
  </si>
  <si>
    <t>Approbation 1</t>
  </si>
  <si>
    <t>Approbation 2</t>
  </si>
  <si>
    <t>Approbation 3</t>
  </si>
  <si>
    <t>Approbation 4</t>
  </si>
  <si>
    <t>Comptable</t>
  </si>
  <si>
    <t>Litige</t>
  </si>
  <si>
    <t>SPOC</t>
  </si>
  <si>
    <t>Site</t>
  </si>
  <si>
    <t>Site DI</t>
  </si>
  <si>
    <t>Axe</t>
  </si>
  <si>
    <t>Intervenant</t>
  </si>
  <si>
    <t>Blocage</t>
  </si>
  <si>
    <t>Système</t>
  </si>
  <si>
    <t>Nombre de jours à l'échéance</t>
  </si>
  <si>
    <t>Catégorie ancienneté</t>
  </si>
  <si>
    <t>Satut</t>
  </si>
  <si>
    <t>Port Jorf</t>
  </si>
  <si>
    <t>JORF Z</t>
  </si>
  <si>
    <t>Fournisseur X</t>
  </si>
  <si>
    <t xml:space="preserve">France </t>
  </si>
  <si>
    <t>STANDARD</t>
  </si>
  <si>
    <t>Absence de réception</t>
  </si>
  <si>
    <t>Bloquée</t>
  </si>
  <si>
    <t>E-FACTURE</t>
  </si>
  <si>
    <t>XX</t>
  </si>
  <si>
    <t>KANFAOUI.55</t>
  </si>
  <si>
    <t>shareadmin</t>
  </si>
  <si>
    <t>S - stocks</t>
  </si>
  <si>
    <t/>
  </si>
  <si>
    <t>CDS30403_0210_58985</t>
  </si>
  <si>
    <t>JORF B</t>
  </si>
  <si>
    <t>Fournisseur Y</t>
  </si>
  <si>
    <t>USA</t>
  </si>
  <si>
    <t>SAMAR.8888</t>
  </si>
  <si>
    <t>M - marché</t>
  </si>
  <si>
    <t>330_0003_565614</t>
  </si>
  <si>
    <t>Fournisseur Z</t>
  </si>
  <si>
    <t>Italie</t>
  </si>
  <si>
    <t>RIYAHI.8545</t>
  </si>
  <si>
    <t>M - Frais communs - Achats de Travaux, Etudes et Prestations de service</t>
  </si>
  <si>
    <t>30_0003_500521</t>
  </si>
  <si>
    <t>Fournisseur A</t>
  </si>
  <si>
    <t>Casablanca</t>
  </si>
  <si>
    <t>KARAMI.5898</t>
  </si>
  <si>
    <t>E - Equipement</t>
  </si>
  <si>
    <t>0921_0090_33254415</t>
  </si>
  <si>
    <t>Fournisseur B</t>
  </si>
  <si>
    <t>Rabat</t>
  </si>
  <si>
    <t>HASSAN.3333</t>
  </si>
  <si>
    <t>322_0117_561358652</t>
  </si>
  <si>
    <t>Fournisseur C</t>
  </si>
  <si>
    <t>Mohemmadia</t>
  </si>
  <si>
    <t>RABII.888</t>
  </si>
  <si>
    <t>327_0001_256390</t>
  </si>
  <si>
    <t>Fournisseur D</t>
  </si>
  <si>
    <t>Benguerir</t>
  </si>
  <si>
    <t>FAROKI.855</t>
  </si>
  <si>
    <t>327_0001_256334</t>
  </si>
  <si>
    <t>327_0001_256337</t>
  </si>
  <si>
    <t>327_0001_256339</t>
  </si>
  <si>
    <t>KANFAOUI.56</t>
  </si>
  <si>
    <t>CDS30403_0210_58986</t>
  </si>
  <si>
    <t>SAMAR.8889</t>
  </si>
  <si>
    <t>330_0003_565615</t>
  </si>
  <si>
    <t>RIYAHI.8546</t>
  </si>
  <si>
    <t>30_0003_500522</t>
  </si>
  <si>
    <t>KARAMI.5899</t>
  </si>
  <si>
    <t>0921_0090_33254416</t>
  </si>
  <si>
    <t>HASSAN.3334</t>
  </si>
  <si>
    <t>322_0117_561358653</t>
  </si>
  <si>
    <t>RABII.889</t>
  </si>
  <si>
    <t>KANFAOUI.57</t>
  </si>
  <si>
    <t>CDS30403_0210_58987</t>
  </si>
  <si>
    <t>SAMAR.8890</t>
  </si>
  <si>
    <t>330_0003_565616</t>
  </si>
  <si>
    <t>RIYAHI.8547</t>
  </si>
  <si>
    <t>30_0003_500523</t>
  </si>
  <si>
    <t>KARAMI.5900</t>
  </si>
  <si>
    <t>0921_0090_33254417</t>
  </si>
  <si>
    <t>HASSAN.3335</t>
  </si>
  <si>
    <t>322_0117_561358654</t>
  </si>
  <si>
    <t>RABII.890</t>
  </si>
  <si>
    <t>KANFAOUI.58</t>
  </si>
  <si>
    <t>CDS30403_0210_58988</t>
  </si>
  <si>
    <t>SAMAR.8891</t>
  </si>
  <si>
    <t>330_0003_565617</t>
  </si>
  <si>
    <t>RIYAHI.8548</t>
  </si>
  <si>
    <t>30_0003_500524</t>
  </si>
  <si>
    <t>KARAMI.5901</t>
  </si>
  <si>
    <t>0921_0090_33254418</t>
  </si>
  <si>
    <t>HASSAN.3336</t>
  </si>
  <si>
    <t>322_0117_561358655</t>
  </si>
  <si>
    <t>RABII.891</t>
  </si>
  <si>
    <t>KANFAOUI.59</t>
  </si>
  <si>
    <t>CDS30403_0210_58989</t>
  </si>
  <si>
    <t>SAMAR.8892</t>
  </si>
  <si>
    <t>330_0003_565618</t>
  </si>
  <si>
    <t>RIYAHI.8549</t>
  </si>
  <si>
    <t>30_0003_500525</t>
  </si>
  <si>
    <t>KARAMI.5902</t>
  </si>
  <si>
    <t>0921_0090_33254419</t>
  </si>
  <si>
    <t>HASSAN.3337</t>
  </si>
  <si>
    <t>322_0117_561358656</t>
  </si>
  <si>
    <t>RABII.892</t>
  </si>
  <si>
    <t>KANFAOUI.60</t>
  </si>
  <si>
    <t>CDS30403_0210_58990</t>
  </si>
  <si>
    <t>SAMAR.8893</t>
  </si>
  <si>
    <t>330_0003_565619</t>
  </si>
  <si>
    <t>RIYAHI.8550</t>
  </si>
  <si>
    <t>30_0003_500526</t>
  </si>
  <si>
    <t>KARAMI.5903</t>
  </si>
  <si>
    <t>0921_0090_33254420</t>
  </si>
  <si>
    <t>HASSAN.3338</t>
  </si>
  <si>
    <t>322_0117_561358657</t>
  </si>
  <si>
    <t>RABII.893</t>
  </si>
  <si>
    <t>KANFAOUI.61</t>
  </si>
  <si>
    <t>CDS30403_0210_58991</t>
  </si>
  <si>
    <t>SAMAR.8894</t>
  </si>
  <si>
    <t>330_0003_565620</t>
  </si>
  <si>
    <t>RIYAHI.8551</t>
  </si>
  <si>
    <t>30_0003_500527</t>
  </si>
  <si>
    <t>KARAMI.5904</t>
  </si>
  <si>
    <t>0921_0090_33254421</t>
  </si>
  <si>
    <t>HASSAN.3339</t>
  </si>
  <si>
    <t>322_0117_561358658</t>
  </si>
  <si>
    <t>RABII.894</t>
  </si>
  <si>
    <t>KANFAOUI.62</t>
  </si>
  <si>
    <t>CDS30403_0210_58992</t>
  </si>
  <si>
    <t>SAMAR.8895</t>
  </si>
  <si>
    <t>330_0003_565621</t>
  </si>
  <si>
    <t>RIYAHI.8552</t>
  </si>
  <si>
    <t>30_0003_500528</t>
  </si>
  <si>
    <t>KARAMI.5905</t>
  </si>
  <si>
    <t>0921_0090_33254422</t>
  </si>
  <si>
    <t>HASSAN.3340</t>
  </si>
  <si>
    <t>322_0117_561358659</t>
  </si>
  <si>
    <t>RABII.895</t>
  </si>
  <si>
    <t>KANFAOUI.63</t>
  </si>
  <si>
    <t>CDS30403_0210_58993</t>
  </si>
  <si>
    <t>SAMAR.8896</t>
  </si>
  <si>
    <t>330_0003_565622</t>
  </si>
  <si>
    <t>RIYAHI.8553</t>
  </si>
  <si>
    <t>30_0003_500529</t>
  </si>
  <si>
    <t>KARAMI.5906</t>
  </si>
  <si>
    <t>0921_0090_33254423</t>
  </si>
  <si>
    <t>HASSAN.3341</t>
  </si>
  <si>
    <t>322_0117_561358660</t>
  </si>
  <si>
    <t>RABII.896</t>
  </si>
  <si>
    <t>KANFAOUI.64</t>
  </si>
  <si>
    <t>CDS30403_0210_58994</t>
  </si>
  <si>
    <t>SAMAR.8897</t>
  </si>
  <si>
    <t>330_0003_565623</t>
  </si>
  <si>
    <t>RIYAHI.8554</t>
  </si>
  <si>
    <t>30_0003_500530</t>
  </si>
  <si>
    <t>KARAMI.5907</t>
  </si>
  <si>
    <t>0921_0090_33254424</t>
  </si>
  <si>
    <t>HASSAN.3342</t>
  </si>
  <si>
    <t>322_0117_561358661</t>
  </si>
  <si>
    <t>RABII.897</t>
  </si>
  <si>
    <t>KANFAOUI.65</t>
  </si>
  <si>
    <t>CDS30403_0210_58995</t>
  </si>
  <si>
    <t>SAMAR.8898</t>
  </si>
  <si>
    <t>330_0003_565624</t>
  </si>
  <si>
    <t>RIYAHI.8555</t>
  </si>
  <si>
    <t>30_0003_500531</t>
  </si>
  <si>
    <t>KARAMI.5908</t>
  </si>
  <si>
    <t>0921_0090_33254425</t>
  </si>
  <si>
    <t>HASSAN.3343</t>
  </si>
  <si>
    <t>322_0117_561358662</t>
  </si>
  <si>
    <t>RABII.898</t>
  </si>
  <si>
    <t>KANFAOUI.66</t>
  </si>
  <si>
    <t>CDS30403_0210_58996</t>
  </si>
  <si>
    <t>SAMAR.8899</t>
  </si>
  <si>
    <t>330_0003_565625</t>
  </si>
  <si>
    <t>RIYAHI.8556</t>
  </si>
  <si>
    <t>30_0003_500532</t>
  </si>
  <si>
    <t>KARAMI.5909</t>
  </si>
  <si>
    <t>0921_0090_33254426</t>
  </si>
  <si>
    <t>HASSAN.3344</t>
  </si>
  <si>
    <t>322_0117_561358663</t>
  </si>
  <si>
    <t>RABII.899</t>
  </si>
  <si>
    <t>KANFAOUI.67</t>
  </si>
  <si>
    <t>CDS30403_0210_58997</t>
  </si>
  <si>
    <t>SAMAR.8900</t>
  </si>
  <si>
    <t>330_0003_565626</t>
  </si>
  <si>
    <t>RIYAHI.8557</t>
  </si>
  <si>
    <t>30_0003_500533</t>
  </si>
  <si>
    <t>KARAMI.5910</t>
  </si>
  <si>
    <t>0921_0090_33254427</t>
  </si>
  <si>
    <t>HASSAN.3345</t>
  </si>
  <si>
    <t>322_0117_561358664</t>
  </si>
  <si>
    <t>RABII.900</t>
  </si>
  <si>
    <t>KANFAOUI.68</t>
  </si>
  <si>
    <t>CDS30403_0210_58998</t>
  </si>
  <si>
    <t>SAMAR.8901</t>
  </si>
  <si>
    <t>330_0003_565627</t>
  </si>
  <si>
    <t>RIYAHI.8558</t>
  </si>
  <si>
    <t>30_0003_500534</t>
  </si>
  <si>
    <t>KARAMI.5911</t>
  </si>
  <si>
    <t>0921_0090_33254428</t>
  </si>
  <si>
    <t>HASSAN.3346</t>
  </si>
  <si>
    <t>322_0117_561358665</t>
  </si>
  <si>
    <t>RABII.901</t>
  </si>
  <si>
    <t>KANFAOUI.69</t>
  </si>
  <si>
    <t>CDS30403_0210_58999</t>
  </si>
  <si>
    <t>SAMAR.8902</t>
  </si>
  <si>
    <t>330_0003_565628</t>
  </si>
  <si>
    <t>RIYAHI.8559</t>
  </si>
  <si>
    <t>30_0003_500535</t>
  </si>
  <si>
    <t>KARAMI.5912</t>
  </si>
  <si>
    <t>0921_0090_33254429</t>
  </si>
  <si>
    <t>HASSAN.3347</t>
  </si>
  <si>
    <t>322_0117_561358666</t>
  </si>
  <si>
    <t>RABII.902</t>
  </si>
  <si>
    <t>KANFAOUI.70</t>
  </si>
  <si>
    <t>CDS30403_0210_59000</t>
  </si>
  <si>
    <t>SAMAR.8903</t>
  </si>
  <si>
    <t>330_0003_565629</t>
  </si>
  <si>
    <t>RIYAHI.8560</t>
  </si>
  <si>
    <t>30_0003_500536</t>
  </si>
  <si>
    <t>KARAMI.5913</t>
  </si>
  <si>
    <t>0921_0090_33254430</t>
  </si>
  <si>
    <t>HASSAN.3348</t>
  </si>
  <si>
    <t>322_0117_561358667</t>
  </si>
  <si>
    <t>RABII.903</t>
  </si>
  <si>
    <t>KANFAOUI.71</t>
  </si>
  <si>
    <t>CDS30403_0210_59001</t>
  </si>
  <si>
    <t>SAMAR.8904</t>
  </si>
  <si>
    <t>330_0003_565630</t>
  </si>
  <si>
    <t>RIYAHI.8561</t>
  </si>
  <si>
    <t>30_0003_500537</t>
  </si>
  <si>
    <t>KARAMI.5914</t>
  </si>
  <si>
    <t>0921_0090_33254431</t>
  </si>
  <si>
    <t>HASSAN.3349</t>
  </si>
  <si>
    <t>322_0117_561358668</t>
  </si>
  <si>
    <t>RABII.904</t>
  </si>
  <si>
    <t>KANFAOUI.72</t>
  </si>
  <si>
    <t>CDS30403_0210_59002</t>
  </si>
  <si>
    <t>SAMAR.8905</t>
  </si>
  <si>
    <t>330_0003_565631</t>
  </si>
  <si>
    <t>RIYAHI.8562</t>
  </si>
  <si>
    <t>30_0003_500538</t>
  </si>
  <si>
    <t>KARAMI.5915</t>
  </si>
  <si>
    <t>0921_0090_33254432</t>
  </si>
  <si>
    <t>HASSAN.3350</t>
  </si>
  <si>
    <t>322_0117_561358669</t>
  </si>
  <si>
    <t>RABII.905</t>
  </si>
  <si>
    <t>KANFAOUI.73</t>
  </si>
  <si>
    <t>CDS30403_0210_59003</t>
  </si>
  <si>
    <t>SAMAR.8906</t>
  </si>
  <si>
    <t>330_0003_565632</t>
  </si>
  <si>
    <t>RIYAHI.8563</t>
  </si>
  <si>
    <t>30_0003_500539</t>
  </si>
  <si>
    <t>KARAMI.5916</t>
  </si>
  <si>
    <t>0921_0090_33254433</t>
  </si>
  <si>
    <t>HASSAN.3351</t>
  </si>
  <si>
    <t>322_0117_561358670</t>
  </si>
  <si>
    <t>RABII.906</t>
  </si>
  <si>
    <t>KANFAOUI.74</t>
  </si>
  <si>
    <t>CDS30403_0210_59004</t>
  </si>
  <si>
    <t>SAMAR.8907</t>
  </si>
  <si>
    <t>330_0003_565633</t>
  </si>
  <si>
    <t>RIYAHI.8564</t>
  </si>
  <si>
    <t>30_0003_500540</t>
  </si>
  <si>
    <t>KARAMI.5917</t>
  </si>
  <si>
    <t>0921_0090_33254434</t>
  </si>
  <si>
    <t>HASSAN.3352</t>
  </si>
  <si>
    <t>322_0117_561358671</t>
  </si>
  <si>
    <t>RABII.907</t>
  </si>
  <si>
    <t>KANFAOUI.75</t>
  </si>
  <si>
    <t>CDS30403_0210_59005</t>
  </si>
  <si>
    <t>SAMAR.8908</t>
  </si>
  <si>
    <t>330_0003_565634</t>
  </si>
  <si>
    <t>RIYAHI.8565</t>
  </si>
  <si>
    <t>30_0003_500541</t>
  </si>
  <si>
    <t>KARAMI.5918</t>
  </si>
  <si>
    <t>0921_0090_33254435</t>
  </si>
  <si>
    <t>HASSAN.3353</t>
  </si>
  <si>
    <t>322_0117_561358672</t>
  </si>
  <si>
    <t>RABII.908</t>
  </si>
  <si>
    <t>KANFAOUI.76</t>
  </si>
  <si>
    <t>CDS30403_0210_59006</t>
  </si>
  <si>
    <t>SAMAR.8909</t>
  </si>
  <si>
    <t>330_0003_565635</t>
  </si>
  <si>
    <t>RIYAHI.8566</t>
  </si>
  <si>
    <t>30_0003_500542</t>
  </si>
  <si>
    <t>KARAMI.5919</t>
  </si>
  <si>
    <t>0921_0090_33254436</t>
  </si>
  <si>
    <t>HASSAN.3354</t>
  </si>
  <si>
    <t>322_0117_561358673</t>
  </si>
  <si>
    <t>RABII.909</t>
  </si>
  <si>
    <t>KANFAOUI.77</t>
  </si>
  <si>
    <t>CDS30403_0210_59007</t>
  </si>
  <si>
    <t>SAMAR.8910</t>
  </si>
  <si>
    <t>330_0003_565636</t>
  </si>
  <si>
    <t>RIYAHI.8567</t>
  </si>
  <si>
    <t>30_0003_500543</t>
  </si>
  <si>
    <t>KARAMI.5920</t>
  </si>
  <si>
    <t>0921_0090_33254437</t>
  </si>
  <si>
    <t>HASSAN.3355</t>
  </si>
  <si>
    <t>322_0117_561358674</t>
  </si>
  <si>
    <t>RABII.910</t>
  </si>
  <si>
    <t>KANFAOUI.78</t>
  </si>
  <si>
    <t>CDS30403_0210_59008</t>
  </si>
  <si>
    <t>SAMAR.8911</t>
  </si>
  <si>
    <t>330_0003_565637</t>
  </si>
  <si>
    <t>RIYAHI.8568</t>
  </si>
  <si>
    <t>30_0003_500544</t>
  </si>
  <si>
    <t>KARAMI.5921</t>
  </si>
  <si>
    <t>0921_0090_33254438</t>
  </si>
  <si>
    <t>HASSAN.3356</t>
  </si>
  <si>
    <t>322_0117_561358675</t>
  </si>
  <si>
    <t>RABII.911</t>
  </si>
  <si>
    <t>KANFAOUI.79</t>
  </si>
  <si>
    <t>CDS30403_0210_59009</t>
  </si>
  <si>
    <t>SAMAR.8912</t>
  </si>
  <si>
    <t>330_0003_565638</t>
  </si>
  <si>
    <t>RIYAHI.8569</t>
  </si>
  <si>
    <t>30_0003_500545</t>
  </si>
  <si>
    <t>KARAMI.5922</t>
  </si>
  <si>
    <t>0921_0090_33254439</t>
  </si>
  <si>
    <t>HASSAN.3357</t>
  </si>
  <si>
    <t>322_0117_561358676</t>
  </si>
  <si>
    <t>RABII.912</t>
  </si>
  <si>
    <t>KANFAOUI.80</t>
  </si>
  <si>
    <t>CDS30403_0210_59010</t>
  </si>
  <si>
    <t>SAMAR.8913</t>
  </si>
  <si>
    <t>330_0003_565639</t>
  </si>
  <si>
    <t>RIYAHI.8570</t>
  </si>
  <si>
    <t>30_0003_500546</t>
  </si>
  <si>
    <t>KARAMI.5923</t>
  </si>
  <si>
    <t>0921_0090_33254440</t>
  </si>
  <si>
    <t>HASSAN.3358</t>
  </si>
  <si>
    <t>322_0117_561358677</t>
  </si>
  <si>
    <t>RABII.913</t>
  </si>
  <si>
    <t>KANFAOUI.81</t>
  </si>
  <si>
    <t>CDS30403_0210_59011</t>
  </si>
  <si>
    <t>SAMAR.8914</t>
  </si>
  <si>
    <t>330_0003_565640</t>
  </si>
  <si>
    <t>RIYAHI.8571</t>
  </si>
  <si>
    <t>30_0003_500547</t>
  </si>
  <si>
    <t>KARAMI.5924</t>
  </si>
  <si>
    <t>0921_0090_33254441</t>
  </si>
  <si>
    <t>HASSAN.3359</t>
  </si>
  <si>
    <t>322_0117_561358678</t>
  </si>
  <si>
    <t>RABII.914</t>
  </si>
  <si>
    <t>KANFAOUI.82</t>
  </si>
  <si>
    <t>CDS30403_0210_59012</t>
  </si>
  <si>
    <t>SAMAR.8915</t>
  </si>
  <si>
    <t>330_0003_565641</t>
  </si>
  <si>
    <t>RIYAHI.8572</t>
  </si>
  <si>
    <t>30_0003_500548</t>
  </si>
  <si>
    <t>KARAMI.5925</t>
  </si>
  <si>
    <t>0921_0090_33254442</t>
  </si>
  <si>
    <t>HASSAN.3360</t>
  </si>
  <si>
    <t>322_0117_561358679</t>
  </si>
  <si>
    <t>RABII.915</t>
  </si>
  <si>
    <t>KANFAOUI.83</t>
  </si>
  <si>
    <t>CDS30403_0210_59013</t>
  </si>
  <si>
    <t>SAMAR.8916</t>
  </si>
  <si>
    <t>330_0003_565642</t>
  </si>
  <si>
    <t>RIYAHI.8573</t>
  </si>
  <si>
    <t>30_0003_500549</t>
  </si>
  <si>
    <t>KARAMI.5926</t>
  </si>
  <si>
    <t>0921_0090_33254443</t>
  </si>
  <si>
    <t>HASSAN.3361</t>
  </si>
  <si>
    <t>322_0117_561358680</t>
  </si>
  <si>
    <t>RABII.916</t>
  </si>
  <si>
    <t>KANFAOUI.84</t>
  </si>
  <si>
    <t>CDS30403_0210_59014</t>
  </si>
  <si>
    <t>SAMAR.8917</t>
  </si>
  <si>
    <t>330_0003_565643</t>
  </si>
  <si>
    <t>RIYAHI.8574</t>
  </si>
  <si>
    <t>30_0003_500550</t>
  </si>
  <si>
    <t>KARAMI.5927</t>
  </si>
  <si>
    <t>0921_0090_33254444</t>
  </si>
  <si>
    <t>HASSAN.3362</t>
  </si>
  <si>
    <t>322_0117_561358681</t>
  </si>
  <si>
    <t>RABII.917</t>
  </si>
  <si>
    <t>KANFAOUI.85</t>
  </si>
  <si>
    <t>CDS30403_0210_59015</t>
  </si>
  <si>
    <t>SAMAR.8918</t>
  </si>
  <si>
    <t>330_0003_565644</t>
  </si>
  <si>
    <t>RIYAHI.8575</t>
  </si>
  <si>
    <t>30_0003_500551</t>
  </si>
  <si>
    <t>KARAMI.5928</t>
  </si>
  <si>
    <t>0921_0090_33254445</t>
  </si>
  <si>
    <t>HASSAN.3363</t>
  </si>
  <si>
    <t>322_0117_561358682</t>
  </si>
  <si>
    <t>RABII.918</t>
  </si>
  <si>
    <t>KANFAOUI.86</t>
  </si>
  <si>
    <t>CDS30403_0210_59016</t>
  </si>
  <si>
    <t>SAMAR.8919</t>
  </si>
  <si>
    <t>330_0003_565645</t>
  </si>
  <si>
    <t>RIYAHI.8576</t>
  </si>
  <si>
    <t>30_0003_500552</t>
  </si>
  <si>
    <t>KARAMI.5929</t>
  </si>
  <si>
    <t>0921_0090_33254446</t>
  </si>
  <si>
    <t>HASSAN.3364</t>
  </si>
  <si>
    <t>322_0117_561358683</t>
  </si>
  <si>
    <t>RABII.919</t>
  </si>
  <si>
    <t>KANFAOUI.87</t>
  </si>
  <si>
    <t>CDS30403_0210_59017</t>
  </si>
  <si>
    <t>SAMAR.8920</t>
  </si>
  <si>
    <t>330_0003_565646</t>
  </si>
  <si>
    <t>RIYAHI.8577</t>
  </si>
  <si>
    <t>30_0003_500553</t>
  </si>
  <si>
    <t>KARAMI.5930</t>
  </si>
  <si>
    <t>0921_0090_33254447</t>
  </si>
  <si>
    <t>HASSAN.3365</t>
  </si>
  <si>
    <t>322_0117_561358684</t>
  </si>
  <si>
    <t>RABII.920</t>
  </si>
  <si>
    <t>KANFAOUI.88</t>
  </si>
  <si>
    <t>CDS30403_0210_59018</t>
  </si>
  <si>
    <t>SAMAR.8921</t>
  </si>
  <si>
    <t>330_0003_565647</t>
  </si>
  <si>
    <t>RIYAHI.8578</t>
  </si>
  <si>
    <t>30_0003_500554</t>
  </si>
  <si>
    <t>KARAMI.5931</t>
  </si>
  <si>
    <t>0921_0090_33254448</t>
  </si>
  <si>
    <t>HASSAN.3366</t>
  </si>
  <si>
    <t>322_0117_561358685</t>
  </si>
  <si>
    <t>RABII.921</t>
  </si>
  <si>
    <t>KANFAOUI.89</t>
  </si>
  <si>
    <t>CDS30403_0210_59019</t>
  </si>
  <si>
    <t>SAMAR.8922</t>
  </si>
  <si>
    <t>330_0003_565648</t>
  </si>
  <si>
    <t>RIYAHI.8579</t>
  </si>
  <si>
    <t>30_0003_500555</t>
  </si>
  <si>
    <t>KARAMI.5932</t>
  </si>
  <si>
    <t>0921_0090_33254449</t>
  </si>
  <si>
    <t>HASSAN.3367</t>
  </si>
  <si>
    <t>322_0117_561358686</t>
  </si>
  <si>
    <t>RABII.922</t>
  </si>
  <si>
    <t>KANFAOUI.90</t>
  </si>
  <si>
    <t>CDS30403_0210_59020</t>
  </si>
  <si>
    <t>SAMAR.8923</t>
  </si>
  <si>
    <t>330_0003_565649</t>
  </si>
  <si>
    <t>RIYAHI.8580</t>
  </si>
  <si>
    <t>30_0003_500556</t>
  </si>
  <si>
    <t>KARAMI.5933</t>
  </si>
  <si>
    <t>0921_0090_33254450</t>
  </si>
  <si>
    <t>HASSAN.3368</t>
  </si>
  <si>
    <t>322_0117_561358687</t>
  </si>
  <si>
    <t>RABII.923</t>
  </si>
  <si>
    <t>KANFAOUI.91</t>
  </si>
  <si>
    <t>CDS30403_0210_59021</t>
  </si>
  <si>
    <t>SAMAR.8924</t>
  </si>
  <si>
    <t>330_0003_565650</t>
  </si>
  <si>
    <t>RIYAHI.8581</t>
  </si>
  <si>
    <t>30_0003_500557</t>
  </si>
  <si>
    <t>KARAMI.5934</t>
  </si>
  <si>
    <t>0921_0090_33254451</t>
  </si>
  <si>
    <t>HASSAN.3369</t>
  </si>
  <si>
    <t>322_0117_561358688</t>
  </si>
  <si>
    <t>RABII.924</t>
  </si>
  <si>
    <t>KANFAOUI.92</t>
  </si>
  <si>
    <t>CDS30403_0210_59022</t>
  </si>
  <si>
    <t>SAMAR.8925</t>
  </si>
  <si>
    <t>330_0003_565651</t>
  </si>
  <si>
    <t>RIYAHI.8582</t>
  </si>
  <si>
    <t>30_0003_500558</t>
  </si>
  <si>
    <t>KARAMI.5935</t>
  </si>
  <si>
    <t>0921_0090_33254452</t>
  </si>
  <si>
    <t>HASSAN.3370</t>
  </si>
  <si>
    <t>322_0117_561358689</t>
  </si>
  <si>
    <t>RABII.925</t>
  </si>
  <si>
    <t>KANFAOUI.93</t>
  </si>
  <si>
    <t>CDS30403_0210_59023</t>
  </si>
  <si>
    <t>SAMAR.8926</t>
  </si>
  <si>
    <t>330_0003_565652</t>
  </si>
  <si>
    <t>RIYAHI.8583</t>
  </si>
  <si>
    <t>30_0003_500559</t>
  </si>
  <si>
    <t>KARAMI.5936</t>
  </si>
  <si>
    <t>0921_0090_33254453</t>
  </si>
  <si>
    <t>HASSAN.3371</t>
  </si>
  <si>
    <t>322_0117_561358690</t>
  </si>
  <si>
    <t>RABII.926</t>
  </si>
  <si>
    <t>KANFAOUI.94</t>
  </si>
  <si>
    <t>CDS30403_0210_59024</t>
  </si>
  <si>
    <t>SAMAR.8927</t>
  </si>
  <si>
    <t>330_0003_565653</t>
  </si>
  <si>
    <t>RIYAHI.8584</t>
  </si>
  <si>
    <t>30_0003_500560</t>
  </si>
  <si>
    <t>KARAMI.5937</t>
  </si>
  <si>
    <t>0921_0090_33254454</t>
  </si>
  <si>
    <t>HASSAN.3372</t>
  </si>
  <si>
    <t>322_0117_561358691</t>
  </si>
  <si>
    <t>RABII.927</t>
  </si>
  <si>
    <t>KANFAOUI.95</t>
  </si>
  <si>
    <t>CDS30403_0210_59025</t>
  </si>
  <si>
    <t>SAMAR.8928</t>
  </si>
  <si>
    <t>330_0003_565654</t>
  </si>
  <si>
    <t>RIYAHI.8585</t>
  </si>
  <si>
    <t>30_0003_500561</t>
  </si>
  <si>
    <t>KARAMI.5938</t>
  </si>
  <si>
    <t>0921_0090_33254455</t>
  </si>
  <si>
    <t>HASSAN.3373</t>
  </si>
  <si>
    <t>322_0117_561358692</t>
  </si>
  <si>
    <t>RABII.928</t>
  </si>
  <si>
    <t>KANFAOUI.96</t>
  </si>
  <si>
    <t>CDS30403_0210_59026</t>
  </si>
  <si>
    <t>SAMAR.8929</t>
  </si>
  <si>
    <t>330_0003_565655</t>
  </si>
  <si>
    <t>RIYAHI.8586</t>
  </si>
  <si>
    <t>30_0003_500562</t>
  </si>
  <si>
    <t>KARAMI.5939</t>
  </si>
  <si>
    <t>0921_0090_33254456</t>
  </si>
  <si>
    <t>HASSAN.3374</t>
  </si>
  <si>
    <t>322_0117_561358693</t>
  </si>
  <si>
    <t>RABII.929</t>
  </si>
  <si>
    <t>KANFAOUI.97</t>
  </si>
  <si>
    <t>CDS30403_0210_59027</t>
  </si>
  <si>
    <t>SAMAR.8930</t>
  </si>
  <si>
    <t>330_0003_565656</t>
  </si>
  <si>
    <t>RIYAHI.8587</t>
  </si>
  <si>
    <t>30_0003_500563</t>
  </si>
  <si>
    <t>KARAMI.5940</t>
  </si>
  <si>
    <t>0921_0090_33254457</t>
  </si>
  <si>
    <t>HASSAN.3375</t>
  </si>
  <si>
    <t>322_0117_561358694</t>
  </si>
  <si>
    <t>RABII.930</t>
  </si>
  <si>
    <t>KANFAOUI.98</t>
  </si>
  <si>
    <t>CDS30403_0210_59028</t>
  </si>
  <si>
    <t>SAMAR.8931</t>
  </si>
  <si>
    <t>330_0003_565657</t>
  </si>
  <si>
    <t>RIYAHI.8588</t>
  </si>
  <si>
    <t>30_0003_500564</t>
  </si>
  <si>
    <t>KARAMI.5941</t>
  </si>
  <si>
    <t>0921_0090_33254458</t>
  </si>
  <si>
    <t>HASSAN.3376</t>
  </si>
  <si>
    <t>322_0117_561358695</t>
  </si>
  <si>
    <t>RABII.931</t>
  </si>
  <si>
    <t>KANFAOUI.99</t>
  </si>
  <si>
    <t>CDS30403_0210_59029</t>
  </si>
  <si>
    <t>SAMAR.8932</t>
  </si>
  <si>
    <t>330_0003_565658</t>
  </si>
  <si>
    <t>RIYAHI.8589</t>
  </si>
  <si>
    <t>30_0003_500565</t>
  </si>
  <si>
    <t>KARAMI.5942</t>
  </si>
  <si>
    <t>0921_0090_33254459</t>
  </si>
  <si>
    <t>HASSAN.3377</t>
  </si>
  <si>
    <t>322_0117_561358696</t>
  </si>
  <si>
    <t>RABII.932</t>
  </si>
  <si>
    <t>KANFAOUI.100</t>
  </si>
  <si>
    <t>CDS30403_0210_59030</t>
  </si>
  <si>
    <t>SAMAR.8933</t>
  </si>
  <si>
    <t>330_0003_565659</t>
  </si>
  <si>
    <t>RIYAHI.8590</t>
  </si>
  <si>
    <t>30_0003_500566</t>
  </si>
  <si>
    <t>KARAMI.5943</t>
  </si>
  <si>
    <t>0921_0090_33254460</t>
  </si>
  <si>
    <t>HASSAN.3378</t>
  </si>
  <si>
    <t>322_0117_561358697</t>
  </si>
  <si>
    <t>RABII.933</t>
  </si>
  <si>
    <t>KANFAOUI.101</t>
  </si>
  <si>
    <t>CDS30403_0210_59031</t>
  </si>
  <si>
    <t>SAMAR.8934</t>
  </si>
  <si>
    <t>330_0003_565660</t>
  </si>
  <si>
    <t>RIYAHI.8591</t>
  </si>
  <si>
    <t>30_0003_500567</t>
  </si>
  <si>
    <t>KARAMI.5944</t>
  </si>
  <si>
    <t>0921_0090_33254461</t>
  </si>
  <si>
    <t>HASSAN.3379</t>
  </si>
  <si>
    <t>322_0117_561358698</t>
  </si>
  <si>
    <t>RABII.934</t>
  </si>
  <si>
    <t>KANFAOUI.102</t>
  </si>
  <si>
    <t>CDS30403_0210_59032</t>
  </si>
  <si>
    <t>SAMAR.8935</t>
  </si>
  <si>
    <t>330_0003_565661</t>
  </si>
  <si>
    <t>RIYAHI.8592</t>
  </si>
  <si>
    <t>30_0003_500568</t>
  </si>
  <si>
    <t>KARAMI.5945</t>
  </si>
  <si>
    <t>0921_0090_33254462</t>
  </si>
  <si>
    <t>HASSAN.3380</t>
  </si>
  <si>
    <t>322_0117_561358699</t>
  </si>
  <si>
    <t>RABII.935</t>
  </si>
  <si>
    <t>KANFAOUI.103</t>
  </si>
  <si>
    <t>CDS30403_0210_59033</t>
  </si>
  <si>
    <t>SAMAR.8936</t>
  </si>
  <si>
    <t>330_0003_565662</t>
  </si>
  <si>
    <t>RIYAHI.8593</t>
  </si>
  <si>
    <t>30_0003_500569</t>
  </si>
  <si>
    <t>KARAMI.5946</t>
  </si>
  <si>
    <t>0921_0090_33254463</t>
  </si>
  <si>
    <t>HASSAN.3381</t>
  </si>
  <si>
    <t>322_0117_561358700</t>
  </si>
  <si>
    <t>RABII.936</t>
  </si>
  <si>
    <t>KANFAOUI.104</t>
  </si>
  <si>
    <t>CDS30403_0210_59034</t>
  </si>
  <si>
    <t>SAMAR.8937</t>
  </si>
  <si>
    <t>330_0003_565663</t>
  </si>
  <si>
    <t>RIYAHI.8594</t>
  </si>
  <si>
    <t>30_0003_500570</t>
  </si>
  <si>
    <t>KARAMI.5947</t>
  </si>
  <si>
    <t>0921_0090_33254464</t>
  </si>
  <si>
    <t>HASSAN.3382</t>
  </si>
  <si>
    <t>322_0117_561358701</t>
  </si>
  <si>
    <t>RABII.937</t>
  </si>
  <si>
    <t>KANFAOUI.105</t>
  </si>
  <si>
    <t>CDS30403_0210_59035</t>
  </si>
  <si>
    <t>SAMAR.8938</t>
  </si>
  <si>
    <t>330_0003_565664</t>
  </si>
  <si>
    <t>RIYAHI.8595</t>
  </si>
  <si>
    <t>30_0003_500571</t>
  </si>
  <si>
    <t>KARAMI.5948</t>
  </si>
  <si>
    <t>0921_0090_33254465</t>
  </si>
  <si>
    <t>HASSAN.3383</t>
  </si>
  <si>
    <t>322_0117_561358702</t>
  </si>
  <si>
    <t>RABII.938</t>
  </si>
  <si>
    <t>KANFAOUI.106</t>
  </si>
  <si>
    <t>CDS30403_0210_59036</t>
  </si>
  <si>
    <t>SAMAR.8939</t>
  </si>
  <si>
    <t>330_0003_565665</t>
  </si>
  <si>
    <t>RIYAHI.8596</t>
  </si>
  <si>
    <t>30_0003_500572</t>
  </si>
  <si>
    <t>KARAMI.5949</t>
  </si>
  <si>
    <t>0921_0090_33254466</t>
  </si>
  <si>
    <t>HASSAN.3384</t>
  </si>
  <si>
    <t>322_0117_561358703</t>
  </si>
  <si>
    <t>RABII.939</t>
  </si>
  <si>
    <t>KANFAOUI.107</t>
  </si>
  <si>
    <t>CDS30403_0210_59037</t>
  </si>
  <si>
    <t>SAMAR.8940</t>
  </si>
  <si>
    <t>330_0003_565666</t>
  </si>
  <si>
    <t>RIYAHI.8597</t>
  </si>
  <si>
    <t>30_0003_500573</t>
  </si>
  <si>
    <t>KARAMI.5950</t>
  </si>
  <si>
    <t>0921_0090_33254467</t>
  </si>
  <si>
    <t>HASSAN.3385</t>
  </si>
  <si>
    <t>322_0117_561358704</t>
  </si>
  <si>
    <t>RABII.940</t>
  </si>
  <si>
    <t>KANFAOUI.108</t>
  </si>
  <si>
    <t>CDS30403_0210_59038</t>
  </si>
  <si>
    <t>SAMAR.8941</t>
  </si>
  <si>
    <t>330_0003_565667</t>
  </si>
  <si>
    <t>RIYAHI.8598</t>
  </si>
  <si>
    <t>30_0003_500574</t>
  </si>
  <si>
    <t>KARAMI.5951</t>
  </si>
  <si>
    <t>0921_0090_33254468</t>
  </si>
  <si>
    <t>HASSAN.3386</t>
  </si>
  <si>
    <t>322_0117_561358705</t>
  </si>
  <si>
    <t>RABII.941</t>
  </si>
  <si>
    <t>KANFAOUI.109</t>
  </si>
  <si>
    <t>CDS30403_0210_59039</t>
  </si>
  <si>
    <t>SAMAR.8942</t>
  </si>
  <si>
    <t>330_0003_565668</t>
  </si>
  <si>
    <t>RIYAHI.8599</t>
  </si>
  <si>
    <t>30_0003_500575</t>
  </si>
  <si>
    <t>KARAMI.5952</t>
  </si>
  <si>
    <t>0921_0090_33254469</t>
  </si>
  <si>
    <t>HASSAN.3387</t>
  </si>
  <si>
    <t>322_0117_561358706</t>
  </si>
  <si>
    <t>RABII.942</t>
  </si>
  <si>
    <t>KANFAOUI.110</t>
  </si>
  <si>
    <t>CDS30403_0210_59040</t>
  </si>
  <si>
    <t>SAMAR.8943</t>
  </si>
  <si>
    <t>330_0003_565669</t>
  </si>
  <si>
    <t>RIYAHI.8600</t>
  </si>
  <si>
    <t>30_0003_500576</t>
  </si>
  <si>
    <t>KARAMI.5953</t>
  </si>
  <si>
    <t>0921_0090_33254470</t>
  </si>
  <si>
    <t>HASSAN.3388</t>
  </si>
  <si>
    <t>322_0117_561358707</t>
  </si>
  <si>
    <t>RABII.943</t>
  </si>
  <si>
    <t>KANFAOUI.111</t>
  </si>
  <si>
    <t>CDS30403_0210_59041</t>
  </si>
  <si>
    <t>SAMAR.8944</t>
  </si>
  <si>
    <t>330_0003_565670</t>
  </si>
  <si>
    <t>RIYAHI.8601</t>
  </si>
  <si>
    <t>30_0003_500577</t>
  </si>
  <si>
    <t>KARAMI.5954</t>
  </si>
  <si>
    <t>0921_0090_33254471</t>
  </si>
  <si>
    <t>HASSAN.3389</t>
  </si>
  <si>
    <t>322_0117_561358708</t>
  </si>
  <si>
    <t>RABII.944</t>
  </si>
  <si>
    <t>KANFAOUI.112</t>
  </si>
  <si>
    <t>CDS30403_0210_59042</t>
  </si>
  <si>
    <t>SAMAR.8945</t>
  </si>
  <si>
    <t>330_0003_565671</t>
  </si>
  <si>
    <t>RIYAHI.8602</t>
  </si>
  <si>
    <t>30_0003_500578</t>
  </si>
  <si>
    <t>KARAMI.5955</t>
  </si>
  <si>
    <t>0921_0090_33254472</t>
  </si>
  <si>
    <t>HASSAN.3390</t>
  </si>
  <si>
    <t>322_0117_561358709</t>
  </si>
  <si>
    <t>RABII.945</t>
  </si>
  <si>
    <t>KANFAOUI.113</t>
  </si>
  <si>
    <t>CDS30403_0210_59043</t>
  </si>
  <si>
    <t>SAMAR.8946</t>
  </si>
  <si>
    <t>330_0003_565672</t>
  </si>
  <si>
    <t>RIYAHI.8603</t>
  </si>
  <si>
    <t>30_0003_500579</t>
  </si>
  <si>
    <t>KARAMI.5956</t>
  </si>
  <si>
    <t>0921_0090_33254473</t>
  </si>
  <si>
    <t>HASSAN.3391</t>
  </si>
  <si>
    <t>322_0117_561358710</t>
  </si>
  <si>
    <t>RABII.946</t>
  </si>
  <si>
    <t>KANFAOUI.114</t>
  </si>
  <si>
    <t>CDS30403_0210_59044</t>
  </si>
  <si>
    <t>SAMAR.8947</t>
  </si>
  <si>
    <t>330_0003_565673</t>
  </si>
  <si>
    <t>RIYAHI.8604</t>
  </si>
  <si>
    <t>30_0003_500580</t>
  </si>
  <si>
    <t>KARAMI.5957</t>
  </si>
  <si>
    <t>0921_0090_33254474</t>
  </si>
  <si>
    <t>HASSAN.3392</t>
  </si>
  <si>
    <t>322_0117_561358711</t>
  </si>
  <si>
    <t>RABII.947</t>
  </si>
  <si>
    <t>KANFAOUI.115</t>
  </si>
  <si>
    <t>CDS30403_0210_59045</t>
  </si>
  <si>
    <t>SAMAR.8948</t>
  </si>
  <si>
    <t>330_0003_565674</t>
  </si>
  <si>
    <t>RIYAHI.8605</t>
  </si>
  <si>
    <t>30_0003_500581</t>
  </si>
  <si>
    <t>KARAMI.5958</t>
  </si>
  <si>
    <t>0921_0090_33254475</t>
  </si>
  <si>
    <t>HASSAN.3393</t>
  </si>
  <si>
    <t>322_0117_561358712</t>
  </si>
  <si>
    <t>RABII.948</t>
  </si>
  <si>
    <t>KANFAOUI.116</t>
  </si>
  <si>
    <t>CDS30403_0210_59046</t>
  </si>
  <si>
    <t>SAMAR.8949</t>
  </si>
  <si>
    <t>330_0003_565675</t>
  </si>
  <si>
    <t>RIYAHI.8606</t>
  </si>
  <si>
    <t>30_0003_500582</t>
  </si>
  <si>
    <t>KARAMI.5959</t>
  </si>
  <si>
    <t>0921_0090_33254476</t>
  </si>
  <si>
    <t>HASSAN.3394</t>
  </si>
  <si>
    <t>322_0117_561358713</t>
  </si>
  <si>
    <t>RABII.949</t>
  </si>
  <si>
    <t>KANFAOUI.117</t>
  </si>
  <si>
    <t>CDS30403_0210_59047</t>
  </si>
  <si>
    <t>SAMAR.8950</t>
  </si>
  <si>
    <t>330_0003_565676</t>
  </si>
  <si>
    <t>RIYAHI.8607</t>
  </si>
  <si>
    <t>30_0003_500583</t>
  </si>
  <si>
    <t>KARAMI.5960</t>
  </si>
  <si>
    <t>0921_0090_33254477</t>
  </si>
  <si>
    <t>HASSAN.3395</t>
  </si>
  <si>
    <t>322_0117_561358714</t>
  </si>
  <si>
    <t>RABII.950</t>
  </si>
  <si>
    <t>KANFAOUI.118</t>
  </si>
  <si>
    <t>CDS30403_0210_59048</t>
  </si>
  <si>
    <t>SAMAR.8951</t>
  </si>
  <si>
    <t>330_0003_565677</t>
  </si>
  <si>
    <t>RIYAHI.8608</t>
  </si>
  <si>
    <t>30_0003_500584</t>
  </si>
  <si>
    <t>KARAMI.5961</t>
  </si>
  <si>
    <t>0921_0090_33254478</t>
  </si>
  <si>
    <t>HASSAN.3396</t>
  </si>
  <si>
    <t>322_0117_561358715</t>
  </si>
  <si>
    <t>RABII.951</t>
  </si>
  <si>
    <t>KANFAOUI.119</t>
  </si>
  <si>
    <t>CDS30403_0210_59049</t>
  </si>
  <si>
    <t>SAMAR.8952</t>
  </si>
  <si>
    <t>330_0003_565678</t>
  </si>
  <si>
    <t>RIYAHI.8609</t>
  </si>
  <si>
    <t>30_0003_500585</t>
  </si>
  <si>
    <t>KARAMI.5962</t>
  </si>
  <si>
    <t>0921_0090_33254479</t>
  </si>
  <si>
    <t>HASSAN.3397</t>
  </si>
  <si>
    <t>322_0117_561358716</t>
  </si>
  <si>
    <t>RABII.952</t>
  </si>
  <si>
    <t>KANFAOUI.120</t>
  </si>
  <si>
    <t>CDS30403_0210_59050</t>
  </si>
  <si>
    <t>SAMAR.8953</t>
  </si>
  <si>
    <t>330_0003_565679</t>
  </si>
  <si>
    <t>RIYAHI.8610</t>
  </si>
  <si>
    <t>30_0003_500586</t>
  </si>
  <si>
    <t>KARAMI.5963</t>
  </si>
  <si>
    <t>0921_0090_33254480</t>
  </si>
  <si>
    <t>HASSAN.3398</t>
  </si>
  <si>
    <t>322_0117_561358717</t>
  </si>
  <si>
    <t>RABII.953</t>
  </si>
  <si>
    <t>KANFAOUI.121</t>
  </si>
  <si>
    <t>CDS30403_0210_59051</t>
  </si>
  <si>
    <t>SAMAR.8954</t>
  </si>
  <si>
    <t>330_0003_565680</t>
  </si>
  <si>
    <t>RIYAHI.8611</t>
  </si>
  <si>
    <t>30_0003_500587</t>
  </si>
  <si>
    <t>KARAMI.5964</t>
  </si>
  <si>
    <t>0921_0090_33254481</t>
  </si>
  <si>
    <t>HASSAN.3399</t>
  </si>
  <si>
    <t>322_0117_561358718</t>
  </si>
  <si>
    <t>RABII.954</t>
  </si>
  <si>
    <t>KANFAOUI.122</t>
  </si>
  <si>
    <t>CDS30403_0210_59052</t>
  </si>
  <si>
    <t>SAMAR.8955</t>
  </si>
  <si>
    <t>330_0003_565681</t>
  </si>
  <si>
    <t>RIYAHI.8612</t>
  </si>
  <si>
    <t>30_0003_500588</t>
  </si>
  <si>
    <t>KARAMI.5965</t>
  </si>
  <si>
    <t>0921_0090_33254482</t>
  </si>
  <si>
    <t>HASSAN.3400</t>
  </si>
  <si>
    <t>322_0117_561358719</t>
  </si>
  <si>
    <t>RABII.955</t>
  </si>
  <si>
    <t>KANFAOUI.123</t>
  </si>
  <si>
    <t>CDS30403_0210_59053</t>
  </si>
  <si>
    <t>SAMAR.8956</t>
  </si>
  <si>
    <t>330_0003_565682</t>
  </si>
  <si>
    <t>RIYAHI.8613</t>
  </si>
  <si>
    <t>30_0003_500589</t>
  </si>
  <si>
    <t>KARAMI.5966</t>
  </si>
  <si>
    <t>0921_0090_33254483</t>
  </si>
  <si>
    <t>HASSAN.3401</t>
  </si>
  <si>
    <t>322_0117_561358720</t>
  </si>
  <si>
    <t>RABII.956</t>
  </si>
  <si>
    <t>KANFAOUI.124</t>
  </si>
  <si>
    <t>CDS30403_0210_59054</t>
  </si>
  <si>
    <t>SAMAR.8957</t>
  </si>
  <si>
    <t>330_0003_565683</t>
  </si>
  <si>
    <t>RIYAHI.8614</t>
  </si>
  <si>
    <t>30_0003_500590</t>
  </si>
  <si>
    <t>KARAMI.5967</t>
  </si>
  <si>
    <t>0921_0090_33254484</t>
  </si>
  <si>
    <t>HASSAN.3402</t>
  </si>
  <si>
    <t>322_0117_561358721</t>
  </si>
  <si>
    <t>RABII.957</t>
  </si>
  <si>
    <t>KANFAOUI.125</t>
  </si>
  <si>
    <t>CDS30403_0210_59055</t>
  </si>
  <si>
    <t>SAMAR.8958</t>
  </si>
  <si>
    <t>330_0003_565684</t>
  </si>
  <si>
    <t>RIYAHI.8615</t>
  </si>
  <si>
    <t>30_0003_500591</t>
  </si>
  <si>
    <t>KARAMI.5968</t>
  </si>
  <si>
    <t>0921_0090_33254485</t>
  </si>
  <si>
    <t>HASSAN.3403</t>
  </si>
  <si>
    <t>322_0117_561358722</t>
  </si>
  <si>
    <t>RABII.958</t>
  </si>
  <si>
    <t>KANFAOUI.126</t>
  </si>
  <si>
    <t>CDS30403_0210_59056</t>
  </si>
  <si>
    <t>SAMAR.8959</t>
  </si>
  <si>
    <t>330_0003_565685</t>
  </si>
  <si>
    <t>RIYAHI.8616</t>
  </si>
  <si>
    <t>30_0003_500592</t>
  </si>
  <si>
    <t>KARAMI.5969</t>
  </si>
  <si>
    <t>0921_0090_33254486</t>
  </si>
  <si>
    <t>HASSAN.3404</t>
  </si>
  <si>
    <t>322_0117_561358723</t>
  </si>
  <si>
    <t>RABII.959</t>
  </si>
  <si>
    <t>KANFAOUI.127</t>
  </si>
  <si>
    <t>CDS30403_0210_59057</t>
  </si>
  <si>
    <t>SAMAR.8960</t>
  </si>
  <si>
    <t>330_0003_565686</t>
  </si>
  <si>
    <t>RIYAHI.8617</t>
  </si>
  <si>
    <t>30_0003_500593</t>
  </si>
  <si>
    <t>KARAMI.5970</t>
  </si>
  <si>
    <t>0921_0090_33254487</t>
  </si>
  <si>
    <t>HASSAN.3405</t>
  </si>
  <si>
    <t>322_0117_561358724</t>
  </si>
  <si>
    <t>RABII.960</t>
  </si>
  <si>
    <t>KANFAOUI.128</t>
  </si>
  <si>
    <t>CDS30403_0210_59058</t>
  </si>
  <si>
    <t>SAMAR.8961</t>
  </si>
  <si>
    <t>330_0003_565687</t>
  </si>
  <si>
    <t>RIYAHI.8618</t>
  </si>
  <si>
    <t>30_0003_500594</t>
  </si>
  <si>
    <t>KARAMI.5971</t>
  </si>
  <si>
    <t>0921_0090_33254488</t>
  </si>
  <si>
    <t>HASSAN.3406</t>
  </si>
  <si>
    <t>322_0117_561358725</t>
  </si>
  <si>
    <t>RABII.961</t>
  </si>
  <si>
    <t>KANFAOUI.129</t>
  </si>
  <si>
    <t>CDS30403_0210_59059</t>
  </si>
  <si>
    <t>SAMAR.8962</t>
  </si>
  <si>
    <t>330_0003_565688</t>
  </si>
  <si>
    <t>RIYAHI.8619</t>
  </si>
  <si>
    <t>30_0003_500595</t>
  </si>
  <si>
    <t>KARAMI.5972</t>
  </si>
  <si>
    <t>0921_0090_33254489</t>
  </si>
  <si>
    <t>HASSAN.3407</t>
  </si>
  <si>
    <t>322_0117_561358726</t>
  </si>
  <si>
    <t>RABII.962</t>
  </si>
  <si>
    <t>KANFAOUI.130</t>
  </si>
  <si>
    <t>CDS30403_0210_59060</t>
  </si>
  <si>
    <t>SAMAR.8963</t>
  </si>
  <si>
    <t>330_0003_565689</t>
  </si>
  <si>
    <t>RIYAHI.8620</t>
  </si>
  <si>
    <t>30_0003_500596</t>
  </si>
  <si>
    <t>KARAMI.5973</t>
  </si>
  <si>
    <t>0921_0090_33254490</t>
  </si>
  <si>
    <t>HASSAN.3408</t>
  </si>
  <si>
    <t>322_0117_561358727</t>
  </si>
  <si>
    <t>RABII.963</t>
  </si>
  <si>
    <t>KANFAOUI.131</t>
  </si>
  <si>
    <t>CDS30403_0210_59061</t>
  </si>
  <si>
    <t>SAMAR.8964</t>
  </si>
  <si>
    <t>330_0003_565690</t>
  </si>
  <si>
    <t>RIYAHI.8621</t>
  </si>
  <si>
    <t>30_0003_500597</t>
  </si>
  <si>
    <t>KARAMI.5974</t>
  </si>
  <si>
    <t>0921_0090_33254491</t>
  </si>
  <si>
    <t>HASSAN.3409</t>
  </si>
  <si>
    <t>322_0117_561358728</t>
  </si>
  <si>
    <t>RABII.964</t>
  </si>
  <si>
    <t>KANFAOUI.132</t>
  </si>
  <si>
    <t>CDS30403_0210_59062</t>
  </si>
  <si>
    <t>SAMAR.8965</t>
  </si>
  <si>
    <t>330_0003_565691</t>
  </si>
  <si>
    <t>RIYAHI.8622</t>
  </si>
  <si>
    <t>30_0003_500598</t>
  </si>
  <si>
    <t>KARAMI.5975</t>
  </si>
  <si>
    <t>0921_0090_33254492</t>
  </si>
  <si>
    <t>HASSAN.3410</t>
  </si>
  <si>
    <t>322_0117_561358729</t>
  </si>
  <si>
    <t>RABII.965</t>
  </si>
  <si>
    <t>KANFAOUI.133</t>
  </si>
  <si>
    <t>CDS30403_0210_59063</t>
  </si>
  <si>
    <t>SAMAR.8966</t>
  </si>
  <si>
    <t>330_0003_565692</t>
  </si>
  <si>
    <t>RIYAHI.8623</t>
  </si>
  <si>
    <t>30_0003_500599</t>
  </si>
  <si>
    <t>KARAMI.5976</t>
  </si>
  <si>
    <t>0921_0090_33254493</t>
  </si>
  <si>
    <t>HASSAN.3411</t>
  </si>
  <si>
    <t>322_0117_561358730</t>
  </si>
  <si>
    <t>RABII.966</t>
  </si>
  <si>
    <t>KANFAOUI.134</t>
  </si>
  <si>
    <t>CDS30403_0210_59064</t>
  </si>
  <si>
    <t>SAMAR.8967</t>
  </si>
  <si>
    <t>330_0003_565693</t>
  </si>
  <si>
    <t>RIYAHI.8624</t>
  </si>
  <si>
    <t>30_0003_500600</t>
  </si>
  <si>
    <t>KARAMI.5977</t>
  </si>
  <si>
    <t>0921_0090_33254494</t>
  </si>
  <si>
    <t>HASSAN.3412</t>
  </si>
  <si>
    <t>322_0117_561358731</t>
  </si>
  <si>
    <t>RABII.967</t>
  </si>
  <si>
    <t>KANFAOUI.135</t>
  </si>
  <si>
    <t>CDS30403_0210_59065</t>
  </si>
  <si>
    <t>SAMAR.8968</t>
  </si>
  <si>
    <t>330_0003_565694</t>
  </si>
  <si>
    <t>RIYAHI.8625</t>
  </si>
  <si>
    <t>30_0003_500601</t>
  </si>
  <si>
    <t>KARAMI.5978</t>
  </si>
  <si>
    <t>0921_0090_33254495</t>
  </si>
  <si>
    <t>HASSAN.3413</t>
  </si>
  <si>
    <t>322_0117_561358732</t>
  </si>
  <si>
    <t>RABII.968</t>
  </si>
  <si>
    <t>KANFAOUI.136</t>
  </si>
  <si>
    <t>CDS30403_0210_59066</t>
  </si>
  <si>
    <t>SAMAR.8969</t>
  </si>
  <si>
    <t>330_0003_565695</t>
  </si>
  <si>
    <t>RIYAHI.8626</t>
  </si>
  <si>
    <t>30_0003_500602</t>
  </si>
  <si>
    <t>KARAMI.5979</t>
  </si>
  <si>
    <t>0921_0090_33254496</t>
  </si>
  <si>
    <t>HASSAN.3414</t>
  </si>
  <si>
    <t>322_0117_561358733</t>
  </si>
  <si>
    <t>RABII.969</t>
  </si>
  <si>
    <t>KANFAOUI.137</t>
  </si>
  <si>
    <t>CDS30403_0210_59067</t>
  </si>
  <si>
    <t>SAMAR.8970</t>
  </si>
  <si>
    <t>330_0003_565696</t>
  </si>
  <si>
    <t>RIYAHI.8627</t>
  </si>
  <si>
    <t>30_0003_500603</t>
  </si>
  <si>
    <t>KARAMI.5980</t>
  </si>
  <si>
    <t>0921_0090_33254497</t>
  </si>
  <si>
    <t>HASSAN.3415</t>
  </si>
  <si>
    <t>322_0117_561358734</t>
  </si>
  <si>
    <t>RABII.970</t>
  </si>
  <si>
    <t>KANFAOUI.138</t>
  </si>
  <si>
    <t>CDS30403_0210_59068</t>
  </si>
  <si>
    <t>SAMAR.8971</t>
  </si>
  <si>
    <t>330_0003_565697</t>
  </si>
  <si>
    <t>RIYAHI.8628</t>
  </si>
  <si>
    <t>30_0003_500604</t>
  </si>
  <si>
    <t>KARAMI.5981</t>
  </si>
  <si>
    <t>0921_0090_33254498</t>
  </si>
  <si>
    <t>HASSAN.3416</t>
  </si>
  <si>
    <t>322_0117_561358735</t>
  </si>
  <si>
    <t>RABII.971</t>
  </si>
  <si>
    <t>KANFAOUI.139</t>
  </si>
  <si>
    <t>CDS30403_0210_59069</t>
  </si>
  <si>
    <t>SAMAR.8972</t>
  </si>
  <si>
    <t>330_0003_565698</t>
  </si>
  <si>
    <t>RIYAHI.8629</t>
  </si>
  <si>
    <t>30_0003_500605</t>
  </si>
  <si>
    <t>KARAMI.5982</t>
  </si>
  <si>
    <t>0921_0090_33254499</t>
  </si>
  <si>
    <t>HASSAN.3417</t>
  </si>
  <si>
    <t>322_0117_561358736</t>
  </si>
  <si>
    <t>RABII.972</t>
  </si>
  <si>
    <t>KANFAOUI.140</t>
  </si>
  <si>
    <t>CDS30403_0210_59070</t>
  </si>
  <si>
    <t>SAMAR.8973</t>
  </si>
  <si>
    <t>330_0003_565699</t>
  </si>
  <si>
    <t>RIYAHI.8630</t>
  </si>
  <si>
    <t>30_0003_500606</t>
  </si>
  <si>
    <t>KARAMI.5983</t>
  </si>
  <si>
    <t>0921_0090_33254500</t>
  </si>
  <si>
    <t>HASSAN.3418</t>
  </si>
  <si>
    <t>322_0117_561358737</t>
  </si>
  <si>
    <t>RABII.973</t>
  </si>
  <si>
    <t>KANFAOUI.141</t>
  </si>
  <si>
    <t>CDS30403_0210_59071</t>
  </si>
  <si>
    <t>SAMAR.8974</t>
  </si>
  <si>
    <t>330_0003_565700</t>
  </si>
  <si>
    <t>RIYAHI.8631</t>
  </si>
  <si>
    <t>30_0003_500607</t>
  </si>
  <si>
    <t>KARAMI.5984</t>
  </si>
  <si>
    <t>0921_0090_33254501</t>
  </si>
  <si>
    <t>HASSAN.3419</t>
  </si>
  <si>
    <t>322_0117_561358738</t>
  </si>
  <si>
    <t>RABII.974</t>
  </si>
  <si>
    <t>KANFAOUI.142</t>
  </si>
  <si>
    <t>CDS30403_0210_59072</t>
  </si>
  <si>
    <t>SAMAR.8975</t>
  </si>
  <si>
    <t>330_0003_565701</t>
  </si>
  <si>
    <t>RIYAHI.8632</t>
  </si>
  <si>
    <t>30_0003_500608</t>
  </si>
  <si>
    <t>KARAMI.5985</t>
  </si>
  <si>
    <t>0921_0090_33254502</t>
  </si>
  <si>
    <t>HASSAN.3420</t>
  </si>
  <si>
    <t>322_0117_561358739</t>
  </si>
  <si>
    <t>RABII.975</t>
  </si>
  <si>
    <t>KANFAOUI.143</t>
  </si>
  <si>
    <t>CDS30403_0210_59073</t>
  </si>
  <si>
    <t>SAMAR.8976</t>
  </si>
  <si>
    <t>330_0003_565702</t>
  </si>
  <si>
    <t>RIYAHI.8633</t>
  </si>
  <si>
    <t>30_0003_500609</t>
  </si>
  <si>
    <t>KARAMI.5986</t>
  </si>
  <si>
    <t>0921_0090_33254503</t>
  </si>
  <si>
    <t>HASSAN.3421</t>
  </si>
  <si>
    <t>322_0117_561358740</t>
  </si>
  <si>
    <t>RABII.976</t>
  </si>
  <si>
    <t>KANFAOUI.144</t>
  </si>
  <si>
    <t>CDS30403_0210_59074</t>
  </si>
  <si>
    <t>SAMAR.8977</t>
  </si>
  <si>
    <t>330_0003_565703</t>
  </si>
  <si>
    <t>RIYAHI.8634</t>
  </si>
  <si>
    <t>30_0003_500610</t>
  </si>
  <si>
    <t>KARAMI.5987</t>
  </si>
  <si>
    <t>0921_0090_33254504</t>
  </si>
  <si>
    <t>HASSAN.3422</t>
  </si>
  <si>
    <t>322_0117_561358741</t>
  </si>
  <si>
    <t>RABII.977</t>
  </si>
  <si>
    <t>KANFAOUI.145</t>
  </si>
  <si>
    <t>CDS30403_0210_59075</t>
  </si>
  <si>
    <t>SAMAR.8978</t>
  </si>
  <si>
    <t>330_0003_565704</t>
  </si>
  <si>
    <t>RIYAHI.8635</t>
  </si>
  <si>
    <t>30_0003_500611</t>
  </si>
  <si>
    <t>KARAMI.5988</t>
  </si>
  <si>
    <t>0921_0090_33254505</t>
  </si>
  <si>
    <t>HASSAN.3423</t>
  </si>
  <si>
    <t>322_0117_561358742</t>
  </si>
  <si>
    <t>RABII.978</t>
  </si>
  <si>
    <t>KANFAOUI.146</t>
  </si>
  <si>
    <t>CDS30403_0210_59076</t>
  </si>
  <si>
    <t>SAMAR.8979</t>
  </si>
  <si>
    <t>330_0003_565705</t>
  </si>
  <si>
    <t>RIYAHI.8636</t>
  </si>
  <si>
    <t>30_0003_500612</t>
  </si>
  <si>
    <t>KARAMI.5989</t>
  </si>
  <si>
    <t>0921_0090_33254506</t>
  </si>
  <si>
    <t>HASSAN.3424</t>
  </si>
  <si>
    <t>322_0117_561358743</t>
  </si>
  <si>
    <t>RABII.979</t>
  </si>
  <si>
    <t>KANFAOUI.147</t>
  </si>
  <si>
    <t>CDS30403_0210_59077</t>
  </si>
  <si>
    <t>SAMAR.8980</t>
  </si>
  <si>
    <t>330_0003_565706</t>
  </si>
  <si>
    <t>RIYAHI.8637</t>
  </si>
  <si>
    <t>30_0003_500613</t>
  </si>
  <si>
    <t>KARAMI.5990</t>
  </si>
  <si>
    <t>0921_0090_33254507</t>
  </si>
  <si>
    <t>HASSAN.3425</t>
  </si>
  <si>
    <t>322_0117_561358744</t>
  </si>
  <si>
    <t>RABII.980</t>
  </si>
  <si>
    <t>KANFAOUI.148</t>
  </si>
  <si>
    <t>CDS30403_0210_59078</t>
  </si>
  <si>
    <t>SAMAR.8981</t>
  </si>
  <si>
    <t>330_0003_565707</t>
  </si>
  <si>
    <t>RIYAHI.8638</t>
  </si>
  <si>
    <t>30_0003_500614</t>
  </si>
  <si>
    <t>KARAMI.5991</t>
  </si>
  <si>
    <t>0921_0090_33254508</t>
  </si>
  <si>
    <t>HASSAN.3426</t>
  </si>
  <si>
    <t>322_0117_561358745</t>
  </si>
  <si>
    <t>RABII.981</t>
  </si>
  <si>
    <t>KANFAOUI.149</t>
  </si>
  <si>
    <t>CDS30403_0210_59079</t>
  </si>
  <si>
    <t>SAMAR.8982</t>
  </si>
  <si>
    <t>330_0003_565708</t>
  </si>
  <si>
    <t>RIYAHI.8639</t>
  </si>
  <si>
    <t>30_0003_500615</t>
  </si>
  <si>
    <t>KARAMI.5992</t>
  </si>
  <si>
    <t>0921_0090_33254509</t>
  </si>
  <si>
    <t>HASSAN.3427</t>
  </si>
  <si>
    <t>322_0117_561358746</t>
  </si>
  <si>
    <t>RABII.982</t>
  </si>
  <si>
    <t>KANFAOUI.150</t>
  </si>
  <si>
    <t>CDS30403_0210_59080</t>
  </si>
  <si>
    <t>SAMAR.8983</t>
  </si>
  <si>
    <t>330_0003_565709</t>
  </si>
  <si>
    <t>RIYAHI.8640</t>
  </si>
  <si>
    <t>30_0003_500616</t>
  </si>
  <si>
    <t>KARAMI.5993</t>
  </si>
  <si>
    <t>0921_0090_33254510</t>
  </si>
  <si>
    <t>HASSAN.3428</t>
  </si>
  <si>
    <t>322_0117_561358747</t>
  </si>
  <si>
    <t>RABII.983</t>
  </si>
  <si>
    <t>KANFAOUI.151</t>
  </si>
  <si>
    <t>CDS30403_0210_59081</t>
  </si>
  <si>
    <t>SAMAR.8984</t>
  </si>
  <si>
    <t>330_0003_565710</t>
  </si>
  <si>
    <t>RIYAHI.8641</t>
  </si>
  <si>
    <t>30_0003_500617</t>
  </si>
  <si>
    <t>KARAMI.5994</t>
  </si>
  <si>
    <t>0921_0090_33254511</t>
  </si>
  <si>
    <t>HASSAN.3429</t>
  </si>
  <si>
    <t>322_0117_561358748</t>
  </si>
  <si>
    <t>RABII.984</t>
  </si>
  <si>
    <t>KANFAOUI.152</t>
  </si>
  <si>
    <t>CDS30403_0210_59082</t>
  </si>
  <si>
    <t>SAMAR.8985</t>
  </si>
  <si>
    <t>330_0003_565711</t>
  </si>
  <si>
    <t>RIYAHI.8642</t>
  </si>
  <si>
    <t>30_0003_500618</t>
  </si>
  <si>
    <t>KARAMI.5995</t>
  </si>
  <si>
    <t>0921_0090_33254512</t>
  </si>
  <si>
    <t>HASSAN.3430</t>
  </si>
  <si>
    <t>322_0117_561358749</t>
  </si>
  <si>
    <t>RABII.985</t>
  </si>
  <si>
    <t>KANFAOUI.153</t>
  </si>
  <si>
    <t>CDS30403_0210_59083</t>
  </si>
  <si>
    <t>SAMAR.8986</t>
  </si>
  <si>
    <t>330_0003_565712</t>
  </si>
  <si>
    <t>RIYAHI.8643</t>
  </si>
  <si>
    <t>30_0003_500619</t>
  </si>
  <si>
    <t>KARAMI.5996</t>
  </si>
  <si>
    <t>0921_0090_33254513</t>
  </si>
  <si>
    <t>HASSAN.3431</t>
  </si>
  <si>
    <t>322_0117_561358750</t>
  </si>
  <si>
    <t>RABII.986</t>
  </si>
  <si>
    <t>KANFAOUI.154</t>
  </si>
  <si>
    <t>CDS30403_0210_59084</t>
  </si>
  <si>
    <t>SAMAR.8987</t>
  </si>
  <si>
    <t>330_0003_565713</t>
  </si>
  <si>
    <t>RIYAHI.8644</t>
  </si>
  <si>
    <t>30_0003_500620</t>
  </si>
  <si>
    <t>KARAMI.5997</t>
  </si>
  <si>
    <t>0921_0090_33254514</t>
  </si>
  <si>
    <t>HASSAN.3432</t>
  </si>
  <si>
    <t>322_0117_561358751</t>
  </si>
  <si>
    <t>RABII.987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</si>
</sst>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4" borderId="0" xfId="0" applyFill="1"/>
    <xf numFmtId="14" fontId="0" fillId="4" borderId="0" xfId="0" applyNumberFormat="1" applyFill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A028-0FD8-43D1-9596-A31B8B65E74E}">
  <dimension ref="A1:BW1000"/>
  <sheetViews>
    <sheetView tabSelected="1" topLeftCell="AZ1" workbookViewId="0">
      <selection sqref="A1:XFD1000"/>
    </sheetView>
  </sheetViews>
  <sheetFormatPr defaultRowHeight="14.4" x14ac:dyDescent="0.3"/>
  <sheetData>
    <row r="1" spans="1:7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4" t="s">
        <v>72</v>
      </c>
      <c r="BV1" s="4" t="s">
        <v>73</v>
      </c>
      <c r="BW1" s="4" t="s">
        <v>74</v>
      </c>
    </row>
    <row r="2" spans="1:75" s="6" customFormat="1" x14ac:dyDescent="0.3">
      <c r="A2" s="5">
        <v>1</v>
      </c>
      <c r="B2" s="5" t="str">
        <f t="shared" ref="B2:B65" ca="1" si="0">CONCATENATE(CHOOSE(RANDBETWEEN(1,2),"OCP","JF8","JF9"),"_",RANDBETWEEN(1,100000),":",RANDBETWEEN(1,100000))</f>
        <v>JF8_34272:56812</v>
      </c>
      <c r="C2" t="str">
        <f ca="1">CONCATENATE(CHAR(RANDBETWEEN(60,90)),"_",RANDBETWEEN(1,1000000),"_",RANDBETWEEN(1,100006600))</f>
        <v>L_774645_79451929</v>
      </c>
      <c r="D2" t="s">
        <v>75</v>
      </c>
      <c r="E2" t="s">
        <v>76</v>
      </c>
      <c r="F2" t="s">
        <v>77</v>
      </c>
      <c r="G2" t="s">
        <v>77</v>
      </c>
      <c r="H2" s="6">
        <f ca="1">RANDBETWEEN(200,80000)</f>
        <v>77118</v>
      </c>
      <c r="I2" t="s">
        <v>78</v>
      </c>
      <c r="J2" s="6" t="s">
        <v>79</v>
      </c>
      <c r="K2" s="7">
        <v>44896</v>
      </c>
      <c r="L2" s="6" t="s">
        <v>80</v>
      </c>
      <c r="M2" s="6" t="s">
        <v>81</v>
      </c>
      <c r="N2" s="6" t="s">
        <v>82</v>
      </c>
      <c r="O2" t="str">
        <f ca="1">CONCATENATE(CHAR(RANDBETWEEN(60,70)),RANDBETWEEN(303,6647360))</f>
        <v>D3427623</v>
      </c>
      <c r="P2">
        <f t="shared" ref="P2:P65" ca="1" si="1">RANDBETWEEN(569,95959500)</f>
        <v>70970639</v>
      </c>
      <c r="Q2">
        <f ca="1">RANDBETWEEN(0,R2)</f>
        <v>2018996</v>
      </c>
      <c r="R2">
        <f ca="1">RANDBETWEEN(0,P2)</f>
        <v>33286656</v>
      </c>
      <c r="S2">
        <f ca="1">RANDBETWEEN(0,P2-300)</f>
        <v>13828426</v>
      </c>
      <c r="V2" t="str">
        <f ca="1">CONCATENATE(CHAR(RANDBETWEEN(60,70)),"_",RANDBETWEEN(303,6647360))</f>
        <v>=_2298849</v>
      </c>
      <c r="W2" s="7">
        <v>44927</v>
      </c>
      <c r="X2">
        <f ca="1">RANDBETWEEN(303,S2)</f>
        <v>12684904</v>
      </c>
      <c r="Z2" t="str">
        <f ca="1">IF(OR(I2="France",I2="Italie",I2="USA"),CHOOSE(RANDBETWEEN(1,2),"EUR","USD"),"MAD")</f>
        <v>MAD</v>
      </c>
      <c r="AA2" t="str">
        <f t="shared" ref="AA2:AA11" ca="1" si="2">IF(Z2="MAD","F locaux","F étrangers")</f>
        <v>F locaux</v>
      </c>
      <c r="AB2" s="6" t="s">
        <v>83</v>
      </c>
      <c r="AC2" s="6" t="s">
        <v>83</v>
      </c>
      <c r="AD2" s="6" t="s">
        <v>83</v>
      </c>
      <c r="AE2" s="6" t="s">
        <v>83</v>
      </c>
      <c r="AF2" s="6" t="s">
        <v>83</v>
      </c>
      <c r="AG2" s="6" t="s">
        <v>83</v>
      </c>
      <c r="AH2" s="6" t="s">
        <v>83</v>
      </c>
      <c r="AI2" s="6" t="s">
        <v>83</v>
      </c>
      <c r="AJ2" s="6" t="s">
        <v>83</v>
      </c>
      <c r="AK2" s="6" t="s">
        <v>83</v>
      </c>
      <c r="AL2" s="6" t="s">
        <v>83</v>
      </c>
      <c r="AM2" t="s">
        <v>84</v>
      </c>
      <c r="AN2" s="6" t="s">
        <v>85</v>
      </c>
      <c r="AO2" s="6" t="s">
        <v>83</v>
      </c>
      <c r="AP2" s="6" t="s">
        <v>83</v>
      </c>
      <c r="AQ2" s="6" t="s">
        <v>83</v>
      </c>
      <c r="AR2" s="6" t="s">
        <v>83</v>
      </c>
      <c r="AS2" s="6" t="s">
        <v>83</v>
      </c>
      <c r="AT2" s="6" t="s">
        <v>83</v>
      </c>
      <c r="AU2" s="6" t="s">
        <v>83</v>
      </c>
      <c r="AV2" s="6" t="s">
        <v>83</v>
      </c>
      <c r="AW2" s="6" t="s">
        <v>83</v>
      </c>
      <c r="AX2" t="s">
        <v>86</v>
      </c>
      <c r="AY2" s="6" t="s">
        <v>83</v>
      </c>
      <c r="AZ2" s="6" t="s">
        <v>83</v>
      </c>
      <c r="BA2" s="6" t="s">
        <v>83</v>
      </c>
      <c r="BB2" s="6" t="s">
        <v>83</v>
      </c>
      <c r="BC2" s="6" t="s">
        <v>83</v>
      </c>
      <c r="BD2" s="6" t="s">
        <v>83</v>
      </c>
      <c r="BE2" s="6" t="s">
        <v>83</v>
      </c>
      <c r="BF2" s="6" t="s">
        <v>83</v>
      </c>
      <c r="BG2" s="6" t="s">
        <v>83</v>
      </c>
      <c r="BH2" s="6" t="s">
        <v>83</v>
      </c>
      <c r="BI2" s="6" t="s">
        <v>83</v>
      </c>
      <c r="BJ2" s="6" t="s">
        <v>83</v>
      </c>
      <c r="BK2" s="6" t="s">
        <v>83</v>
      </c>
      <c r="BL2" s="6" t="s">
        <v>83</v>
      </c>
      <c r="BM2" s="6" t="s">
        <v>83</v>
      </c>
      <c r="BN2" s="6" t="s">
        <v>83</v>
      </c>
      <c r="BO2" s="6" t="s">
        <v>83</v>
      </c>
      <c r="BP2" s="6" t="s">
        <v>83</v>
      </c>
      <c r="BQ2" s="6" t="s">
        <v>83</v>
      </c>
      <c r="BR2" t="s">
        <v>64</v>
      </c>
      <c r="BS2" s="6" t="s">
        <v>83</v>
      </c>
      <c r="BT2" s="6" t="s">
        <v>83</v>
      </c>
      <c r="BU2">
        <f ca="1">RANDBETWEEN(-20,60)</f>
        <v>-8</v>
      </c>
      <c r="BV2" s="6" t="s">
        <v>83</v>
      </c>
      <c r="BW2" s="6" t="s">
        <v>87</v>
      </c>
    </row>
    <row r="3" spans="1:75" s="6" customFormat="1" x14ac:dyDescent="0.3">
      <c r="A3" s="5">
        <v>2</v>
      </c>
      <c r="B3" s="5" t="str">
        <f t="shared" ca="1" si="0"/>
        <v>JF8_38987:70018</v>
      </c>
      <c r="C3" t="s">
        <v>88</v>
      </c>
      <c r="D3" t="s">
        <v>75</v>
      </c>
      <c r="E3" t="s">
        <v>89</v>
      </c>
      <c r="F3" t="s">
        <v>90</v>
      </c>
      <c r="G3" t="s">
        <v>90</v>
      </c>
      <c r="H3" s="6">
        <f ca="1">RANDBETWEEN(200,80000)</f>
        <v>19031</v>
      </c>
      <c r="I3" t="s">
        <v>91</v>
      </c>
      <c r="J3" s="6" t="s">
        <v>79</v>
      </c>
      <c r="K3" s="7">
        <v>44896</v>
      </c>
      <c r="L3" s="6" t="s">
        <v>80</v>
      </c>
      <c r="M3" s="6" t="s">
        <v>81</v>
      </c>
      <c r="N3" s="6" t="s">
        <v>82</v>
      </c>
      <c r="O3" t="str">
        <f t="shared" ref="O3:O66" ca="1" si="3">CONCATENATE(CHAR(RANDBETWEEN(60,70)),RANDBETWEEN(303,6647360))</f>
        <v>@1810350</v>
      </c>
      <c r="P3">
        <f t="shared" ca="1" si="1"/>
        <v>1820824</v>
      </c>
      <c r="Q3">
        <f t="shared" ref="Q3:Q66" ca="1" si="4">RANDBETWEEN(0,R3)</f>
        <v>215532</v>
      </c>
      <c r="R3">
        <f t="shared" ref="R3:R66" ca="1" si="5">RANDBETWEEN(0,P3)</f>
        <v>1060740</v>
      </c>
      <c r="S3">
        <f t="shared" ref="S3:S66" ca="1" si="6">RANDBETWEEN(0,P3-300)</f>
        <v>551238</v>
      </c>
      <c r="V3" t="str">
        <f t="shared" ref="V3:V66" ca="1" si="7">CONCATENATE(CHAR(RANDBETWEEN(60,70)),"_",RANDBETWEEN(303,6647360))</f>
        <v>&gt;_3448072</v>
      </c>
      <c r="W3" s="7">
        <v>44897</v>
      </c>
      <c r="X3">
        <f t="shared" ref="X3:X66" ca="1" si="8">RANDBETWEEN(303,S3)</f>
        <v>161697</v>
      </c>
      <c r="Z3" t="str">
        <f ca="1">IF(OR(I3="France",I3="Italie",I3="USA"),CHOOSE(RANDBETWEEN(1,2),"EUR","USD"),"MAD")</f>
        <v>USD</v>
      </c>
      <c r="AA3" t="str">
        <f t="shared" ca="1" si="2"/>
        <v>F étrangers</v>
      </c>
      <c r="AB3" s="6" t="s">
        <v>83</v>
      </c>
      <c r="AC3" s="6" t="s">
        <v>83</v>
      </c>
      <c r="AD3" s="6" t="s">
        <v>83</v>
      </c>
      <c r="AE3" s="6" t="s">
        <v>83</v>
      </c>
      <c r="AF3" s="6" t="s">
        <v>83</v>
      </c>
      <c r="AG3" s="6" t="s">
        <v>83</v>
      </c>
      <c r="AH3" s="6" t="s">
        <v>83</v>
      </c>
      <c r="AI3" s="6" t="s">
        <v>83</v>
      </c>
      <c r="AJ3" s="6" t="s">
        <v>83</v>
      </c>
      <c r="AK3" s="6" t="s">
        <v>83</v>
      </c>
      <c r="AL3" s="6" t="s">
        <v>83</v>
      </c>
      <c r="AM3" t="s">
        <v>92</v>
      </c>
      <c r="AN3" s="6" t="s">
        <v>85</v>
      </c>
      <c r="AO3" s="6" t="s">
        <v>83</v>
      </c>
      <c r="AP3" s="6" t="s">
        <v>83</v>
      </c>
      <c r="AQ3" s="6" t="s">
        <v>83</v>
      </c>
      <c r="AR3" s="6" t="s">
        <v>83</v>
      </c>
      <c r="AS3" s="6" t="s">
        <v>83</v>
      </c>
      <c r="AT3" s="6" t="s">
        <v>83</v>
      </c>
      <c r="AU3" s="6" t="s">
        <v>83</v>
      </c>
      <c r="AV3" s="6" t="s">
        <v>83</v>
      </c>
      <c r="AW3" s="6" t="s">
        <v>83</v>
      </c>
      <c r="AX3" t="s">
        <v>93</v>
      </c>
      <c r="AY3" s="6" t="s">
        <v>83</v>
      </c>
      <c r="AZ3" s="6" t="s">
        <v>83</v>
      </c>
      <c r="BA3" s="6" t="s">
        <v>83</v>
      </c>
      <c r="BB3" s="6" t="s">
        <v>83</v>
      </c>
      <c r="BC3" s="6" t="s">
        <v>83</v>
      </c>
      <c r="BD3" s="6" t="s">
        <v>83</v>
      </c>
      <c r="BE3" s="6" t="s">
        <v>83</v>
      </c>
      <c r="BF3" s="6" t="s">
        <v>83</v>
      </c>
      <c r="BG3" s="6" t="s">
        <v>83</v>
      </c>
      <c r="BH3" s="6" t="s">
        <v>83</v>
      </c>
      <c r="BI3" s="6" t="s">
        <v>83</v>
      </c>
      <c r="BJ3" s="6" t="s">
        <v>83</v>
      </c>
      <c r="BK3" s="6" t="s">
        <v>83</v>
      </c>
      <c r="BL3" s="6" t="s">
        <v>83</v>
      </c>
      <c r="BM3" s="6" t="s">
        <v>83</v>
      </c>
      <c r="BN3" s="6" t="s">
        <v>83</v>
      </c>
      <c r="BO3" s="6" t="s">
        <v>83</v>
      </c>
      <c r="BP3" s="6" t="s">
        <v>83</v>
      </c>
      <c r="BQ3" s="6" t="s">
        <v>83</v>
      </c>
      <c r="BR3" t="s">
        <v>65</v>
      </c>
      <c r="BS3" s="6" t="s">
        <v>83</v>
      </c>
      <c r="BT3" s="6" t="s">
        <v>83</v>
      </c>
      <c r="BU3">
        <f t="shared" ref="BU3:BU66" ca="1" si="9">RANDBETWEEN(-20,60)</f>
        <v>-5</v>
      </c>
      <c r="BV3" s="6" t="s">
        <v>83</v>
      </c>
      <c r="BW3" s="6" t="s">
        <v>87</v>
      </c>
    </row>
    <row r="4" spans="1:75" s="6" customFormat="1" x14ac:dyDescent="0.3">
      <c r="A4" s="5">
        <v>3</v>
      </c>
      <c r="B4" s="5" t="str">
        <f t="shared" ca="1" si="0"/>
        <v>JF8_99580:94943</v>
      </c>
      <c r="C4" t="s">
        <v>94</v>
      </c>
      <c r="D4" t="s">
        <v>75</v>
      </c>
      <c r="E4" t="s">
        <v>76</v>
      </c>
      <c r="F4" t="s">
        <v>95</v>
      </c>
      <c r="G4" t="s">
        <v>95</v>
      </c>
      <c r="H4" s="6">
        <f ca="1">RANDBETWEEN(200,80000)</f>
        <v>28796</v>
      </c>
      <c r="I4" t="s">
        <v>96</v>
      </c>
      <c r="J4" s="6" t="s">
        <v>79</v>
      </c>
      <c r="K4" s="7">
        <v>44896</v>
      </c>
      <c r="L4" s="6" t="s">
        <v>80</v>
      </c>
      <c r="M4" s="6" t="s">
        <v>81</v>
      </c>
      <c r="N4" s="6" t="s">
        <v>82</v>
      </c>
      <c r="O4" t="str">
        <f t="shared" ca="1" si="3"/>
        <v>?5857952</v>
      </c>
      <c r="P4">
        <f t="shared" ca="1" si="1"/>
        <v>39940503</v>
      </c>
      <c r="Q4">
        <f t="shared" ca="1" si="4"/>
        <v>1829262</v>
      </c>
      <c r="R4">
        <f t="shared" ca="1" si="5"/>
        <v>13431581</v>
      </c>
      <c r="S4">
        <f t="shared" ca="1" si="6"/>
        <v>15022096</v>
      </c>
      <c r="V4" t="str">
        <f t="shared" ca="1" si="7"/>
        <v>?_3686804</v>
      </c>
      <c r="W4" s="7">
        <v>44927</v>
      </c>
      <c r="X4">
        <f t="shared" ca="1" si="8"/>
        <v>9829563</v>
      </c>
      <c r="Z4" t="str">
        <f t="shared" ref="Z4:Z67" ca="1" si="10">IF(OR(I4="France",I4="Italie",I4="USA"),CHOOSE(RANDBETWEEN(1,2),"EUR","USD"),"MAD")</f>
        <v>EUR</v>
      </c>
      <c r="AA4" t="str">
        <f t="shared" ca="1" si="2"/>
        <v>F étrangers</v>
      </c>
      <c r="AB4" s="6" t="s">
        <v>83</v>
      </c>
      <c r="AC4" s="6" t="s">
        <v>83</v>
      </c>
      <c r="AD4" s="6" t="s">
        <v>83</v>
      </c>
      <c r="AE4" s="6" t="s">
        <v>83</v>
      </c>
      <c r="AF4" s="6" t="s">
        <v>83</v>
      </c>
      <c r="AG4" s="6" t="s">
        <v>83</v>
      </c>
      <c r="AH4" s="6" t="s">
        <v>83</v>
      </c>
      <c r="AI4" s="6" t="s">
        <v>83</v>
      </c>
      <c r="AJ4" s="6" t="s">
        <v>83</v>
      </c>
      <c r="AK4" s="6" t="s">
        <v>83</v>
      </c>
      <c r="AL4" s="6" t="s">
        <v>83</v>
      </c>
      <c r="AM4" t="s">
        <v>97</v>
      </c>
      <c r="AN4" s="6" t="s">
        <v>85</v>
      </c>
      <c r="AO4" s="6" t="s">
        <v>83</v>
      </c>
      <c r="AP4" s="6" t="s">
        <v>83</v>
      </c>
      <c r="AQ4" s="6" t="s">
        <v>83</v>
      </c>
      <c r="AR4" s="6" t="s">
        <v>83</v>
      </c>
      <c r="AS4" s="6" t="s">
        <v>83</v>
      </c>
      <c r="AT4" s="6" t="s">
        <v>83</v>
      </c>
      <c r="AU4" s="6" t="s">
        <v>83</v>
      </c>
      <c r="AV4" s="6" t="s">
        <v>83</v>
      </c>
      <c r="AW4" s="6" t="s">
        <v>83</v>
      </c>
      <c r="AX4" t="s">
        <v>98</v>
      </c>
      <c r="AY4" s="6" t="s">
        <v>83</v>
      </c>
      <c r="AZ4" s="6" t="s">
        <v>83</v>
      </c>
      <c r="BA4" s="6" t="s">
        <v>83</v>
      </c>
      <c r="BB4" s="6" t="s">
        <v>83</v>
      </c>
      <c r="BC4" s="6" t="s">
        <v>83</v>
      </c>
      <c r="BD4" s="6" t="s">
        <v>83</v>
      </c>
      <c r="BE4" s="6" t="s">
        <v>83</v>
      </c>
      <c r="BF4" s="6" t="s">
        <v>83</v>
      </c>
      <c r="BG4" s="6" t="s">
        <v>83</v>
      </c>
      <c r="BH4" s="6" t="s">
        <v>83</v>
      </c>
      <c r="BI4" s="6" t="s">
        <v>83</v>
      </c>
      <c r="BJ4" s="6" t="s">
        <v>83</v>
      </c>
      <c r="BK4" s="6" t="s">
        <v>83</v>
      </c>
      <c r="BL4" s="6" t="s">
        <v>83</v>
      </c>
      <c r="BM4" s="6" t="s">
        <v>83</v>
      </c>
      <c r="BN4" s="6" t="s">
        <v>83</v>
      </c>
      <c r="BO4" s="6" t="s">
        <v>83</v>
      </c>
      <c r="BP4" s="6" t="s">
        <v>83</v>
      </c>
      <c r="BQ4" s="6" t="s">
        <v>83</v>
      </c>
      <c r="BR4" t="s">
        <v>65</v>
      </c>
      <c r="BS4" s="6" t="s">
        <v>83</v>
      </c>
      <c r="BT4" s="6" t="s">
        <v>83</v>
      </c>
      <c r="BU4">
        <f t="shared" ca="1" si="9"/>
        <v>6</v>
      </c>
      <c r="BV4" s="6" t="s">
        <v>83</v>
      </c>
      <c r="BW4" s="6" t="s">
        <v>87</v>
      </c>
    </row>
    <row r="5" spans="1:75" s="6" customFormat="1" x14ac:dyDescent="0.3">
      <c r="A5" s="5">
        <v>4</v>
      </c>
      <c r="B5" s="5" t="str">
        <f t="shared" ca="1" si="0"/>
        <v>OCP_49379:29472</v>
      </c>
      <c r="C5" t="s">
        <v>99</v>
      </c>
      <c r="D5" t="s">
        <v>75</v>
      </c>
      <c r="E5" t="s">
        <v>89</v>
      </c>
      <c r="F5" t="s">
        <v>100</v>
      </c>
      <c r="G5" t="s">
        <v>100</v>
      </c>
      <c r="H5" s="6">
        <f ca="1">RANDBETWEEN(200,80000)</f>
        <v>12480</v>
      </c>
      <c r="I5" t="s">
        <v>101</v>
      </c>
      <c r="J5" s="6" t="s">
        <v>79</v>
      </c>
      <c r="K5" s="7">
        <v>44896</v>
      </c>
      <c r="L5" s="6" t="s">
        <v>80</v>
      </c>
      <c r="M5" s="6" t="s">
        <v>81</v>
      </c>
      <c r="N5" s="6" t="s">
        <v>82</v>
      </c>
      <c r="O5" t="str">
        <f t="shared" ca="1" si="3"/>
        <v>B3479361</v>
      </c>
      <c r="P5">
        <f t="shared" ca="1" si="1"/>
        <v>18995195</v>
      </c>
      <c r="Q5">
        <f t="shared" ca="1" si="4"/>
        <v>511612</v>
      </c>
      <c r="R5">
        <f t="shared" ca="1" si="5"/>
        <v>1987929</v>
      </c>
      <c r="S5">
        <f t="shared" ca="1" si="6"/>
        <v>2183386</v>
      </c>
      <c r="V5" t="str">
        <f t="shared" ca="1" si="7"/>
        <v>F_2825476</v>
      </c>
      <c r="W5" s="7">
        <v>44701</v>
      </c>
      <c r="X5">
        <f t="shared" ca="1" si="8"/>
        <v>48134</v>
      </c>
      <c r="Z5" t="str">
        <f t="shared" ca="1" si="10"/>
        <v>MAD</v>
      </c>
      <c r="AA5" t="str">
        <f t="shared" ca="1" si="2"/>
        <v>F locaux</v>
      </c>
      <c r="AB5" s="6" t="s">
        <v>83</v>
      </c>
      <c r="AC5" s="6" t="s">
        <v>83</v>
      </c>
      <c r="AD5" s="6" t="s">
        <v>83</v>
      </c>
      <c r="AE5" s="6" t="s">
        <v>83</v>
      </c>
      <c r="AF5" s="6" t="s">
        <v>83</v>
      </c>
      <c r="AG5" s="6" t="s">
        <v>83</v>
      </c>
      <c r="AH5" s="6" t="s">
        <v>83</v>
      </c>
      <c r="AI5" s="6" t="s">
        <v>83</v>
      </c>
      <c r="AJ5" s="6" t="s">
        <v>83</v>
      </c>
      <c r="AK5" s="6" t="s">
        <v>83</v>
      </c>
      <c r="AL5" s="6" t="s">
        <v>83</v>
      </c>
      <c r="AM5" t="s">
        <v>102</v>
      </c>
      <c r="AN5" s="6" t="s">
        <v>85</v>
      </c>
      <c r="AO5" s="6" t="s">
        <v>83</v>
      </c>
      <c r="AP5" s="6" t="s">
        <v>83</v>
      </c>
      <c r="AQ5" s="6" t="s">
        <v>83</v>
      </c>
      <c r="AR5" s="6" t="s">
        <v>83</v>
      </c>
      <c r="AS5" s="6" t="s">
        <v>83</v>
      </c>
      <c r="AT5" s="6" t="s">
        <v>83</v>
      </c>
      <c r="AU5" s="6" t="s">
        <v>83</v>
      </c>
      <c r="AV5" s="6" t="s">
        <v>83</v>
      </c>
      <c r="AW5" s="6" t="s">
        <v>83</v>
      </c>
      <c r="AX5" t="s">
        <v>103</v>
      </c>
      <c r="AY5" s="6" t="s">
        <v>83</v>
      </c>
      <c r="AZ5" s="6" t="s">
        <v>83</v>
      </c>
      <c r="BA5" s="6" t="s">
        <v>83</v>
      </c>
      <c r="BB5" s="6" t="s">
        <v>83</v>
      </c>
      <c r="BC5" s="6" t="s">
        <v>83</v>
      </c>
      <c r="BD5" s="6" t="s">
        <v>83</v>
      </c>
      <c r="BE5" s="6" t="s">
        <v>83</v>
      </c>
      <c r="BF5" s="6" t="s">
        <v>83</v>
      </c>
      <c r="BG5" s="6" t="s">
        <v>83</v>
      </c>
      <c r="BH5" s="6" t="s">
        <v>83</v>
      </c>
      <c r="BI5" s="6" t="s">
        <v>83</v>
      </c>
      <c r="BJ5" s="6" t="s">
        <v>83</v>
      </c>
      <c r="BK5" s="6" t="s">
        <v>83</v>
      </c>
      <c r="BL5" s="6" t="s">
        <v>83</v>
      </c>
      <c r="BM5" s="6" t="s">
        <v>83</v>
      </c>
      <c r="BN5" s="6" t="s">
        <v>83</v>
      </c>
      <c r="BO5" s="6" t="s">
        <v>83</v>
      </c>
      <c r="BP5" s="6" t="s">
        <v>83</v>
      </c>
      <c r="BQ5" s="6" t="s">
        <v>83</v>
      </c>
      <c r="BR5" t="s">
        <v>65</v>
      </c>
      <c r="BS5" s="6" t="s">
        <v>83</v>
      </c>
      <c r="BT5" s="6" t="s">
        <v>83</v>
      </c>
      <c r="BU5">
        <f t="shared" ca="1" si="9"/>
        <v>55</v>
      </c>
      <c r="BV5" s="6" t="s">
        <v>83</v>
      </c>
      <c r="BW5" s="6" t="s">
        <v>87</v>
      </c>
    </row>
    <row r="6" spans="1:75" s="6" customFormat="1" x14ac:dyDescent="0.3">
      <c r="A6" s="5">
        <v>5</v>
      </c>
      <c r="B6" s="5" t="str">
        <f t="shared" ca="1" si="0"/>
        <v>JF8_96927:99162</v>
      </c>
      <c r="C6" t="s">
        <v>104</v>
      </c>
      <c r="D6" t="s">
        <v>75</v>
      </c>
      <c r="E6" t="s">
        <v>76</v>
      </c>
      <c r="F6" t="s">
        <v>105</v>
      </c>
      <c r="G6" t="s">
        <v>105</v>
      </c>
      <c r="H6" s="6">
        <f t="shared" ref="H6:H69" ca="1" si="11">RANDBETWEEN(200,80000)</f>
        <v>79520</v>
      </c>
      <c r="I6" t="s">
        <v>106</v>
      </c>
      <c r="J6" s="6" t="s">
        <v>79</v>
      </c>
      <c r="K6" s="7">
        <v>44896</v>
      </c>
      <c r="L6" s="6" t="s">
        <v>80</v>
      </c>
      <c r="M6" s="6" t="s">
        <v>81</v>
      </c>
      <c r="N6" s="6" t="s">
        <v>82</v>
      </c>
      <c r="O6" t="str">
        <f t="shared" ca="1" si="3"/>
        <v>?806617</v>
      </c>
      <c r="P6">
        <f t="shared" ca="1" si="1"/>
        <v>77106890</v>
      </c>
      <c r="Q6">
        <f t="shared" ca="1" si="4"/>
        <v>34730410</v>
      </c>
      <c r="R6">
        <f t="shared" ca="1" si="5"/>
        <v>50562248</v>
      </c>
      <c r="S6">
        <f t="shared" ca="1" si="6"/>
        <v>61608637</v>
      </c>
      <c r="V6" t="str">
        <f t="shared" ca="1" si="7"/>
        <v>F_418201</v>
      </c>
      <c r="W6" s="7">
        <v>44897</v>
      </c>
      <c r="X6">
        <f t="shared" ca="1" si="8"/>
        <v>25577432</v>
      </c>
      <c r="Z6" t="str">
        <f t="shared" ca="1" si="10"/>
        <v>MAD</v>
      </c>
      <c r="AA6" t="str">
        <f t="shared" ca="1" si="2"/>
        <v>F locaux</v>
      </c>
      <c r="AB6" s="6" t="s">
        <v>83</v>
      </c>
      <c r="AC6" s="6" t="s">
        <v>83</v>
      </c>
      <c r="AD6" s="6" t="s">
        <v>83</v>
      </c>
      <c r="AE6" s="6" t="s">
        <v>83</v>
      </c>
      <c r="AF6" s="6" t="s">
        <v>83</v>
      </c>
      <c r="AG6" s="6" t="s">
        <v>83</v>
      </c>
      <c r="AH6" s="6" t="s">
        <v>83</v>
      </c>
      <c r="AI6" s="6" t="s">
        <v>83</v>
      </c>
      <c r="AJ6" s="6" t="s">
        <v>83</v>
      </c>
      <c r="AK6" s="6" t="s">
        <v>83</v>
      </c>
      <c r="AL6" s="6" t="s">
        <v>83</v>
      </c>
      <c r="AM6" t="s">
        <v>107</v>
      </c>
      <c r="AN6" s="6" t="s">
        <v>85</v>
      </c>
      <c r="AO6" s="6" t="s">
        <v>83</v>
      </c>
      <c r="AP6" s="6" t="s">
        <v>83</v>
      </c>
      <c r="AQ6" s="6" t="s">
        <v>83</v>
      </c>
      <c r="AR6" s="6" t="s">
        <v>83</v>
      </c>
      <c r="AS6" s="6" t="s">
        <v>83</v>
      </c>
      <c r="AT6" s="6" t="s">
        <v>83</v>
      </c>
      <c r="AU6" s="6" t="s">
        <v>83</v>
      </c>
      <c r="AV6" s="6" t="s">
        <v>83</v>
      </c>
      <c r="AW6" s="6" t="s">
        <v>83</v>
      </c>
      <c r="AX6" t="s">
        <v>98</v>
      </c>
      <c r="AY6" s="6" t="s">
        <v>83</v>
      </c>
      <c r="AZ6" s="6" t="s">
        <v>83</v>
      </c>
      <c r="BA6" s="6" t="s">
        <v>83</v>
      </c>
      <c r="BB6" s="6" t="s">
        <v>83</v>
      </c>
      <c r="BC6" s="6" t="s">
        <v>83</v>
      </c>
      <c r="BD6" s="6" t="s">
        <v>83</v>
      </c>
      <c r="BE6" s="6" t="s">
        <v>83</v>
      </c>
      <c r="BF6" s="6" t="s">
        <v>83</v>
      </c>
      <c r="BG6" s="6" t="s">
        <v>83</v>
      </c>
      <c r="BH6" s="6" t="s">
        <v>83</v>
      </c>
      <c r="BI6" s="6" t="s">
        <v>83</v>
      </c>
      <c r="BJ6" s="6" t="s">
        <v>83</v>
      </c>
      <c r="BK6" s="6" t="s">
        <v>83</v>
      </c>
      <c r="BL6" s="6" t="s">
        <v>83</v>
      </c>
      <c r="BM6" s="6" t="s">
        <v>83</v>
      </c>
      <c r="BN6" s="6" t="s">
        <v>83</v>
      </c>
      <c r="BO6" s="6" t="s">
        <v>83</v>
      </c>
      <c r="BP6" s="6" t="s">
        <v>83</v>
      </c>
      <c r="BQ6" s="6" t="s">
        <v>83</v>
      </c>
      <c r="BR6" t="s">
        <v>65</v>
      </c>
      <c r="BS6" s="6" t="s">
        <v>83</v>
      </c>
      <c r="BT6" s="6" t="s">
        <v>83</v>
      </c>
      <c r="BU6">
        <f t="shared" ca="1" si="9"/>
        <v>45</v>
      </c>
      <c r="BV6" s="6" t="s">
        <v>83</v>
      </c>
      <c r="BW6" s="6" t="s">
        <v>87</v>
      </c>
    </row>
    <row r="7" spans="1:75" x14ac:dyDescent="0.3">
      <c r="A7" s="5">
        <v>6</v>
      </c>
      <c r="B7" s="5" t="str">
        <f t="shared" ca="1" si="0"/>
        <v>JF8_49434:67236</v>
      </c>
      <c r="C7" t="s">
        <v>108</v>
      </c>
      <c r="D7" t="s">
        <v>75</v>
      </c>
      <c r="E7" t="s">
        <v>89</v>
      </c>
      <c r="F7" t="s">
        <v>109</v>
      </c>
      <c r="G7" t="s">
        <v>109</v>
      </c>
      <c r="H7" s="6">
        <f t="shared" ca="1" si="11"/>
        <v>75099</v>
      </c>
      <c r="I7" t="s">
        <v>110</v>
      </c>
      <c r="J7" s="6" t="s">
        <v>79</v>
      </c>
      <c r="K7" s="7">
        <v>44896</v>
      </c>
      <c r="L7" s="6" t="s">
        <v>80</v>
      </c>
      <c r="M7" s="6" t="s">
        <v>81</v>
      </c>
      <c r="N7" s="6" t="s">
        <v>82</v>
      </c>
      <c r="O7" t="str">
        <f t="shared" ca="1" si="3"/>
        <v>C2811802</v>
      </c>
      <c r="P7">
        <f t="shared" ca="1" si="1"/>
        <v>21117976</v>
      </c>
      <c r="Q7">
        <f t="shared" ca="1" si="4"/>
        <v>5456928</v>
      </c>
      <c r="R7">
        <f t="shared" ca="1" si="5"/>
        <v>16634188</v>
      </c>
      <c r="S7">
        <f t="shared" ca="1" si="6"/>
        <v>11458426</v>
      </c>
      <c r="V7" t="str">
        <f t="shared" ca="1" si="7"/>
        <v>D_1349355</v>
      </c>
      <c r="W7" s="7">
        <v>44927</v>
      </c>
      <c r="X7">
        <f t="shared" ca="1" si="8"/>
        <v>10809220</v>
      </c>
      <c r="Z7" t="str">
        <f t="shared" ca="1" si="10"/>
        <v>MAD</v>
      </c>
      <c r="AA7" t="str">
        <f t="shared" ca="1" si="2"/>
        <v>F locaux</v>
      </c>
      <c r="AB7" s="6" t="s">
        <v>83</v>
      </c>
      <c r="AC7" s="6" t="s">
        <v>83</v>
      </c>
      <c r="AD7" s="6" t="s">
        <v>83</v>
      </c>
      <c r="AE7" s="6" t="s">
        <v>83</v>
      </c>
      <c r="AF7" s="6" t="s">
        <v>83</v>
      </c>
      <c r="AG7" s="6" t="s">
        <v>83</v>
      </c>
      <c r="AH7" s="6" t="s">
        <v>83</v>
      </c>
      <c r="AI7" s="6" t="s">
        <v>83</v>
      </c>
      <c r="AJ7" s="6" t="s">
        <v>83</v>
      </c>
      <c r="AK7" s="6" t="s">
        <v>83</v>
      </c>
      <c r="AL7" s="6" t="s">
        <v>83</v>
      </c>
      <c r="AM7" t="s">
        <v>111</v>
      </c>
      <c r="AN7" s="6" t="s">
        <v>85</v>
      </c>
      <c r="AO7" s="6" t="s">
        <v>83</v>
      </c>
      <c r="AP7" s="6" t="s">
        <v>83</v>
      </c>
      <c r="AQ7" s="6" t="s">
        <v>83</v>
      </c>
      <c r="AR7" s="6" t="s">
        <v>83</v>
      </c>
      <c r="AS7" s="6" t="s">
        <v>83</v>
      </c>
      <c r="AT7" s="6" t="s">
        <v>83</v>
      </c>
      <c r="AU7" s="6" t="s">
        <v>83</v>
      </c>
      <c r="AV7" s="6" t="s">
        <v>83</v>
      </c>
      <c r="AW7" s="6" t="s">
        <v>83</v>
      </c>
      <c r="AX7" t="s">
        <v>86</v>
      </c>
      <c r="AY7" s="6" t="s">
        <v>83</v>
      </c>
      <c r="AZ7" s="6" t="s">
        <v>83</v>
      </c>
      <c r="BA7" s="6" t="s">
        <v>83</v>
      </c>
      <c r="BB7" s="6" t="s">
        <v>83</v>
      </c>
      <c r="BC7" s="6" t="s">
        <v>83</v>
      </c>
      <c r="BD7" s="6" t="s">
        <v>83</v>
      </c>
      <c r="BE7" s="6" t="s">
        <v>83</v>
      </c>
      <c r="BF7" s="6" t="s">
        <v>83</v>
      </c>
      <c r="BG7" s="6" t="s">
        <v>83</v>
      </c>
      <c r="BH7" s="6" t="s">
        <v>83</v>
      </c>
      <c r="BI7" s="6" t="s">
        <v>83</v>
      </c>
      <c r="BJ7" s="6" t="s">
        <v>83</v>
      </c>
      <c r="BK7" s="6" t="s">
        <v>83</v>
      </c>
      <c r="BL7" s="6" t="s">
        <v>83</v>
      </c>
      <c r="BM7" s="6" t="s">
        <v>83</v>
      </c>
      <c r="BN7" s="6" t="s">
        <v>83</v>
      </c>
      <c r="BO7" s="6" t="s">
        <v>83</v>
      </c>
      <c r="BP7" s="6" t="s">
        <v>83</v>
      </c>
      <c r="BQ7" s="6" t="s">
        <v>83</v>
      </c>
      <c r="BR7" t="s">
        <v>65</v>
      </c>
      <c r="BS7" s="6" t="s">
        <v>83</v>
      </c>
      <c r="BT7" s="6" t="s">
        <v>83</v>
      </c>
      <c r="BU7">
        <f t="shared" ca="1" si="9"/>
        <v>5</v>
      </c>
      <c r="BV7" s="6" t="s">
        <v>83</v>
      </c>
    </row>
    <row r="8" spans="1:75" x14ac:dyDescent="0.3">
      <c r="A8" s="5">
        <v>7</v>
      </c>
      <c r="B8" s="5" t="str">
        <f t="shared" ca="1" si="0"/>
        <v>JF8_62930:15399</v>
      </c>
      <c r="C8" t="s">
        <v>112</v>
      </c>
      <c r="D8" t="s">
        <v>75</v>
      </c>
      <c r="E8" t="s">
        <v>76</v>
      </c>
      <c r="F8" t="s">
        <v>113</v>
      </c>
      <c r="G8" t="s">
        <v>113</v>
      </c>
      <c r="H8" s="6">
        <f t="shared" ca="1" si="11"/>
        <v>32099</v>
      </c>
      <c r="I8" t="s">
        <v>114</v>
      </c>
      <c r="J8" s="6" t="s">
        <v>79</v>
      </c>
      <c r="K8" s="7">
        <v>44896</v>
      </c>
      <c r="L8" s="6" t="s">
        <v>80</v>
      </c>
      <c r="M8" s="6" t="s">
        <v>81</v>
      </c>
      <c r="N8" s="6" t="s">
        <v>82</v>
      </c>
      <c r="O8" t="str">
        <f t="shared" ca="1" si="3"/>
        <v>?1208925</v>
      </c>
      <c r="P8">
        <f t="shared" ca="1" si="1"/>
        <v>40465329</v>
      </c>
      <c r="Q8">
        <f t="shared" ca="1" si="4"/>
        <v>34352046</v>
      </c>
      <c r="R8">
        <f t="shared" ca="1" si="5"/>
        <v>35007110</v>
      </c>
      <c r="S8">
        <f t="shared" ca="1" si="6"/>
        <v>33854266</v>
      </c>
      <c r="V8" t="str">
        <f t="shared" ca="1" si="7"/>
        <v>D_803973</v>
      </c>
      <c r="W8" s="8">
        <v>44977</v>
      </c>
      <c r="X8">
        <f t="shared" ca="1" si="8"/>
        <v>16756641</v>
      </c>
      <c r="Z8" t="str">
        <f t="shared" ca="1" si="10"/>
        <v>MAD</v>
      </c>
      <c r="AA8" t="str">
        <f t="shared" ca="1" si="2"/>
        <v>F locaux</v>
      </c>
      <c r="AB8" s="6" t="s">
        <v>83</v>
      </c>
      <c r="AC8" s="6" t="s">
        <v>83</v>
      </c>
      <c r="AD8" s="6" t="s">
        <v>83</v>
      </c>
      <c r="AE8" s="6" t="s">
        <v>83</v>
      </c>
      <c r="AF8" s="6" t="s">
        <v>83</v>
      </c>
      <c r="AG8" s="6" t="s">
        <v>83</v>
      </c>
      <c r="AH8" s="6" t="s">
        <v>83</v>
      </c>
      <c r="AI8" s="6" t="s">
        <v>83</v>
      </c>
      <c r="AJ8" s="6" t="s">
        <v>83</v>
      </c>
      <c r="AK8" s="6" t="s">
        <v>83</v>
      </c>
      <c r="AL8" s="6" t="s">
        <v>83</v>
      </c>
      <c r="AM8" t="s">
        <v>115</v>
      </c>
      <c r="AN8" s="6" t="s">
        <v>85</v>
      </c>
      <c r="AO8" s="6" t="s">
        <v>83</v>
      </c>
      <c r="AP8" s="6" t="s">
        <v>83</v>
      </c>
      <c r="AQ8" s="6" t="s">
        <v>83</v>
      </c>
      <c r="AR8" s="6" t="s">
        <v>83</v>
      </c>
      <c r="AS8" s="6" t="s">
        <v>83</v>
      </c>
      <c r="AT8" s="6" t="s">
        <v>83</v>
      </c>
      <c r="AU8" s="6" t="s">
        <v>83</v>
      </c>
      <c r="AV8" s="6" t="s">
        <v>83</v>
      </c>
      <c r="AW8" s="6" t="s">
        <v>83</v>
      </c>
      <c r="AX8" t="s">
        <v>93</v>
      </c>
      <c r="AY8" s="6" t="s">
        <v>83</v>
      </c>
      <c r="AZ8" s="6" t="s">
        <v>83</v>
      </c>
      <c r="BA8" s="6" t="s">
        <v>83</v>
      </c>
      <c r="BB8" s="6" t="s">
        <v>83</v>
      </c>
      <c r="BC8" s="6" t="s">
        <v>83</v>
      </c>
      <c r="BD8" s="6" t="s">
        <v>83</v>
      </c>
      <c r="BE8" s="6" t="s">
        <v>83</v>
      </c>
      <c r="BF8" s="6" t="s">
        <v>83</v>
      </c>
      <c r="BG8" s="6" t="s">
        <v>83</v>
      </c>
      <c r="BH8" s="6" t="s">
        <v>83</v>
      </c>
      <c r="BI8" s="6" t="s">
        <v>83</v>
      </c>
      <c r="BJ8" s="6" t="s">
        <v>83</v>
      </c>
      <c r="BK8" s="6" t="s">
        <v>83</v>
      </c>
      <c r="BL8" s="6" t="s">
        <v>83</v>
      </c>
      <c r="BM8" s="6" t="s">
        <v>83</v>
      </c>
      <c r="BN8" s="6" t="s">
        <v>83</v>
      </c>
      <c r="BO8" s="6" t="s">
        <v>83</v>
      </c>
      <c r="BP8" s="6" t="s">
        <v>83</v>
      </c>
      <c r="BQ8" s="6" t="s">
        <v>83</v>
      </c>
      <c r="BR8" t="s">
        <v>65</v>
      </c>
      <c r="BS8" s="6" t="s">
        <v>83</v>
      </c>
      <c r="BT8" s="6" t="s">
        <v>83</v>
      </c>
      <c r="BU8">
        <f t="shared" ca="1" si="9"/>
        <v>11</v>
      </c>
      <c r="BV8" s="6" t="s">
        <v>83</v>
      </c>
    </row>
    <row r="9" spans="1:75" x14ac:dyDescent="0.3">
      <c r="A9" s="5">
        <v>8</v>
      </c>
      <c r="B9" s="5" t="str">
        <f t="shared" ca="1" si="0"/>
        <v>OCP_1647:34734</v>
      </c>
      <c r="C9" t="s">
        <v>116</v>
      </c>
      <c r="D9" t="s">
        <v>75</v>
      </c>
      <c r="E9" t="s">
        <v>89</v>
      </c>
      <c r="F9" t="s">
        <v>100</v>
      </c>
      <c r="G9" t="s">
        <v>100</v>
      </c>
      <c r="H9" s="6">
        <f t="shared" ca="1" si="11"/>
        <v>47781</v>
      </c>
      <c r="I9" t="s">
        <v>114</v>
      </c>
      <c r="J9" s="6" t="s">
        <v>79</v>
      </c>
      <c r="K9" s="7">
        <v>44896</v>
      </c>
      <c r="L9" s="6" t="s">
        <v>80</v>
      </c>
      <c r="M9" s="6" t="s">
        <v>81</v>
      </c>
      <c r="N9" s="6" t="s">
        <v>82</v>
      </c>
      <c r="O9" t="str">
        <f t="shared" ca="1" si="3"/>
        <v>E5331099</v>
      </c>
      <c r="P9">
        <f t="shared" ca="1" si="1"/>
        <v>34576994</v>
      </c>
      <c r="Q9">
        <f t="shared" ca="1" si="4"/>
        <v>6042618</v>
      </c>
      <c r="R9">
        <f t="shared" ca="1" si="5"/>
        <v>14183294</v>
      </c>
      <c r="S9">
        <f t="shared" ca="1" si="6"/>
        <v>21260010</v>
      </c>
      <c r="V9" t="str">
        <f t="shared" ca="1" si="7"/>
        <v>D_4998471</v>
      </c>
      <c r="W9" s="8">
        <v>44977</v>
      </c>
      <c r="X9">
        <f t="shared" ca="1" si="8"/>
        <v>19618013</v>
      </c>
      <c r="Z9" t="str">
        <f t="shared" ca="1" si="10"/>
        <v>MAD</v>
      </c>
      <c r="AA9" t="str">
        <f t="shared" ca="1" si="2"/>
        <v>F locaux</v>
      </c>
      <c r="AB9" s="6" t="s">
        <v>83</v>
      </c>
      <c r="AC9" s="6" t="s">
        <v>83</v>
      </c>
      <c r="AD9" s="6" t="s">
        <v>83</v>
      </c>
      <c r="AE9" s="6" t="s">
        <v>83</v>
      </c>
      <c r="AF9" s="6" t="s">
        <v>83</v>
      </c>
      <c r="AG9" s="6" t="s">
        <v>83</v>
      </c>
      <c r="AH9" s="6" t="s">
        <v>83</v>
      </c>
      <c r="AI9" s="6" t="s">
        <v>83</v>
      </c>
      <c r="AJ9" s="6" t="s">
        <v>83</v>
      </c>
      <c r="AK9" s="6" t="s">
        <v>83</v>
      </c>
      <c r="AL9" s="6" t="s">
        <v>83</v>
      </c>
      <c r="AM9" t="s">
        <v>115</v>
      </c>
      <c r="AN9" s="6" t="s">
        <v>85</v>
      </c>
      <c r="AO9" s="6" t="s">
        <v>83</v>
      </c>
      <c r="AP9" s="6" t="s">
        <v>83</v>
      </c>
      <c r="AQ9" s="6" t="s">
        <v>83</v>
      </c>
      <c r="AR9" s="6" t="s">
        <v>83</v>
      </c>
      <c r="AS9" s="6" t="s">
        <v>83</v>
      </c>
      <c r="AT9" s="6" t="s">
        <v>83</v>
      </c>
      <c r="AU9" s="6" t="s">
        <v>83</v>
      </c>
      <c r="AV9" s="6" t="s">
        <v>83</v>
      </c>
      <c r="AW9" s="6" t="s">
        <v>83</v>
      </c>
      <c r="AX9" t="s">
        <v>86</v>
      </c>
      <c r="AY9" s="6" t="s">
        <v>83</v>
      </c>
      <c r="AZ9" s="6" t="s">
        <v>83</v>
      </c>
      <c r="BA9" s="6" t="s">
        <v>83</v>
      </c>
      <c r="BB9" s="6" t="s">
        <v>83</v>
      </c>
      <c r="BC9" s="6" t="s">
        <v>83</v>
      </c>
      <c r="BD9" s="6" t="s">
        <v>83</v>
      </c>
      <c r="BE9" s="6" t="s">
        <v>83</v>
      </c>
      <c r="BF9" s="6" t="s">
        <v>83</v>
      </c>
      <c r="BG9" s="6" t="s">
        <v>83</v>
      </c>
      <c r="BH9" s="6" t="s">
        <v>83</v>
      </c>
      <c r="BI9" s="6" t="s">
        <v>83</v>
      </c>
      <c r="BJ9" s="6" t="s">
        <v>83</v>
      </c>
      <c r="BK9" s="6" t="s">
        <v>83</v>
      </c>
      <c r="BL9" s="6" t="s">
        <v>83</v>
      </c>
      <c r="BM9" s="6" t="s">
        <v>83</v>
      </c>
      <c r="BN9" s="6" t="s">
        <v>83</v>
      </c>
      <c r="BO9" s="6" t="s">
        <v>83</v>
      </c>
      <c r="BP9" s="6" t="s">
        <v>83</v>
      </c>
      <c r="BQ9" s="6" t="s">
        <v>83</v>
      </c>
      <c r="BR9" t="s">
        <v>63</v>
      </c>
      <c r="BS9" s="6" t="s">
        <v>83</v>
      </c>
      <c r="BT9" s="6" t="s">
        <v>83</v>
      </c>
      <c r="BU9">
        <f t="shared" ca="1" si="9"/>
        <v>6</v>
      </c>
      <c r="BV9" s="6" t="s">
        <v>83</v>
      </c>
    </row>
    <row r="10" spans="1:75" x14ac:dyDescent="0.3">
      <c r="A10" s="5">
        <v>9</v>
      </c>
      <c r="B10" s="5" t="str">
        <f t="shared" ca="1" si="0"/>
        <v>JF8_15591:10688</v>
      </c>
      <c r="C10" t="s">
        <v>117</v>
      </c>
      <c r="D10" t="s">
        <v>75</v>
      </c>
      <c r="E10" t="s">
        <v>76</v>
      </c>
      <c r="F10" t="s">
        <v>113</v>
      </c>
      <c r="G10" t="s">
        <v>113</v>
      </c>
      <c r="H10" s="6">
        <f t="shared" ca="1" si="11"/>
        <v>72382</v>
      </c>
      <c r="I10" t="s">
        <v>114</v>
      </c>
      <c r="J10" s="6" t="s">
        <v>79</v>
      </c>
      <c r="K10" s="7">
        <v>44896</v>
      </c>
      <c r="L10" s="6" t="s">
        <v>80</v>
      </c>
      <c r="M10" s="6" t="s">
        <v>81</v>
      </c>
      <c r="N10" s="6" t="s">
        <v>82</v>
      </c>
      <c r="O10" t="str">
        <f t="shared" ca="1" si="3"/>
        <v>B1357069</v>
      </c>
      <c r="P10">
        <f t="shared" ca="1" si="1"/>
        <v>63673114</v>
      </c>
      <c r="Q10">
        <f t="shared" ca="1" si="4"/>
        <v>3832161</v>
      </c>
      <c r="R10">
        <f t="shared" ca="1" si="5"/>
        <v>33335031</v>
      </c>
      <c r="S10">
        <f t="shared" ca="1" si="6"/>
        <v>57620893</v>
      </c>
      <c r="V10" t="str">
        <f t="shared" ca="1" si="7"/>
        <v>D_1783307</v>
      </c>
      <c r="W10" s="8">
        <v>44977</v>
      </c>
      <c r="X10">
        <f t="shared" ca="1" si="8"/>
        <v>48321637</v>
      </c>
      <c r="Z10" t="str">
        <f t="shared" ca="1" si="10"/>
        <v>MAD</v>
      </c>
      <c r="AA10" t="str">
        <f t="shared" ca="1" si="2"/>
        <v>F locaux</v>
      </c>
      <c r="AB10" s="6" t="s">
        <v>83</v>
      </c>
      <c r="AC10" s="6" t="s">
        <v>83</v>
      </c>
      <c r="AD10" s="6" t="s">
        <v>83</v>
      </c>
      <c r="AE10" s="6" t="s">
        <v>83</v>
      </c>
      <c r="AF10" s="6" t="s">
        <v>83</v>
      </c>
      <c r="AG10" s="6" t="s">
        <v>83</v>
      </c>
      <c r="AH10" s="6" t="s">
        <v>83</v>
      </c>
      <c r="AI10" s="6" t="s">
        <v>83</v>
      </c>
      <c r="AJ10" s="6" t="s">
        <v>83</v>
      </c>
      <c r="AK10" s="6" t="s">
        <v>83</v>
      </c>
      <c r="AL10" s="6" t="s">
        <v>83</v>
      </c>
      <c r="AM10" t="s">
        <v>115</v>
      </c>
      <c r="AN10" s="6" t="s">
        <v>85</v>
      </c>
      <c r="AO10" s="6" t="s">
        <v>83</v>
      </c>
      <c r="AP10" s="6" t="s">
        <v>83</v>
      </c>
      <c r="AQ10" s="6" t="s">
        <v>83</v>
      </c>
      <c r="AR10" s="6" t="s">
        <v>83</v>
      </c>
      <c r="AS10" s="6" t="s">
        <v>83</v>
      </c>
      <c r="AT10" s="6" t="s">
        <v>83</v>
      </c>
      <c r="AU10" s="6" t="s">
        <v>83</v>
      </c>
      <c r="AV10" s="6" t="s">
        <v>83</v>
      </c>
      <c r="AW10" s="6" t="s">
        <v>83</v>
      </c>
      <c r="AX10" t="s">
        <v>86</v>
      </c>
      <c r="AY10" s="6" t="s">
        <v>83</v>
      </c>
      <c r="AZ10" s="6" t="s">
        <v>83</v>
      </c>
      <c r="BA10" s="6" t="s">
        <v>83</v>
      </c>
      <c r="BB10" s="6" t="s">
        <v>83</v>
      </c>
      <c r="BC10" s="6" t="s">
        <v>83</v>
      </c>
      <c r="BD10" s="6" t="s">
        <v>83</v>
      </c>
      <c r="BE10" s="6" t="s">
        <v>83</v>
      </c>
      <c r="BF10" s="6" t="s">
        <v>83</v>
      </c>
      <c r="BG10" s="6" t="s">
        <v>83</v>
      </c>
      <c r="BH10" s="6" t="s">
        <v>83</v>
      </c>
      <c r="BI10" s="6" t="s">
        <v>83</v>
      </c>
      <c r="BJ10" s="6" t="s">
        <v>83</v>
      </c>
      <c r="BK10" s="6" t="s">
        <v>83</v>
      </c>
      <c r="BL10" s="6" t="s">
        <v>83</v>
      </c>
      <c r="BM10" s="6" t="s">
        <v>83</v>
      </c>
      <c r="BN10" s="6" t="s">
        <v>83</v>
      </c>
      <c r="BO10" s="6" t="s">
        <v>83</v>
      </c>
      <c r="BP10" s="6" t="s">
        <v>83</v>
      </c>
      <c r="BQ10" s="6" t="s">
        <v>83</v>
      </c>
      <c r="BR10" t="s">
        <v>65</v>
      </c>
      <c r="BS10" s="6" t="s">
        <v>83</v>
      </c>
      <c r="BT10" s="6" t="s">
        <v>83</v>
      </c>
      <c r="BU10">
        <f t="shared" ca="1" si="9"/>
        <v>-1</v>
      </c>
      <c r="BV10" s="6" t="s">
        <v>83</v>
      </c>
    </row>
    <row r="11" spans="1:75" x14ac:dyDescent="0.3">
      <c r="A11" s="5">
        <v>10</v>
      </c>
      <c r="B11" s="5" t="str">
        <f t="shared" ca="1" si="0"/>
        <v>OCP_58509:35644</v>
      </c>
      <c r="C11" t="s">
        <v>118</v>
      </c>
      <c r="D11" t="s">
        <v>75</v>
      </c>
      <c r="E11" t="s">
        <v>89</v>
      </c>
      <c r="F11" t="s">
        <v>100</v>
      </c>
      <c r="G11" t="s">
        <v>100</v>
      </c>
      <c r="H11" s="6">
        <f t="shared" ca="1" si="11"/>
        <v>44257</v>
      </c>
      <c r="I11" t="s">
        <v>114</v>
      </c>
      <c r="J11" s="6" t="s">
        <v>79</v>
      </c>
      <c r="K11" s="7">
        <v>44896</v>
      </c>
      <c r="L11" s="6" t="s">
        <v>80</v>
      </c>
      <c r="M11" s="6" t="s">
        <v>81</v>
      </c>
      <c r="N11" s="6" t="s">
        <v>82</v>
      </c>
      <c r="O11" t="str">
        <f t="shared" ca="1" si="3"/>
        <v>&lt;5558629</v>
      </c>
      <c r="P11">
        <f t="shared" ca="1" si="1"/>
        <v>46374558</v>
      </c>
      <c r="Q11">
        <f t="shared" ca="1" si="4"/>
        <v>16325515</v>
      </c>
      <c r="R11">
        <f t="shared" ca="1" si="5"/>
        <v>34345740</v>
      </c>
      <c r="S11">
        <f t="shared" ca="1" si="6"/>
        <v>21406830</v>
      </c>
      <c r="V11" t="str">
        <f t="shared" ca="1" si="7"/>
        <v>&gt;_496150</v>
      </c>
      <c r="W11" s="8">
        <v>44977</v>
      </c>
      <c r="X11">
        <f t="shared" ca="1" si="8"/>
        <v>5241404</v>
      </c>
      <c r="Z11" t="str">
        <f t="shared" ca="1" si="10"/>
        <v>MAD</v>
      </c>
      <c r="AA11" t="str">
        <f t="shared" ca="1" si="2"/>
        <v>F locaux</v>
      </c>
      <c r="AB11" s="6" t="s">
        <v>83</v>
      </c>
      <c r="AC11" s="6" t="s">
        <v>83</v>
      </c>
      <c r="AD11" s="6" t="s">
        <v>83</v>
      </c>
      <c r="AE11" s="6" t="s">
        <v>83</v>
      </c>
      <c r="AF11" s="6" t="s">
        <v>83</v>
      </c>
      <c r="AG11" s="6" t="s">
        <v>83</v>
      </c>
      <c r="AH11" s="6" t="s">
        <v>83</v>
      </c>
      <c r="AI11" s="6" t="s">
        <v>83</v>
      </c>
      <c r="AJ11" s="6" t="s">
        <v>83</v>
      </c>
      <c r="AK11" s="6" t="s">
        <v>83</v>
      </c>
      <c r="AL11" s="6" t="s">
        <v>83</v>
      </c>
      <c r="AM11" t="s">
        <v>115</v>
      </c>
      <c r="AN11" s="6" t="s">
        <v>85</v>
      </c>
      <c r="AO11" s="6" t="s">
        <v>83</v>
      </c>
      <c r="AP11" s="6" t="s">
        <v>83</v>
      </c>
      <c r="AQ11" s="6" t="s">
        <v>83</v>
      </c>
      <c r="AR11" s="6" t="s">
        <v>83</v>
      </c>
      <c r="AS11" s="6" t="s">
        <v>83</v>
      </c>
      <c r="AT11" s="6" t="s">
        <v>83</v>
      </c>
      <c r="AU11" s="6" t="s">
        <v>83</v>
      </c>
      <c r="AV11" s="6" t="s">
        <v>83</v>
      </c>
      <c r="AW11" s="6" t="s">
        <v>83</v>
      </c>
      <c r="AX11" t="s">
        <v>86</v>
      </c>
      <c r="AY11" s="6" t="s">
        <v>83</v>
      </c>
      <c r="AZ11" s="6" t="s">
        <v>83</v>
      </c>
      <c r="BA11" s="6" t="s">
        <v>83</v>
      </c>
      <c r="BB11" s="6" t="s">
        <v>83</v>
      </c>
      <c r="BC11" s="6" t="s">
        <v>83</v>
      </c>
      <c r="BD11" s="6" t="s">
        <v>83</v>
      </c>
      <c r="BE11" s="6" t="s">
        <v>83</v>
      </c>
      <c r="BF11" s="6" t="s">
        <v>83</v>
      </c>
      <c r="BG11" s="6" t="s">
        <v>83</v>
      </c>
      <c r="BH11" s="6" t="s">
        <v>83</v>
      </c>
      <c r="BI11" s="6" t="s">
        <v>83</v>
      </c>
      <c r="BJ11" s="6" t="s">
        <v>83</v>
      </c>
      <c r="BK11" s="6" t="s">
        <v>83</v>
      </c>
      <c r="BL11" s="6" t="s">
        <v>83</v>
      </c>
      <c r="BM11" s="6" t="s">
        <v>83</v>
      </c>
      <c r="BN11" s="6" t="s">
        <v>83</v>
      </c>
      <c r="BO11" s="6" t="s">
        <v>83</v>
      </c>
      <c r="BP11" s="6" t="s">
        <v>83</v>
      </c>
      <c r="BQ11" s="6" t="s">
        <v>83</v>
      </c>
      <c r="BR11" t="s">
        <v>40</v>
      </c>
      <c r="BS11" s="6" t="s">
        <v>83</v>
      </c>
      <c r="BT11" s="6" t="s">
        <v>83</v>
      </c>
      <c r="BU11">
        <f t="shared" ca="1" si="9"/>
        <v>-6</v>
      </c>
      <c r="BV11" s="6" t="s">
        <v>83</v>
      </c>
    </row>
    <row r="12" spans="1:75" x14ac:dyDescent="0.3">
      <c r="A12" s="5">
        <v>11</v>
      </c>
      <c r="B12" s="5" t="str">
        <f t="shared" ca="1" si="0"/>
        <v>JF8_28471:77616</v>
      </c>
      <c r="C12" t="str">
        <f ca="1">CONCATENATE(CHAR(RANDBETWEEN(60,90)),"_",RANDBETWEEN(1,1000000),"_",RANDBETWEEN(1,100006600))</f>
        <v>F_80391_27107932</v>
      </c>
      <c r="D12" t="s">
        <v>75</v>
      </c>
      <c r="E12" t="s">
        <v>76</v>
      </c>
      <c r="F12" t="s">
        <v>77</v>
      </c>
      <c r="G12" t="s">
        <v>77</v>
      </c>
      <c r="H12" s="6">
        <f t="shared" ca="1" si="11"/>
        <v>73739</v>
      </c>
      <c r="I12" t="s">
        <v>78</v>
      </c>
      <c r="J12" s="6" t="s">
        <v>79</v>
      </c>
      <c r="K12" s="7">
        <v>44897</v>
      </c>
      <c r="L12" s="6" t="s">
        <v>80</v>
      </c>
      <c r="N12" s="6" t="s">
        <v>82</v>
      </c>
      <c r="O12" t="str">
        <f t="shared" ca="1" si="3"/>
        <v>B6073303</v>
      </c>
      <c r="P12">
        <f t="shared" ca="1" si="1"/>
        <v>42917481</v>
      </c>
      <c r="Q12">
        <f t="shared" ca="1" si="4"/>
        <v>35204180</v>
      </c>
      <c r="R12">
        <f t="shared" ca="1" si="5"/>
        <v>35246970</v>
      </c>
      <c r="S12">
        <f t="shared" ca="1" si="6"/>
        <v>41048004</v>
      </c>
      <c r="V12" t="str">
        <f t="shared" ca="1" si="7"/>
        <v>&gt;_1982479</v>
      </c>
      <c r="W12" s="8">
        <v>44978</v>
      </c>
      <c r="X12">
        <f t="shared" ca="1" si="8"/>
        <v>21074373</v>
      </c>
      <c r="Z12" t="str">
        <f t="shared" ca="1" si="10"/>
        <v>MAD</v>
      </c>
      <c r="AA12" t="str">
        <f ca="1">IF(Z12="MAD","F locaux","F étrangers")</f>
        <v>F locaux</v>
      </c>
      <c r="AB12" s="6" t="s">
        <v>83</v>
      </c>
      <c r="AC12" s="6" t="s">
        <v>83</v>
      </c>
      <c r="AD12" s="6" t="s">
        <v>83</v>
      </c>
      <c r="AE12" s="6" t="s">
        <v>83</v>
      </c>
      <c r="AF12" s="6" t="s">
        <v>83</v>
      </c>
      <c r="AG12" s="6" t="s">
        <v>83</v>
      </c>
      <c r="AH12" s="6" t="s">
        <v>83</v>
      </c>
      <c r="AI12" s="6" t="s">
        <v>83</v>
      </c>
      <c r="AJ12" s="6" t="s">
        <v>83</v>
      </c>
      <c r="AK12" s="6" t="s">
        <v>83</v>
      </c>
      <c r="AL12" s="6" t="s">
        <v>83</v>
      </c>
      <c r="AM12" t="s">
        <v>119</v>
      </c>
      <c r="AN12" s="6" t="s">
        <v>85</v>
      </c>
      <c r="AO12" s="6" t="s">
        <v>83</v>
      </c>
      <c r="AP12" s="6" t="s">
        <v>83</v>
      </c>
      <c r="AQ12" s="6" t="s">
        <v>83</v>
      </c>
      <c r="AR12" s="6" t="s">
        <v>83</v>
      </c>
      <c r="AS12" s="6" t="s">
        <v>83</v>
      </c>
      <c r="AT12" s="6" t="s">
        <v>83</v>
      </c>
      <c r="AU12" s="6" t="s">
        <v>83</v>
      </c>
      <c r="AV12" s="6" t="s">
        <v>83</v>
      </c>
      <c r="AW12" s="6" t="s">
        <v>83</v>
      </c>
      <c r="AX12" t="s">
        <v>86</v>
      </c>
      <c r="AY12" s="6" t="s">
        <v>83</v>
      </c>
      <c r="AZ12" s="6" t="s">
        <v>83</v>
      </c>
      <c r="BA12" s="6" t="s">
        <v>83</v>
      </c>
      <c r="BB12" s="6" t="s">
        <v>83</v>
      </c>
      <c r="BC12" s="6" t="s">
        <v>83</v>
      </c>
      <c r="BD12" s="6" t="s">
        <v>83</v>
      </c>
      <c r="BE12" s="6" t="s">
        <v>83</v>
      </c>
      <c r="BF12" s="6" t="s">
        <v>83</v>
      </c>
      <c r="BG12" s="6" t="s">
        <v>83</v>
      </c>
      <c r="BH12" s="6" t="s">
        <v>83</v>
      </c>
      <c r="BI12" s="6" t="s">
        <v>83</v>
      </c>
      <c r="BJ12" s="6" t="s">
        <v>83</v>
      </c>
      <c r="BK12" s="6" t="s">
        <v>83</v>
      </c>
      <c r="BL12" s="6" t="s">
        <v>83</v>
      </c>
      <c r="BM12" s="6" t="s">
        <v>83</v>
      </c>
      <c r="BN12" s="6" t="s">
        <v>83</v>
      </c>
      <c r="BO12" s="6" t="s">
        <v>83</v>
      </c>
      <c r="BP12" s="6" t="s">
        <v>83</v>
      </c>
      <c r="BQ12" s="6" t="s">
        <v>83</v>
      </c>
      <c r="BR12" t="s">
        <v>64</v>
      </c>
      <c r="BS12" s="6" t="s">
        <v>83</v>
      </c>
      <c r="BT12" s="6" t="s">
        <v>83</v>
      </c>
      <c r="BU12">
        <f t="shared" ca="1" si="9"/>
        <v>-3</v>
      </c>
      <c r="BV12" s="6" t="s">
        <v>83</v>
      </c>
    </row>
    <row r="13" spans="1:75" x14ac:dyDescent="0.3">
      <c r="A13" s="5">
        <v>12</v>
      </c>
      <c r="B13" s="5" t="str">
        <f t="shared" ca="1" si="0"/>
        <v>JF8_76431:66857</v>
      </c>
      <c r="C13" t="s">
        <v>120</v>
      </c>
      <c r="D13" t="s">
        <v>75</v>
      </c>
      <c r="E13" t="s">
        <v>89</v>
      </c>
      <c r="F13" t="s">
        <v>90</v>
      </c>
      <c r="G13" t="s">
        <v>90</v>
      </c>
      <c r="H13" s="6">
        <f t="shared" ca="1" si="11"/>
        <v>18518</v>
      </c>
      <c r="I13" t="s">
        <v>91</v>
      </c>
      <c r="J13" s="6" t="s">
        <v>79</v>
      </c>
      <c r="K13" s="7">
        <v>44898</v>
      </c>
      <c r="L13" s="6" t="s">
        <v>80</v>
      </c>
      <c r="N13" s="6" t="s">
        <v>82</v>
      </c>
      <c r="O13" t="str">
        <f t="shared" ca="1" si="3"/>
        <v>A2951630</v>
      </c>
      <c r="P13">
        <f t="shared" ca="1" si="1"/>
        <v>80460051</v>
      </c>
      <c r="Q13">
        <f t="shared" ca="1" si="4"/>
        <v>23425753</v>
      </c>
      <c r="R13">
        <f t="shared" ca="1" si="5"/>
        <v>65918474</v>
      </c>
      <c r="S13">
        <f t="shared" ca="1" si="6"/>
        <v>28074769</v>
      </c>
      <c r="V13" t="str">
        <f t="shared" ca="1" si="7"/>
        <v>@_2026943</v>
      </c>
      <c r="W13" s="8">
        <v>44979</v>
      </c>
      <c r="X13">
        <f t="shared" ca="1" si="8"/>
        <v>27959505</v>
      </c>
      <c r="Z13" t="str">
        <f t="shared" ca="1" si="10"/>
        <v>EUR</v>
      </c>
      <c r="AA13" t="str">
        <f t="shared" ref="AA13:AA76" ca="1" si="12">IF(Z13="MAD","F locaux","F étrangers")</f>
        <v>F étrangers</v>
      </c>
      <c r="AB13" s="6" t="s">
        <v>83</v>
      </c>
      <c r="AC13" s="6" t="s">
        <v>83</v>
      </c>
      <c r="AD13" s="6" t="s">
        <v>83</v>
      </c>
      <c r="AE13" s="6" t="s">
        <v>83</v>
      </c>
      <c r="AF13" s="6" t="s">
        <v>83</v>
      </c>
      <c r="AG13" s="6" t="s">
        <v>83</v>
      </c>
      <c r="AH13" s="6" t="s">
        <v>83</v>
      </c>
      <c r="AI13" s="6" t="s">
        <v>83</v>
      </c>
      <c r="AJ13" s="6" t="s">
        <v>83</v>
      </c>
      <c r="AK13" s="6" t="s">
        <v>83</v>
      </c>
      <c r="AL13" s="6" t="s">
        <v>83</v>
      </c>
      <c r="AM13" t="s">
        <v>121</v>
      </c>
      <c r="AN13" s="6" t="s">
        <v>85</v>
      </c>
      <c r="AO13" s="6" t="s">
        <v>83</v>
      </c>
      <c r="AP13" s="6" t="s">
        <v>83</v>
      </c>
      <c r="AQ13" s="6" t="s">
        <v>83</v>
      </c>
      <c r="AR13" s="6" t="s">
        <v>83</v>
      </c>
      <c r="AS13" s="6" t="s">
        <v>83</v>
      </c>
      <c r="AT13" s="6" t="s">
        <v>83</v>
      </c>
      <c r="AU13" s="6" t="s">
        <v>83</v>
      </c>
      <c r="AV13" s="6" t="s">
        <v>83</v>
      </c>
      <c r="AW13" s="6" t="s">
        <v>83</v>
      </c>
      <c r="AX13" t="s">
        <v>93</v>
      </c>
      <c r="AY13" s="6" t="s">
        <v>83</v>
      </c>
      <c r="AZ13" s="6" t="s">
        <v>83</v>
      </c>
      <c r="BA13" s="6" t="s">
        <v>83</v>
      </c>
      <c r="BB13" s="6" t="s">
        <v>83</v>
      </c>
      <c r="BC13" s="6" t="s">
        <v>83</v>
      </c>
      <c r="BD13" s="6" t="s">
        <v>83</v>
      </c>
      <c r="BE13" s="6" t="s">
        <v>83</v>
      </c>
      <c r="BF13" s="6" t="s">
        <v>83</v>
      </c>
      <c r="BG13" s="6" t="s">
        <v>83</v>
      </c>
      <c r="BH13" s="6" t="s">
        <v>83</v>
      </c>
      <c r="BI13" s="6" t="s">
        <v>83</v>
      </c>
      <c r="BJ13" s="6" t="s">
        <v>83</v>
      </c>
      <c r="BK13" s="6" t="s">
        <v>83</v>
      </c>
      <c r="BL13" s="6" t="s">
        <v>83</v>
      </c>
      <c r="BM13" s="6" t="s">
        <v>83</v>
      </c>
      <c r="BN13" s="6" t="s">
        <v>83</v>
      </c>
      <c r="BO13" s="6" t="s">
        <v>83</v>
      </c>
      <c r="BP13" s="6" t="s">
        <v>83</v>
      </c>
      <c r="BQ13" s="6" t="s">
        <v>83</v>
      </c>
      <c r="BR13" t="s">
        <v>65</v>
      </c>
      <c r="BS13" s="6" t="s">
        <v>83</v>
      </c>
      <c r="BT13" s="6" t="s">
        <v>83</v>
      </c>
      <c r="BU13">
        <f t="shared" ca="1" si="9"/>
        <v>45</v>
      </c>
      <c r="BV13" s="6" t="s">
        <v>83</v>
      </c>
    </row>
    <row r="14" spans="1:75" x14ac:dyDescent="0.3">
      <c r="A14" s="5">
        <v>13</v>
      </c>
      <c r="B14" s="5" t="str">
        <f t="shared" ca="1" si="0"/>
        <v>OCP_97445:88842</v>
      </c>
      <c r="C14" t="s">
        <v>122</v>
      </c>
      <c r="D14" t="s">
        <v>75</v>
      </c>
      <c r="E14" t="s">
        <v>76</v>
      </c>
      <c r="F14" t="s">
        <v>95</v>
      </c>
      <c r="G14" t="s">
        <v>95</v>
      </c>
      <c r="H14" s="6">
        <f t="shared" ca="1" si="11"/>
        <v>70245</v>
      </c>
      <c r="I14" t="s">
        <v>96</v>
      </c>
      <c r="J14" s="6" t="s">
        <v>79</v>
      </c>
      <c r="K14" s="7">
        <v>44899</v>
      </c>
      <c r="L14" s="6" t="s">
        <v>80</v>
      </c>
      <c r="N14" s="6" t="s">
        <v>82</v>
      </c>
      <c r="O14" t="str">
        <f t="shared" ca="1" si="3"/>
        <v>D3290404</v>
      </c>
      <c r="P14">
        <f t="shared" ca="1" si="1"/>
        <v>73286015</v>
      </c>
      <c r="Q14">
        <f t="shared" ca="1" si="4"/>
        <v>40653097</v>
      </c>
      <c r="R14">
        <f t="shared" ca="1" si="5"/>
        <v>43875285</v>
      </c>
      <c r="S14">
        <f t="shared" ca="1" si="6"/>
        <v>61001694</v>
      </c>
      <c r="V14" t="str">
        <f t="shared" ca="1" si="7"/>
        <v>D_6257390</v>
      </c>
      <c r="W14" s="8">
        <v>44980</v>
      </c>
      <c r="X14">
        <f t="shared" ca="1" si="8"/>
        <v>55305057</v>
      </c>
      <c r="Z14" t="str">
        <f t="shared" ca="1" si="10"/>
        <v>EUR</v>
      </c>
      <c r="AA14" t="str">
        <f t="shared" ca="1" si="12"/>
        <v>F étrangers</v>
      </c>
      <c r="AB14" s="6" t="s">
        <v>83</v>
      </c>
      <c r="AC14" s="6" t="s">
        <v>83</v>
      </c>
      <c r="AD14" s="6" t="s">
        <v>83</v>
      </c>
      <c r="AE14" s="6" t="s">
        <v>83</v>
      </c>
      <c r="AF14" s="6" t="s">
        <v>83</v>
      </c>
      <c r="AG14" s="6" t="s">
        <v>83</v>
      </c>
      <c r="AH14" s="6" t="s">
        <v>83</v>
      </c>
      <c r="AI14" s="6" t="s">
        <v>83</v>
      </c>
      <c r="AJ14" s="6" t="s">
        <v>83</v>
      </c>
      <c r="AK14" s="6" t="s">
        <v>83</v>
      </c>
      <c r="AL14" s="6" t="s">
        <v>83</v>
      </c>
      <c r="AM14" t="s">
        <v>123</v>
      </c>
      <c r="AN14" s="6" t="s">
        <v>85</v>
      </c>
      <c r="AO14" s="6" t="s">
        <v>83</v>
      </c>
      <c r="AP14" s="6" t="s">
        <v>83</v>
      </c>
      <c r="AQ14" s="6" t="s">
        <v>83</v>
      </c>
      <c r="AR14" s="6" t="s">
        <v>83</v>
      </c>
      <c r="AS14" s="6" t="s">
        <v>83</v>
      </c>
      <c r="AT14" s="6" t="s">
        <v>83</v>
      </c>
      <c r="AU14" s="6" t="s">
        <v>83</v>
      </c>
      <c r="AV14" s="6" t="s">
        <v>83</v>
      </c>
      <c r="AW14" s="6" t="s">
        <v>83</v>
      </c>
      <c r="AX14" t="s">
        <v>98</v>
      </c>
      <c r="AY14" s="6" t="s">
        <v>83</v>
      </c>
      <c r="AZ14" s="6" t="s">
        <v>83</v>
      </c>
      <c r="BA14" s="6" t="s">
        <v>83</v>
      </c>
      <c r="BB14" s="6" t="s">
        <v>83</v>
      </c>
      <c r="BC14" s="6" t="s">
        <v>83</v>
      </c>
      <c r="BD14" s="6" t="s">
        <v>83</v>
      </c>
      <c r="BE14" s="6" t="s">
        <v>83</v>
      </c>
      <c r="BF14" s="6" t="s">
        <v>83</v>
      </c>
      <c r="BG14" s="6" t="s">
        <v>83</v>
      </c>
      <c r="BH14" s="6" t="s">
        <v>83</v>
      </c>
      <c r="BI14" s="6" t="s">
        <v>83</v>
      </c>
      <c r="BJ14" s="6" t="s">
        <v>83</v>
      </c>
      <c r="BK14" s="6" t="s">
        <v>83</v>
      </c>
      <c r="BL14" s="6" t="s">
        <v>83</v>
      </c>
      <c r="BM14" s="6" t="s">
        <v>83</v>
      </c>
      <c r="BN14" s="6" t="s">
        <v>83</v>
      </c>
      <c r="BO14" s="6" t="s">
        <v>83</v>
      </c>
      <c r="BP14" s="6" t="s">
        <v>83</v>
      </c>
      <c r="BQ14" s="6" t="s">
        <v>83</v>
      </c>
      <c r="BR14" t="s">
        <v>65</v>
      </c>
      <c r="BS14" s="6" t="s">
        <v>83</v>
      </c>
      <c r="BT14" s="6" t="s">
        <v>83</v>
      </c>
      <c r="BU14">
        <f t="shared" ca="1" si="9"/>
        <v>44</v>
      </c>
      <c r="BV14" s="6" t="s">
        <v>83</v>
      </c>
    </row>
    <row r="15" spans="1:75" x14ac:dyDescent="0.3">
      <c r="A15" s="5">
        <v>14</v>
      </c>
      <c r="B15" s="5" t="str">
        <f t="shared" ca="1" si="0"/>
        <v>JF8_10767:64760</v>
      </c>
      <c r="C15" t="s">
        <v>124</v>
      </c>
      <c r="D15" t="s">
        <v>75</v>
      </c>
      <c r="E15" t="s">
        <v>89</v>
      </c>
      <c r="F15" t="s">
        <v>100</v>
      </c>
      <c r="G15" t="s">
        <v>100</v>
      </c>
      <c r="H15" s="6">
        <f t="shared" ca="1" si="11"/>
        <v>37383</v>
      </c>
      <c r="I15" t="s">
        <v>101</v>
      </c>
      <c r="J15" s="6" t="s">
        <v>79</v>
      </c>
      <c r="K15" s="7">
        <v>44900</v>
      </c>
      <c r="L15" s="6" t="s">
        <v>80</v>
      </c>
      <c r="N15" s="6" t="s">
        <v>82</v>
      </c>
      <c r="O15" t="str">
        <f t="shared" ca="1" si="3"/>
        <v>=4430441</v>
      </c>
      <c r="P15">
        <f t="shared" ca="1" si="1"/>
        <v>60285258</v>
      </c>
      <c r="Q15">
        <f t="shared" ca="1" si="4"/>
        <v>15200656</v>
      </c>
      <c r="R15">
        <f t="shared" ca="1" si="5"/>
        <v>29589116</v>
      </c>
      <c r="S15">
        <f t="shared" ca="1" si="6"/>
        <v>45345518</v>
      </c>
      <c r="V15" t="str">
        <f t="shared" ca="1" si="7"/>
        <v>&gt;_2590658</v>
      </c>
      <c r="W15" s="8">
        <v>44981</v>
      </c>
      <c r="X15">
        <f t="shared" ca="1" si="8"/>
        <v>35407589</v>
      </c>
      <c r="Z15" t="str">
        <f t="shared" ca="1" si="10"/>
        <v>MAD</v>
      </c>
      <c r="AA15" t="str">
        <f t="shared" ca="1" si="12"/>
        <v>F locaux</v>
      </c>
      <c r="AB15" s="6" t="s">
        <v>83</v>
      </c>
      <c r="AC15" s="6" t="s">
        <v>83</v>
      </c>
      <c r="AD15" s="6" t="s">
        <v>83</v>
      </c>
      <c r="AE15" s="6" t="s">
        <v>83</v>
      </c>
      <c r="AF15" s="6" t="s">
        <v>83</v>
      </c>
      <c r="AG15" s="6" t="s">
        <v>83</v>
      </c>
      <c r="AH15" s="6" t="s">
        <v>83</v>
      </c>
      <c r="AI15" s="6" t="s">
        <v>83</v>
      </c>
      <c r="AJ15" s="6" t="s">
        <v>83</v>
      </c>
      <c r="AK15" s="6" t="s">
        <v>83</v>
      </c>
      <c r="AL15" s="6" t="s">
        <v>83</v>
      </c>
      <c r="AM15" t="s">
        <v>125</v>
      </c>
      <c r="AN15" s="6" t="s">
        <v>85</v>
      </c>
      <c r="AO15" s="6" t="s">
        <v>83</v>
      </c>
      <c r="AP15" s="6" t="s">
        <v>83</v>
      </c>
      <c r="AQ15" s="6" t="s">
        <v>83</v>
      </c>
      <c r="AR15" s="6" t="s">
        <v>83</v>
      </c>
      <c r="AS15" s="6" t="s">
        <v>83</v>
      </c>
      <c r="AT15" s="6" t="s">
        <v>83</v>
      </c>
      <c r="AU15" s="6" t="s">
        <v>83</v>
      </c>
      <c r="AV15" s="6" t="s">
        <v>83</v>
      </c>
      <c r="AW15" s="6" t="s">
        <v>83</v>
      </c>
      <c r="AX15" t="s">
        <v>103</v>
      </c>
      <c r="AY15" s="6" t="s">
        <v>83</v>
      </c>
      <c r="AZ15" s="6" t="s">
        <v>83</v>
      </c>
      <c r="BA15" s="6" t="s">
        <v>83</v>
      </c>
      <c r="BB15" s="6" t="s">
        <v>83</v>
      </c>
      <c r="BC15" s="6" t="s">
        <v>83</v>
      </c>
      <c r="BD15" s="6" t="s">
        <v>83</v>
      </c>
      <c r="BE15" s="6" t="s">
        <v>83</v>
      </c>
      <c r="BF15" s="6" t="s">
        <v>83</v>
      </c>
      <c r="BG15" s="6" t="s">
        <v>83</v>
      </c>
      <c r="BH15" s="6" t="s">
        <v>83</v>
      </c>
      <c r="BI15" s="6" t="s">
        <v>83</v>
      </c>
      <c r="BJ15" s="6" t="s">
        <v>83</v>
      </c>
      <c r="BK15" s="6" t="s">
        <v>83</v>
      </c>
      <c r="BL15" s="6" t="s">
        <v>83</v>
      </c>
      <c r="BM15" s="6" t="s">
        <v>83</v>
      </c>
      <c r="BN15" s="6" t="s">
        <v>83</v>
      </c>
      <c r="BO15" s="6" t="s">
        <v>83</v>
      </c>
      <c r="BP15" s="6" t="s">
        <v>83</v>
      </c>
      <c r="BQ15" s="6" t="s">
        <v>83</v>
      </c>
      <c r="BR15" t="s">
        <v>65</v>
      </c>
      <c r="BS15" s="6" t="s">
        <v>83</v>
      </c>
      <c r="BT15" s="6" t="s">
        <v>83</v>
      </c>
      <c r="BU15">
        <f t="shared" ca="1" si="9"/>
        <v>59</v>
      </c>
      <c r="BV15" s="6" t="s">
        <v>83</v>
      </c>
    </row>
    <row r="16" spans="1:75" x14ac:dyDescent="0.3">
      <c r="A16" s="5">
        <v>15</v>
      </c>
      <c r="B16" s="5" t="str">
        <f t="shared" ca="1" si="0"/>
        <v>JF8_7890:92263</v>
      </c>
      <c r="C16" t="s">
        <v>126</v>
      </c>
      <c r="D16" t="s">
        <v>75</v>
      </c>
      <c r="E16" t="s">
        <v>76</v>
      </c>
      <c r="F16" t="s">
        <v>105</v>
      </c>
      <c r="G16" t="s">
        <v>105</v>
      </c>
      <c r="H16" s="6">
        <f t="shared" ca="1" si="11"/>
        <v>78195</v>
      </c>
      <c r="I16" t="s">
        <v>106</v>
      </c>
      <c r="J16" s="6" t="s">
        <v>79</v>
      </c>
      <c r="K16" s="7">
        <v>44901</v>
      </c>
      <c r="L16" s="6" t="s">
        <v>80</v>
      </c>
      <c r="N16" s="6" t="s">
        <v>82</v>
      </c>
      <c r="O16" t="str">
        <f t="shared" ca="1" si="3"/>
        <v>F1765890</v>
      </c>
      <c r="P16">
        <f t="shared" ca="1" si="1"/>
        <v>72616999</v>
      </c>
      <c r="Q16">
        <f t="shared" ca="1" si="4"/>
        <v>15770426</v>
      </c>
      <c r="R16">
        <f t="shared" ca="1" si="5"/>
        <v>43858370</v>
      </c>
      <c r="S16">
        <f t="shared" ca="1" si="6"/>
        <v>61828426</v>
      </c>
      <c r="V16" t="str">
        <f t="shared" ca="1" si="7"/>
        <v>C_6503282</v>
      </c>
      <c r="W16" s="8">
        <v>44982</v>
      </c>
      <c r="X16">
        <f t="shared" ca="1" si="8"/>
        <v>19096185</v>
      </c>
      <c r="Z16" t="str">
        <f t="shared" ca="1" si="10"/>
        <v>MAD</v>
      </c>
      <c r="AA16" t="str">
        <f t="shared" ca="1" si="12"/>
        <v>F locaux</v>
      </c>
      <c r="AB16" s="6" t="s">
        <v>83</v>
      </c>
      <c r="AC16" s="6" t="s">
        <v>83</v>
      </c>
      <c r="AD16" s="6" t="s">
        <v>83</v>
      </c>
      <c r="AE16" s="6" t="s">
        <v>83</v>
      </c>
      <c r="AF16" s="6" t="s">
        <v>83</v>
      </c>
      <c r="AG16" s="6" t="s">
        <v>83</v>
      </c>
      <c r="AH16" s="6" t="s">
        <v>83</v>
      </c>
      <c r="AI16" s="6" t="s">
        <v>83</v>
      </c>
      <c r="AJ16" s="6" t="s">
        <v>83</v>
      </c>
      <c r="AK16" s="6" t="s">
        <v>83</v>
      </c>
      <c r="AL16" s="6" t="s">
        <v>83</v>
      </c>
      <c r="AM16" t="s">
        <v>127</v>
      </c>
      <c r="AN16" s="6" t="s">
        <v>85</v>
      </c>
      <c r="AO16" s="6" t="s">
        <v>83</v>
      </c>
      <c r="AP16" s="6" t="s">
        <v>83</v>
      </c>
      <c r="AQ16" s="6" t="s">
        <v>83</v>
      </c>
      <c r="AR16" s="6" t="s">
        <v>83</v>
      </c>
      <c r="AS16" s="6" t="s">
        <v>83</v>
      </c>
      <c r="AT16" s="6" t="s">
        <v>83</v>
      </c>
      <c r="AU16" s="6" t="s">
        <v>83</v>
      </c>
      <c r="AV16" s="6" t="s">
        <v>83</v>
      </c>
      <c r="AW16" s="6" t="s">
        <v>83</v>
      </c>
      <c r="AX16" t="s">
        <v>98</v>
      </c>
      <c r="AY16" s="6" t="s">
        <v>83</v>
      </c>
      <c r="AZ16" s="6" t="s">
        <v>83</v>
      </c>
      <c r="BA16" s="6" t="s">
        <v>83</v>
      </c>
      <c r="BB16" s="6" t="s">
        <v>83</v>
      </c>
      <c r="BC16" s="6" t="s">
        <v>83</v>
      </c>
      <c r="BD16" s="6" t="s">
        <v>83</v>
      </c>
      <c r="BE16" s="6" t="s">
        <v>83</v>
      </c>
      <c r="BF16" s="6" t="s">
        <v>83</v>
      </c>
      <c r="BG16" s="6" t="s">
        <v>83</v>
      </c>
      <c r="BH16" s="6" t="s">
        <v>83</v>
      </c>
      <c r="BI16" s="6" t="s">
        <v>83</v>
      </c>
      <c r="BJ16" s="6" t="s">
        <v>83</v>
      </c>
      <c r="BK16" s="6" t="s">
        <v>83</v>
      </c>
      <c r="BL16" s="6" t="s">
        <v>83</v>
      </c>
      <c r="BM16" s="6" t="s">
        <v>83</v>
      </c>
      <c r="BN16" s="6" t="s">
        <v>83</v>
      </c>
      <c r="BO16" s="6" t="s">
        <v>83</v>
      </c>
      <c r="BP16" s="6" t="s">
        <v>83</v>
      </c>
      <c r="BQ16" s="6" t="s">
        <v>83</v>
      </c>
      <c r="BR16" t="s">
        <v>65</v>
      </c>
      <c r="BS16" s="6" t="s">
        <v>83</v>
      </c>
      <c r="BT16" s="6" t="s">
        <v>83</v>
      </c>
      <c r="BU16">
        <f t="shared" ca="1" si="9"/>
        <v>-3</v>
      </c>
      <c r="BV16" s="6" t="s">
        <v>83</v>
      </c>
    </row>
    <row r="17" spans="1:74" x14ac:dyDescent="0.3">
      <c r="A17" s="5">
        <v>16</v>
      </c>
      <c r="B17" s="5" t="str">
        <f t="shared" ca="1" si="0"/>
        <v>JF8_41294:87293</v>
      </c>
      <c r="C17" t="s">
        <v>128</v>
      </c>
      <c r="D17" t="s">
        <v>75</v>
      </c>
      <c r="E17" t="s">
        <v>89</v>
      </c>
      <c r="F17" t="s">
        <v>109</v>
      </c>
      <c r="G17" t="s">
        <v>109</v>
      </c>
      <c r="H17" s="6">
        <f t="shared" ca="1" si="11"/>
        <v>57628</v>
      </c>
      <c r="I17" t="s">
        <v>110</v>
      </c>
      <c r="J17" s="6" t="s">
        <v>79</v>
      </c>
      <c r="K17" s="7">
        <v>44902</v>
      </c>
      <c r="L17" s="6" t="s">
        <v>80</v>
      </c>
      <c r="N17" s="6" t="s">
        <v>82</v>
      </c>
      <c r="O17" t="str">
        <f t="shared" ca="1" si="3"/>
        <v>B5709263</v>
      </c>
      <c r="P17">
        <f t="shared" ca="1" si="1"/>
        <v>38830870</v>
      </c>
      <c r="Q17">
        <f t="shared" ca="1" si="4"/>
        <v>15863801</v>
      </c>
      <c r="R17">
        <f t="shared" ca="1" si="5"/>
        <v>28241245</v>
      </c>
      <c r="S17">
        <f t="shared" ca="1" si="6"/>
        <v>21131764</v>
      </c>
      <c r="V17" t="str">
        <f t="shared" ca="1" si="7"/>
        <v>=_6499053</v>
      </c>
      <c r="W17" s="8">
        <v>44983</v>
      </c>
      <c r="X17">
        <f t="shared" ca="1" si="8"/>
        <v>16431529</v>
      </c>
      <c r="Z17" t="str">
        <f t="shared" ca="1" si="10"/>
        <v>MAD</v>
      </c>
      <c r="AA17" t="str">
        <f t="shared" ca="1" si="12"/>
        <v>F locaux</v>
      </c>
      <c r="AB17" s="6" t="s">
        <v>83</v>
      </c>
      <c r="AC17" s="6" t="s">
        <v>83</v>
      </c>
      <c r="AD17" s="6" t="s">
        <v>83</v>
      </c>
      <c r="AE17" s="6" t="s">
        <v>83</v>
      </c>
      <c r="AF17" s="6" t="s">
        <v>83</v>
      </c>
      <c r="AG17" s="6" t="s">
        <v>83</v>
      </c>
      <c r="AH17" s="6" t="s">
        <v>83</v>
      </c>
      <c r="AI17" s="6" t="s">
        <v>83</v>
      </c>
      <c r="AJ17" s="6" t="s">
        <v>83</v>
      </c>
      <c r="AK17" s="6" t="s">
        <v>83</v>
      </c>
      <c r="AL17" s="6" t="s">
        <v>83</v>
      </c>
      <c r="AM17" t="s">
        <v>129</v>
      </c>
      <c r="AN17" s="6" t="s">
        <v>85</v>
      </c>
      <c r="AO17" s="6" t="s">
        <v>83</v>
      </c>
      <c r="AP17" s="6" t="s">
        <v>83</v>
      </c>
      <c r="AQ17" s="6" t="s">
        <v>83</v>
      </c>
      <c r="AR17" s="6" t="s">
        <v>83</v>
      </c>
      <c r="AS17" s="6" t="s">
        <v>83</v>
      </c>
      <c r="AT17" s="6" t="s">
        <v>83</v>
      </c>
      <c r="AU17" s="6" t="s">
        <v>83</v>
      </c>
      <c r="AV17" s="6" t="s">
        <v>83</v>
      </c>
      <c r="AW17" s="6" t="s">
        <v>83</v>
      </c>
      <c r="AX17" t="s">
        <v>86</v>
      </c>
      <c r="AY17" s="6" t="s">
        <v>83</v>
      </c>
      <c r="AZ17" s="6" t="s">
        <v>83</v>
      </c>
      <c r="BA17" s="6" t="s">
        <v>83</v>
      </c>
      <c r="BB17" s="6" t="s">
        <v>83</v>
      </c>
      <c r="BC17" s="6" t="s">
        <v>83</v>
      </c>
      <c r="BD17" s="6" t="s">
        <v>83</v>
      </c>
      <c r="BE17" s="6" t="s">
        <v>83</v>
      </c>
      <c r="BF17" s="6" t="s">
        <v>83</v>
      </c>
      <c r="BG17" s="6" t="s">
        <v>83</v>
      </c>
      <c r="BH17" s="6" t="s">
        <v>83</v>
      </c>
      <c r="BI17" s="6" t="s">
        <v>83</v>
      </c>
      <c r="BJ17" s="6" t="s">
        <v>83</v>
      </c>
      <c r="BK17" s="6" t="s">
        <v>83</v>
      </c>
      <c r="BL17" s="6" t="s">
        <v>83</v>
      </c>
      <c r="BM17" s="6" t="s">
        <v>83</v>
      </c>
      <c r="BN17" s="6" t="s">
        <v>83</v>
      </c>
      <c r="BO17" s="6" t="s">
        <v>83</v>
      </c>
      <c r="BP17" s="6" t="s">
        <v>83</v>
      </c>
      <c r="BQ17" s="6" t="s">
        <v>83</v>
      </c>
      <c r="BR17" t="s">
        <v>65</v>
      </c>
      <c r="BS17" s="6" t="s">
        <v>83</v>
      </c>
      <c r="BT17" s="6" t="s">
        <v>83</v>
      </c>
      <c r="BU17">
        <f t="shared" ca="1" si="9"/>
        <v>5</v>
      </c>
      <c r="BV17" s="6" t="s">
        <v>83</v>
      </c>
    </row>
    <row r="18" spans="1:74" x14ac:dyDescent="0.3">
      <c r="A18" s="5">
        <v>17</v>
      </c>
      <c r="B18" s="5" t="str">
        <f t="shared" ca="1" si="0"/>
        <v>JF8_40276:80216</v>
      </c>
      <c r="C18" t="s">
        <v>112</v>
      </c>
      <c r="D18" t="s">
        <v>75</v>
      </c>
      <c r="E18" t="s">
        <v>76</v>
      </c>
      <c r="F18" t="s">
        <v>113</v>
      </c>
      <c r="G18" t="s">
        <v>113</v>
      </c>
      <c r="H18" s="6">
        <f t="shared" ca="1" si="11"/>
        <v>58300</v>
      </c>
      <c r="I18" t="s">
        <v>114</v>
      </c>
      <c r="J18" s="6" t="s">
        <v>79</v>
      </c>
      <c r="K18" s="7">
        <v>44903</v>
      </c>
      <c r="L18" s="6" t="s">
        <v>80</v>
      </c>
      <c r="N18" s="6" t="s">
        <v>82</v>
      </c>
      <c r="O18" t="str">
        <f t="shared" ca="1" si="3"/>
        <v>?53848</v>
      </c>
      <c r="P18">
        <f t="shared" ca="1" si="1"/>
        <v>35497320</v>
      </c>
      <c r="Q18">
        <f t="shared" ca="1" si="4"/>
        <v>9620918</v>
      </c>
      <c r="R18">
        <f t="shared" ca="1" si="5"/>
        <v>35177171</v>
      </c>
      <c r="S18">
        <f t="shared" ca="1" si="6"/>
        <v>21524188</v>
      </c>
      <c r="V18" t="str">
        <f t="shared" ca="1" si="7"/>
        <v>A_4040315</v>
      </c>
      <c r="W18" s="8">
        <v>44984</v>
      </c>
      <c r="X18">
        <f t="shared" ca="1" si="8"/>
        <v>21270582</v>
      </c>
      <c r="Z18" t="str">
        <f t="shared" ca="1" si="10"/>
        <v>MAD</v>
      </c>
      <c r="AA18" t="str">
        <f t="shared" ca="1" si="12"/>
        <v>F locaux</v>
      </c>
      <c r="AB18" s="6" t="s">
        <v>83</v>
      </c>
      <c r="AC18" s="6" t="s">
        <v>83</v>
      </c>
      <c r="AD18" s="6" t="s">
        <v>83</v>
      </c>
      <c r="AE18" s="6" t="s">
        <v>83</v>
      </c>
      <c r="AF18" s="6" t="s">
        <v>83</v>
      </c>
      <c r="AG18" s="6" t="s">
        <v>83</v>
      </c>
      <c r="AH18" s="6" t="s">
        <v>83</v>
      </c>
      <c r="AI18" s="6" t="s">
        <v>83</v>
      </c>
      <c r="AJ18" s="6" t="s">
        <v>83</v>
      </c>
      <c r="AK18" s="6" t="s">
        <v>83</v>
      </c>
      <c r="AL18" s="6" t="s">
        <v>83</v>
      </c>
      <c r="AM18" t="s">
        <v>115</v>
      </c>
      <c r="AN18" s="6" t="s">
        <v>85</v>
      </c>
      <c r="AO18" s="6" t="s">
        <v>83</v>
      </c>
      <c r="AP18" s="6" t="s">
        <v>83</v>
      </c>
      <c r="AQ18" s="6" t="s">
        <v>83</v>
      </c>
      <c r="AR18" s="6" t="s">
        <v>83</v>
      </c>
      <c r="AS18" s="6" t="s">
        <v>83</v>
      </c>
      <c r="AT18" s="6" t="s">
        <v>83</v>
      </c>
      <c r="AU18" s="6" t="s">
        <v>83</v>
      </c>
      <c r="AV18" s="6" t="s">
        <v>83</v>
      </c>
      <c r="AW18" s="6" t="s">
        <v>83</v>
      </c>
      <c r="AX18" t="s">
        <v>93</v>
      </c>
      <c r="AY18" s="6" t="s">
        <v>83</v>
      </c>
      <c r="AZ18" s="6" t="s">
        <v>83</v>
      </c>
      <c r="BA18" s="6" t="s">
        <v>83</v>
      </c>
      <c r="BB18" s="6" t="s">
        <v>83</v>
      </c>
      <c r="BC18" s="6" t="s">
        <v>83</v>
      </c>
      <c r="BD18" s="6" t="s">
        <v>83</v>
      </c>
      <c r="BE18" s="6" t="s">
        <v>83</v>
      </c>
      <c r="BF18" s="6" t="s">
        <v>83</v>
      </c>
      <c r="BG18" s="6" t="s">
        <v>83</v>
      </c>
      <c r="BH18" s="6" t="s">
        <v>83</v>
      </c>
      <c r="BI18" s="6" t="s">
        <v>83</v>
      </c>
      <c r="BJ18" s="6" t="s">
        <v>83</v>
      </c>
      <c r="BK18" s="6" t="s">
        <v>83</v>
      </c>
      <c r="BL18" s="6" t="s">
        <v>83</v>
      </c>
      <c r="BM18" s="6" t="s">
        <v>83</v>
      </c>
      <c r="BN18" s="6" t="s">
        <v>83</v>
      </c>
      <c r="BO18" s="6" t="s">
        <v>83</v>
      </c>
      <c r="BP18" s="6" t="s">
        <v>83</v>
      </c>
      <c r="BQ18" s="6" t="s">
        <v>83</v>
      </c>
      <c r="BR18" t="s">
        <v>65</v>
      </c>
      <c r="BS18" s="6" t="s">
        <v>83</v>
      </c>
      <c r="BT18" s="6" t="s">
        <v>83</v>
      </c>
      <c r="BU18">
        <f t="shared" ca="1" si="9"/>
        <v>20</v>
      </c>
      <c r="BV18" s="6" t="s">
        <v>83</v>
      </c>
    </row>
    <row r="19" spans="1:74" x14ac:dyDescent="0.3">
      <c r="A19" s="5">
        <v>18</v>
      </c>
      <c r="B19" s="5" t="str">
        <f t="shared" ca="1" si="0"/>
        <v>JF8_9443:59369</v>
      </c>
      <c r="C19" t="s">
        <v>116</v>
      </c>
      <c r="D19" t="s">
        <v>75</v>
      </c>
      <c r="E19" t="s">
        <v>89</v>
      </c>
      <c r="F19" t="s">
        <v>100</v>
      </c>
      <c r="G19" t="s">
        <v>100</v>
      </c>
      <c r="H19" s="6">
        <f t="shared" ca="1" si="11"/>
        <v>51753</v>
      </c>
      <c r="I19" t="s">
        <v>114</v>
      </c>
      <c r="J19" s="6" t="s">
        <v>79</v>
      </c>
      <c r="K19" s="7">
        <v>44904</v>
      </c>
      <c r="L19" s="6" t="s">
        <v>80</v>
      </c>
      <c r="N19" s="6" t="s">
        <v>82</v>
      </c>
      <c r="O19" t="str">
        <f t="shared" ca="1" si="3"/>
        <v>?5142082</v>
      </c>
      <c r="P19">
        <f t="shared" ca="1" si="1"/>
        <v>83812333</v>
      </c>
      <c r="Q19">
        <f t="shared" ca="1" si="4"/>
        <v>4890483</v>
      </c>
      <c r="R19">
        <f t="shared" ca="1" si="5"/>
        <v>40730322</v>
      </c>
      <c r="S19">
        <f t="shared" ca="1" si="6"/>
        <v>81575754</v>
      </c>
      <c r="V19" t="str">
        <f t="shared" ca="1" si="7"/>
        <v>&gt;_2825230</v>
      </c>
      <c r="W19" s="8">
        <v>44985</v>
      </c>
      <c r="X19">
        <f t="shared" ca="1" si="8"/>
        <v>67347869</v>
      </c>
      <c r="Z19" t="str">
        <f t="shared" ca="1" si="10"/>
        <v>MAD</v>
      </c>
      <c r="AA19" t="str">
        <f t="shared" ca="1" si="12"/>
        <v>F locaux</v>
      </c>
      <c r="AB19" s="6" t="s">
        <v>83</v>
      </c>
      <c r="AC19" s="6" t="s">
        <v>83</v>
      </c>
      <c r="AD19" s="6" t="s">
        <v>83</v>
      </c>
      <c r="AE19" s="6" t="s">
        <v>83</v>
      </c>
      <c r="AF19" s="6" t="s">
        <v>83</v>
      </c>
      <c r="AG19" s="6" t="s">
        <v>83</v>
      </c>
      <c r="AH19" s="6" t="s">
        <v>83</v>
      </c>
      <c r="AI19" s="6" t="s">
        <v>83</v>
      </c>
      <c r="AJ19" s="6" t="s">
        <v>83</v>
      </c>
      <c r="AK19" s="6" t="s">
        <v>83</v>
      </c>
      <c r="AL19" s="6" t="s">
        <v>83</v>
      </c>
      <c r="AM19" t="s">
        <v>115</v>
      </c>
      <c r="AN19" s="6" t="s">
        <v>85</v>
      </c>
      <c r="AO19" s="6" t="s">
        <v>83</v>
      </c>
      <c r="AP19" s="6" t="s">
        <v>83</v>
      </c>
      <c r="AQ19" s="6" t="s">
        <v>83</v>
      </c>
      <c r="AR19" s="6" t="s">
        <v>83</v>
      </c>
      <c r="AS19" s="6" t="s">
        <v>83</v>
      </c>
      <c r="AT19" s="6" t="s">
        <v>83</v>
      </c>
      <c r="AU19" s="6" t="s">
        <v>83</v>
      </c>
      <c r="AV19" s="6" t="s">
        <v>83</v>
      </c>
      <c r="AW19" s="6" t="s">
        <v>83</v>
      </c>
      <c r="AX19" t="s">
        <v>86</v>
      </c>
      <c r="AY19" s="6" t="s">
        <v>83</v>
      </c>
      <c r="AZ19" s="6" t="s">
        <v>83</v>
      </c>
      <c r="BA19" s="6" t="s">
        <v>83</v>
      </c>
      <c r="BB19" s="6" t="s">
        <v>83</v>
      </c>
      <c r="BC19" s="6" t="s">
        <v>83</v>
      </c>
      <c r="BD19" s="6" t="s">
        <v>83</v>
      </c>
      <c r="BE19" s="6" t="s">
        <v>83</v>
      </c>
      <c r="BF19" s="6" t="s">
        <v>83</v>
      </c>
      <c r="BG19" s="6" t="s">
        <v>83</v>
      </c>
      <c r="BH19" s="6" t="s">
        <v>83</v>
      </c>
      <c r="BI19" s="6" t="s">
        <v>83</v>
      </c>
      <c r="BJ19" s="6" t="s">
        <v>83</v>
      </c>
      <c r="BK19" s="6" t="s">
        <v>83</v>
      </c>
      <c r="BL19" s="6" t="s">
        <v>83</v>
      </c>
      <c r="BM19" s="6" t="s">
        <v>83</v>
      </c>
      <c r="BN19" s="6" t="s">
        <v>83</v>
      </c>
      <c r="BO19" s="6" t="s">
        <v>83</v>
      </c>
      <c r="BP19" s="6" t="s">
        <v>83</v>
      </c>
      <c r="BQ19" s="6" t="s">
        <v>83</v>
      </c>
      <c r="BR19" t="s">
        <v>63</v>
      </c>
      <c r="BS19" s="6" t="s">
        <v>83</v>
      </c>
      <c r="BT19" s="6" t="s">
        <v>83</v>
      </c>
      <c r="BU19">
        <f t="shared" ca="1" si="9"/>
        <v>38</v>
      </c>
      <c r="BV19" s="6" t="s">
        <v>83</v>
      </c>
    </row>
    <row r="20" spans="1:74" x14ac:dyDescent="0.3">
      <c r="A20" s="5">
        <v>19</v>
      </c>
      <c r="B20" s="5" t="str">
        <f t="shared" ca="1" si="0"/>
        <v>JF8_23517:97840</v>
      </c>
      <c r="C20" t="s">
        <v>117</v>
      </c>
      <c r="D20" t="s">
        <v>75</v>
      </c>
      <c r="E20" t="s">
        <v>76</v>
      </c>
      <c r="F20" t="s">
        <v>113</v>
      </c>
      <c r="G20" t="s">
        <v>113</v>
      </c>
      <c r="H20" s="6">
        <f t="shared" ca="1" si="11"/>
        <v>48220</v>
      </c>
      <c r="I20" t="s">
        <v>114</v>
      </c>
      <c r="J20" s="6" t="s">
        <v>79</v>
      </c>
      <c r="K20" s="7">
        <v>44905</v>
      </c>
      <c r="L20" s="6" t="s">
        <v>80</v>
      </c>
      <c r="N20" s="6" t="s">
        <v>82</v>
      </c>
      <c r="O20" t="str">
        <f t="shared" ca="1" si="3"/>
        <v>?2248020</v>
      </c>
      <c r="P20">
        <f t="shared" ca="1" si="1"/>
        <v>1491378</v>
      </c>
      <c r="Q20">
        <f t="shared" ca="1" si="4"/>
        <v>220526</v>
      </c>
      <c r="R20">
        <f t="shared" ca="1" si="5"/>
        <v>706114</v>
      </c>
      <c r="S20">
        <f t="shared" ca="1" si="6"/>
        <v>928656</v>
      </c>
      <c r="V20" t="str">
        <f t="shared" ca="1" si="7"/>
        <v>&lt;_6094949</v>
      </c>
      <c r="W20" s="8">
        <v>44986</v>
      </c>
      <c r="X20">
        <f t="shared" ca="1" si="8"/>
        <v>318257</v>
      </c>
      <c r="Z20" t="str">
        <f t="shared" ca="1" si="10"/>
        <v>MAD</v>
      </c>
      <c r="AA20" t="str">
        <f t="shared" ca="1" si="12"/>
        <v>F locaux</v>
      </c>
      <c r="AB20" s="6" t="s">
        <v>83</v>
      </c>
      <c r="AC20" s="6" t="s">
        <v>83</v>
      </c>
      <c r="AD20" s="6" t="s">
        <v>83</v>
      </c>
      <c r="AE20" s="6" t="s">
        <v>83</v>
      </c>
      <c r="AF20" s="6" t="s">
        <v>83</v>
      </c>
      <c r="AG20" s="6" t="s">
        <v>83</v>
      </c>
      <c r="AH20" s="6" t="s">
        <v>83</v>
      </c>
      <c r="AI20" s="6" t="s">
        <v>83</v>
      </c>
      <c r="AJ20" s="6" t="s">
        <v>83</v>
      </c>
      <c r="AK20" s="6" t="s">
        <v>83</v>
      </c>
      <c r="AL20" s="6" t="s">
        <v>83</v>
      </c>
      <c r="AM20" t="s">
        <v>115</v>
      </c>
      <c r="AN20" s="6" t="s">
        <v>85</v>
      </c>
      <c r="AO20" s="6" t="s">
        <v>83</v>
      </c>
      <c r="AP20" s="6" t="s">
        <v>83</v>
      </c>
      <c r="AQ20" s="6" t="s">
        <v>83</v>
      </c>
      <c r="AR20" s="6" t="s">
        <v>83</v>
      </c>
      <c r="AS20" s="6" t="s">
        <v>83</v>
      </c>
      <c r="AT20" s="6" t="s">
        <v>83</v>
      </c>
      <c r="AU20" s="6" t="s">
        <v>83</v>
      </c>
      <c r="AV20" s="6" t="s">
        <v>83</v>
      </c>
      <c r="AW20" s="6" t="s">
        <v>83</v>
      </c>
      <c r="AX20" t="s">
        <v>86</v>
      </c>
      <c r="AY20" s="6" t="s">
        <v>83</v>
      </c>
      <c r="AZ20" s="6" t="s">
        <v>83</v>
      </c>
      <c r="BA20" s="6" t="s">
        <v>83</v>
      </c>
      <c r="BB20" s="6" t="s">
        <v>83</v>
      </c>
      <c r="BC20" s="6" t="s">
        <v>83</v>
      </c>
      <c r="BD20" s="6" t="s">
        <v>83</v>
      </c>
      <c r="BE20" s="6" t="s">
        <v>83</v>
      </c>
      <c r="BF20" s="6" t="s">
        <v>83</v>
      </c>
      <c r="BG20" s="6" t="s">
        <v>83</v>
      </c>
      <c r="BH20" s="6" t="s">
        <v>83</v>
      </c>
      <c r="BI20" s="6" t="s">
        <v>83</v>
      </c>
      <c r="BJ20" s="6" t="s">
        <v>83</v>
      </c>
      <c r="BK20" s="6" t="s">
        <v>83</v>
      </c>
      <c r="BL20" s="6" t="s">
        <v>83</v>
      </c>
      <c r="BM20" s="6" t="s">
        <v>83</v>
      </c>
      <c r="BN20" s="6" t="s">
        <v>83</v>
      </c>
      <c r="BO20" s="6" t="s">
        <v>83</v>
      </c>
      <c r="BP20" s="6" t="s">
        <v>83</v>
      </c>
      <c r="BQ20" s="6" t="s">
        <v>83</v>
      </c>
      <c r="BR20" t="s">
        <v>65</v>
      </c>
      <c r="BS20" s="6" t="s">
        <v>83</v>
      </c>
      <c r="BT20" s="6" t="s">
        <v>83</v>
      </c>
      <c r="BU20">
        <f t="shared" ca="1" si="9"/>
        <v>-19</v>
      </c>
      <c r="BV20" s="6" t="s">
        <v>83</v>
      </c>
    </row>
    <row r="21" spans="1:74" x14ac:dyDescent="0.3">
      <c r="A21" s="5">
        <v>20</v>
      </c>
      <c r="B21" s="5" t="str">
        <f t="shared" ca="1" si="0"/>
        <v>OCP_93763:48173</v>
      </c>
      <c r="C21" t="s">
        <v>118</v>
      </c>
      <c r="D21" t="s">
        <v>75</v>
      </c>
      <c r="E21" t="s">
        <v>89</v>
      </c>
      <c r="F21" t="s">
        <v>100</v>
      </c>
      <c r="G21" t="s">
        <v>100</v>
      </c>
      <c r="H21" s="6">
        <f t="shared" ca="1" si="11"/>
        <v>52402</v>
      </c>
      <c r="I21" t="s">
        <v>114</v>
      </c>
      <c r="J21" s="6" t="s">
        <v>79</v>
      </c>
      <c r="K21" s="7">
        <v>44906</v>
      </c>
      <c r="L21" s="6" t="s">
        <v>80</v>
      </c>
      <c r="N21" s="6" t="s">
        <v>82</v>
      </c>
      <c r="O21" t="str">
        <f t="shared" ca="1" si="3"/>
        <v>&gt;220770</v>
      </c>
      <c r="P21">
        <f t="shared" ca="1" si="1"/>
        <v>65401931</v>
      </c>
      <c r="Q21">
        <f t="shared" ca="1" si="4"/>
        <v>12751102</v>
      </c>
      <c r="R21">
        <f t="shared" ca="1" si="5"/>
        <v>32241762</v>
      </c>
      <c r="S21">
        <f t="shared" ca="1" si="6"/>
        <v>3477448</v>
      </c>
      <c r="V21" t="str">
        <f t="shared" ca="1" si="7"/>
        <v>=_5185620</v>
      </c>
      <c r="W21" s="8">
        <v>44987</v>
      </c>
      <c r="X21">
        <f t="shared" ca="1" si="8"/>
        <v>3391041</v>
      </c>
      <c r="Z21" t="str">
        <f t="shared" ca="1" si="10"/>
        <v>MAD</v>
      </c>
      <c r="AA21" t="str">
        <f t="shared" ca="1" si="12"/>
        <v>F locaux</v>
      </c>
      <c r="AB21" s="6" t="s">
        <v>83</v>
      </c>
      <c r="AC21" s="6" t="s">
        <v>83</v>
      </c>
      <c r="AD21" s="6" t="s">
        <v>83</v>
      </c>
      <c r="AE21" s="6" t="s">
        <v>83</v>
      </c>
      <c r="AF21" s="6" t="s">
        <v>83</v>
      </c>
      <c r="AG21" s="6" t="s">
        <v>83</v>
      </c>
      <c r="AH21" s="6" t="s">
        <v>83</v>
      </c>
      <c r="AI21" s="6" t="s">
        <v>83</v>
      </c>
      <c r="AJ21" s="6" t="s">
        <v>83</v>
      </c>
      <c r="AK21" s="6" t="s">
        <v>83</v>
      </c>
      <c r="AL21" s="6" t="s">
        <v>83</v>
      </c>
      <c r="AM21" t="s">
        <v>115</v>
      </c>
      <c r="AN21" s="6" t="s">
        <v>85</v>
      </c>
      <c r="AO21" s="6" t="s">
        <v>83</v>
      </c>
      <c r="AP21" s="6" t="s">
        <v>83</v>
      </c>
      <c r="AQ21" s="6" t="s">
        <v>83</v>
      </c>
      <c r="AR21" s="6" t="s">
        <v>83</v>
      </c>
      <c r="AS21" s="6" t="s">
        <v>83</v>
      </c>
      <c r="AT21" s="6" t="s">
        <v>83</v>
      </c>
      <c r="AU21" s="6" t="s">
        <v>83</v>
      </c>
      <c r="AV21" s="6" t="s">
        <v>83</v>
      </c>
      <c r="AW21" s="6" t="s">
        <v>83</v>
      </c>
      <c r="AX21" t="s">
        <v>86</v>
      </c>
      <c r="AY21" s="6" t="s">
        <v>83</v>
      </c>
      <c r="AZ21" s="6" t="s">
        <v>83</v>
      </c>
      <c r="BA21" s="6" t="s">
        <v>83</v>
      </c>
      <c r="BB21" s="6" t="s">
        <v>83</v>
      </c>
      <c r="BC21" s="6" t="s">
        <v>83</v>
      </c>
      <c r="BD21" s="6" t="s">
        <v>83</v>
      </c>
      <c r="BE21" s="6" t="s">
        <v>83</v>
      </c>
      <c r="BF21" s="6" t="s">
        <v>83</v>
      </c>
      <c r="BG21" s="6" t="s">
        <v>83</v>
      </c>
      <c r="BH21" s="6" t="s">
        <v>83</v>
      </c>
      <c r="BI21" s="6" t="s">
        <v>83</v>
      </c>
      <c r="BJ21" s="6" t="s">
        <v>83</v>
      </c>
      <c r="BK21" s="6" t="s">
        <v>83</v>
      </c>
      <c r="BL21" s="6" t="s">
        <v>83</v>
      </c>
      <c r="BM21" s="6" t="s">
        <v>83</v>
      </c>
      <c r="BN21" s="6" t="s">
        <v>83</v>
      </c>
      <c r="BO21" s="6" t="s">
        <v>83</v>
      </c>
      <c r="BP21" s="6" t="s">
        <v>83</v>
      </c>
      <c r="BQ21" s="6" t="s">
        <v>83</v>
      </c>
      <c r="BR21" t="s">
        <v>40</v>
      </c>
      <c r="BS21" s="6" t="s">
        <v>83</v>
      </c>
      <c r="BT21" s="6" t="s">
        <v>83</v>
      </c>
      <c r="BU21">
        <f t="shared" ca="1" si="9"/>
        <v>31</v>
      </c>
      <c r="BV21" s="6" t="s">
        <v>83</v>
      </c>
    </row>
    <row r="22" spans="1:74" x14ac:dyDescent="0.3">
      <c r="A22" s="5">
        <v>21</v>
      </c>
      <c r="B22" s="5" t="str">
        <f t="shared" ca="1" si="0"/>
        <v>OCP_40622:9213</v>
      </c>
      <c r="C22" t="str">
        <f ca="1">CONCATENATE(CHAR(RANDBETWEEN(60,90)),"_",RANDBETWEEN(1,1000000),"_",RANDBETWEEN(1,100006600))</f>
        <v>K_710861_77397075</v>
      </c>
      <c r="D22" t="s">
        <v>75</v>
      </c>
      <c r="E22" t="s">
        <v>76</v>
      </c>
      <c r="F22" t="s">
        <v>77</v>
      </c>
      <c r="G22" t="s">
        <v>77</v>
      </c>
      <c r="H22" s="6">
        <f t="shared" ca="1" si="11"/>
        <v>61011</v>
      </c>
      <c r="I22" t="s">
        <v>78</v>
      </c>
      <c r="J22" s="6" t="s">
        <v>79</v>
      </c>
      <c r="K22" s="7">
        <v>44907</v>
      </c>
      <c r="L22" s="6" t="s">
        <v>80</v>
      </c>
      <c r="N22" s="6" t="s">
        <v>82</v>
      </c>
      <c r="O22" t="str">
        <f t="shared" ca="1" si="3"/>
        <v>=1255982</v>
      </c>
      <c r="P22">
        <f t="shared" ca="1" si="1"/>
        <v>95081296</v>
      </c>
      <c r="Q22">
        <f t="shared" ca="1" si="4"/>
        <v>64901238</v>
      </c>
      <c r="R22">
        <f t="shared" ca="1" si="5"/>
        <v>81662360</v>
      </c>
      <c r="S22">
        <f t="shared" ca="1" si="6"/>
        <v>84575685</v>
      </c>
      <c r="V22" t="str">
        <f t="shared" ca="1" si="7"/>
        <v>&gt;_4709946</v>
      </c>
      <c r="W22" s="8">
        <v>44988</v>
      </c>
      <c r="X22">
        <f t="shared" ca="1" si="8"/>
        <v>62647229</v>
      </c>
      <c r="Z22" t="str">
        <f t="shared" ca="1" si="10"/>
        <v>MAD</v>
      </c>
      <c r="AA22" t="str">
        <f t="shared" ca="1" si="12"/>
        <v>F locaux</v>
      </c>
      <c r="AB22" s="6" t="s">
        <v>83</v>
      </c>
      <c r="AC22" s="6" t="s">
        <v>83</v>
      </c>
      <c r="AD22" s="6" t="s">
        <v>83</v>
      </c>
      <c r="AE22" s="6" t="s">
        <v>83</v>
      </c>
      <c r="AF22" s="6" t="s">
        <v>83</v>
      </c>
      <c r="AG22" s="6" t="s">
        <v>83</v>
      </c>
      <c r="AH22" s="6" t="s">
        <v>83</v>
      </c>
      <c r="AI22" s="6" t="s">
        <v>83</v>
      </c>
      <c r="AJ22" s="6" t="s">
        <v>83</v>
      </c>
      <c r="AK22" s="6" t="s">
        <v>83</v>
      </c>
      <c r="AL22" s="6" t="s">
        <v>83</v>
      </c>
      <c r="AM22" t="s">
        <v>130</v>
      </c>
      <c r="AN22" s="6" t="s">
        <v>85</v>
      </c>
      <c r="AO22" s="6" t="s">
        <v>83</v>
      </c>
      <c r="AP22" s="6" t="s">
        <v>83</v>
      </c>
      <c r="AQ22" s="6" t="s">
        <v>83</v>
      </c>
      <c r="AR22" s="6" t="s">
        <v>83</v>
      </c>
      <c r="AS22" s="6" t="s">
        <v>83</v>
      </c>
      <c r="AT22" s="6" t="s">
        <v>83</v>
      </c>
      <c r="AU22" s="6" t="s">
        <v>83</v>
      </c>
      <c r="AV22" s="6" t="s">
        <v>83</v>
      </c>
      <c r="AW22" s="6" t="s">
        <v>83</v>
      </c>
      <c r="AX22" t="s">
        <v>86</v>
      </c>
      <c r="AY22" s="6" t="s">
        <v>83</v>
      </c>
      <c r="AZ22" s="6" t="s">
        <v>83</v>
      </c>
      <c r="BA22" s="6" t="s">
        <v>83</v>
      </c>
      <c r="BB22" s="6" t="s">
        <v>83</v>
      </c>
      <c r="BC22" s="6" t="s">
        <v>83</v>
      </c>
      <c r="BD22" s="6" t="s">
        <v>83</v>
      </c>
      <c r="BE22" s="6" t="s">
        <v>83</v>
      </c>
      <c r="BF22" s="6" t="s">
        <v>83</v>
      </c>
      <c r="BG22" s="6" t="s">
        <v>83</v>
      </c>
      <c r="BH22" s="6" t="s">
        <v>83</v>
      </c>
      <c r="BI22" s="6" t="s">
        <v>83</v>
      </c>
      <c r="BJ22" s="6" t="s">
        <v>83</v>
      </c>
      <c r="BK22" s="6" t="s">
        <v>83</v>
      </c>
      <c r="BL22" s="6" t="s">
        <v>83</v>
      </c>
      <c r="BM22" s="6" t="s">
        <v>83</v>
      </c>
      <c r="BN22" s="6" t="s">
        <v>83</v>
      </c>
      <c r="BO22" s="6" t="s">
        <v>83</v>
      </c>
      <c r="BP22" s="6" t="s">
        <v>83</v>
      </c>
      <c r="BQ22" s="6" t="s">
        <v>83</v>
      </c>
      <c r="BR22" t="s">
        <v>64</v>
      </c>
      <c r="BS22" s="6" t="s">
        <v>83</v>
      </c>
      <c r="BT22" s="6" t="s">
        <v>83</v>
      </c>
      <c r="BU22">
        <f t="shared" ca="1" si="9"/>
        <v>4</v>
      </c>
      <c r="BV22" s="6" t="s">
        <v>83</v>
      </c>
    </row>
    <row r="23" spans="1:74" x14ac:dyDescent="0.3">
      <c r="A23" s="5">
        <v>22</v>
      </c>
      <c r="B23" s="5" t="str">
        <f t="shared" ca="1" si="0"/>
        <v>JF8_51163:39651</v>
      </c>
      <c r="C23" t="s">
        <v>131</v>
      </c>
      <c r="D23" t="s">
        <v>75</v>
      </c>
      <c r="E23" t="s">
        <v>89</v>
      </c>
      <c r="F23" t="s">
        <v>90</v>
      </c>
      <c r="G23" t="s">
        <v>90</v>
      </c>
      <c r="H23" s="6">
        <f t="shared" ca="1" si="11"/>
        <v>3798</v>
      </c>
      <c r="I23" t="s">
        <v>91</v>
      </c>
      <c r="J23" s="6" t="s">
        <v>79</v>
      </c>
      <c r="K23" s="7">
        <v>44908</v>
      </c>
      <c r="L23" s="6" t="s">
        <v>80</v>
      </c>
      <c r="N23" s="6" t="s">
        <v>82</v>
      </c>
      <c r="O23" t="str">
        <f t="shared" ca="1" si="3"/>
        <v>&lt;4679</v>
      </c>
      <c r="P23">
        <f t="shared" ca="1" si="1"/>
        <v>21511561</v>
      </c>
      <c r="Q23">
        <f t="shared" ca="1" si="4"/>
        <v>1017940</v>
      </c>
      <c r="R23">
        <f t="shared" ca="1" si="5"/>
        <v>6026099</v>
      </c>
      <c r="S23">
        <f t="shared" ca="1" si="6"/>
        <v>2389342</v>
      </c>
      <c r="V23" t="str">
        <f t="shared" ca="1" si="7"/>
        <v>F_2495237</v>
      </c>
      <c r="W23" s="8">
        <v>44989</v>
      </c>
      <c r="X23">
        <f t="shared" ca="1" si="8"/>
        <v>1586831</v>
      </c>
      <c r="Z23" t="str">
        <f t="shared" ca="1" si="10"/>
        <v>EUR</v>
      </c>
      <c r="AA23" t="str">
        <f t="shared" ca="1" si="12"/>
        <v>F étrangers</v>
      </c>
      <c r="AB23" s="6" t="s">
        <v>83</v>
      </c>
      <c r="AC23" s="6" t="s">
        <v>83</v>
      </c>
      <c r="AD23" s="6" t="s">
        <v>83</v>
      </c>
      <c r="AE23" s="6" t="s">
        <v>83</v>
      </c>
      <c r="AF23" s="6" t="s">
        <v>83</v>
      </c>
      <c r="AG23" s="6" t="s">
        <v>83</v>
      </c>
      <c r="AH23" s="6" t="s">
        <v>83</v>
      </c>
      <c r="AI23" s="6" t="s">
        <v>83</v>
      </c>
      <c r="AJ23" s="6" t="s">
        <v>83</v>
      </c>
      <c r="AK23" s="6" t="s">
        <v>83</v>
      </c>
      <c r="AL23" s="6" t="s">
        <v>83</v>
      </c>
      <c r="AM23" t="s">
        <v>132</v>
      </c>
      <c r="AN23" s="6" t="s">
        <v>85</v>
      </c>
      <c r="AO23" s="6" t="s">
        <v>83</v>
      </c>
      <c r="AP23" s="6" t="s">
        <v>83</v>
      </c>
      <c r="AQ23" s="6" t="s">
        <v>83</v>
      </c>
      <c r="AR23" s="6" t="s">
        <v>83</v>
      </c>
      <c r="AS23" s="6" t="s">
        <v>83</v>
      </c>
      <c r="AT23" s="6" t="s">
        <v>83</v>
      </c>
      <c r="AU23" s="6" t="s">
        <v>83</v>
      </c>
      <c r="AV23" s="6" t="s">
        <v>83</v>
      </c>
      <c r="AW23" s="6" t="s">
        <v>83</v>
      </c>
      <c r="AX23" t="s">
        <v>93</v>
      </c>
      <c r="AY23" s="6" t="s">
        <v>83</v>
      </c>
      <c r="AZ23" s="6" t="s">
        <v>83</v>
      </c>
      <c r="BA23" s="6" t="s">
        <v>83</v>
      </c>
      <c r="BB23" s="6" t="s">
        <v>83</v>
      </c>
      <c r="BC23" s="6" t="s">
        <v>83</v>
      </c>
      <c r="BD23" s="6" t="s">
        <v>83</v>
      </c>
      <c r="BE23" s="6" t="s">
        <v>83</v>
      </c>
      <c r="BF23" s="6" t="s">
        <v>83</v>
      </c>
      <c r="BG23" s="6" t="s">
        <v>83</v>
      </c>
      <c r="BH23" s="6" t="s">
        <v>83</v>
      </c>
      <c r="BI23" s="6" t="s">
        <v>83</v>
      </c>
      <c r="BJ23" s="6" t="s">
        <v>83</v>
      </c>
      <c r="BK23" s="6" t="s">
        <v>83</v>
      </c>
      <c r="BL23" s="6" t="s">
        <v>83</v>
      </c>
      <c r="BM23" s="6" t="s">
        <v>83</v>
      </c>
      <c r="BN23" s="6" t="s">
        <v>83</v>
      </c>
      <c r="BO23" s="6" t="s">
        <v>83</v>
      </c>
      <c r="BP23" s="6" t="s">
        <v>83</v>
      </c>
      <c r="BQ23" s="6" t="s">
        <v>83</v>
      </c>
      <c r="BR23" t="s">
        <v>65</v>
      </c>
      <c r="BS23" s="6" t="s">
        <v>83</v>
      </c>
      <c r="BT23" s="6" t="s">
        <v>83</v>
      </c>
      <c r="BU23">
        <f t="shared" ca="1" si="9"/>
        <v>25</v>
      </c>
      <c r="BV23" s="6" t="s">
        <v>83</v>
      </c>
    </row>
    <row r="24" spans="1:74" x14ac:dyDescent="0.3">
      <c r="A24" s="5">
        <v>23</v>
      </c>
      <c r="B24" s="5" t="str">
        <f t="shared" ca="1" si="0"/>
        <v>OCP_37759:68852</v>
      </c>
      <c r="C24" t="s">
        <v>133</v>
      </c>
      <c r="D24" t="s">
        <v>75</v>
      </c>
      <c r="E24" t="s">
        <v>76</v>
      </c>
      <c r="F24" t="s">
        <v>95</v>
      </c>
      <c r="G24" t="s">
        <v>95</v>
      </c>
      <c r="H24" s="6">
        <f t="shared" ca="1" si="11"/>
        <v>48615</v>
      </c>
      <c r="I24" t="s">
        <v>96</v>
      </c>
      <c r="J24" s="6" t="s">
        <v>79</v>
      </c>
      <c r="K24" s="7">
        <v>44909</v>
      </c>
      <c r="L24" s="6" t="s">
        <v>80</v>
      </c>
      <c r="N24" s="6" t="s">
        <v>82</v>
      </c>
      <c r="O24" t="str">
        <f t="shared" ca="1" si="3"/>
        <v>B2482410</v>
      </c>
      <c r="P24">
        <f t="shared" ca="1" si="1"/>
        <v>77179960</v>
      </c>
      <c r="Q24">
        <f t="shared" ca="1" si="4"/>
        <v>31166249</v>
      </c>
      <c r="R24">
        <f t="shared" ca="1" si="5"/>
        <v>55895208</v>
      </c>
      <c r="S24">
        <f t="shared" ca="1" si="6"/>
        <v>31301499</v>
      </c>
      <c r="V24" t="str">
        <f t="shared" ca="1" si="7"/>
        <v>D_3277900</v>
      </c>
      <c r="W24" s="8">
        <v>44990</v>
      </c>
      <c r="X24">
        <f t="shared" ca="1" si="8"/>
        <v>27806071</v>
      </c>
      <c r="Z24" t="str">
        <f t="shared" ca="1" si="10"/>
        <v>USD</v>
      </c>
      <c r="AA24" t="str">
        <f t="shared" ca="1" si="12"/>
        <v>F étrangers</v>
      </c>
      <c r="AB24" s="6" t="s">
        <v>83</v>
      </c>
      <c r="AC24" s="6" t="s">
        <v>83</v>
      </c>
      <c r="AD24" s="6" t="s">
        <v>83</v>
      </c>
      <c r="AE24" s="6" t="s">
        <v>83</v>
      </c>
      <c r="AF24" s="6" t="s">
        <v>83</v>
      </c>
      <c r="AG24" s="6" t="s">
        <v>83</v>
      </c>
      <c r="AH24" s="6" t="s">
        <v>83</v>
      </c>
      <c r="AI24" s="6" t="s">
        <v>83</v>
      </c>
      <c r="AJ24" s="6" t="s">
        <v>83</v>
      </c>
      <c r="AK24" s="6" t="s">
        <v>83</v>
      </c>
      <c r="AL24" s="6" t="s">
        <v>83</v>
      </c>
      <c r="AM24" t="s">
        <v>134</v>
      </c>
      <c r="AN24" s="6" t="s">
        <v>85</v>
      </c>
      <c r="AO24" s="6" t="s">
        <v>83</v>
      </c>
      <c r="AP24" s="6" t="s">
        <v>83</v>
      </c>
      <c r="AQ24" s="6" t="s">
        <v>83</v>
      </c>
      <c r="AR24" s="6" t="s">
        <v>83</v>
      </c>
      <c r="AS24" s="6" t="s">
        <v>83</v>
      </c>
      <c r="AT24" s="6" t="s">
        <v>83</v>
      </c>
      <c r="AU24" s="6" t="s">
        <v>83</v>
      </c>
      <c r="AV24" s="6" t="s">
        <v>83</v>
      </c>
      <c r="AW24" s="6" t="s">
        <v>83</v>
      </c>
      <c r="AX24" t="s">
        <v>98</v>
      </c>
      <c r="AY24" s="6" t="s">
        <v>83</v>
      </c>
      <c r="AZ24" s="6" t="s">
        <v>83</v>
      </c>
      <c r="BA24" s="6" t="s">
        <v>83</v>
      </c>
      <c r="BB24" s="6" t="s">
        <v>83</v>
      </c>
      <c r="BC24" s="6" t="s">
        <v>83</v>
      </c>
      <c r="BD24" s="6" t="s">
        <v>83</v>
      </c>
      <c r="BE24" s="6" t="s">
        <v>83</v>
      </c>
      <c r="BF24" s="6" t="s">
        <v>83</v>
      </c>
      <c r="BG24" s="6" t="s">
        <v>83</v>
      </c>
      <c r="BH24" s="6" t="s">
        <v>83</v>
      </c>
      <c r="BI24" s="6" t="s">
        <v>83</v>
      </c>
      <c r="BJ24" s="6" t="s">
        <v>83</v>
      </c>
      <c r="BK24" s="6" t="s">
        <v>83</v>
      </c>
      <c r="BL24" s="6" t="s">
        <v>83</v>
      </c>
      <c r="BM24" s="6" t="s">
        <v>83</v>
      </c>
      <c r="BN24" s="6" t="s">
        <v>83</v>
      </c>
      <c r="BO24" s="6" t="s">
        <v>83</v>
      </c>
      <c r="BP24" s="6" t="s">
        <v>83</v>
      </c>
      <c r="BQ24" s="6" t="s">
        <v>83</v>
      </c>
      <c r="BR24" t="s">
        <v>65</v>
      </c>
      <c r="BS24" s="6" t="s">
        <v>83</v>
      </c>
      <c r="BT24" s="6" t="s">
        <v>83</v>
      </c>
      <c r="BU24">
        <f t="shared" ca="1" si="9"/>
        <v>-20</v>
      </c>
      <c r="BV24" s="6" t="s">
        <v>83</v>
      </c>
    </row>
    <row r="25" spans="1:74" x14ac:dyDescent="0.3">
      <c r="A25" s="5">
        <v>24</v>
      </c>
      <c r="B25" s="5" t="str">
        <f t="shared" ca="1" si="0"/>
        <v>JF8_99309:34404</v>
      </c>
      <c r="C25" t="s">
        <v>135</v>
      </c>
      <c r="D25" t="s">
        <v>75</v>
      </c>
      <c r="E25" t="s">
        <v>89</v>
      </c>
      <c r="F25" t="s">
        <v>100</v>
      </c>
      <c r="G25" t="s">
        <v>100</v>
      </c>
      <c r="H25" s="6">
        <f t="shared" ca="1" si="11"/>
        <v>76045</v>
      </c>
      <c r="I25" t="s">
        <v>101</v>
      </c>
      <c r="J25" s="6" t="s">
        <v>79</v>
      </c>
      <c r="K25" s="7">
        <v>44910</v>
      </c>
      <c r="L25" s="6" t="s">
        <v>80</v>
      </c>
      <c r="N25" s="6" t="s">
        <v>82</v>
      </c>
      <c r="O25" t="str">
        <f t="shared" ca="1" si="3"/>
        <v>@2953652</v>
      </c>
      <c r="P25">
        <f t="shared" ca="1" si="1"/>
        <v>62357437</v>
      </c>
      <c r="Q25">
        <f t="shared" ca="1" si="4"/>
        <v>21297038</v>
      </c>
      <c r="R25">
        <f t="shared" ca="1" si="5"/>
        <v>21603926</v>
      </c>
      <c r="S25">
        <f t="shared" ca="1" si="6"/>
        <v>15940437</v>
      </c>
      <c r="V25" t="str">
        <f t="shared" ca="1" si="7"/>
        <v>=_4281840</v>
      </c>
      <c r="W25" s="8">
        <v>44991</v>
      </c>
      <c r="X25">
        <f t="shared" ca="1" si="8"/>
        <v>14592482</v>
      </c>
      <c r="Z25" t="str">
        <f t="shared" ca="1" si="10"/>
        <v>MAD</v>
      </c>
      <c r="AA25" t="str">
        <f t="shared" ca="1" si="12"/>
        <v>F locaux</v>
      </c>
      <c r="AB25" s="6" t="s">
        <v>83</v>
      </c>
      <c r="AC25" s="6" t="s">
        <v>83</v>
      </c>
      <c r="AD25" s="6" t="s">
        <v>83</v>
      </c>
      <c r="AE25" s="6" t="s">
        <v>83</v>
      </c>
      <c r="AF25" s="6" t="s">
        <v>83</v>
      </c>
      <c r="AG25" s="6" t="s">
        <v>83</v>
      </c>
      <c r="AH25" s="6" t="s">
        <v>83</v>
      </c>
      <c r="AI25" s="6" t="s">
        <v>83</v>
      </c>
      <c r="AJ25" s="6" t="s">
        <v>83</v>
      </c>
      <c r="AK25" s="6" t="s">
        <v>83</v>
      </c>
      <c r="AL25" s="6" t="s">
        <v>83</v>
      </c>
      <c r="AM25" t="s">
        <v>136</v>
      </c>
      <c r="AN25" s="6" t="s">
        <v>85</v>
      </c>
      <c r="AO25" s="6" t="s">
        <v>83</v>
      </c>
      <c r="AP25" s="6" t="s">
        <v>83</v>
      </c>
      <c r="AQ25" s="6" t="s">
        <v>83</v>
      </c>
      <c r="AR25" s="6" t="s">
        <v>83</v>
      </c>
      <c r="AS25" s="6" t="s">
        <v>83</v>
      </c>
      <c r="AT25" s="6" t="s">
        <v>83</v>
      </c>
      <c r="AU25" s="6" t="s">
        <v>83</v>
      </c>
      <c r="AV25" s="6" t="s">
        <v>83</v>
      </c>
      <c r="AW25" s="6" t="s">
        <v>83</v>
      </c>
      <c r="AX25" t="s">
        <v>103</v>
      </c>
      <c r="AY25" s="6" t="s">
        <v>83</v>
      </c>
      <c r="AZ25" s="6" t="s">
        <v>83</v>
      </c>
      <c r="BA25" s="6" t="s">
        <v>83</v>
      </c>
      <c r="BB25" s="6" t="s">
        <v>83</v>
      </c>
      <c r="BC25" s="6" t="s">
        <v>83</v>
      </c>
      <c r="BD25" s="6" t="s">
        <v>83</v>
      </c>
      <c r="BE25" s="6" t="s">
        <v>83</v>
      </c>
      <c r="BF25" s="6" t="s">
        <v>83</v>
      </c>
      <c r="BG25" s="6" t="s">
        <v>83</v>
      </c>
      <c r="BH25" s="6" t="s">
        <v>83</v>
      </c>
      <c r="BI25" s="6" t="s">
        <v>83</v>
      </c>
      <c r="BJ25" s="6" t="s">
        <v>83</v>
      </c>
      <c r="BK25" s="6" t="s">
        <v>83</v>
      </c>
      <c r="BL25" s="6" t="s">
        <v>83</v>
      </c>
      <c r="BM25" s="6" t="s">
        <v>83</v>
      </c>
      <c r="BN25" s="6" t="s">
        <v>83</v>
      </c>
      <c r="BO25" s="6" t="s">
        <v>83</v>
      </c>
      <c r="BP25" s="6" t="s">
        <v>83</v>
      </c>
      <c r="BQ25" s="6" t="s">
        <v>83</v>
      </c>
      <c r="BR25" t="s">
        <v>65</v>
      </c>
      <c r="BS25" s="6" t="s">
        <v>83</v>
      </c>
      <c r="BT25" s="6" t="s">
        <v>83</v>
      </c>
      <c r="BU25">
        <f t="shared" ca="1" si="9"/>
        <v>7</v>
      </c>
      <c r="BV25" s="6" t="s">
        <v>83</v>
      </c>
    </row>
    <row r="26" spans="1:74" x14ac:dyDescent="0.3">
      <c r="A26" s="5">
        <v>25</v>
      </c>
      <c r="B26" s="5" t="str">
        <f t="shared" ca="1" si="0"/>
        <v>OCP_21358:18395</v>
      </c>
      <c r="C26" t="s">
        <v>137</v>
      </c>
      <c r="D26" t="s">
        <v>75</v>
      </c>
      <c r="E26" t="s">
        <v>76</v>
      </c>
      <c r="F26" t="s">
        <v>105</v>
      </c>
      <c r="G26" t="s">
        <v>105</v>
      </c>
      <c r="H26" s="6">
        <f t="shared" ca="1" si="11"/>
        <v>28987</v>
      </c>
      <c r="I26" t="s">
        <v>106</v>
      </c>
      <c r="J26" s="6" t="s">
        <v>79</v>
      </c>
      <c r="K26" s="7">
        <v>44911</v>
      </c>
      <c r="L26" s="6" t="s">
        <v>80</v>
      </c>
      <c r="N26" s="6" t="s">
        <v>82</v>
      </c>
      <c r="O26" t="str">
        <f t="shared" ca="1" si="3"/>
        <v>@376618</v>
      </c>
      <c r="P26">
        <f t="shared" ca="1" si="1"/>
        <v>82342741</v>
      </c>
      <c r="Q26">
        <f t="shared" ca="1" si="4"/>
        <v>5773627</v>
      </c>
      <c r="R26">
        <f t="shared" ca="1" si="5"/>
        <v>11639398</v>
      </c>
      <c r="S26">
        <f t="shared" ca="1" si="6"/>
        <v>51173035</v>
      </c>
      <c r="V26" t="str">
        <f t="shared" ca="1" si="7"/>
        <v>A_2721692</v>
      </c>
      <c r="W26" s="8">
        <v>44992</v>
      </c>
      <c r="X26">
        <f t="shared" ca="1" si="8"/>
        <v>8408282</v>
      </c>
      <c r="Z26" t="str">
        <f t="shared" ca="1" si="10"/>
        <v>MAD</v>
      </c>
      <c r="AA26" t="str">
        <f t="shared" ca="1" si="12"/>
        <v>F locaux</v>
      </c>
      <c r="AB26" s="6" t="s">
        <v>83</v>
      </c>
      <c r="AC26" s="6" t="s">
        <v>83</v>
      </c>
      <c r="AD26" s="6" t="s">
        <v>83</v>
      </c>
      <c r="AE26" s="6" t="s">
        <v>83</v>
      </c>
      <c r="AF26" s="6" t="s">
        <v>83</v>
      </c>
      <c r="AG26" s="6" t="s">
        <v>83</v>
      </c>
      <c r="AH26" s="6" t="s">
        <v>83</v>
      </c>
      <c r="AI26" s="6" t="s">
        <v>83</v>
      </c>
      <c r="AJ26" s="6" t="s">
        <v>83</v>
      </c>
      <c r="AK26" s="6" t="s">
        <v>83</v>
      </c>
      <c r="AL26" s="6" t="s">
        <v>83</v>
      </c>
      <c r="AM26" t="s">
        <v>138</v>
      </c>
      <c r="AN26" s="6" t="s">
        <v>85</v>
      </c>
      <c r="AO26" s="6" t="s">
        <v>83</v>
      </c>
      <c r="AP26" s="6" t="s">
        <v>83</v>
      </c>
      <c r="AQ26" s="6" t="s">
        <v>83</v>
      </c>
      <c r="AR26" s="6" t="s">
        <v>83</v>
      </c>
      <c r="AS26" s="6" t="s">
        <v>83</v>
      </c>
      <c r="AT26" s="6" t="s">
        <v>83</v>
      </c>
      <c r="AU26" s="6" t="s">
        <v>83</v>
      </c>
      <c r="AV26" s="6" t="s">
        <v>83</v>
      </c>
      <c r="AW26" s="6" t="s">
        <v>83</v>
      </c>
      <c r="AX26" t="s">
        <v>98</v>
      </c>
      <c r="AY26" s="6" t="s">
        <v>83</v>
      </c>
      <c r="AZ26" s="6" t="s">
        <v>83</v>
      </c>
      <c r="BA26" s="6" t="s">
        <v>83</v>
      </c>
      <c r="BB26" s="6" t="s">
        <v>83</v>
      </c>
      <c r="BC26" s="6" t="s">
        <v>83</v>
      </c>
      <c r="BD26" s="6" t="s">
        <v>83</v>
      </c>
      <c r="BE26" s="6" t="s">
        <v>83</v>
      </c>
      <c r="BF26" s="6" t="s">
        <v>83</v>
      </c>
      <c r="BG26" s="6" t="s">
        <v>83</v>
      </c>
      <c r="BH26" s="6" t="s">
        <v>83</v>
      </c>
      <c r="BI26" s="6" t="s">
        <v>83</v>
      </c>
      <c r="BJ26" s="6" t="s">
        <v>83</v>
      </c>
      <c r="BK26" s="6" t="s">
        <v>83</v>
      </c>
      <c r="BL26" s="6" t="s">
        <v>83</v>
      </c>
      <c r="BM26" s="6" t="s">
        <v>83</v>
      </c>
      <c r="BN26" s="6" t="s">
        <v>83</v>
      </c>
      <c r="BO26" s="6" t="s">
        <v>83</v>
      </c>
      <c r="BP26" s="6" t="s">
        <v>83</v>
      </c>
      <c r="BQ26" s="6" t="s">
        <v>83</v>
      </c>
      <c r="BR26" t="s">
        <v>65</v>
      </c>
      <c r="BS26" s="6" t="s">
        <v>83</v>
      </c>
      <c r="BT26" s="6" t="s">
        <v>83</v>
      </c>
      <c r="BU26">
        <f t="shared" ca="1" si="9"/>
        <v>-16</v>
      </c>
      <c r="BV26" s="6" t="s">
        <v>83</v>
      </c>
    </row>
    <row r="27" spans="1:74" x14ac:dyDescent="0.3">
      <c r="A27" s="5">
        <v>26</v>
      </c>
      <c r="B27" s="5" t="str">
        <f t="shared" ca="1" si="0"/>
        <v>OCP_29116:74551</v>
      </c>
      <c r="C27" t="s">
        <v>139</v>
      </c>
      <c r="D27" t="s">
        <v>75</v>
      </c>
      <c r="E27" t="s">
        <v>89</v>
      </c>
      <c r="F27" t="s">
        <v>109</v>
      </c>
      <c r="G27" t="s">
        <v>109</v>
      </c>
      <c r="H27" s="6">
        <f t="shared" ca="1" si="11"/>
        <v>20377</v>
      </c>
      <c r="I27" t="s">
        <v>110</v>
      </c>
      <c r="J27" s="6" t="s">
        <v>79</v>
      </c>
      <c r="K27" s="7">
        <v>44912</v>
      </c>
      <c r="L27" s="6" t="s">
        <v>80</v>
      </c>
      <c r="N27" s="6" t="s">
        <v>82</v>
      </c>
      <c r="O27" t="str">
        <f t="shared" ca="1" si="3"/>
        <v>=2385769</v>
      </c>
      <c r="P27">
        <f t="shared" ca="1" si="1"/>
        <v>21141157</v>
      </c>
      <c r="Q27">
        <f t="shared" ca="1" si="4"/>
        <v>96313</v>
      </c>
      <c r="R27">
        <f t="shared" ca="1" si="5"/>
        <v>11108310</v>
      </c>
      <c r="S27">
        <f t="shared" ca="1" si="6"/>
        <v>12120644</v>
      </c>
      <c r="V27" t="str">
        <f t="shared" ca="1" si="7"/>
        <v>E_5514578</v>
      </c>
      <c r="W27" s="8">
        <v>44993</v>
      </c>
      <c r="X27">
        <f t="shared" ca="1" si="8"/>
        <v>8392650</v>
      </c>
      <c r="Z27" t="str">
        <f t="shared" ca="1" si="10"/>
        <v>MAD</v>
      </c>
      <c r="AA27" t="str">
        <f t="shared" ca="1" si="12"/>
        <v>F locaux</v>
      </c>
      <c r="AB27" s="6" t="s">
        <v>83</v>
      </c>
      <c r="AC27" s="6" t="s">
        <v>83</v>
      </c>
      <c r="AD27" s="6" t="s">
        <v>83</v>
      </c>
      <c r="AE27" s="6" t="s">
        <v>83</v>
      </c>
      <c r="AF27" s="6" t="s">
        <v>83</v>
      </c>
      <c r="AG27" s="6" t="s">
        <v>83</v>
      </c>
      <c r="AH27" s="6" t="s">
        <v>83</v>
      </c>
      <c r="AI27" s="6" t="s">
        <v>83</v>
      </c>
      <c r="AJ27" s="6" t="s">
        <v>83</v>
      </c>
      <c r="AK27" s="6" t="s">
        <v>83</v>
      </c>
      <c r="AL27" s="6" t="s">
        <v>83</v>
      </c>
      <c r="AM27" t="s">
        <v>140</v>
      </c>
      <c r="AN27" s="6" t="s">
        <v>85</v>
      </c>
      <c r="AO27" s="6" t="s">
        <v>83</v>
      </c>
      <c r="AP27" s="6" t="s">
        <v>83</v>
      </c>
      <c r="AQ27" s="6" t="s">
        <v>83</v>
      </c>
      <c r="AR27" s="6" t="s">
        <v>83</v>
      </c>
      <c r="AS27" s="6" t="s">
        <v>83</v>
      </c>
      <c r="AT27" s="6" t="s">
        <v>83</v>
      </c>
      <c r="AU27" s="6" t="s">
        <v>83</v>
      </c>
      <c r="AV27" s="6" t="s">
        <v>83</v>
      </c>
      <c r="AW27" s="6" t="s">
        <v>83</v>
      </c>
      <c r="AX27" t="s">
        <v>86</v>
      </c>
      <c r="AY27" s="6" t="s">
        <v>83</v>
      </c>
      <c r="AZ27" s="6" t="s">
        <v>83</v>
      </c>
      <c r="BA27" s="6" t="s">
        <v>83</v>
      </c>
      <c r="BB27" s="6" t="s">
        <v>83</v>
      </c>
      <c r="BC27" s="6" t="s">
        <v>83</v>
      </c>
      <c r="BD27" s="6" t="s">
        <v>83</v>
      </c>
      <c r="BE27" s="6" t="s">
        <v>83</v>
      </c>
      <c r="BF27" s="6" t="s">
        <v>83</v>
      </c>
      <c r="BG27" s="6" t="s">
        <v>83</v>
      </c>
      <c r="BH27" s="6" t="s">
        <v>83</v>
      </c>
      <c r="BI27" s="6" t="s">
        <v>83</v>
      </c>
      <c r="BJ27" s="6" t="s">
        <v>83</v>
      </c>
      <c r="BK27" s="6" t="s">
        <v>83</v>
      </c>
      <c r="BL27" s="6" t="s">
        <v>83</v>
      </c>
      <c r="BM27" s="6" t="s">
        <v>83</v>
      </c>
      <c r="BN27" s="6" t="s">
        <v>83</v>
      </c>
      <c r="BO27" s="6" t="s">
        <v>83</v>
      </c>
      <c r="BP27" s="6" t="s">
        <v>83</v>
      </c>
      <c r="BQ27" s="6" t="s">
        <v>83</v>
      </c>
      <c r="BR27" t="s">
        <v>65</v>
      </c>
      <c r="BS27" s="6" t="s">
        <v>83</v>
      </c>
      <c r="BT27" s="6" t="s">
        <v>83</v>
      </c>
      <c r="BU27">
        <f t="shared" ca="1" si="9"/>
        <v>20</v>
      </c>
      <c r="BV27" s="6" t="s">
        <v>83</v>
      </c>
    </row>
    <row r="28" spans="1:74" x14ac:dyDescent="0.3">
      <c r="A28" s="5">
        <v>27</v>
      </c>
      <c r="B28" s="5" t="str">
        <f t="shared" ca="1" si="0"/>
        <v>JF8_29223:16267</v>
      </c>
      <c r="C28" t="s">
        <v>112</v>
      </c>
      <c r="D28" t="s">
        <v>75</v>
      </c>
      <c r="E28" t="s">
        <v>76</v>
      </c>
      <c r="F28" t="s">
        <v>113</v>
      </c>
      <c r="G28" t="s">
        <v>113</v>
      </c>
      <c r="H28" s="6">
        <f t="shared" ca="1" si="11"/>
        <v>47847</v>
      </c>
      <c r="I28" t="s">
        <v>114</v>
      </c>
      <c r="J28" s="6" t="s">
        <v>79</v>
      </c>
      <c r="K28" s="7">
        <v>44913</v>
      </c>
      <c r="L28" s="6" t="s">
        <v>80</v>
      </c>
      <c r="N28" s="6" t="s">
        <v>82</v>
      </c>
      <c r="O28" t="str">
        <f t="shared" ca="1" si="3"/>
        <v>B4208323</v>
      </c>
      <c r="P28">
        <f t="shared" ca="1" si="1"/>
        <v>16848154</v>
      </c>
      <c r="Q28">
        <f t="shared" ca="1" si="4"/>
        <v>4593382</v>
      </c>
      <c r="R28">
        <f t="shared" ca="1" si="5"/>
        <v>4989028</v>
      </c>
      <c r="S28">
        <f t="shared" ca="1" si="6"/>
        <v>10921986</v>
      </c>
      <c r="V28" t="str">
        <f t="shared" ca="1" si="7"/>
        <v>=_2155283</v>
      </c>
      <c r="W28" s="8">
        <v>44994</v>
      </c>
      <c r="X28">
        <f t="shared" ca="1" si="8"/>
        <v>8673826</v>
      </c>
      <c r="Z28" t="str">
        <f t="shared" ca="1" si="10"/>
        <v>MAD</v>
      </c>
      <c r="AA28" t="str">
        <f t="shared" ca="1" si="12"/>
        <v>F locaux</v>
      </c>
      <c r="AB28" s="6" t="s">
        <v>83</v>
      </c>
      <c r="AC28" s="6" t="s">
        <v>83</v>
      </c>
      <c r="AD28" s="6" t="s">
        <v>83</v>
      </c>
      <c r="AE28" s="6" t="s">
        <v>83</v>
      </c>
      <c r="AF28" s="6" t="s">
        <v>83</v>
      </c>
      <c r="AG28" s="6" t="s">
        <v>83</v>
      </c>
      <c r="AH28" s="6" t="s">
        <v>83</v>
      </c>
      <c r="AI28" s="6" t="s">
        <v>83</v>
      </c>
      <c r="AJ28" s="6" t="s">
        <v>83</v>
      </c>
      <c r="AK28" s="6" t="s">
        <v>83</v>
      </c>
      <c r="AL28" s="6" t="s">
        <v>83</v>
      </c>
      <c r="AM28" t="s">
        <v>115</v>
      </c>
      <c r="AN28" s="6" t="s">
        <v>85</v>
      </c>
      <c r="AO28" s="6" t="s">
        <v>83</v>
      </c>
      <c r="AP28" s="6" t="s">
        <v>83</v>
      </c>
      <c r="AQ28" s="6" t="s">
        <v>83</v>
      </c>
      <c r="AR28" s="6" t="s">
        <v>83</v>
      </c>
      <c r="AS28" s="6" t="s">
        <v>83</v>
      </c>
      <c r="AT28" s="6" t="s">
        <v>83</v>
      </c>
      <c r="AU28" s="6" t="s">
        <v>83</v>
      </c>
      <c r="AV28" s="6" t="s">
        <v>83</v>
      </c>
      <c r="AW28" s="6" t="s">
        <v>83</v>
      </c>
      <c r="AX28" t="s">
        <v>93</v>
      </c>
      <c r="AY28" s="6" t="s">
        <v>83</v>
      </c>
      <c r="AZ28" s="6" t="s">
        <v>83</v>
      </c>
      <c r="BA28" s="6" t="s">
        <v>83</v>
      </c>
      <c r="BB28" s="6" t="s">
        <v>83</v>
      </c>
      <c r="BC28" s="6" t="s">
        <v>83</v>
      </c>
      <c r="BD28" s="6" t="s">
        <v>83</v>
      </c>
      <c r="BE28" s="6" t="s">
        <v>83</v>
      </c>
      <c r="BF28" s="6" t="s">
        <v>83</v>
      </c>
      <c r="BG28" s="6" t="s">
        <v>83</v>
      </c>
      <c r="BH28" s="6" t="s">
        <v>83</v>
      </c>
      <c r="BI28" s="6" t="s">
        <v>83</v>
      </c>
      <c r="BJ28" s="6" t="s">
        <v>83</v>
      </c>
      <c r="BK28" s="6" t="s">
        <v>83</v>
      </c>
      <c r="BL28" s="6" t="s">
        <v>83</v>
      </c>
      <c r="BM28" s="6" t="s">
        <v>83</v>
      </c>
      <c r="BN28" s="6" t="s">
        <v>83</v>
      </c>
      <c r="BO28" s="6" t="s">
        <v>83</v>
      </c>
      <c r="BP28" s="6" t="s">
        <v>83</v>
      </c>
      <c r="BQ28" s="6" t="s">
        <v>83</v>
      </c>
      <c r="BR28" t="s">
        <v>65</v>
      </c>
      <c r="BS28" s="6" t="s">
        <v>83</v>
      </c>
      <c r="BT28" s="6" t="s">
        <v>83</v>
      </c>
      <c r="BU28">
        <f t="shared" ca="1" si="9"/>
        <v>-19</v>
      </c>
      <c r="BV28" s="6" t="s">
        <v>83</v>
      </c>
    </row>
    <row r="29" spans="1:74" x14ac:dyDescent="0.3">
      <c r="A29" s="5">
        <v>28</v>
      </c>
      <c r="B29" s="5" t="str">
        <f t="shared" ca="1" si="0"/>
        <v>JF8_38260:50494</v>
      </c>
      <c r="C29" t="s">
        <v>116</v>
      </c>
      <c r="D29" t="s">
        <v>75</v>
      </c>
      <c r="E29" t="s">
        <v>89</v>
      </c>
      <c r="F29" t="s">
        <v>100</v>
      </c>
      <c r="G29" t="s">
        <v>100</v>
      </c>
      <c r="H29" s="6">
        <f t="shared" ca="1" si="11"/>
        <v>7079</v>
      </c>
      <c r="I29" t="s">
        <v>114</v>
      </c>
      <c r="J29" s="6" t="s">
        <v>79</v>
      </c>
      <c r="K29" s="7">
        <v>44914</v>
      </c>
      <c r="L29" s="6" t="s">
        <v>80</v>
      </c>
      <c r="N29" s="6" t="s">
        <v>82</v>
      </c>
      <c r="O29" t="str">
        <f t="shared" ca="1" si="3"/>
        <v>@6575672</v>
      </c>
      <c r="P29">
        <f t="shared" ca="1" si="1"/>
        <v>78453808</v>
      </c>
      <c r="Q29">
        <f t="shared" ca="1" si="4"/>
        <v>15942983</v>
      </c>
      <c r="R29">
        <f t="shared" ca="1" si="5"/>
        <v>60217312</v>
      </c>
      <c r="S29">
        <f t="shared" ca="1" si="6"/>
        <v>62341233</v>
      </c>
      <c r="V29" t="str">
        <f t="shared" ca="1" si="7"/>
        <v>@_2104294</v>
      </c>
      <c r="W29" s="8">
        <v>44995</v>
      </c>
      <c r="X29">
        <f t="shared" ca="1" si="8"/>
        <v>1074083</v>
      </c>
      <c r="Z29" t="str">
        <f t="shared" ca="1" si="10"/>
        <v>MAD</v>
      </c>
      <c r="AA29" t="str">
        <f t="shared" ca="1" si="12"/>
        <v>F locaux</v>
      </c>
      <c r="AB29" s="6" t="s">
        <v>83</v>
      </c>
      <c r="AC29" s="6" t="s">
        <v>83</v>
      </c>
      <c r="AD29" s="6" t="s">
        <v>83</v>
      </c>
      <c r="AE29" s="6" t="s">
        <v>83</v>
      </c>
      <c r="AF29" s="6" t="s">
        <v>83</v>
      </c>
      <c r="AG29" s="6" t="s">
        <v>83</v>
      </c>
      <c r="AH29" s="6" t="s">
        <v>83</v>
      </c>
      <c r="AI29" s="6" t="s">
        <v>83</v>
      </c>
      <c r="AJ29" s="6" t="s">
        <v>83</v>
      </c>
      <c r="AK29" s="6" t="s">
        <v>83</v>
      </c>
      <c r="AL29" s="6" t="s">
        <v>83</v>
      </c>
      <c r="AM29" t="s">
        <v>115</v>
      </c>
      <c r="AN29" s="6" t="s">
        <v>85</v>
      </c>
      <c r="AO29" s="6" t="s">
        <v>83</v>
      </c>
      <c r="AP29" s="6" t="s">
        <v>83</v>
      </c>
      <c r="AQ29" s="6" t="s">
        <v>83</v>
      </c>
      <c r="AR29" s="6" t="s">
        <v>83</v>
      </c>
      <c r="AS29" s="6" t="s">
        <v>83</v>
      </c>
      <c r="AT29" s="6" t="s">
        <v>83</v>
      </c>
      <c r="AU29" s="6" t="s">
        <v>83</v>
      </c>
      <c r="AV29" s="6" t="s">
        <v>83</v>
      </c>
      <c r="AW29" s="6" t="s">
        <v>83</v>
      </c>
      <c r="AX29" t="s">
        <v>86</v>
      </c>
      <c r="AY29" s="6" t="s">
        <v>83</v>
      </c>
      <c r="AZ29" s="6" t="s">
        <v>83</v>
      </c>
      <c r="BA29" s="6" t="s">
        <v>83</v>
      </c>
      <c r="BB29" s="6" t="s">
        <v>83</v>
      </c>
      <c r="BC29" s="6" t="s">
        <v>83</v>
      </c>
      <c r="BD29" s="6" t="s">
        <v>83</v>
      </c>
      <c r="BE29" s="6" t="s">
        <v>83</v>
      </c>
      <c r="BF29" s="6" t="s">
        <v>83</v>
      </c>
      <c r="BG29" s="6" t="s">
        <v>83</v>
      </c>
      <c r="BH29" s="6" t="s">
        <v>83</v>
      </c>
      <c r="BI29" s="6" t="s">
        <v>83</v>
      </c>
      <c r="BJ29" s="6" t="s">
        <v>83</v>
      </c>
      <c r="BK29" s="6" t="s">
        <v>83</v>
      </c>
      <c r="BL29" s="6" t="s">
        <v>83</v>
      </c>
      <c r="BM29" s="6" t="s">
        <v>83</v>
      </c>
      <c r="BN29" s="6" t="s">
        <v>83</v>
      </c>
      <c r="BO29" s="6" t="s">
        <v>83</v>
      </c>
      <c r="BP29" s="6" t="s">
        <v>83</v>
      </c>
      <c r="BQ29" s="6" t="s">
        <v>83</v>
      </c>
      <c r="BR29" t="s">
        <v>63</v>
      </c>
      <c r="BS29" s="6" t="s">
        <v>83</v>
      </c>
      <c r="BT29" s="6" t="s">
        <v>83</v>
      </c>
      <c r="BU29">
        <f t="shared" ca="1" si="9"/>
        <v>-13</v>
      </c>
      <c r="BV29" s="6" t="s">
        <v>83</v>
      </c>
    </row>
    <row r="30" spans="1:74" x14ac:dyDescent="0.3">
      <c r="A30" s="5">
        <v>29</v>
      </c>
      <c r="B30" s="5" t="str">
        <f t="shared" ca="1" si="0"/>
        <v>OCP_54801:12981</v>
      </c>
      <c r="C30" t="s">
        <v>117</v>
      </c>
      <c r="D30" t="s">
        <v>75</v>
      </c>
      <c r="E30" t="s">
        <v>76</v>
      </c>
      <c r="F30" t="s">
        <v>113</v>
      </c>
      <c r="G30" t="s">
        <v>113</v>
      </c>
      <c r="H30" s="6">
        <f t="shared" ca="1" si="11"/>
        <v>27817</v>
      </c>
      <c r="I30" t="s">
        <v>114</v>
      </c>
      <c r="J30" s="6" t="s">
        <v>79</v>
      </c>
      <c r="K30" s="7">
        <v>44915</v>
      </c>
      <c r="L30" s="6" t="s">
        <v>80</v>
      </c>
      <c r="N30" s="6" t="s">
        <v>82</v>
      </c>
      <c r="O30" t="str">
        <f t="shared" ca="1" si="3"/>
        <v>B6639043</v>
      </c>
      <c r="P30">
        <f t="shared" ca="1" si="1"/>
        <v>20888379</v>
      </c>
      <c r="Q30">
        <f t="shared" ca="1" si="4"/>
        <v>3375749</v>
      </c>
      <c r="R30">
        <f t="shared" ca="1" si="5"/>
        <v>3980131</v>
      </c>
      <c r="S30">
        <f t="shared" ca="1" si="6"/>
        <v>19704217</v>
      </c>
      <c r="V30" t="str">
        <f t="shared" ca="1" si="7"/>
        <v>@_5917948</v>
      </c>
      <c r="W30" s="8">
        <v>44996</v>
      </c>
      <c r="X30">
        <f t="shared" ca="1" si="8"/>
        <v>9638709</v>
      </c>
      <c r="Z30" t="str">
        <f t="shared" ca="1" si="10"/>
        <v>MAD</v>
      </c>
      <c r="AA30" t="str">
        <f t="shared" ca="1" si="12"/>
        <v>F locaux</v>
      </c>
      <c r="AB30" s="6" t="s">
        <v>83</v>
      </c>
      <c r="AC30" s="6" t="s">
        <v>83</v>
      </c>
      <c r="AD30" s="6" t="s">
        <v>83</v>
      </c>
      <c r="AE30" s="6" t="s">
        <v>83</v>
      </c>
      <c r="AF30" s="6" t="s">
        <v>83</v>
      </c>
      <c r="AG30" s="6" t="s">
        <v>83</v>
      </c>
      <c r="AH30" s="6" t="s">
        <v>83</v>
      </c>
      <c r="AI30" s="6" t="s">
        <v>83</v>
      </c>
      <c r="AJ30" s="6" t="s">
        <v>83</v>
      </c>
      <c r="AK30" s="6" t="s">
        <v>83</v>
      </c>
      <c r="AL30" s="6" t="s">
        <v>83</v>
      </c>
      <c r="AM30" t="s">
        <v>115</v>
      </c>
      <c r="AN30" s="6" t="s">
        <v>85</v>
      </c>
      <c r="AO30" s="6" t="s">
        <v>83</v>
      </c>
      <c r="AP30" s="6" t="s">
        <v>83</v>
      </c>
      <c r="AQ30" s="6" t="s">
        <v>83</v>
      </c>
      <c r="AR30" s="6" t="s">
        <v>83</v>
      </c>
      <c r="AS30" s="6" t="s">
        <v>83</v>
      </c>
      <c r="AT30" s="6" t="s">
        <v>83</v>
      </c>
      <c r="AU30" s="6" t="s">
        <v>83</v>
      </c>
      <c r="AV30" s="6" t="s">
        <v>83</v>
      </c>
      <c r="AW30" s="6" t="s">
        <v>83</v>
      </c>
      <c r="AX30" t="s">
        <v>86</v>
      </c>
      <c r="AY30" s="6" t="s">
        <v>83</v>
      </c>
      <c r="AZ30" s="6" t="s">
        <v>83</v>
      </c>
      <c r="BA30" s="6" t="s">
        <v>83</v>
      </c>
      <c r="BB30" s="6" t="s">
        <v>83</v>
      </c>
      <c r="BC30" s="6" t="s">
        <v>83</v>
      </c>
      <c r="BD30" s="6" t="s">
        <v>83</v>
      </c>
      <c r="BE30" s="6" t="s">
        <v>83</v>
      </c>
      <c r="BF30" s="6" t="s">
        <v>83</v>
      </c>
      <c r="BG30" s="6" t="s">
        <v>83</v>
      </c>
      <c r="BH30" s="6" t="s">
        <v>83</v>
      </c>
      <c r="BI30" s="6" t="s">
        <v>83</v>
      </c>
      <c r="BJ30" s="6" t="s">
        <v>83</v>
      </c>
      <c r="BK30" s="6" t="s">
        <v>83</v>
      </c>
      <c r="BL30" s="6" t="s">
        <v>83</v>
      </c>
      <c r="BM30" s="6" t="s">
        <v>83</v>
      </c>
      <c r="BN30" s="6" t="s">
        <v>83</v>
      </c>
      <c r="BO30" s="6" t="s">
        <v>83</v>
      </c>
      <c r="BP30" s="6" t="s">
        <v>83</v>
      </c>
      <c r="BQ30" s="6" t="s">
        <v>83</v>
      </c>
      <c r="BR30" t="s">
        <v>65</v>
      </c>
      <c r="BS30" s="6" t="s">
        <v>83</v>
      </c>
      <c r="BT30" s="6" t="s">
        <v>83</v>
      </c>
      <c r="BU30">
        <f t="shared" ca="1" si="9"/>
        <v>47</v>
      </c>
      <c r="BV30" s="6" t="s">
        <v>83</v>
      </c>
    </row>
    <row r="31" spans="1:74" x14ac:dyDescent="0.3">
      <c r="A31" s="5">
        <v>30</v>
      </c>
      <c r="B31" s="5" t="str">
        <f t="shared" ca="1" si="0"/>
        <v>OCP_65984:61630</v>
      </c>
      <c r="C31" t="s">
        <v>118</v>
      </c>
      <c r="D31" t="s">
        <v>75</v>
      </c>
      <c r="E31" t="s">
        <v>89</v>
      </c>
      <c r="F31" t="s">
        <v>100</v>
      </c>
      <c r="G31" t="s">
        <v>100</v>
      </c>
      <c r="H31" s="6">
        <f t="shared" ca="1" si="11"/>
        <v>3537</v>
      </c>
      <c r="I31" t="s">
        <v>114</v>
      </c>
      <c r="J31" s="6" t="s">
        <v>79</v>
      </c>
      <c r="K31" s="7">
        <v>44916</v>
      </c>
      <c r="L31" s="6" t="s">
        <v>80</v>
      </c>
      <c r="N31" s="6" t="s">
        <v>82</v>
      </c>
      <c r="O31" t="str">
        <f t="shared" ca="1" si="3"/>
        <v>A3757627</v>
      </c>
      <c r="P31">
        <f t="shared" ca="1" si="1"/>
        <v>10827830</v>
      </c>
      <c r="Q31">
        <f t="shared" ca="1" si="4"/>
        <v>742583</v>
      </c>
      <c r="R31">
        <f t="shared" ca="1" si="5"/>
        <v>3050750</v>
      </c>
      <c r="S31">
        <f t="shared" ca="1" si="6"/>
        <v>3144527</v>
      </c>
      <c r="V31" t="str">
        <f t="shared" ca="1" si="7"/>
        <v>&lt;_5160146</v>
      </c>
      <c r="W31" s="8">
        <v>44997</v>
      </c>
      <c r="X31">
        <f t="shared" ca="1" si="8"/>
        <v>2305607</v>
      </c>
      <c r="Z31" t="str">
        <f t="shared" ca="1" si="10"/>
        <v>MAD</v>
      </c>
      <c r="AA31" t="str">
        <f t="shared" ca="1" si="12"/>
        <v>F locaux</v>
      </c>
      <c r="AB31" s="6" t="s">
        <v>83</v>
      </c>
      <c r="AC31" s="6" t="s">
        <v>83</v>
      </c>
      <c r="AD31" s="6" t="s">
        <v>83</v>
      </c>
      <c r="AE31" s="6" t="s">
        <v>83</v>
      </c>
      <c r="AF31" s="6" t="s">
        <v>83</v>
      </c>
      <c r="AG31" s="6" t="s">
        <v>83</v>
      </c>
      <c r="AH31" s="6" t="s">
        <v>83</v>
      </c>
      <c r="AI31" s="6" t="s">
        <v>83</v>
      </c>
      <c r="AJ31" s="6" t="s">
        <v>83</v>
      </c>
      <c r="AK31" s="6" t="s">
        <v>83</v>
      </c>
      <c r="AL31" s="6" t="s">
        <v>83</v>
      </c>
      <c r="AM31" t="s">
        <v>115</v>
      </c>
      <c r="AN31" s="6" t="s">
        <v>85</v>
      </c>
      <c r="AO31" s="6" t="s">
        <v>83</v>
      </c>
      <c r="AP31" s="6" t="s">
        <v>83</v>
      </c>
      <c r="AQ31" s="6" t="s">
        <v>83</v>
      </c>
      <c r="AR31" s="6" t="s">
        <v>83</v>
      </c>
      <c r="AS31" s="6" t="s">
        <v>83</v>
      </c>
      <c r="AT31" s="6" t="s">
        <v>83</v>
      </c>
      <c r="AU31" s="6" t="s">
        <v>83</v>
      </c>
      <c r="AV31" s="6" t="s">
        <v>83</v>
      </c>
      <c r="AW31" s="6" t="s">
        <v>83</v>
      </c>
      <c r="AX31" t="s">
        <v>86</v>
      </c>
      <c r="AY31" s="6" t="s">
        <v>83</v>
      </c>
      <c r="AZ31" s="6" t="s">
        <v>83</v>
      </c>
      <c r="BA31" s="6" t="s">
        <v>83</v>
      </c>
      <c r="BB31" s="6" t="s">
        <v>83</v>
      </c>
      <c r="BC31" s="6" t="s">
        <v>83</v>
      </c>
      <c r="BD31" s="6" t="s">
        <v>83</v>
      </c>
      <c r="BE31" s="6" t="s">
        <v>83</v>
      </c>
      <c r="BF31" s="6" t="s">
        <v>83</v>
      </c>
      <c r="BG31" s="6" t="s">
        <v>83</v>
      </c>
      <c r="BH31" s="6" t="s">
        <v>83</v>
      </c>
      <c r="BI31" s="6" t="s">
        <v>83</v>
      </c>
      <c r="BJ31" s="6" t="s">
        <v>83</v>
      </c>
      <c r="BK31" s="6" t="s">
        <v>83</v>
      </c>
      <c r="BL31" s="6" t="s">
        <v>83</v>
      </c>
      <c r="BM31" s="6" t="s">
        <v>83</v>
      </c>
      <c r="BN31" s="6" t="s">
        <v>83</v>
      </c>
      <c r="BO31" s="6" t="s">
        <v>83</v>
      </c>
      <c r="BP31" s="6" t="s">
        <v>83</v>
      </c>
      <c r="BQ31" s="6" t="s">
        <v>83</v>
      </c>
      <c r="BR31" t="s">
        <v>40</v>
      </c>
      <c r="BS31" s="6" t="s">
        <v>83</v>
      </c>
      <c r="BT31" s="6" t="s">
        <v>83</v>
      </c>
      <c r="BU31">
        <f t="shared" ca="1" si="9"/>
        <v>-4</v>
      </c>
      <c r="BV31" s="6" t="s">
        <v>83</v>
      </c>
    </row>
    <row r="32" spans="1:74" x14ac:dyDescent="0.3">
      <c r="A32" s="5">
        <v>31</v>
      </c>
      <c r="B32" s="5" t="str">
        <f t="shared" ca="1" si="0"/>
        <v>JF8_11439:50865</v>
      </c>
      <c r="C32" t="str">
        <f ca="1">CONCATENATE(CHAR(RANDBETWEEN(60,90)),"_",RANDBETWEEN(1,1000000),"_",RANDBETWEEN(1,100006600))</f>
        <v>Q_707140_33016509</v>
      </c>
      <c r="D32" t="s">
        <v>75</v>
      </c>
      <c r="E32" t="s">
        <v>76</v>
      </c>
      <c r="F32" t="s">
        <v>77</v>
      </c>
      <c r="G32" t="s">
        <v>77</v>
      </c>
      <c r="H32" s="6">
        <f t="shared" ca="1" si="11"/>
        <v>11985</v>
      </c>
      <c r="I32" t="s">
        <v>78</v>
      </c>
      <c r="J32" s="6" t="s">
        <v>79</v>
      </c>
      <c r="K32" s="7">
        <v>44917</v>
      </c>
      <c r="L32" s="6" t="s">
        <v>80</v>
      </c>
      <c r="N32" s="6" t="s">
        <v>82</v>
      </c>
      <c r="O32" t="str">
        <f t="shared" ca="1" si="3"/>
        <v>&gt;4848350</v>
      </c>
      <c r="P32">
        <f t="shared" ca="1" si="1"/>
        <v>32831500</v>
      </c>
      <c r="Q32">
        <f t="shared" ca="1" si="4"/>
        <v>5682881</v>
      </c>
      <c r="R32">
        <f t="shared" ca="1" si="5"/>
        <v>6344075</v>
      </c>
      <c r="S32">
        <f t="shared" ca="1" si="6"/>
        <v>9874674</v>
      </c>
      <c r="V32" t="str">
        <f t="shared" ca="1" si="7"/>
        <v>&gt;_2481410</v>
      </c>
      <c r="W32" s="8">
        <v>44998</v>
      </c>
      <c r="X32">
        <f t="shared" ca="1" si="8"/>
        <v>7352194</v>
      </c>
      <c r="Z32" t="str">
        <f t="shared" ca="1" si="10"/>
        <v>MAD</v>
      </c>
      <c r="AA32" t="str">
        <f t="shared" ca="1" si="12"/>
        <v>F locaux</v>
      </c>
      <c r="AB32" s="6" t="s">
        <v>83</v>
      </c>
      <c r="AC32" s="6" t="s">
        <v>83</v>
      </c>
      <c r="AD32" s="6" t="s">
        <v>83</v>
      </c>
      <c r="AE32" s="6" t="s">
        <v>83</v>
      </c>
      <c r="AF32" s="6" t="s">
        <v>83</v>
      </c>
      <c r="AG32" s="6" t="s">
        <v>83</v>
      </c>
      <c r="AH32" s="6" t="s">
        <v>83</v>
      </c>
      <c r="AI32" s="6" t="s">
        <v>83</v>
      </c>
      <c r="AJ32" s="6" t="s">
        <v>83</v>
      </c>
      <c r="AK32" s="6" t="s">
        <v>83</v>
      </c>
      <c r="AL32" s="6" t="s">
        <v>83</v>
      </c>
      <c r="AM32" t="s">
        <v>141</v>
      </c>
      <c r="AN32" s="6" t="s">
        <v>85</v>
      </c>
      <c r="AO32" s="6" t="s">
        <v>83</v>
      </c>
      <c r="AP32" s="6" t="s">
        <v>83</v>
      </c>
      <c r="AQ32" s="6" t="s">
        <v>83</v>
      </c>
      <c r="AR32" s="6" t="s">
        <v>83</v>
      </c>
      <c r="AS32" s="6" t="s">
        <v>83</v>
      </c>
      <c r="AT32" s="6" t="s">
        <v>83</v>
      </c>
      <c r="AU32" s="6" t="s">
        <v>83</v>
      </c>
      <c r="AV32" s="6" t="s">
        <v>83</v>
      </c>
      <c r="AW32" s="6" t="s">
        <v>83</v>
      </c>
      <c r="AX32" t="s">
        <v>86</v>
      </c>
      <c r="AY32" s="6" t="s">
        <v>83</v>
      </c>
      <c r="AZ32" s="6" t="s">
        <v>83</v>
      </c>
      <c r="BA32" s="6" t="s">
        <v>83</v>
      </c>
      <c r="BB32" s="6" t="s">
        <v>83</v>
      </c>
      <c r="BC32" s="6" t="s">
        <v>83</v>
      </c>
      <c r="BD32" s="6" t="s">
        <v>83</v>
      </c>
      <c r="BE32" s="6" t="s">
        <v>83</v>
      </c>
      <c r="BF32" s="6" t="s">
        <v>83</v>
      </c>
      <c r="BG32" s="6" t="s">
        <v>83</v>
      </c>
      <c r="BH32" s="6" t="s">
        <v>83</v>
      </c>
      <c r="BI32" s="6" t="s">
        <v>83</v>
      </c>
      <c r="BJ32" s="6" t="s">
        <v>83</v>
      </c>
      <c r="BK32" s="6" t="s">
        <v>83</v>
      </c>
      <c r="BL32" s="6" t="s">
        <v>83</v>
      </c>
      <c r="BM32" s="6" t="s">
        <v>83</v>
      </c>
      <c r="BN32" s="6" t="s">
        <v>83</v>
      </c>
      <c r="BO32" s="6" t="s">
        <v>83</v>
      </c>
      <c r="BP32" s="6" t="s">
        <v>83</v>
      </c>
      <c r="BQ32" s="6" t="s">
        <v>83</v>
      </c>
      <c r="BR32" t="s">
        <v>64</v>
      </c>
      <c r="BS32" s="6" t="s">
        <v>83</v>
      </c>
      <c r="BT32" s="6" t="s">
        <v>83</v>
      </c>
      <c r="BU32">
        <f t="shared" ca="1" si="9"/>
        <v>26</v>
      </c>
      <c r="BV32" s="6" t="s">
        <v>83</v>
      </c>
    </row>
    <row r="33" spans="1:74" x14ac:dyDescent="0.3">
      <c r="A33" s="5">
        <v>32</v>
      </c>
      <c r="B33" s="5" t="str">
        <f t="shared" ca="1" si="0"/>
        <v>OCP_27071:93857</v>
      </c>
      <c r="C33" t="s">
        <v>142</v>
      </c>
      <c r="D33" t="s">
        <v>75</v>
      </c>
      <c r="E33" t="s">
        <v>89</v>
      </c>
      <c r="F33" t="s">
        <v>90</v>
      </c>
      <c r="G33" t="s">
        <v>90</v>
      </c>
      <c r="H33" s="6">
        <f t="shared" ca="1" si="11"/>
        <v>75675</v>
      </c>
      <c r="I33" t="s">
        <v>91</v>
      </c>
      <c r="J33" s="6" t="s">
        <v>79</v>
      </c>
      <c r="K33" s="7">
        <v>44918</v>
      </c>
      <c r="L33" s="6" t="s">
        <v>80</v>
      </c>
      <c r="N33" s="6" t="s">
        <v>82</v>
      </c>
      <c r="O33" t="str">
        <f t="shared" ca="1" si="3"/>
        <v>@5630649</v>
      </c>
      <c r="P33">
        <f t="shared" ca="1" si="1"/>
        <v>54368496</v>
      </c>
      <c r="Q33">
        <f t="shared" ca="1" si="4"/>
        <v>1574099</v>
      </c>
      <c r="R33">
        <f t="shared" ca="1" si="5"/>
        <v>8634438</v>
      </c>
      <c r="S33">
        <f t="shared" ca="1" si="6"/>
        <v>37156439</v>
      </c>
      <c r="V33" t="str">
        <f t="shared" ca="1" si="7"/>
        <v>E_2759835</v>
      </c>
      <c r="W33" s="8">
        <v>44999</v>
      </c>
      <c r="X33">
        <f t="shared" ca="1" si="8"/>
        <v>27639466</v>
      </c>
      <c r="Z33" t="str">
        <f t="shared" ca="1" si="10"/>
        <v>USD</v>
      </c>
      <c r="AA33" t="str">
        <f t="shared" ca="1" si="12"/>
        <v>F étrangers</v>
      </c>
      <c r="AB33" s="6" t="s">
        <v>83</v>
      </c>
      <c r="AC33" s="6" t="s">
        <v>83</v>
      </c>
      <c r="AD33" s="6" t="s">
        <v>83</v>
      </c>
      <c r="AE33" s="6" t="s">
        <v>83</v>
      </c>
      <c r="AF33" s="6" t="s">
        <v>83</v>
      </c>
      <c r="AG33" s="6" t="s">
        <v>83</v>
      </c>
      <c r="AH33" s="6" t="s">
        <v>83</v>
      </c>
      <c r="AI33" s="6" t="s">
        <v>83</v>
      </c>
      <c r="AJ33" s="6" t="s">
        <v>83</v>
      </c>
      <c r="AK33" s="6" t="s">
        <v>83</v>
      </c>
      <c r="AL33" s="6" t="s">
        <v>83</v>
      </c>
      <c r="AM33" t="s">
        <v>143</v>
      </c>
      <c r="AN33" s="6" t="s">
        <v>85</v>
      </c>
      <c r="AO33" s="6" t="s">
        <v>83</v>
      </c>
      <c r="AP33" s="6" t="s">
        <v>83</v>
      </c>
      <c r="AQ33" s="6" t="s">
        <v>83</v>
      </c>
      <c r="AR33" s="6" t="s">
        <v>83</v>
      </c>
      <c r="AS33" s="6" t="s">
        <v>83</v>
      </c>
      <c r="AT33" s="6" t="s">
        <v>83</v>
      </c>
      <c r="AU33" s="6" t="s">
        <v>83</v>
      </c>
      <c r="AV33" s="6" t="s">
        <v>83</v>
      </c>
      <c r="AW33" s="6" t="s">
        <v>83</v>
      </c>
      <c r="AX33" t="s">
        <v>93</v>
      </c>
      <c r="AY33" s="6" t="s">
        <v>83</v>
      </c>
      <c r="AZ33" s="6" t="s">
        <v>83</v>
      </c>
      <c r="BA33" s="6" t="s">
        <v>83</v>
      </c>
      <c r="BB33" s="6" t="s">
        <v>83</v>
      </c>
      <c r="BC33" s="6" t="s">
        <v>83</v>
      </c>
      <c r="BD33" s="6" t="s">
        <v>83</v>
      </c>
      <c r="BE33" s="6" t="s">
        <v>83</v>
      </c>
      <c r="BF33" s="6" t="s">
        <v>83</v>
      </c>
      <c r="BG33" s="6" t="s">
        <v>83</v>
      </c>
      <c r="BH33" s="6" t="s">
        <v>83</v>
      </c>
      <c r="BI33" s="6" t="s">
        <v>83</v>
      </c>
      <c r="BJ33" s="6" t="s">
        <v>83</v>
      </c>
      <c r="BK33" s="6" t="s">
        <v>83</v>
      </c>
      <c r="BL33" s="6" t="s">
        <v>83</v>
      </c>
      <c r="BM33" s="6" t="s">
        <v>83</v>
      </c>
      <c r="BN33" s="6" t="s">
        <v>83</v>
      </c>
      <c r="BO33" s="6" t="s">
        <v>83</v>
      </c>
      <c r="BP33" s="6" t="s">
        <v>83</v>
      </c>
      <c r="BQ33" s="6" t="s">
        <v>83</v>
      </c>
      <c r="BR33" t="s">
        <v>65</v>
      </c>
      <c r="BS33" s="6" t="s">
        <v>83</v>
      </c>
      <c r="BT33" s="6" t="s">
        <v>83</v>
      </c>
      <c r="BU33">
        <f t="shared" ca="1" si="9"/>
        <v>44</v>
      </c>
      <c r="BV33" s="6" t="s">
        <v>83</v>
      </c>
    </row>
    <row r="34" spans="1:74" x14ac:dyDescent="0.3">
      <c r="A34" s="5">
        <v>33</v>
      </c>
      <c r="B34" s="5" t="str">
        <f t="shared" ca="1" si="0"/>
        <v>OCP_18726:60171</v>
      </c>
      <c r="C34" t="s">
        <v>144</v>
      </c>
      <c r="D34" t="s">
        <v>75</v>
      </c>
      <c r="E34" t="s">
        <v>76</v>
      </c>
      <c r="F34" t="s">
        <v>95</v>
      </c>
      <c r="G34" t="s">
        <v>95</v>
      </c>
      <c r="H34" s="6">
        <f t="shared" ca="1" si="11"/>
        <v>5125</v>
      </c>
      <c r="I34" t="s">
        <v>96</v>
      </c>
      <c r="J34" s="6" t="s">
        <v>79</v>
      </c>
      <c r="K34" s="7">
        <v>44919</v>
      </c>
      <c r="L34" s="6" t="s">
        <v>80</v>
      </c>
      <c r="N34" s="6" t="s">
        <v>82</v>
      </c>
      <c r="O34" t="str">
        <f t="shared" ca="1" si="3"/>
        <v>D5065905</v>
      </c>
      <c r="P34">
        <f t="shared" ca="1" si="1"/>
        <v>88703519</v>
      </c>
      <c r="Q34">
        <f t="shared" ca="1" si="4"/>
        <v>27804613</v>
      </c>
      <c r="R34">
        <f t="shared" ca="1" si="5"/>
        <v>62691858</v>
      </c>
      <c r="S34">
        <f t="shared" ca="1" si="6"/>
        <v>80029401</v>
      </c>
      <c r="V34" t="str">
        <f t="shared" ca="1" si="7"/>
        <v>?_5995714</v>
      </c>
      <c r="W34" s="8">
        <v>45000</v>
      </c>
      <c r="X34">
        <f t="shared" ca="1" si="8"/>
        <v>9800894</v>
      </c>
      <c r="Z34" t="str">
        <f t="shared" ca="1" si="10"/>
        <v>USD</v>
      </c>
      <c r="AA34" t="str">
        <f t="shared" ca="1" si="12"/>
        <v>F étrangers</v>
      </c>
      <c r="AB34" s="6" t="s">
        <v>83</v>
      </c>
      <c r="AC34" s="6" t="s">
        <v>83</v>
      </c>
      <c r="AD34" s="6" t="s">
        <v>83</v>
      </c>
      <c r="AE34" s="6" t="s">
        <v>83</v>
      </c>
      <c r="AF34" s="6" t="s">
        <v>83</v>
      </c>
      <c r="AG34" s="6" t="s">
        <v>83</v>
      </c>
      <c r="AH34" s="6" t="s">
        <v>83</v>
      </c>
      <c r="AI34" s="6" t="s">
        <v>83</v>
      </c>
      <c r="AJ34" s="6" t="s">
        <v>83</v>
      </c>
      <c r="AK34" s="6" t="s">
        <v>83</v>
      </c>
      <c r="AL34" s="6" t="s">
        <v>83</v>
      </c>
      <c r="AM34" t="s">
        <v>145</v>
      </c>
      <c r="AN34" s="6" t="s">
        <v>85</v>
      </c>
      <c r="AO34" s="6" t="s">
        <v>83</v>
      </c>
      <c r="AP34" s="6" t="s">
        <v>83</v>
      </c>
      <c r="AQ34" s="6" t="s">
        <v>83</v>
      </c>
      <c r="AR34" s="6" t="s">
        <v>83</v>
      </c>
      <c r="AS34" s="6" t="s">
        <v>83</v>
      </c>
      <c r="AT34" s="6" t="s">
        <v>83</v>
      </c>
      <c r="AU34" s="6" t="s">
        <v>83</v>
      </c>
      <c r="AV34" s="6" t="s">
        <v>83</v>
      </c>
      <c r="AW34" s="6" t="s">
        <v>83</v>
      </c>
      <c r="AX34" t="s">
        <v>98</v>
      </c>
      <c r="AY34" s="6" t="s">
        <v>83</v>
      </c>
      <c r="AZ34" s="6" t="s">
        <v>83</v>
      </c>
      <c r="BA34" s="6" t="s">
        <v>83</v>
      </c>
      <c r="BB34" s="6" t="s">
        <v>83</v>
      </c>
      <c r="BC34" s="6" t="s">
        <v>83</v>
      </c>
      <c r="BD34" s="6" t="s">
        <v>83</v>
      </c>
      <c r="BE34" s="6" t="s">
        <v>83</v>
      </c>
      <c r="BF34" s="6" t="s">
        <v>83</v>
      </c>
      <c r="BG34" s="6" t="s">
        <v>83</v>
      </c>
      <c r="BH34" s="6" t="s">
        <v>83</v>
      </c>
      <c r="BI34" s="6" t="s">
        <v>83</v>
      </c>
      <c r="BJ34" s="6" t="s">
        <v>83</v>
      </c>
      <c r="BK34" s="6" t="s">
        <v>83</v>
      </c>
      <c r="BL34" s="6" t="s">
        <v>83</v>
      </c>
      <c r="BM34" s="6" t="s">
        <v>83</v>
      </c>
      <c r="BN34" s="6" t="s">
        <v>83</v>
      </c>
      <c r="BO34" s="6" t="s">
        <v>83</v>
      </c>
      <c r="BP34" s="6" t="s">
        <v>83</v>
      </c>
      <c r="BQ34" s="6" t="s">
        <v>83</v>
      </c>
      <c r="BR34" t="s">
        <v>65</v>
      </c>
      <c r="BS34" s="6" t="s">
        <v>83</v>
      </c>
      <c r="BT34" s="6" t="s">
        <v>83</v>
      </c>
      <c r="BU34">
        <f t="shared" ca="1" si="9"/>
        <v>47</v>
      </c>
      <c r="BV34" s="6" t="s">
        <v>83</v>
      </c>
    </row>
    <row r="35" spans="1:74" x14ac:dyDescent="0.3">
      <c r="A35" s="5">
        <v>34</v>
      </c>
      <c r="B35" s="5" t="str">
        <f t="shared" ca="1" si="0"/>
        <v>OCP_46476:1980</v>
      </c>
      <c r="C35" t="s">
        <v>146</v>
      </c>
      <c r="D35" t="s">
        <v>75</v>
      </c>
      <c r="E35" t="s">
        <v>89</v>
      </c>
      <c r="F35" t="s">
        <v>100</v>
      </c>
      <c r="G35" t="s">
        <v>100</v>
      </c>
      <c r="H35" s="6">
        <f t="shared" ca="1" si="11"/>
        <v>68358</v>
      </c>
      <c r="I35" t="s">
        <v>101</v>
      </c>
      <c r="J35" s="6" t="s">
        <v>79</v>
      </c>
      <c r="K35" s="7">
        <v>44920</v>
      </c>
      <c r="L35" s="6" t="s">
        <v>80</v>
      </c>
      <c r="N35" s="6" t="s">
        <v>82</v>
      </c>
      <c r="O35" t="str">
        <f t="shared" ca="1" si="3"/>
        <v>C2953516</v>
      </c>
      <c r="P35">
        <f t="shared" ca="1" si="1"/>
        <v>58927138</v>
      </c>
      <c r="Q35">
        <f t="shared" ca="1" si="4"/>
        <v>124409</v>
      </c>
      <c r="R35">
        <f t="shared" ca="1" si="5"/>
        <v>21896509</v>
      </c>
      <c r="S35">
        <f t="shared" ca="1" si="6"/>
        <v>12070323</v>
      </c>
      <c r="V35" t="str">
        <f t="shared" ca="1" si="7"/>
        <v>E_6610773</v>
      </c>
      <c r="W35" s="8">
        <v>45001</v>
      </c>
      <c r="X35">
        <f t="shared" ca="1" si="8"/>
        <v>3963670</v>
      </c>
      <c r="Z35" t="str">
        <f t="shared" ca="1" si="10"/>
        <v>MAD</v>
      </c>
      <c r="AA35" t="str">
        <f t="shared" ca="1" si="12"/>
        <v>F locaux</v>
      </c>
      <c r="AB35" s="6" t="s">
        <v>83</v>
      </c>
      <c r="AC35" s="6" t="s">
        <v>83</v>
      </c>
      <c r="AD35" s="6" t="s">
        <v>83</v>
      </c>
      <c r="AE35" s="6" t="s">
        <v>83</v>
      </c>
      <c r="AF35" s="6" t="s">
        <v>83</v>
      </c>
      <c r="AG35" s="6" t="s">
        <v>83</v>
      </c>
      <c r="AH35" s="6" t="s">
        <v>83</v>
      </c>
      <c r="AI35" s="6" t="s">
        <v>83</v>
      </c>
      <c r="AJ35" s="6" t="s">
        <v>83</v>
      </c>
      <c r="AK35" s="6" t="s">
        <v>83</v>
      </c>
      <c r="AL35" s="6" t="s">
        <v>83</v>
      </c>
      <c r="AM35" t="s">
        <v>147</v>
      </c>
      <c r="AN35" s="6" t="s">
        <v>85</v>
      </c>
      <c r="AO35" s="6" t="s">
        <v>83</v>
      </c>
      <c r="AP35" s="6" t="s">
        <v>83</v>
      </c>
      <c r="AQ35" s="6" t="s">
        <v>83</v>
      </c>
      <c r="AR35" s="6" t="s">
        <v>83</v>
      </c>
      <c r="AS35" s="6" t="s">
        <v>83</v>
      </c>
      <c r="AT35" s="6" t="s">
        <v>83</v>
      </c>
      <c r="AU35" s="6" t="s">
        <v>83</v>
      </c>
      <c r="AV35" s="6" t="s">
        <v>83</v>
      </c>
      <c r="AW35" s="6" t="s">
        <v>83</v>
      </c>
      <c r="AX35" t="s">
        <v>103</v>
      </c>
      <c r="AY35" s="6" t="s">
        <v>83</v>
      </c>
      <c r="AZ35" s="6" t="s">
        <v>83</v>
      </c>
      <c r="BA35" s="6" t="s">
        <v>83</v>
      </c>
      <c r="BB35" s="6" t="s">
        <v>83</v>
      </c>
      <c r="BC35" s="6" t="s">
        <v>83</v>
      </c>
      <c r="BD35" s="6" t="s">
        <v>83</v>
      </c>
      <c r="BE35" s="6" t="s">
        <v>83</v>
      </c>
      <c r="BF35" s="6" t="s">
        <v>83</v>
      </c>
      <c r="BG35" s="6" t="s">
        <v>83</v>
      </c>
      <c r="BH35" s="6" t="s">
        <v>83</v>
      </c>
      <c r="BI35" s="6" t="s">
        <v>83</v>
      </c>
      <c r="BJ35" s="6" t="s">
        <v>83</v>
      </c>
      <c r="BK35" s="6" t="s">
        <v>83</v>
      </c>
      <c r="BL35" s="6" t="s">
        <v>83</v>
      </c>
      <c r="BM35" s="6" t="s">
        <v>83</v>
      </c>
      <c r="BN35" s="6" t="s">
        <v>83</v>
      </c>
      <c r="BO35" s="6" t="s">
        <v>83</v>
      </c>
      <c r="BP35" s="6" t="s">
        <v>83</v>
      </c>
      <c r="BQ35" s="6" t="s">
        <v>83</v>
      </c>
      <c r="BR35" t="s">
        <v>65</v>
      </c>
      <c r="BS35" s="6" t="s">
        <v>83</v>
      </c>
      <c r="BT35" s="6" t="s">
        <v>83</v>
      </c>
      <c r="BU35">
        <f t="shared" ca="1" si="9"/>
        <v>9</v>
      </c>
      <c r="BV35" s="6" t="s">
        <v>83</v>
      </c>
    </row>
    <row r="36" spans="1:74" x14ac:dyDescent="0.3">
      <c r="A36" s="5">
        <v>35</v>
      </c>
      <c r="B36" s="5" t="str">
        <f t="shared" ca="1" si="0"/>
        <v>OCP_94748:77251</v>
      </c>
      <c r="C36" t="s">
        <v>148</v>
      </c>
      <c r="D36" t="s">
        <v>75</v>
      </c>
      <c r="E36" t="s">
        <v>76</v>
      </c>
      <c r="F36" t="s">
        <v>105</v>
      </c>
      <c r="G36" t="s">
        <v>105</v>
      </c>
      <c r="H36" s="6">
        <f t="shared" ca="1" si="11"/>
        <v>48439</v>
      </c>
      <c r="I36" t="s">
        <v>106</v>
      </c>
      <c r="J36" s="6" t="s">
        <v>79</v>
      </c>
      <c r="K36" s="7">
        <v>44921</v>
      </c>
      <c r="L36" s="6" t="s">
        <v>80</v>
      </c>
      <c r="N36" s="6" t="s">
        <v>82</v>
      </c>
      <c r="O36" t="str">
        <f t="shared" ca="1" si="3"/>
        <v>=300941</v>
      </c>
      <c r="P36">
        <f t="shared" ca="1" si="1"/>
        <v>77921414</v>
      </c>
      <c r="Q36">
        <f t="shared" ca="1" si="4"/>
        <v>3083942</v>
      </c>
      <c r="R36">
        <f t="shared" ca="1" si="5"/>
        <v>15143907</v>
      </c>
      <c r="S36">
        <f t="shared" ca="1" si="6"/>
        <v>20306712</v>
      </c>
      <c r="V36" t="str">
        <f t="shared" ca="1" si="7"/>
        <v>A_1603709</v>
      </c>
      <c r="W36" s="8">
        <v>45002</v>
      </c>
      <c r="X36">
        <f t="shared" ca="1" si="8"/>
        <v>3907702</v>
      </c>
      <c r="Z36" t="str">
        <f t="shared" ca="1" si="10"/>
        <v>MAD</v>
      </c>
      <c r="AA36" t="str">
        <f t="shared" ca="1" si="12"/>
        <v>F locaux</v>
      </c>
      <c r="AB36" s="6" t="s">
        <v>83</v>
      </c>
      <c r="AC36" s="6" t="s">
        <v>83</v>
      </c>
      <c r="AD36" s="6" t="s">
        <v>83</v>
      </c>
      <c r="AE36" s="6" t="s">
        <v>83</v>
      </c>
      <c r="AF36" s="6" t="s">
        <v>83</v>
      </c>
      <c r="AG36" s="6" t="s">
        <v>83</v>
      </c>
      <c r="AH36" s="6" t="s">
        <v>83</v>
      </c>
      <c r="AI36" s="6" t="s">
        <v>83</v>
      </c>
      <c r="AJ36" s="6" t="s">
        <v>83</v>
      </c>
      <c r="AK36" s="6" t="s">
        <v>83</v>
      </c>
      <c r="AL36" s="6" t="s">
        <v>83</v>
      </c>
      <c r="AM36" t="s">
        <v>149</v>
      </c>
      <c r="AN36" s="6" t="s">
        <v>85</v>
      </c>
      <c r="AO36" s="6" t="s">
        <v>83</v>
      </c>
      <c r="AP36" s="6" t="s">
        <v>83</v>
      </c>
      <c r="AQ36" s="6" t="s">
        <v>83</v>
      </c>
      <c r="AR36" s="6" t="s">
        <v>83</v>
      </c>
      <c r="AS36" s="6" t="s">
        <v>83</v>
      </c>
      <c r="AT36" s="6" t="s">
        <v>83</v>
      </c>
      <c r="AU36" s="6" t="s">
        <v>83</v>
      </c>
      <c r="AV36" s="6" t="s">
        <v>83</v>
      </c>
      <c r="AW36" s="6" t="s">
        <v>83</v>
      </c>
      <c r="AX36" t="s">
        <v>98</v>
      </c>
      <c r="AY36" s="6" t="s">
        <v>83</v>
      </c>
      <c r="AZ36" s="6" t="s">
        <v>83</v>
      </c>
      <c r="BA36" s="6" t="s">
        <v>83</v>
      </c>
      <c r="BB36" s="6" t="s">
        <v>83</v>
      </c>
      <c r="BC36" s="6" t="s">
        <v>83</v>
      </c>
      <c r="BD36" s="6" t="s">
        <v>83</v>
      </c>
      <c r="BE36" s="6" t="s">
        <v>83</v>
      </c>
      <c r="BF36" s="6" t="s">
        <v>83</v>
      </c>
      <c r="BG36" s="6" t="s">
        <v>83</v>
      </c>
      <c r="BH36" s="6" t="s">
        <v>83</v>
      </c>
      <c r="BI36" s="6" t="s">
        <v>83</v>
      </c>
      <c r="BJ36" s="6" t="s">
        <v>83</v>
      </c>
      <c r="BK36" s="6" t="s">
        <v>83</v>
      </c>
      <c r="BL36" s="6" t="s">
        <v>83</v>
      </c>
      <c r="BM36" s="6" t="s">
        <v>83</v>
      </c>
      <c r="BN36" s="6" t="s">
        <v>83</v>
      </c>
      <c r="BO36" s="6" t="s">
        <v>83</v>
      </c>
      <c r="BP36" s="6" t="s">
        <v>83</v>
      </c>
      <c r="BQ36" s="6" t="s">
        <v>83</v>
      </c>
      <c r="BR36" t="s">
        <v>65</v>
      </c>
      <c r="BS36" s="6" t="s">
        <v>83</v>
      </c>
      <c r="BT36" s="6" t="s">
        <v>83</v>
      </c>
      <c r="BU36">
        <f t="shared" ca="1" si="9"/>
        <v>24</v>
      </c>
      <c r="BV36" s="6" t="s">
        <v>83</v>
      </c>
    </row>
    <row r="37" spans="1:74" x14ac:dyDescent="0.3">
      <c r="A37" s="5">
        <v>36</v>
      </c>
      <c r="B37" s="5" t="str">
        <f t="shared" ca="1" si="0"/>
        <v>OCP_93861:7126</v>
      </c>
      <c r="C37" t="s">
        <v>150</v>
      </c>
      <c r="D37" t="s">
        <v>75</v>
      </c>
      <c r="E37" t="s">
        <v>89</v>
      </c>
      <c r="F37" t="s">
        <v>109</v>
      </c>
      <c r="G37" t="s">
        <v>109</v>
      </c>
      <c r="H37" s="6">
        <f t="shared" ca="1" si="11"/>
        <v>7005</v>
      </c>
      <c r="I37" t="s">
        <v>110</v>
      </c>
      <c r="J37" s="6" t="s">
        <v>79</v>
      </c>
      <c r="K37" s="7">
        <v>44922</v>
      </c>
      <c r="L37" s="6" t="s">
        <v>80</v>
      </c>
      <c r="N37" s="6" t="s">
        <v>82</v>
      </c>
      <c r="O37" t="str">
        <f t="shared" ca="1" si="3"/>
        <v>?4518430</v>
      </c>
      <c r="P37">
        <f t="shared" ca="1" si="1"/>
        <v>45958577</v>
      </c>
      <c r="Q37">
        <f t="shared" ca="1" si="4"/>
        <v>25391434</v>
      </c>
      <c r="R37">
        <f t="shared" ca="1" si="5"/>
        <v>25938515</v>
      </c>
      <c r="S37">
        <f t="shared" ca="1" si="6"/>
        <v>630888</v>
      </c>
      <c r="V37" t="str">
        <f t="shared" ca="1" si="7"/>
        <v>=_348568</v>
      </c>
      <c r="W37" s="8">
        <v>45003</v>
      </c>
      <c r="X37">
        <f t="shared" ca="1" si="8"/>
        <v>582775</v>
      </c>
      <c r="Z37" t="str">
        <f t="shared" ca="1" si="10"/>
        <v>MAD</v>
      </c>
      <c r="AA37" t="str">
        <f t="shared" ca="1" si="12"/>
        <v>F locaux</v>
      </c>
      <c r="AB37" s="6" t="s">
        <v>83</v>
      </c>
      <c r="AC37" s="6" t="s">
        <v>83</v>
      </c>
      <c r="AD37" s="6" t="s">
        <v>83</v>
      </c>
      <c r="AE37" s="6" t="s">
        <v>83</v>
      </c>
      <c r="AF37" s="6" t="s">
        <v>83</v>
      </c>
      <c r="AG37" s="6" t="s">
        <v>83</v>
      </c>
      <c r="AH37" s="6" t="s">
        <v>83</v>
      </c>
      <c r="AI37" s="6" t="s">
        <v>83</v>
      </c>
      <c r="AJ37" s="6" t="s">
        <v>83</v>
      </c>
      <c r="AK37" s="6" t="s">
        <v>83</v>
      </c>
      <c r="AL37" s="6" t="s">
        <v>83</v>
      </c>
      <c r="AM37" t="s">
        <v>151</v>
      </c>
      <c r="AN37" s="6" t="s">
        <v>85</v>
      </c>
      <c r="AO37" s="6" t="s">
        <v>83</v>
      </c>
      <c r="AP37" s="6" t="s">
        <v>83</v>
      </c>
      <c r="AQ37" s="6" t="s">
        <v>83</v>
      </c>
      <c r="AR37" s="6" t="s">
        <v>83</v>
      </c>
      <c r="AS37" s="6" t="s">
        <v>83</v>
      </c>
      <c r="AT37" s="6" t="s">
        <v>83</v>
      </c>
      <c r="AU37" s="6" t="s">
        <v>83</v>
      </c>
      <c r="AV37" s="6" t="s">
        <v>83</v>
      </c>
      <c r="AW37" s="6" t="s">
        <v>83</v>
      </c>
      <c r="AX37" t="s">
        <v>86</v>
      </c>
      <c r="AY37" s="6" t="s">
        <v>83</v>
      </c>
      <c r="AZ37" s="6" t="s">
        <v>83</v>
      </c>
      <c r="BA37" s="6" t="s">
        <v>83</v>
      </c>
      <c r="BB37" s="6" t="s">
        <v>83</v>
      </c>
      <c r="BC37" s="6" t="s">
        <v>83</v>
      </c>
      <c r="BD37" s="6" t="s">
        <v>83</v>
      </c>
      <c r="BE37" s="6" t="s">
        <v>83</v>
      </c>
      <c r="BF37" s="6" t="s">
        <v>83</v>
      </c>
      <c r="BG37" s="6" t="s">
        <v>83</v>
      </c>
      <c r="BH37" s="6" t="s">
        <v>83</v>
      </c>
      <c r="BI37" s="6" t="s">
        <v>83</v>
      </c>
      <c r="BJ37" s="6" t="s">
        <v>83</v>
      </c>
      <c r="BK37" s="6" t="s">
        <v>83</v>
      </c>
      <c r="BL37" s="6" t="s">
        <v>83</v>
      </c>
      <c r="BM37" s="6" t="s">
        <v>83</v>
      </c>
      <c r="BN37" s="6" t="s">
        <v>83</v>
      </c>
      <c r="BO37" s="6" t="s">
        <v>83</v>
      </c>
      <c r="BP37" s="6" t="s">
        <v>83</v>
      </c>
      <c r="BQ37" s="6" t="s">
        <v>83</v>
      </c>
      <c r="BR37" t="s">
        <v>65</v>
      </c>
      <c r="BS37" s="6" t="s">
        <v>83</v>
      </c>
      <c r="BT37" s="6" t="s">
        <v>83</v>
      </c>
      <c r="BU37">
        <f t="shared" ca="1" si="9"/>
        <v>13</v>
      </c>
      <c r="BV37" s="6" t="s">
        <v>83</v>
      </c>
    </row>
    <row r="38" spans="1:74" x14ac:dyDescent="0.3">
      <c r="A38" s="5">
        <v>37</v>
      </c>
      <c r="B38" s="5" t="str">
        <f t="shared" ca="1" si="0"/>
        <v>OCP_65648:68644</v>
      </c>
      <c r="C38" t="s">
        <v>112</v>
      </c>
      <c r="D38" t="s">
        <v>75</v>
      </c>
      <c r="E38" t="s">
        <v>76</v>
      </c>
      <c r="F38" t="s">
        <v>113</v>
      </c>
      <c r="G38" t="s">
        <v>113</v>
      </c>
      <c r="H38" s="6">
        <f t="shared" ca="1" si="11"/>
        <v>28250</v>
      </c>
      <c r="I38" t="s">
        <v>114</v>
      </c>
      <c r="J38" s="6" t="s">
        <v>79</v>
      </c>
      <c r="K38" s="7">
        <v>44923</v>
      </c>
      <c r="L38" s="6" t="s">
        <v>80</v>
      </c>
      <c r="N38" s="6" t="s">
        <v>82</v>
      </c>
      <c r="O38" t="str">
        <f t="shared" ca="1" si="3"/>
        <v>B2529386</v>
      </c>
      <c r="P38">
        <f t="shared" ca="1" si="1"/>
        <v>86831596</v>
      </c>
      <c r="Q38">
        <f t="shared" ca="1" si="4"/>
        <v>36066349</v>
      </c>
      <c r="R38">
        <f t="shared" ca="1" si="5"/>
        <v>44576916</v>
      </c>
      <c r="S38">
        <f t="shared" ca="1" si="6"/>
        <v>58022678</v>
      </c>
      <c r="V38" t="str">
        <f t="shared" ca="1" si="7"/>
        <v>?_873553</v>
      </c>
      <c r="W38" s="8">
        <v>45004</v>
      </c>
      <c r="X38">
        <f t="shared" ca="1" si="8"/>
        <v>24531440</v>
      </c>
      <c r="Z38" t="str">
        <f t="shared" ca="1" si="10"/>
        <v>MAD</v>
      </c>
      <c r="AA38" t="str">
        <f t="shared" ca="1" si="12"/>
        <v>F locaux</v>
      </c>
      <c r="AB38" s="6" t="s">
        <v>83</v>
      </c>
      <c r="AC38" s="6" t="s">
        <v>83</v>
      </c>
      <c r="AD38" s="6" t="s">
        <v>83</v>
      </c>
      <c r="AE38" s="6" t="s">
        <v>83</v>
      </c>
      <c r="AF38" s="6" t="s">
        <v>83</v>
      </c>
      <c r="AG38" s="6" t="s">
        <v>83</v>
      </c>
      <c r="AH38" s="6" t="s">
        <v>83</v>
      </c>
      <c r="AI38" s="6" t="s">
        <v>83</v>
      </c>
      <c r="AJ38" s="6" t="s">
        <v>83</v>
      </c>
      <c r="AK38" s="6" t="s">
        <v>83</v>
      </c>
      <c r="AL38" s="6" t="s">
        <v>83</v>
      </c>
      <c r="AM38" t="s">
        <v>115</v>
      </c>
      <c r="AN38" s="6" t="s">
        <v>85</v>
      </c>
      <c r="AO38" s="6" t="s">
        <v>83</v>
      </c>
      <c r="AP38" s="6" t="s">
        <v>83</v>
      </c>
      <c r="AQ38" s="6" t="s">
        <v>83</v>
      </c>
      <c r="AR38" s="6" t="s">
        <v>83</v>
      </c>
      <c r="AS38" s="6" t="s">
        <v>83</v>
      </c>
      <c r="AT38" s="6" t="s">
        <v>83</v>
      </c>
      <c r="AU38" s="6" t="s">
        <v>83</v>
      </c>
      <c r="AV38" s="6" t="s">
        <v>83</v>
      </c>
      <c r="AW38" s="6" t="s">
        <v>83</v>
      </c>
      <c r="AX38" t="s">
        <v>93</v>
      </c>
      <c r="AY38" s="6" t="s">
        <v>83</v>
      </c>
      <c r="AZ38" s="6" t="s">
        <v>83</v>
      </c>
      <c r="BA38" s="6" t="s">
        <v>83</v>
      </c>
      <c r="BB38" s="6" t="s">
        <v>83</v>
      </c>
      <c r="BC38" s="6" t="s">
        <v>83</v>
      </c>
      <c r="BD38" s="6" t="s">
        <v>83</v>
      </c>
      <c r="BE38" s="6" t="s">
        <v>83</v>
      </c>
      <c r="BF38" s="6" t="s">
        <v>83</v>
      </c>
      <c r="BG38" s="6" t="s">
        <v>83</v>
      </c>
      <c r="BH38" s="6" t="s">
        <v>83</v>
      </c>
      <c r="BI38" s="6" t="s">
        <v>83</v>
      </c>
      <c r="BJ38" s="6" t="s">
        <v>83</v>
      </c>
      <c r="BK38" s="6" t="s">
        <v>83</v>
      </c>
      <c r="BL38" s="6" t="s">
        <v>83</v>
      </c>
      <c r="BM38" s="6" t="s">
        <v>83</v>
      </c>
      <c r="BN38" s="6" t="s">
        <v>83</v>
      </c>
      <c r="BO38" s="6" t="s">
        <v>83</v>
      </c>
      <c r="BP38" s="6" t="s">
        <v>83</v>
      </c>
      <c r="BQ38" s="6" t="s">
        <v>83</v>
      </c>
      <c r="BR38" t="s">
        <v>65</v>
      </c>
      <c r="BS38" s="6" t="s">
        <v>83</v>
      </c>
      <c r="BT38" s="6" t="s">
        <v>83</v>
      </c>
      <c r="BU38">
        <f t="shared" ca="1" si="9"/>
        <v>15</v>
      </c>
      <c r="BV38" s="6" t="s">
        <v>83</v>
      </c>
    </row>
    <row r="39" spans="1:74" x14ac:dyDescent="0.3">
      <c r="A39" s="5">
        <v>38</v>
      </c>
      <c r="B39" s="5" t="str">
        <f t="shared" ca="1" si="0"/>
        <v>OCP_29835:75563</v>
      </c>
      <c r="C39" t="s">
        <v>116</v>
      </c>
      <c r="D39" t="s">
        <v>75</v>
      </c>
      <c r="E39" t="s">
        <v>89</v>
      </c>
      <c r="F39" t="s">
        <v>100</v>
      </c>
      <c r="G39" t="s">
        <v>100</v>
      </c>
      <c r="H39" s="6">
        <f t="shared" ca="1" si="11"/>
        <v>79243</v>
      </c>
      <c r="I39" t="s">
        <v>114</v>
      </c>
      <c r="J39" s="6" t="s">
        <v>79</v>
      </c>
      <c r="K39" s="7">
        <v>44924</v>
      </c>
      <c r="L39" s="6" t="s">
        <v>80</v>
      </c>
      <c r="N39" s="6" t="s">
        <v>82</v>
      </c>
      <c r="O39" t="str">
        <f t="shared" ca="1" si="3"/>
        <v>&gt;3123244</v>
      </c>
      <c r="P39">
        <f t="shared" ca="1" si="1"/>
        <v>67203602</v>
      </c>
      <c r="Q39">
        <f t="shared" ca="1" si="4"/>
        <v>3361296</v>
      </c>
      <c r="R39">
        <f t="shared" ca="1" si="5"/>
        <v>18173873</v>
      </c>
      <c r="S39">
        <f t="shared" ca="1" si="6"/>
        <v>12095165</v>
      </c>
      <c r="V39" t="str">
        <f t="shared" ca="1" si="7"/>
        <v>=_1868177</v>
      </c>
      <c r="W39" s="8">
        <v>45005</v>
      </c>
      <c r="X39">
        <f t="shared" ca="1" si="8"/>
        <v>10723741</v>
      </c>
      <c r="Z39" t="str">
        <f t="shared" ca="1" si="10"/>
        <v>MAD</v>
      </c>
      <c r="AA39" t="str">
        <f t="shared" ca="1" si="12"/>
        <v>F locaux</v>
      </c>
      <c r="AB39" s="6" t="s">
        <v>83</v>
      </c>
      <c r="AC39" s="6" t="s">
        <v>83</v>
      </c>
      <c r="AD39" s="6" t="s">
        <v>83</v>
      </c>
      <c r="AE39" s="6" t="s">
        <v>83</v>
      </c>
      <c r="AF39" s="6" t="s">
        <v>83</v>
      </c>
      <c r="AG39" s="6" t="s">
        <v>83</v>
      </c>
      <c r="AH39" s="6" t="s">
        <v>83</v>
      </c>
      <c r="AI39" s="6" t="s">
        <v>83</v>
      </c>
      <c r="AJ39" s="6" t="s">
        <v>83</v>
      </c>
      <c r="AK39" s="6" t="s">
        <v>83</v>
      </c>
      <c r="AL39" s="6" t="s">
        <v>83</v>
      </c>
      <c r="AM39" t="s">
        <v>115</v>
      </c>
      <c r="AN39" s="6" t="s">
        <v>85</v>
      </c>
      <c r="AO39" s="6" t="s">
        <v>83</v>
      </c>
      <c r="AP39" s="6" t="s">
        <v>83</v>
      </c>
      <c r="AQ39" s="6" t="s">
        <v>83</v>
      </c>
      <c r="AR39" s="6" t="s">
        <v>83</v>
      </c>
      <c r="AS39" s="6" t="s">
        <v>83</v>
      </c>
      <c r="AT39" s="6" t="s">
        <v>83</v>
      </c>
      <c r="AU39" s="6" t="s">
        <v>83</v>
      </c>
      <c r="AV39" s="6" t="s">
        <v>83</v>
      </c>
      <c r="AW39" s="6" t="s">
        <v>83</v>
      </c>
      <c r="AX39" t="s">
        <v>86</v>
      </c>
      <c r="AY39" s="6" t="s">
        <v>83</v>
      </c>
      <c r="AZ39" s="6" t="s">
        <v>83</v>
      </c>
      <c r="BA39" s="6" t="s">
        <v>83</v>
      </c>
      <c r="BB39" s="6" t="s">
        <v>83</v>
      </c>
      <c r="BC39" s="6" t="s">
        <v>83</v>
      </c>
      <c r="BD39" s="6" t="s">
        <v>83</v>
      </c>
      <c r="BE39" s="6" t="s">
        <v>83</v>
      </c>
      <c r="BF39" s="6" t="s">
        <v>83</v>
      </c>
      <c r="BG39" s="6" t="s">
        <v>83</v>
      </c>
      <c r="BH39" s="6" t="s">
        <v>83</v>
      </c>
      <c r="BI39" s="6" t="s">
        <v>83</v>
      </c>
      <c r="BJ39" s="6" t="s">
        <v>83</v>
      </c>
      <c r="BK39" s="6" t="s">
        <v>83</v>
      </c>
      <c r="BL39" s="6" t="s">
        <v>83</v>
      </c>
      <c r="BM39" s="6" t="s">
        <v>83</v>
      </c>
      <c r="BN39" s="6" t="s">
        <v>83</v>
      </c>
      <c r="BO39" s="6" t="s">
        <v>83</v>
      </c>
      <c r="BP39" s="6" t="s">
        <v>83</v>
      </c>
      <c r="BQ39" s="6" t="s">
        <v>83</v>
      </c>
      <c r="BR39" t="s">
        <v>63</v>
      </c>
      <c r="BS39" s="6" t="s">
        <v>83</v>
      </c>
      <c r="BT39" s="6" t="s">
        <v>83</v>
      </c>
      <c r="BU39">
        <f t="shared" ca="1" si="9"/>
        <v>10</v>
      </c>
      <c r="BV39" s="6" t="s">
        <v>83</v>
      </c>
    </row>
    <row r="40" spans="1:74" x14ac:dyDescent="0.3">
      <c r="A40" s="5">
        <v>39</v>
      </c>
      <c r="B40" s="5" t="str">
        <f t="shared" ca="1" si="0"/>
        <v>JF8_51710:55441</v>
      </c>
      <c r="C40" t="s">
        <v>117</v>
      </c>
      <c r="D40" t="s">
        <v>75</v>
      </c>
      <c r="E40" t="s">
        <v>76</v>
      </c>
      <c r="F40" t="s">
        <v>113</v>
      </c>
      <c r="G40" t="s">
        <v>113</v>
      </c>
      <c r="H40" s="6">
        <f t="shared" ca="1" si="11"/>
        <v>36237</v>
      </c>
      <c r="I40" t="s">
        <v>114</v>
      </c>
      <c r="J40" s="6" t="s">
        <v>79</v>
      </c>
      <c r="K40" s="7">
        <v>44925</v>
      </c>
      <c r="L40" s="6" t="s">
        <v>80</v>
      </c>
      <c r="N40" s="6" t="s">
        <v>82</v>
      </c>
      <c r="O40" t="str">
        <f t="shared" ca="1" si="3"/>
        <v>@6139333</v>
      </c>
      <c r="P40">
        <f t="shared" ca="1" si="1"/>
        <v>16134205</v>
      </c>
      <c r="Q40">
        <f t="shared" ca="1" si="4"/>
        <v>5068345</v>
      </c>
      <c r="R40">
        <f t="shared" ca="1" si="5"/>
        <v>9454389</v>
      </c>
      <c r="S40">
        <f t="shared" ca="1" si="6"/>
        <v>1541729</v>
      </c>
      <c r="V40" t="str">
        <f t="shared" ca="1" si="7"/>
        <v>=_753708</v>
      </c>
      <c r="W40" s="8">
        <v>45006</v>
      </c>
      <c r="X40">
        <f t="shared" ca="1" si="8"/>
        <v>845615</v>
      </c>
      <c r="Z40" t="str">
        <f t="shared" ca="1" si="10"/>
        <v>MAD</v>
      </c>
      <c r="AA40" t="str">
        <f t="shared" ca="1" si="12"/>
        <v>F locaux</v>
      </c>
      <c r="AB40" s="6" t="s">
        <v>83</v>
      </c>
      <c r="AC40" s="6" t="s">
        <v>83</v>
      </c>
      <c r="AD40" s="6" t="s">
        <v>83</v>
      </c>
      <c r="AE40" s="6" t="s">
        <v>83</v>
      </c>
      <c r="AF40" s="6" t="s">
        <v>83</v>
      </c>
      <c r="AG40" s="6" t="s">
        <v>83</v>
      </c>
      <c r="AH40" s="6" t="s">
        <v>83</v>
      </c>
      <c r="AI40" s="6" t="s">
        <v>83</v>
      </c>
      <c r="AJ40" s="6" t="s">
        <v>83</v>
      </c>
      <c r="AK40" s="6" t="s">
        <v>83</v>
      </c>
      <c r="AL40" s="6" t="s">
        <v>83</v>
      </c>
      <c r="AM40" t="s">
        <v>115</v>
      </c>
      <c r="AN40" s="6" t="s">
        <v>85</v>
      </c>
      <c r="AO40" s="6" t="s">
        <v>83</v>
      </c>
      <c r="AP40" s="6" t="s">
        <v>83</v>
      </c>
      <c r="AQ40" s="6" t="s">
        <v>83</v>
      </c>
      <c r="AR40" s="6" t="s">
        <v>83</v>
      </c>
      <c r="AS40" s="6" t="s">
        <v>83</v>
      </c>
      <c r="AT40" s="6" t="s">
        <v>83</v>
      </c>
      <c r="AU40" s="6" t="s">
        <v>83</v>
      </c>
      <c r="AV40" s="6" t="s">
        <v>83</v>
      </c>
      <c r="AW40" s="6" t="s">
        <v>83</v>
      </c>
      <c r="AX40" t="s">
        <v>86</v>
      </c>
      <c r="AY40" s="6" t="s">
        <v>83</v>
      </c>
      <c r="AZ40" s="6" t="s">
        <v>83</v>
      </c>
      <c r="BA40" s="6" t="s">
        <v>83</v>
      </c>
      <c r="BB40" s="6" t="s">
        <v>83</v>
      </c>
      <c r="BC40" s="6" t="s">
        <v>83</v>
      </c>
      <c r="BD40" s="6" t="s">
        <v>83</v>
      </c>
      <c r="BE40" s="6" t="s">
        <v>83</v>
      </c>
      <c r="BF40" s="6" t="s">
        <v>83</v>
      </c>
      <c r="BG40" s="6" t="s">
        <v>83</v>
      </c>
      <c r="BH40" s="6" t="s">
        <v>83</v>
      </c>
      <c r="BI40" s="6" t="s">
        <v>83</v>
      </c>
      <c r="BJ40" s="6" t="s">
        <v>83</v>
      </c>
      <c r="BK40" s="6" t="s">
        <v>83</v>
      </c>
      <c r="BL40" s="6" t="s">
        <v>83</v>
      </c>
      <c r="BM40" s="6" t="s">
        <v>83</v>
      </c>
      <c r="BN40" s="6" t="s">
        <v>83</v>
      </c>
      <c r="BO40" s="6" t="s">
        <v>83</v>
      </c>
      <c r="BP40" s="6" t="s">
        <v>83</v>
      </c>
      <c r="BQ40" s="6" t="s">
        <v>83</v>
      </c>
      <c r="BR40" t="s">
        <v>65</v>
      </c>
      <c r="BS40" s="6" t="s">
        <v>83</v>
      </c>
      <c r="BT40" s="6" t="s">
        <v>83</v>
      </c>
      <c r="BU40">
        <f t="shared" ca="1" si="9"/>
        <v>39</v>
      </c>
      <c r="BV40" s="6" t="s">
        <v>83</v>
      </c>
    </row>
    <row r="41" spans="1:74" x14ac:dyDescent="0.3">
      <c r="A41" s="5">
        <v>40</v>
      </c>
      <c r="B41" s="5" t="str">
        <f t="shared" ca="1" si="0"/>
        <v>OCP_23560:70778</v>
      </c>
      <c r="C41" t="s">
        <v>118</v>
      </c>
      <c r="D41" t="s">
        <v>75</v>
      </c>
      <c r="E41" t="s">
        <v>89</v>
      </c>
      <c r="F41" t="s">
        <v>100</v>
      </c>
      <c r="G41" t="s">
        <v>100</v>
      </c>
      <c r="H41" s="6">
        <f t="shared" ca="1" si="11"/>
        <v>51393</v>
      </c>
      <c r="I41" t="s">
        <v>114</v>
      </c>
      <c r="J41" s="6" t="s">
        <v>79</v>
      </c>
      <c r="K41" s="7">
        <v>44926</v>
      </c>
      <c r="L41" s="6" t="s">
        <v>80</v>
      </c>
      <c r="N41" s="6" t="s">
        <v>82</v>
      </c>
      <c r="O41" t="str">
        <f t="shared" ca="1" si="3"/>
        <v>A4070962</v>
      </c>
      <c r="P41">
        <f t="shared" ca="1" si="1"/>
        <v>77624635</v>
      </c>
      <c r="Q41">
        <f t="shared" ca="1" si="4"/>
        <v>3964892</v>
      </c>
      <c r="R41">
        <f t="shared" ca="1" si="5"/>
        <v>28156736</v>
      </c>
      <c r="S41">
        <f t="shared" ca="1" si="6"/>
        <v>60269025</v>
      </c>
      <c r="V41" t="str">
        <f t="shared" ca="1" si="7"/>
        <v>A_5962990</v>
      </c>
      <c r="W41" s="8">
        <v>45007</v>
      </c>
      <c r="X41">
        <f t="shared" ca="1" si="8"/>
        <v>4853446</v>
      </c>
      <c r="Z41" t="str">
        <f t="shared" ca="1" si="10"/>
        <v>MAD</v>
      </c>
      <c r="AA41" t="str">
        <f t="shared" ca="1" si="12"/>
        <v>F locaux</v>
      </c>
      <c r="AB41" s="6" t="s">
        <v>83</v>
      </c>
      <c r="AC41" s="6" t="s">
        <v>83</v>
      </c>
      <c r="AD41" s="6" t="s">
        <v>83</v>
      </c>
      <c r="AE41" s="6" t="s">
        <v>83</v>
      </c>
      <c r="AF41" s="6" t="s">
        <v>83</v>
      </c>
      <c r="AG41" s="6" t="s">
        <v>83</v>
      </c>
      <c r="AH41" s="6" t="s">
        <v>83</v>
      </c>
      <c r="AI41" s="6" t="s">
        <v>83</v>
      </c>
      <c r="AJ41" s="6" t="s">
        <v>83</v>
      </c>
      <c r="AK41" s="6" t="s">
        <v>83</v>
      </c>
      <c r="AL41" s="6" t="s">
        <v>83</v>
      </c>
      <c r="AM41" t="s">
        <v>115</v>
      </c>
      <c r="AN41" s="6" t="s">
        <v>85</v>
      </c>
      <c r="AO41" s="6" t="s">
        <v>83</v>
      </c>
      <c r="AP41" s="6" t="s">
        <v>83</v>
      </c>
      <c r="AQ41" s="6" t="s">
        <v>83</v>
      </c>
      <c r="AR41" s="6" t="s">
        <v>83</v>
      </c>
      <c r="AS41" s="6" t="s">
        <v>83</v>
      </c>
      <c r="AT41" s="6" t="s">
        <v>83</v>
      </c>
      <c r="AU41" s="6" t="s">
        <v>83</v>
      </c>
      <c r="AV41" s="6" t="s">
        <v>83</v>
      </c>
      <c r="AW41" s="6" t="s">
        <v>83</v>
      </c>
      <c r="AX41" t="s">
        <v>86</v>
      </c>
      <c r="AY41" s="6" t="s">
        <v>83</v>
      </c>
      <c r="AZ41" s="6" t="s">
        <v>83</v>
      </c>
      <c r="BA41" s="6" t="s">
        <v>83</v>
      </c>
      <c r="BB41" s="6" t="s">
        <v>83</v>
      </c>
      <c r="BC41" s="6" t="s">
        <v>83</v>
      </c>
      <c r="BD41" s="6" t="s">
        <v>83</v>
      </c>
      <c r="BE41" s="6" t="s">
        <v>83</v>
      </c>
      <c r="BF41" s="6" t="s">
        <v>83</v>
      </c>
      <c r="BG41" s="6" t="s">
        <v>83</v>
      </c>
      <c r="BH41" s="6" t="s">
        <v>83</v>
      </c>
      <c r="BI41" s="6" t="s">
        <v>83</v>
      </c>
      <c r="BJ41" s="6" t="s">
        <v>83</v>
      </c>
      <c r="BK41" s="6" t="s">
        <v>83</v>
      </c>
      <c r="BL41" s="6" t="s">
        <v>83</v>
      </c>
      <c r="BM41" s="6" t="s">
        <v>83</v>
      </c>
      <c r="BN41" s="6" t="s">
        <v>83</v>
      </c>
      <c r="BO41" s="6" t="s">
        <v>83</v>
      </c>
      <c r="BP41" s="6" t="s">
        <v>83</v>
      </c>
      <c r="BQ41" s="6" t="s">
        <v>83</v>
      </c>
      <c r="BR41" t="s">
        <v>40</v>
      </c>
      <c r="BS41" s="6" t="s">
        <v>83</v>
      </c>
      <c r="BT41" s="6" t="s">
        <v>83</v>
      </c>
      <c r="BU41">
        <f t="shared" ca="1" si="9"/>
        <v>4</v>
      </c>
      <c r="BV41" s="6" t="s">
        <v>83</v>
      </c>
    </row>
    <row r="42" spans="1:74" x14ac:dyDescent="0.3">
      <c r="A42" s="5">
        <v>41</v>
      </c>
      <c r="B42" s="5" t="str">
        <f t="shared" ca="1" si="0"/>
        <v>OCP_1458:32527</v>
      </c>
      <c r="C42" t="str">
        <f ca="1">CONCATENATE(CHAR(RANDBETWEEN(60,90)),"_",RANDBETWEEN(1,1000000),"_",RANDBETWEEN(1,100006600))</f>
        <v>?_399857_97055174</v>
      </c>
      <c r="D42" t="s">
        <v>75</v>
      </c>
      <c r="E42" t="s">
        <v>76</v>
      </c>
      <c r="F42" t="s">
        <v>77</v>
      </c>
      <c r="G42" t="s">
        <v>77</v>
      </c>
      <c r="H42" s="6">
        <f t="shared" ca="1" si="11"/>
        <v>51799</v>
      </c>
      <c r="I42" t="s">
        <v>78</v>
      </c>
      <c r="J42" s="6" t="s">
        <v>79</v>
      </c>
      <c r="K42" s="7">
        <v>44927</v>
      </c>
      <c r="L42" s="6" t="s">
        <v>80</v>
      </c>
      <c r="N42" s="6" t="s">
        <v>82</v>
      </c>
      <c r="O42" t="str">
        <f t="shared" ca="1" si="3"/>
        <v>?372418</v>
      </c>
      <c r="P42">
        <f t="shared" ca="1" si="1"/>
        <v>95910461</v>
      </c>
      <c r="Q42">
        <f t="shared" ca="1" si="4"/>
        <v>420909</v>
      </c>
      <c r="R42">
        <f t="shared" ca="1" si="5"/>
        <v>474264</v>
      </c>
      <c r="S42">
        <f t="shared" ca="1" si="6"/>
        <v>2862916</v>
      </c>
      <c r="V42" t="str">
        <f t="shared" ca="1" si="7"/>
        <v>E_2046676</v>
      </c>
      <c r="W42" s="8">
        <v>45008</v>
      </c>
      <c r="X42">
        <f t="shared" ca="1" si="8"/>
        <v>1792889</v>
      </c>
      <c r="Z42" t="str">
        <f t="shared" ca="1" si="10"/>
        <v>MAD</v>
      </c>
      <c r="AA42" t="str">
        <f t="shared" ca="1" si="12"/>
        <v>F locaux</v>
      </c>
      <c r="AB42" s="6" t="s">
        <v>83</v>
      </c>
      <c r="AC42" s="6" t="s">
        <v>83</v>
      </c>
      <c r="AD42" s="6" t="s">
        <v>83</v>
      </c>
      <c r="AE42" s="6" t="s">
        <v>83</v>
      </c>
      <c r="AF42" s="6" t="s">
        <v>83</v>
      </c>
      <c r="AG42" s="6" t="s">
        <v>83</v>
      </c>
      <c r="AH42" s="6" t="s">
        <v>83</v>
      </c>
      <c r="AI42" s="6" t="s">
        <v>83</v>
      </c>
      <c r="AJ42" s="6" t="s">
        <v>83</v>
      </c>
      <c r="AK42" s="6" t="s">
        <v>83</v>
      </c>
      <c r="AL42" s="6" t="s">
        <v>83</v>
      </c>
      <c r="AM42" t="s">
        <v>152</v>
      </c>
      <c r="AN42" s="6" t="s">
        <v>85</v>
      </c>
      <c r="AO42" s="6" t="s">
        <v>83</v>
      </c>
      <c r="AP42" s="6" t="s">
        <v>83</v>
      </c>
      <c r="AQ42" s="6" t="s">
        <v>83</v>
      </c>
      <c r="AR42" s="6" t="s">
        <v>83</v>
      </c>
      <c r="AS42" s="6" t="s">
        <v>83</v>
      </c>
      <c r="AT42" s="6" t="s">
        <v>83</v>
      </c>
      <c r="AU42" s="6" t="s">
        <v>83</v>
      </c>
      <c r="AV42" s="6" t="s">
        <v>83</v>
      </c>
      <c r="AW42" s="6" t="s">
        <v>83</v>
      </c>
      <c r="AX42" t="s">
        <v>86</v>
      </c>
      <c r="AY42" s="6" t="s">
        <v>83</v>
      </c>
      <c r="AZ42" s="6" t="s">
        <v>83</v>
      </c>
      <c r="BA42" s="6" t="s">
        <v>83</v>
      </c>
      <c r="BB42" s="6" t="s">
        <v>83</v>
      </c>
      <c r="BC42" s="6" t="s">
        <v>83</v>
      </c>
      <c r="BD42" s="6" t="s">
        <v>83</v>
      </c>
      <c r="BE42" s="6" t="s">
        <v>83</v>
      </c>
      <c r="BF42" s="6" t="s">
        <v>83</v>
      </c>
      <c r="BG42" s="6" t="s">
        <v>83</v>
      </c>
      <c r="BH42" s="6" t="s">
        <v>83</v>
      </c>
      <c r="BI42" s="6" t="s">
        <v>83</v>
      </c>
      <c r="BJ42" s="6" t="s">
        <v>83</v>
      </c>
      <c r="BK42" s="6" t="s">
        <v>83</v>
      </c>
      <c r="BL42" s="6" t="s">
        <v>83</v>
      </c>
      <c r="BM42" s="6" t="s">
        <v>83</v>
      </c>
      <c r="BN42" s="6" t="s">
        <v>83</v>
      </c>
      <c r="BO42" s="6" t="s">
        <v>83</v>
      </c>
      <c r="BP42" s="6" t="s">
        <v>83</v>
      </c>
      <c r="BQ42" s="6" t="s">
        <v>83</v>
      </c>
      <c r="BR42" t="s">
        <v>64</v>
      </c>
      <c r="BS42" s="6" t="s">
        <v>83</v>
      </c>
      <c r="BT42" s="6" t="s">
        <v>83</v>
      </c>
      <c r="BU42">
        <f t="shared" ca="1" si="9"/>
        <v>18</v>
      </c>
      <c r="BV42" s="6" t="s">
        <v>83</v>
      </c>
    </row>
    <row r="43" spans="1:74" x14ac:dyDescent="0.3">
      <c r="A43" s="5">
        <v>42</v>
      </c>
      <c r="B43" s="5" t="str">
        <f t="shared" ca="1" si="0"/>
        <v>JF8_64525:55865</v>
      </c>
      <c r="C43" t="s">
        <v>153</v>
      </c>
      <c r="D43" t="s">
        <v>75</v>
      </c>
      <c r="E43" t="s">
        <v>89</v>
      </c>
      <c r="F43" t="s">
        <v>90</v>
      </c>
      <c r="G43" t="s">
        <v>90</v>
      </c>
      <c r="H43" s="6">
        <f t="shared" ca="1" si="11"/>
        <v>8338</v>
      </c>
      <c r="I43" t="s">
        <v>91</v>
      </c>
      <c r="J43" s="6" t="s">
        <v>79</v>
      </c>
      <c r="K43" s="7">
        <v>44928</v>
      </c>
      <c r="L43" s="6" t="s">
        <v>80</v>
      </c>
      <c r="N43" s="6" t="s">
        <v>82</v>
      </c>
      <c r="O43" t="str">
        <f t="shared" ca="1" si="3"/>
        <v>E2623623</v>
      </c>
      <c r="P43">
        <f t="shared" ca="1" si="1"/>
        <v>80293058</v>
      </c>
      <c r="Q43">
        <f t="shared" ca="1" si="4"/>
        <v>57435788</v>
      </c>
      <c r="R43">
        <f t="shared" ca="1" si="5"/>
        <v>72468169</v>
      </c>
      <c r="S43">
        <f t="shared" ca="1" si="6"/>
        <v>75638871</v>
      </c>
      <c r="V43" t="str">
        <f t="shared" ca="1" si="7"/>
        <v>D_3524533</v>
      </c>
      <c r="W43" s="8">
        <v>45009</v>
      </c>
      <c r="X43">
        <f t="shared" ca="1" si="8"/>
        <v>36285776</v>
      </c>
      <c r="Z43" t="str">
        <f t="shared" ca="1" si="10"/>
        <v>USD</v>
      </c>
      <c r="AA43" t="str">
        <f t="shared" ca="1" si="12"/>
        <v>F étrangers</v>
      </c>
      <c r="AB43" s="6" t="s">
        <v>83</v>
      </c>
      <c r="AC43" s="6" t="s">
        <v>83</v>
      </c>
      <c r="AD43" s="6" t="s">
        <v>83</v>
      </c>
      <c r="AE43" s="6" t="s">
        <v>83</v>
      </c>
      <c r="AF43" s="6" t="s">
        <v>83</v>
      </c>
      <c r="AG43" s="6" t="s">
        <v>83</v>
      </c>
      <c r="AH43" s="6" t="s">
        <v>83</v>
      </c>
      <c r="AI43" s="6" t="s">
        <v>83</v>
      </c>
      <c r="AJ43" s="6" t="s">
        <v>83</v>
      </c>
      <c r="AK43" s="6" t="s">
        <v>83</v>
      </c>
      <c r="AL43" s="6" t="s">
        <v>83</v>
      </c>
      <c r="AM43" t="s">
        <v>154</v>
      </c>
      <c r="AN43" s="6" t="s">
        <v>85</v>
      </c>
      <c r="AO43" s="6" t="s">
        <v>83</v>
      </c>
      <c r="AP43" s="6" t="s">
        <v>83</v>
      </c>
      <c r="AQ43" s="6" t="s">
        <v>83</v>
      </c>
      <c r="AR43" s="6" t="s">
        <v>83</v>
      </c>
      <c r="AS43" s="6" t="s">
        <v>83</v>
      </c>
      <c r="AT43" s="6" t="s">
        <v>83</v>
      </c>
      <c r="AU43" s="6" t="s">
        <v>83</v>
      </c>
      <c r="AV43" s="6" t="s">
        <v>83</v>
      </c>
      <c r="AW43" s="6" t="s">
        <v>83</v>
      </c>
      <c r="AX43" t="s">
        <v>93</v>
      </c>
      <c r="AY43" s="6" t="s">
        <v>83</v>
      </c>
      <c r="AZ43" s="6" t="s">
        <v>83</v>
      </c>
      <c r="BA43" s="6" t="s">
        <v>83</v>
      </c>
      <c r="BB43" s="6" t="s">
        <v>83</v>
      </c>
      <c r="BC43" s="6" t="s">
        <v>83</v>
      </c>
      <c r="BD43" s="6" t="s">
        <v>83</v>
      </c>
      <c r="BE43" s="6" t="s">
        <v>83</v>
      </c>
      <c r="BF43" s="6" t="s">
        <v>83</v>
      </c>
      <c r="BG43" s="6" t="s">
        <v>83</v>
      </c>
      <c r="BH43" s="6" t="s">
        <v>83</v>
      </c>
      <c r="BI43" s="6" t="s">
        <v>83</v>
      </c>
      <c r="BJ43" s="6" t="s">
        <v>83</v>
      </c>
      <c r="BK43" s="6" t="s">
        <v>83</v>
      </c>
      <c r="BL43" s="6" t="s">
        <v>83</v>
      </c>
      <c r="BM43" s="6" t="s">
        <v>83</v>
      </c>
      <c r="BN43" s="6" t="s">
        <v>83</v>
      </c>
      <c r="BO43" s="6" t="s">
        <v>83</v>
      </c>
      <c r="BP43" s="6" t="s">
        <v>83</v>
      </c>
      <c r="BQ43" s="6" t="s">
        <v>83</v>
      </c>
      <c r="BR43" t="s">
        <v>65</v>
      </c>
      <c r="BS43" s="6" t="s">
        <v>83</v>
      </c>
      <c r="BT43" s="6" t="s">
        <v>83</v>
      </c>
      <c r="BU43">
        <f t="shared" ca="1" si="9"/>
        <v>41</v>
      </c>
      <c r="BV43" s="6" t="s">
        <v>83</v>
      </c>
    </row>
    <row r="44" spans="1:74" x14ac:dyDescent="0.3">
      <c r="A44" s="5">
        <v>43</v>
      </c>
      <c r="B44" s="5" t="str">
        <f t="shared" ca="1" si="0"/>
        <v>JF8_34829:15886</v>
      </c>
      <c r="C44" t="s">
        <v>155</v>
      </c>
      <c r="D44" t="s">
        <v>75</v>
      </c>
      <c r="E44" t="s">
        <v>76</v>
      </c>
      <c r="F44" t="s">
        <v>95</v>
      </c>
      <c r="G44" t="s">
        <v>95</v>
      </c>
      <c r="H44" s="6">
        <f t="shared" ca="1" si="11"/>
        <v>76344</v>
      </c>
      <c r="I44" t="s">
        <v>96</v>
      </c>
      <c r="J44" s="6" t="s">
        <v>79</v>
      </c>
      <c r="K44" s="7">
        <v>44929</v>
      </c>
      <c r="L44" s="6" t="s">
        <v>80</v>
      </c>
      <c r="N44" s="6" t="s">
        <v>82</v>
      </c>
      <c r="O44" t="str">
        <f t="shared" ca="1" si="3"/>
        <v>&gt;3477323</v>
      </c>
      <c r="P44">
        <f t="shared" ca="1" si="1"/>
        <v>68355534</v>
      </c>
      <c r="Q44">
        <f t="shared" ca="1" si="4"/>
        <v>13708765</v>
      </c>
      <c r="R44">
        <f t="shared" ca="1" si="5"/>
        <v>36295331</v>
      </c>
      <c r="S44">
        <f t="shared" ca="1" si="6"/>
        <v>66893550</v>
      </c>
      <c r="V44" t="str">
        <f t="shared" ca="1" si="7"/>
        <v>=_3217912</v>
      </c>
      <c r="W44" s="8">
        <v>45010</v>
      </c>
      <c r="X44">
        <f t="shared" ca="1" si="8"/>
        <v>25341891</v>
      </c>
      <c r="Z44" t="str">
        <f t="shared" ca="1" si="10"/>
        <v>EUR</v>
      </c>
      <c r="AA44" t="str">
        <f t="shared" ca="1" si="12"/>
        <v>F étrangers</v>
      </c>
      <c r="AB44" s="6" t="s">
        <v>83</v>
      </c>
      <c r="AC44" s="6" t="s">
        <v>83</v>
      </c>
      <c r="AD44" s="6" t="s">
        <v>83</v>
      </c>
      <c r="AE44" s="6" t="s">
        <v>83</v>
      </c>
      <c r="AF44" s="6" t="s">
        <v>83</v>
      </c>
      <c r="AG44" s="6" t="s">
        <v>83</v>
      </c>
      <c r="AH44" s="6" t="s">
        <v>83</v>
      </c>
      <c r="AI44" s="6" t="s">
        <v>83</v>
      </c>
      <c r="AJ44" s="6" t="s">
        <v>83</v>
      </c>
      <c r="AK44" s="6" t="s">
        <v>83</v>
      </c>
      <c r="AL44" s="6" t="s">
        <v>83</v>
      </c>
      <c r="AM44" t="s">
        <v>156</v>
      </c>
      <c r="AN44" s="6" t="s">
        <v>85</v>
      </c>
      <c r="AO44" s="6" t="s">
        <v>83</v>
      </c>
      <c r="AP44" s="6" t="s">
        <v>83</v>
      </c>
      <c r="AQ44" s="6" t="s">
        <v>83</v>
      </c>
      <c r="AR44" s="6" t="s">
        <v>83</v>
      </c>
      <c r="AS44" s="6" t="s">
        <v>83</v>
      </c>
      <c r="AT44" s="6" t="s">
        <v>83</v>
      </c>
      <c r="AU44" s="6" t="s">
        <v>83</v>
      </c>
      <c r="AV44" s="6" t="s">
        <v>83</v>
      </c>
      <c r="AW44" s="6" t="s">
        <v>83</v>
      </c>
      <c r="AX44" t="s">
        <v>98</v>
      </c>
      <c r="AY44" s="6" t="s">
        <v>83</v>
      </c>
      <c r="AZ44" s="6" t="s">
        <v>83</v>
      </c>
      <c r="BA44" s="6" t="s">
        <v>83</v>
      </c>
      <c r="BB44" s="6" t="s">
        <v>83</v>
      </c>
      <c r="BC44" s="6" t="s">
        <v>83</v>
      </c>
      <c r="BD44" s="6" t="s">
        <v>83</v>
      </c>
      <c r="BE44" s="6" t="s">
        <v>83</v>
      </c>
      <c r="BF44" s="6" t="s">
        <v>83</v>
      </c>
      <c r="BG44" s="6" t="s">
        <v>83</v>
      </c>
      <c r="BH44" s="6" t="s">
        <v>83</v>
      </c>
      <c r="BI44" s="6" t="s">
        <v>83</v>
      </c>
      <c r="BJ44" s="6" t="s">
        <v>83</v>
      </c>
      <c r="BK44" s="6" t="s">
        <v>83</v>
      </c>
      <c r="BL44" s="6" t="s">
        <v>83</v>
      </c>
      <c r="BM44" s="6" t="s">
        <v>83</v>
      </c>
      <c r="BN44" s="6" t="s">
        <v>83</v>
      </c>
      <c r="BO44" s="6" t="s">
        <v>83</v>
      </c>
      <c r="BP44" s="6" t="s">
        <v>83</v>
      </c>
      <c r="BQ44" s="6" t="s">
        <v>83</v>
      </c>
      <c r="BR44" t="s">
        <v>65</v>
      </c>
      <c r="BS44" s="6" t="s">
        <v>83</v>
      </c>
      <c r="BT44" s="6" t="s">
        <v>83</v>
      </c>
      <c r="BU44">
        <f t="shared" ca="1" si="9"/>
        <v>-15</v>
      </c>
      <c r="BV44" s="6" t="s">
        <v>83</v>
      </c>
    </row>
    <row r="45" spans="1:74" x14ac:dyDescent="0.3">
      <c r="A45" s="5">
        <v>44</v>
      </c>
      <c r="B45" s="5" t="str">
        <f t="shared" ca="1" si="0"/>
        <v>OCP_28310:11803</v>
      </c>
      <c r="C45" t="s">
        <v>157</v>
      </c>
      <c r="D45" t="s">
        <v>75</v>
      </c>
      <c r="E45" t="s">
        <v>89</v>
      </c>
      <c r="F45" t="s">
        <v>100</v>
      </c>
      <c r="G45" t="s">
        <v>100</v>
      </c>
      <c r="H45" s="6">
        <f t="shared" ca="1" si="11"/>
        <v>23990</v>
      </c>
      <c r="I45" t="s">
        <v>101</v>
      </c>
      <c r="J45" s="6" t="s">
        <v>79</v>
      </c>
      <c r="K45" s="7">
        <v>44930</v>
      </c>
      <c r="L45" s="6" t="s">
        <v>80</v>
      </c>
      <c r="N45" s="6" t="s">
        <v>82</v>
      </c>
      <c r="O45" t="str">
        <f t="shared" ca="1" si="3"/>
        <v>E3063966</v>
      </c>
      <c r="P45">
        <f t="shared" ca="1" si="1"/>
        <v>13564370</v>
      </c>
      <c r="Q45">
        <f t="shared" ca="1" si="4"/>
        <v>3907895</v>
      </c>
      <c r="R45">
        <f t="shared" ca="1" si="5"/>
        <v>6795617</v>
      </c>
      <c r="S45">
        <f t="shared" ca="1" si="6"/>
        <v>3813356</v>
      </c>
      <c r="V45" t="str">
        <f t="shared" ca="1" si="7"/>
        <v>C_913207</v>
      </c>
      <c r="W45" s="8">
        <v>45011</v>
      </c>
      <c r="X45">
        <f t="shared" ca="1" si="8"/>
        <v>1590935</v>
      </c>
      <c r="Z45" t="str">
        <f t="shared" ca="1" si="10"/>
        <v>MAD</v>
      </c>
      <c r="AA45" t="str">
        <f t="shared" ca="1" si="12"/>
        <v>F locaux</v>
      </c>
      <c r="AB45" s="6" t="s">
        <v>83</v>
      </c>
      <c r="AC45" s="6" t="s">
        <v>83</v>
      </c>
      <c r="AD45" s="6" t="s">
        <v>83</v>
      </c>
      <c r="AE45" s="6" t="s">
        <v>83</v>
      </c>
      <c r="AF45" s="6" t="s">
        <v>83</v>
      </c>
      <c r="AG45" s="6" t="s">
        <v>83</v>
      </c>
      <c r="AH45" s="6" t="s">
        <v>83</v>
      </c>
      <c r="AI45" s="6" t="s">
        <v>83</v>
      </c>
      <c r="AJ45" s="6" t="s">
        <v>83</v>
      </c>
      <c r="AK45" s="6" t="s">
        <v>83</v>
      </c>
      <c r="AL45" s="6" t="s">
        <v>83</v>
      </c>
      <c r="AM45" t="s">
        <v>158</v>
      </c>
      <c r="AN45" s="6" t="s">
        <v>85</v>
      </c>
      <c r="AO45" s="6" t="s">
        <v>83</v>
      </c>
      <c r="AP45" s="6" t="s">
        <v>83</v>
      </c>
      <c r="AQ45" s="6" t="s">
        <v>83</v>
      </c>
      <c r="AR45" s="6" t="s">
        <v>83</v>
      </c>
      <c r="AS45" s="6" t="s">
        <v>83</v>
      </c>
      <c r="AT45" s="6" t="s">
        <v>83</v>
      </c>
      <c r="AU45" s="6" t="s">
        <v>83</v>
      </c>
      <c r="AV45" s="6" t="s">
        <v>83</v>
      </c>
      <c r="AW45" s="6" t="s">
        <v>83</v>
      </c>
      <c r="AX45" t="s">
        <v>103</v>
      </c>
      <c r="AY45" s="6" t="s">
        <v>83</v>
      </c>
      <c r="AZ45" s="6" t="s">
        <v>83</v>
      </c>
      <c r="BA45" s="6" t="s">
        <v>83</v>
      </c>
      <c r="BB45" s="6" t="s">
        <v>83</v>
      </c>
      <c r="BC45" s="6" t="s">
        <v>83</v>
      </c>
      <c r="BD45" s="6" t="s">
        <v>83</v>
      </c>
      <c r="BE45" s="6" t="s">
        <v>83</v>
      </c>
      <c r="BF45" s="6" t="s">
        <v>83</v>
      </c>
      <c r="BG45" s="6" t="s">
        <v>83</v>
      </c>
      <c r="BH45" s="6" t="s">
        <v>83</v>
      </c>
      <c r="BI45" s="6" t="s">
        <v>83</v>
      </c>
      <c r="BJ45" s="6" t="s">
        <v>83</v>
      </c>
      <c r="BK45" s="6" t="s">
        <v>83</v>
      </c>
      <c r="BL45" s="6" t="s">
        <v>83</v>
      </c>
      <c r="BM45" s="6" t="s">
        <v>83</v>
      </c>
      <c r="BN45" s="6" t="s">
        <v>83</v>
      </c>
      <c r="BO45" s="6" t="s">
        <v>83</v>
      </c>
      <c r="BP45" s="6" t="s">
        <v>83</v>
      </c>
      <c r="BQ45" s="6" t="s">
        <v>83</v>
      </c>
      <c r="BR45" t="s">
        <v>65</v>
      </c>
      <c r="BS45" s="6" t="s">
        <v>83</v>
      </c>
      <c r="BT45" s="6" t="s">
        <v>83</v>
      </c>
      <c r="BU45">
        <f t="shared" ca="1" si="9"/>
        <v>-18</v>
      </c>
      <c r="BV45" s="6" t="s">
        <v>83</v>
      </c>
    </row>
    <row r="46" spans="1:74" x14ac:dyDescent="0.3">
      <c r="A46" s="5">
        <v>45</v>
      </c>
      <c r="B46" s="5" t="str">
        <f t="shared" ca="1" si="0"/>
        <v>OCP_81880:26589</v>
      </c>
      <c r="C46" t="s">
        <v>159</v>
      </c>
      <c r="D46" t="s">
        <v>75</v>
      </c>
      <c r="E46" t="s">
        <v>76</v>
      </c>
      <c r="F46" t="s">
        <v>105</v>
      </c>
      <c r="G46" t="s">
        <v>105</v>
      </c>
      <c r="H46" s="6">
        <f t="shared" ca="1" si="11"/>
        <v>25113</v>
      </c>
      <c r="I46" t="s">
        <v>106</v>
      </c>
      <c r="J46" s="6" t="s">
        <v>79</v>
      </c>
      <c r="K46" s="7">
        <v>44931</v>
      </c>
      <c r="L46" s="6" t="s">
        <v>80</v>
      </c>
      <c r="N46" s="6" t="s">
        <v>82</v>
      </c>
      <c r="O46" t="str">
        <f t="shared" ca="1" si="3"/>
        <v>C3667804</v>
      </c>
      <c r="P46">
        <f t="shared" ca="1" si="1"/>
        <v>72946071</v>
      </c>
      <c r="Q46">
        <f t="shared" ca="1" si="4"/>
        <v>2725019</v>
      </c>
      <c r="R46">
        <f t="shared" ca="1" si="5"/>
        <v>2863479</v>
      </c>
      <c r="S46">
        <f t="shared" ca="1" si="6"/>
        <v>31140524</v>
      </c>
      <c r="V46" t="str">
        <f t="shared" ca="1" si="7"/>
        <v>E_4957061</v>
      </c>
      <c r="W46" s="8">
        <v>45012</v>
      </c>
      <c r="X46">
        <f t="shared" ca="1" si="8"/>
        <v>21924871</v>
      </c>
      <c r="Z46" t="str">
        <f t="shared" ca="1" si="10"/>
        <v>MAD</v>
      </c>
      <c r="AA46" t="str">
        <f t="shared" ca="1" si="12"/>
        <v>F locaux</v>
      </c>
      <c r="AB46" s="6" t="s">
        <v>83</v>
      </c>
      <c r="AC46" s="6" t="s">
        <v>83</v>
      </c>
      <c r="AD46" s="6" t="s">
        <v>83</v>
      </c>
      <c r="AE46" s="6" t="s">
        <v>83</v>
      </c>
      <c r="AF46" s="6" t="s">
        <v>83</v>
      </c>
      <c r="AG46" s="6" t="s">
        <v>83</v>
      </c>
      <c r="AH46" s="6" t="s">
        <v>83</v>
      </c>
      <c r="AI46" s="6" t="s">
        <v>83</v>
      </c>
      <c r="AJ46" s="6" t="s">
        <v>83</v>
      </c>
      <c r="AK46" s="6" t="s">
        <v>83</v>
      </c>
      <c r="AL46" s="6" t="s">
        <v>83</v>
      </c>
      <c r="AM46" t="s">
        <v>160</v>
      </c>
      <c r="AN46" s="6" t="s">
        <v>85</v>
      </c>
      <c r="AO46" s="6" t="s">
        <v>83</v>
      </c>
      <c r="AP46" s="6" t="s">
        <v>83</v>
      </c>
      <c r="AQ46" s="6" t="s">
        <v>83</v>
      </c>
      <c r="AR46" s="6" t="s">
        <v>83</v>
      </c>
      <c r="AS46" s="6" t="s">
        <v>83</v>
      </c>
      <c r="AT46" s="6" t="s">
        <v>83</v>
      </c>
      <c r="AU46" s="6" t="s">
        <v>83</v>
      </c>
      <c r="AV46" s="6" t="s">
        <v>83</v>
      </c>
      <c r="AW46" s="6" t="s">
        <v>83</v>
      </c>
      <c r="AX46" t="s">
        <v>98</v>
      </c>
      <c r="AY46" s="6" t="s">
        <v>83</v>
      </c>
      <c r="AZ46" s="6" t="s">
        <v>83</v>
      </c>
      <c r="BA46" s="6" t="s">
        <v>83</v>
      </c>
      <c r="BB46" s="6" t="s">
        <v>83</v>
      </c>
      <c r="BC46" s="6" t="s">
        <v>83</v>
      </c>
      <c r="BD46" s="6" t="s">
        <v>83</v>
      </c>
      <c r="BE46" s="6" t="s">
        <v>83</v>
      </c>
      <c r="BF46" s="6" t="s">
        <v>83</v>
      </c>
      <c r="BG46" s="6" t="s">
        <v>83</v>
      </c>
      <c r="BH46" s="6" t="s">
        <v>83</v>
      </c>
      <c r="BI46" s="6" t="s">
        <v>83</v>
      </c>
      <c r="BJ46" s="6" t="s">
        <v>83</v>
      </c>
      <c r="BK46" s="6" t="s">
        <v>83</v>
      </c>
      <c r="BL46" s="6" t="s">
        <v>83</v>
      </c>
      <c r="BM46" s="6" t="s">
        <v>83</v>
      </c>
      <c r="BN46" s="6" t="s">
        <v>83</v>
      </c>
      <c r="BO46" s="6" t="s">
        <v>83</v>
      </c>
      <c r="BP46" s="6" t="s">
        <v>83</v>
      </c>
      <c r="BQ46" s="6" t="s">
        <v>83</v>
      </c>
      <c r="BR46" t="s">
        <v>65</v>
      </c>
      <c r="BS46" s="6" t="s">
        <v>83</v>
      </c>
      <c r="BT46" s="6" t="s">
        <v>83</v>
      </c>
      <c r="BU46">
        <f t="shared" ca="1" si="9"/>
        <v>24</v>
      </c>
      <c r="BV46" s="6" t="s">
        <v>83</v>
      </c>
    </row>
    <row r="47" spans="1:74" x14ac:dyDescent="0.3">
      <c r="A47" s="5">
        <v>46</v>
      </c>
      <c r="B47" s="5" t="str">
        <f t="shared" ca="1" si="0"/>
        <v>OCP_62589:71920</v>
      </c>
      <c r="C47" t="s">
        <v>161</v>
      </c>
      <c r="D47" t="s">
        <v>75</v>
      </c>
      <c r="E47" t="s">
        <v>89</v>
      </c>
      <c r="F47" t="s">
        <v>109</v>
      </c>
      <c r="G47" t="s">
        <v>109</v>
      </c>
      <c r="H47" s="6">
        <f t="shared" ca="1" si="11"/>
        <v>30220</v>
      </c>
      <c r="I47" t="s">
        <v>110</v>
      </c>
      <c r="J47" s="6" t="s">
        <v>79</v>
      </c>
      <c r="K47" s="7">
        <v>44932</v>
      </c>
      <c r="L47" s="6" t="s">
        <v>80</v>
      </c>
      <c r="N47" s="6" t="s">
        <v>82</v>
      </c>
      <c r="O47" t="str">
        <f t="shared" ca="1" si="3"/>
        <v>D4930000</v>
      </c>
      <c r="P47">
        <f t="shared" ca="1" si="1"/>
        <v>8823691</v>
      </c>
      <c r="Q47">
        <f t="shared" ca="1" si="4"/>
        <v>4201627</v>
      </c>
      <c r="R47">
        <f t="shared" ca="1" si="5"/>
        <v>4858176</v>
      </c>
      <c r="S47">
        <f t="shared" ca="1" si="6"/>
        <v>4464494</v>
      </c>
      <c r="V47" t="str">
        <f t="shared" ca="1" si="7"/>
        <v>F_2031682</v>
      </c>
      <c r="W47" s="8">
        <v>45013</v>
      </c>
      <c r="X47">
        <f t="shared" ca="1" si="8"/>
        <v>427612</v>
      </c>
      <c r="Z47" t="str">
        <f t="shared" ca="1" si="10"/>
        <v>MAD</v>
      </c>
      <c r="AA47" t="str">
        <f t="shared" ca="1" si="12"/>
        <v>F locaux</v>
      </c>
      <c r="AB47" s="6" t="s">
        <v>83</v>
      </c>
      <c r="AC47" s="6" t="s">
        <v>83</v>
      </c>
      <c r="AD47" s="6" t="s">
        <v>83</v>
      </c>
      <c r="AE47" s="6" t="s">
        <v>83</v>
      </c>
      <c r="AF47" s="6" t="s">
        <v>83</v>
      </c>
      <c r="AG47" s="6" t="s">
        <v>83</v>
      </c>
      <c r="AH47" s="6" t="s">
        <v>83</v>
      </c>
      <c r="AI47" s="6" t="s">
        <v>83</v>
      </c>
      <c r="AJ47" s="6" t="s">
        <v>83</v>
      </c>
      <c r="AK47" s="6" t="s">
        <v>83</v>
      </c>
      <c r="AL47" s="6" t="s">
        <v>83</v>
      </c>
      <c r="AM47" t="s">
        <v>162</v>
      </c>
      <c r="AN47" s="6" t="s">
        <v>85</v>
      </c>
      <c r="AO47" s="6" t="s">
        <v>83</v>
      </c>
      <c r="AP47" s="6" t="s">
        <v>83</v>
      </c>
      <c r="AQ47" s="6" t="s">
        <v>83</v>
      </c>
      <c r="AR47" s="6" t="s">
        <v>83</v>
      </c>
      <c r="AS47" s="6" t="s">
        <v>83</v>
      </c>
      <c r="AT47" s="6" t="s">
        <v>83</v>
      </c>
      <c r="AU47" s="6" t="s">
        <v>83</v>
      </c>
      <c r="AV47" s="6" t="s">
        <v>83</v>
      </c>
      <c r="AW47" s="6" t="s">
        <v>83</v>
      </c>
      <c r="AX47" t="s">
        <v>86</v>
      </c>
      <c r="AY47" s="6" t="s">
        <v>83</v>
      </c>
      <c r="AZ47" s="6" t="s">
        <v>83</v>
      </c>
      <c r="BA47" s="6" t="s">
        <v>83</v>
      </c>
      <c r="BB47" s="6" t="s">
        <v>83</v>
      </c>
      <c r="BC47" s="6" t="s">
        <v>83</v>
      </c>
      <c r="BD47" s="6" t="s">
        <v>83</v>
      </c>
      <c r="BE47" s="6" t="s">
        <v>83</v>
      </c>
      <c r="BF47" s="6" t="s">
        <v>83</v>
      </c>
      <c r="BG47" s="6" t="s">
        <v>83</v>
      </c>
      <c r="BH47" s="6" t="s">
        <v>83</v>
      </c>
      <c r="BI47" s="6" t="s">
        <v>83</v>
      </c>
      <c r="BJ47" s="6" t="s">
        <v>83</v>
      </c>
      <c r="BK47" s="6" t="s">
        <v>83</v>
      </c>
      <c r="BL47" s="6" t="s">
        <v>83</v>
      </c>
      <c r="BM47" s="6" t="s">
        <v>83</v>
      </c>
      <c r="BN47" s="6" t="s">
        <v>83</v>
      </c>
      <c r="BO47" s="6" t="s">
        <v>83</v>
      </c>
      <c r="BP47" s="6" t="s">
        <v>83</v>
      </c>
      <c r="BQ47" s="6" t="s">
        <v>83</v>
      </c>
      <c r="BR47" t="s">
        <v>65</v>
      </c>
      <c r="BS47" s="6" t="s">
        <v>83</v>
      </c>
      <c r="BT47" s="6" t="s">
        <v>83</v>
      </c>
      <c r="BU47">
        <f t="shared" ca="1" si="9"/>
        <v>37</v>
      </c>
      <c r="BV47" s="6" t="s">
        <v>83</v>
      </c>
    </row>
    <row r="48" spans="1:74" x14ac:dyDescent="0.3">
      <c r="A48" s="5">
        <v>47</v>
      </c>
      <c r="B48" s="5" t="str">
        <f t="shared" ca="1" si="0"/>
        <v>OCP_86570:59798</v>
      </c>
      <c r="C48" t="s">
        <v>112</v>
      </c>
      <c r="D48" t="s">
        <v>75</v>
      </c>
      <c r="E48" t="s">
        <v>76</v>
      </c>
      <c r="F48" t="s">
        <v>113</v>
      </c>
      <c r="G48" t="s">
        <v>113</v>
      </c>
      <c r="H48" s="6">
        <f t="shared" ca="1" si="11"/>
        <v>70667</v>
      </c>
      <c r="I48" t="s">
        <v>114</v>
      </c>
      <c r="J48" s="6" t="s">
        <v>79</v>
      </c>
      <c r="K48" s="7">
        <v>44933</v>
      </c>
      <c r="L48" s="6" t="s">
        <v>80</v>
      </c>
      <c r="N48" s="6" t="s">
        <v>82</v>
      </c>
      <c r="O48" t="str">
        <f t="shared" ca="1" si="3"/>
        <v>A6149357</v>
      </c>
      <c r="P48">
        <f t="shared" ca="1" si="1"/>
        <v>26387552</v>
      </c>
      <c r="Q48">
        <f t="shared" ca="1" si="4"/>
        <v>2479705</v>
      </c>
      <c r="R48">
        <f t="shared" ca="1" si="5"/>
        <v>5875270</v>
      </c>
      <c r="S48">
        <f t="shared" ca="1" si="6"/>
        <v>6024313</v>
      </c>
      <c r="V48" t="str">
        <f t="shared" ca="1" si="7"/>
        <v>@_4516312</v>
      </c>
      <c r="W48" s="8">
        <v>45014</v>
      </c>
      <c r="X48">
        <f t="shared" ca="1" si="8"/>
        <v>5008466</v>
      </c>
      <c r="Z48" t="str">
        <f t="shared" ca="1" si="10"/>
        <v>MAD</v>
      </c>
      <c r="AA48" t="str">
        <f t="shared" ca="1" si="12"/>
        <v>F locaux</v>
      </c>
      <c r="AB48" s="6" t="s">
        <v>83</v>
      </c>
      <c r="AC48" s="6" t="s">
        <v>83</v>
      </c>
      <c r="AD48" s="6" t="s">
        <v>83</v>
      </c>
      <c r="AE48" s="6" t="s">
        <v>83</v>
      </c>
      <c r="AF48" s="6" t="s">
        <v>83</v>
      </c>
      <c r="AG48" s="6" t="s">
        <v>83</v>
      </c>
      <c r="AH48" s="6" t="s">
        <v>83</v>
      </c>
      <c r="AI48" s="6" t="s">
        <v>83</v>
      </c>
      <c r="AJ48" s="6" t="s">
        <v>83</v>
      </c>
      <c r="AK48" s="6" t="s">
        <v>83</v>
      </c>
      <c r="AL48" s="6" t="s">
        <v>83</v>
      </c>
      <c r="AM48" t="s">
        <v>115</v>
      </c>
      <c r="AN48" s="6" t="s">
        <v>85</v>
      </c>
      <c r="AO48" s="6" t="s">
        <v>83</v>
      </c>
      <c r="AP48" s="6" t="s">
        <v>83</v>
      </c>
      <c r="AQ48" s="6" t="s">
        <v>83</v>
      </c>
      <c r="AR48" s="6" t="s">
        <v>83</v>
      </c>
      <c r="AS48" s="6" t="s">
        <v>83</v>
      </c>
      <c r="AT48" s="6" t="s">
        <v>83</v>
      </c>
      <c r="AU48" s="6" t="s">
        <v>83</v>
      </c>
      <c r="AV48" s="6" t="s">
        <v>83</v>
      </c>
      <c r="AW48" s="6" t="s">
        <v>83</v>
      </c>
      <c r="AX48" t="s">
        <v>93</v>
      </c>
      <c r="AY48" s="6" t="s">
        <v>83</v>
      </c>
      <c r="AZ48" s="6" t="s">
        <v>83</v>
      </c>
      <c r="BA48" s="6" t="s">
        <v>83</v>
      </c>
      <c r="BB48" s="6" t="s">
        <v>83</v>
      </c>
      <c r="BC48" s="6" t="s">
        <v>83</v>
      </c>
      <c r="BD48" s="6" t="s">
        <v>83</v>
      </c>
      <c r="BE48" s="6" t="s">
        <v>83</v>
      </c>
      <c r="BF48" s="6" t="s">
        <v>83</v>
      </c>
      <c r="BG48" s="6" t="s">
        <v>83</v>
      </c>
      <c r="BH48" s="6" t="s">
        <v>83</v>
      </c>
      <c r="BI48" s="6" t="s">
        <v>83</v>
      </c>
      <c r="BJ48" s="6" t="s">
        <v>83</v>
      </c>
      <c r="BK48" s="6" t="s">
        <v>83</v>
      </c>
      <c r="BL48" s="6" t="s">
        <v>83</v>
      </c>
      <c r="BM48" s="6" t="s">
        <v>83</v>
      </c>
      <c r="BN48" s="6" t="s">
        <v>83</v>
      </c>
      <c r="BO48" s="6" t="s">
        <v>83</v>
      </c>
      <c r="BP48" s="6" t="s">
        <v>83</v>
      </c>
      <c r="BQ48" s="6" t="s">
        <v>83</v>
      </c>
      <c r="BR48" t="s">
        <v>65</v>
      </c>
      <c r="BS48" s="6" t="s">
        <v>83</v>
      </c>
      <c r="BT48" s="6" t="s">
        <v>83</v>
      </c>
      <c r="BU48">
        <f t="shared" ca="1" si="9"/>
        <v>-2</v>
      </c>
      <c r="BV48" s="6" t="s">
        <v>83</v>
      </c>
    </row>
    <row r="49" spans="1:74" x14ac:dyDescent="0.3">
      <c r="A49" s="5">
        <v>48</v>
      </c>
      <c r="B49" s="5" t="str">
        <f t="shared" ca="1" si="0"/>
        <v>OCP_22342:46050</v>
      </c>
      <c r="C49" t="s">
        <v>116</v>
      </c>
      <c r="D49" t="s">
        <v>75</v>
      </c>
      <c r="E49" t="s">
        <v>89</v>
      </c>
      <c r="F49" t="s">
        <v>100</v>
      </c>
      <c r="G49" t="s">
        <v>100</v>
      </c>
      <c r="H49" s="6">
        <f t="shared" ca="1" si="11"/>
        <v>11040</v>
      </c>
      <c r="I49" t="s">
        <v>114</v>
      </c>
      <c r="J49" s="6" t="s">
        <v>79</v>
      </c>
      <c r="K49" s="7">
        <v>44934</v>
      </c>
      <c r="L49" s="6" t="s">
        <v>80</v>
      </c>
      <c r="N49" s="6" t="s">
        <v>82</v>
      </c>
      <c r="O49" t="str">
        <f t="shared" ca="1" si="3"/>
        <v>A3449451</v>
      </c>
      <c r="P49">
        <f t="shared" ca="1" si="1"/>
        <v>23782249</v>
      </c>
      <c r="Q49">
        <f t="shared" ca="1" si="4"/>
        <v>3890335</v>
      </c>
      <c r="R49">
        <f t="shared" ca="1" si="5"/>
        <v>7409526</v>
      </c>
      <c r="S49">
        <f t="shared" ca="1" si="6"/>
        <v>1376001</v>
      </c>
      <c r="V49" t="str">
        <f t="shared" ca="1" si="7"/>
        <v>B_824144</v>
      </c>
      <c r="W49" s="8">
        <v>45015</v>
      </c>
      <c r="X49">
        <f t="shared" ca="1" si="8"/>
        <v>1104437</v>
      </c>
      <c r="Z49" t="str">
        <f t="shared" ca="1" si="10"/>
        <v>MAD</v>
      </c>
      <c r="AA49" t="str">
        <f t="shared" ca="1" si="12"/>
        <v>F locaux</v>
      </c>
      <c r="AB49" s="6" t="s">
        <v>83</v>
      </c>
      <c r="AC49" s="6" t="s">
        <v>83</v>
      </c>
      <c r="AD49" s="6" t="s">
        <v>83</v>
      </c>
      <c r="AE49" s="6" t="s">
        <v>83</v>
      </c>
      <c r="AF49" s="6" t="s">
        <v>83</v>
      </c>
      <c r="AG49" s="6" t="s">
        <v>83</v>
      </c>
      <c r="AH49" s="6" t="s">
        <v>83</v>
      </c>
      <c r="AI49" s="6" t="s">
        <v>83</v>
      </c>
      <c r="AJ49" s="6" t="s">
        <v>83</v>
      </c>
      <c r="AK49" s="6" t="s">
        <v>83</v>
      </c>
      <c r="AL49" s="6" t="s">
        <v>83</v>
      </c>
      <c r="AM49" t="s">
        <v>115</v>
      </c>
      <c r="AN49" s="6" t="s">
        <v>85</v>
      </c>
      <c r="AO49" s="6" t="s">
        <v>83</v>
      </c>
      <c r="AP49" s="6" t="s">
        <v>83</v>
      </c>
      <c r="AQ49" s="6" t="s">
        <v>83</v>
      </c>
      <c r="AR49" s="6" t="s">
        <v>83</v>
      </c>
      <c r="AS49" s="6" t="s">
        <v>83</v>
      </c>
      <c r="AT49" s="6" t="s">
        <v>83</v>
      </c>
      <c r="AU49" s="6" t="s">
        <v>83</v>
      </c>
      <c r="AV49" s="6" t="s">
        <v>83</v>
      </c>
      <c r="AW49" s="6" t="s">
        <v>83</v>
      </c>
      <c r="AX49" t="s">
        <v>86</v>
      </c>
      <c r="AY49" s="6" t="s">
        <v>83</v>
      </c>
      <c r="AZ49" s="6" t="s">
        <v>83</v>
      </c>
      <c r="BA49" s="6" t="s">
        <v>83</v>
      </c>
      <c r="BB49" s="6" t="s">
        <v>83</v>
      </c>
      <c r="BC49" s="6" t="s">
        <v>83</v>
      </c>
      <c r="BD49" s="6" t="s">
        <v>83</v>
      </c>
      <c r="BE49" s="6" t="s">
        <v>83</v>
      </c>
      <c r="BF49" s="6" t="s">
        <v>83</v>
      </c>
      <c r="BG49" s="6" t="s">
        <v>83</v>
      </c>
      <c r="BH49" s="6" t="s">
        <v>83</v>
      </c>
      <c r="BI49" s="6" t="s">
        <v>83</v>
      </c>
      <c r="BJ49" s="6" t="s">
        <v>83</v>
      </c>
      <c r="BK49" s="6" t="s">
        <v>83</v>
      </c>
      <c r="BL49" s="6" t="s">
        <v>83</v>
      </c>
      <c r="BM49" s="6" t="s">
        <v>83</v>
      </c>
      <c r="BN49" s="6" t="s">
        <v>83</v>
      </c>
      <c r="BO49" s="6" t="s">
        <v>83</v>
      </c>
      <c r="BP49" s="6" t="s">
        <v>83</v>
      </c>
      <c r="BQ49" s="6" t="s">
        <v>83</v>
      </c>
      <c r="BR49" t="s">
        <v>63</v>
      </c>
      <c r="BS49" s="6" t="s">
        <v>83</v>
      </c>
      <c r="BT49" s="6" t="s">
        <v>83</v>
      </c>
      <c r="BU49">
        <f t="shared" ca="1" si="9"/>
        <v>-14</v>
      </c>
      <c r="BV49" s="6" t="s">
        <v>83</v>
      </c>
    </row>
    <row r="50" spans="1:74" x14ac:dyDescent="0.3">
      <c r="A50" s="5">
        <v>49</v>
      </c>
      <c r="B50" s="5" t="str">
        <f t="shared" ca="1" si="0"/>
        <v>OCP_79137:96781</v>
      </c>
      <c r="C50" t="s">
        <v>117</v>
      </c>
      <c r="D50" t="s">
        <v>75</v>
      </c>
      <c r="E50" t="s">
        <v>76</v>
      </c>
      <c r="F50" t="s">
        <v>113</v>
      </c>
      <c r="G50" t="s">
        <v>113</v>
      </c>
      <c r="H50" s="6">
        <f t="shared" ca="1" si="11"/>
        <v>26433</v>
      </c>
      <c r="I50" t="s">
        <v>114</v>
      </c>
      <c r="J50" s="6" t="s">
        <v>79</v>
      </c>
      <c r="K50" s="7">
        <v>44935</v>
      </c>
      <c r="L50" s="6" t="s">
        <v>80</v>
      </c>
      <c r="N50" s="6" t="s">
        <v>82</v>
      </c>
      <c r="O50" t="str">
        <f t="shared" ca="1" si="3"/>
        <v>=3880846</v>
      </c>
      <c r="P50">
        <f t="shared" ca="1" si="1"/>
        <v>22408663</v>
      </c>
      <c r="Q50">
        <f t="shared" ca="1" si="4"/>
        <v>1879526</v>
      </c>
      <c r="R50">
        <f t="shared" ca="1" si="5"/>
        <v>20455431</v>
      </c>
      <c r="S50">
        <f t="shared" ca="1" si="6"/>
        <v>11875848</v>
      </c>
      <c r="V50" t="str">
        <f t="shared" ca="1" si="7"/>
        <v>=_2165504</v>
      </c>
      <c r="W50" s="8">
        <v>45016</v>
      </c>
      <c r="X50">
        <f t="shared" ca="1" si="8"/>
        <v>3646781</v>
      </c>
      <c r="Z50" t="str">
        <f t="shared" ca="1" si="10"/>
        <v>MAD</v>
      </c>
      <c r="AA50" t="str">
        <f t="shared" ca="1" si="12"/>
        <v>F locaux</v>
      </c>
      <c r="AB50" s="6" t="s">
        <v>83</v>
      </c>
      <c r="AC50" s="6" t="s">
        <v>83</v>
      </c>
      <c r="AD50" s="6" t="s">
        <v>83</v>
      </c>
      <c r="AE50" s="6" t="s">
        <v>83</v>
      </c>
      <c r="AF50" s="6" t="s">
        <v>83</v>
      </c>
      <c r="AG50" s="6" t="s">
        <v>83</v>
      </c>
      <c r="AH50" s="6" t="s">
        <v>83</v>
      </c>
      <c r="AI50" s="6" t="s">
        <v>83</v>
      </c>
      <c r="AJ50" s="6" t="s">
        <v>83</v>
      </c>
      <c r="AK50" s="6" t="s">
        <v>83</v>
      </c>
      <c r="AL50" s="6" t="s">
        <v>83</v>
      </c>
      <c r="AM50" t="s">
        <v>115</v>
      </c>
      <c r="AN50" s="6" t="s">
        <v>85</v>
      </c>
      <c r="AO50" s="6" t="s">
        <v>83</v>
      </c>
      <c r="AP50" s="6" t="s">
        <v>83</v>
      </c>
      <c r="AQ50" s="6" t="s">
        <v>83</v>
      </c>
      <c r="AR50" s="6" t="s">
        <v>83</v>
      </c>
      <c r="AS50" s="6" t="s">
        <v>83</v>
      </c>
      <c r="AT50" s="6" t="s">
        <v>83</v>
      </c>
      <c r="AU50" s="6" t="s">
        <v>83</v>
      </c>
      <c r="AV50" s="6" t="s">
        <v>83</v>
      </c>
      <c r="AW50" s="6" t="s">
        <v>83</v>
      </c>
      <c r="AX50" t="s">
        <v>86</v>
      </c>
      <c r="AY50" s="6" t="s">
        <v>83</v>
      </c>
      <c r="AZ50" s="6" t="s">
        <v>83</v>
      </c>
      <c r="BA50" s="6" t="s">
        <v>83</v>
      </c>
      <c r="BB50" s="6" t="s">
        <v>83</v>
      </c>
      <c r="BC50" s="6" t="s">
        <v>83</v>
      </c>
      <c r="BD50" s="6" t="s">
        <v>83</v>
      </c>
      <c r="BE50" s="6" t="s">
        <v>83</v>
      </c>
      <c r="BF50" s="6" t="s">
        <v>83</v>
      </c>
      <c r="BG50" s="6" t="s">
        <v>83</v>
      </c>
      <c r="BH50" s="6" t="s">
        <v>83</v>
      </c>
      <c r="BI50" s="6" t="s">
        <v>83</v>
      </c>
      <c r="BJ50" s="6" t="s">
        <v>83</v>
      </c>
      <c r="BK50" s="6" t="s">
        <v>83</v>
      </c>
      <c r="BL50" s="6" t="s">
        <v>83</v>
      </c>
      <c r="BM50" s="6" t="s">
        <v>83</v>
      </c>
      <c r="BN50" s="6" t="s">
        <v>83</v>
      </c>
      <c r="BO50" s="6" t="s">
        <v>83</v>
      </c>
      <c r="BP50" s="6" t="s">
        <v>83</v>
      </c>
      <c r="BQ50" s="6" t="s">
        <v>83</v>
      </c>
      <c r="BR50" t="s">
        <v>65</v>
      </c>
      <c r="BS50" s="6" t="s">
        <v>83</v>
      </c>
      <c r="BT50" s="6" t="s">
        <v>83</v>
      </c>
      <c r="BU50">
        <f t="shared" ca="1" si="9"/>
        <v>59</v>
      </c>
      <c r="BV50" s="6" t="s">
        <v>83</v>
      </c>
    </row>
    <row r="51" spans="1:74" x14ac:dyDescent="0.3">
      <c r="A51" s="5">
        <v>50</v>
      </c>
      <c r="B51" s="5" t="str">
        <f t="shared" ca="1" si="0"/>
        <v>JF8_81073:96712</v>
      </c>
      <c r="C51" t="s">
        <v>118</v>
      </c>
      <c r="D51" t="s">
        <v>75</v>
      </c>
      <c r="E51" t="s">
        <v>89</v>
      </c>
      <c r="F51" t="s">
        <v>100</v>
      </c>
      <c r="G51" t="s">
        <v>100</v>
      </c>
      <c r="H51" s="6">
        <f t="shared" ca="1" si="11"/>
        <v>76494</v>
      </c>
      <c r="I51" t="s">
        <v>114</v>
      </c>
      <c r="J51" s="6" t="s">
        <v>79</v>
      </c>
      <c r="K51" s="7">
        <v>44936</v>
      </c>
      <c r="L51" s="6" t="s">
        <v>80</v>
      </c>
      <c r="N51" s="6" t="s">
        <v>82</v>
      </c>
      <c r="O51" t="str">
        <f t="shared" ca="1" si="3"/>
        <v>C2511504</v>
      </c>
      <c r="P51">
        <f t="shared" ca="1" si="1"/>
        <v>13099091</v>
      </c>
      <c r="Q51">
        <f t="shared" ca="1" si="4"/>
        <v>2190615</v>
      </c>
      <c r="R51">
        <f t="shared" ca="1" si="5"/>
        <v>5256820</v>
      </c>
      <c r="S51">
        <f t="shared" ca="1" si="6"/>
        <v>3349212</v>
      </c>
      <c r="V51" t="str">
        <f t="shared" ca="1" si="7"/>
        <v>F_5041236</v>
      </c>
      <c r="W51" s="8">
        <v>45017</v>
      </c>
      <c r="X51">
        <f t="shared" ca="1" si="8"/>
        <v>104067</v>
      </c>
      <c r="Z51" t="str">
        <f t="shared" ca="1" si="10"/>
        <v>MAD</v>
      </c>
      <c r="AA51" t="str">
        <f t="shared" ca="1" si="12"/>
        <v>F locaux</v>
      </c>
      <c r="AB51" s="6" t="s">
        <v>83</v>
      </c>
      <c r="AC51" s="6" t="s">
        <v>83</v>
      </c>
      <c r="AD51" s="6" t="s">
        <v>83</v>
      </c>
      <c r="AE51" s="6" t="s">
        <v>83</v>
      </c>
      <c r="AF51" s="6" t="s">
        <v>83</v>
      </c>
      <c r="AG51" s="6" t="s">
        <v>83</v>
      </c>
      <c r="AH51" s="6" t="s">
        <v>83</v>
      </c>
      <c r="AI51" s="6" t="s">
        <v>83</v>
      </c>
      <c r="AJ51" s="6" t="s">
        <v>83</v>
      </c>
      <c r="AK51" s="6" t="s">
        <v>83</v>
      </c>
      <c r="AL51" s="6" t="s">
        <v>83</v>
      </c>
      <c r="AM51" t="s">
        <v>115</v>
      </c>
      <c r="AN51" s="6" t="s">
        <v>85</v>
      </c>
      <c r="AO51" s="6" t="s">
        <v>83</v>
      </c>
      <c r="AP51" s="6" t="s">
        <v>83</v>
      </c>
      <c r="AQ51" s="6" t="s">
        <v>83</v>
      </c>
      <c r="AR51" s="6" t="s">
        <v>83</v>
      </c>
      <c r="AS51" s="6" t="s">
        <v>83</v>
      </c>
      <c r="AT51" s="6" t="s">
        <v>83</v>
      </c>
      <c r="AU51" s="6" t="s">
        <v>83</v>
      </c>
      <c r="AV51" s="6" t="s">
        <v>83</v>
      </c>
      <c r="AW51" s="6" t="s">
        <v>83</v>
      </c>
      <c r="AX51" t="s">
        <v>86</v>
      </c>
      <c r="AY51" s="6" t="s">
        <v>83</v>
      </c>
      <c r="AZ51" s="6" t="s">
        <v>83</v>
      </c>
      <c r="BA51" s="6" t="s">
        <v>83</v>
      </c>
      <c r="BB51" s="6" t="s">
        <v>83</v>
      </c>
      <c r="BC51" s="6" t="s">
        <v>83</v>
      </c>
      <c r="BD51" s="6" t="s">
        <v>83</v>
      </c>
      <c r="BE51" s="6" t="s">
        <v>83</v>
      </c>
      <c r="BF51" s="6" t="s">
        <v>83</v>
      </c>
      <c r="BG51" s="6" t="s">
        <v>83</v>
      </c>
      <c r="BH51" s="6" t="s">
        <v>83</v>
      </c>
      <c r="BI51" s="6" t="s">
        <v>83</v>
      </c>
      <c r="BJ51" s="6" t="s">
        <v>83</v>
      </c>
      <c r="BK51" s="6" t="s">
        <v>83</v>
      </c>
      <c r="BL51" s="6" t="s">
        <v>83</v>
      </c>
      <c r="BM51" s="6" t="s">
        <v>83</v>
      </c>
      <c r="BN51" s="6" t="s">
        <v>83</v>
      </c>
      <c r="BO51" s="6" t="s">
        <v>83</v>
      </c>
      <c r="BP51" s="6" t="s">
        <v>83</v>
      </c>
      <c r="BQ51" s="6" t="s">
        <v>83</v>
      </c>
      <c r="BR51" t="s">
        <v>40</v>
      </c>
      <c r="BS51" s="6" t="s">
        <v>83</v>
      </c>
      <c r="BT51" s="6" t="s">
        <v>83</v>
      </c>
      <c r="BU51">
        <f t="shared" ca="1" si="9"/>
        <v>18</v>
      </c>
      <c r="BV51" s="6" t="s">
        <v>83</v>
      </c>
    </row>
    <row r="52" spans="1:74" x14ac:dyDescent="0.3">
      <c r="A52" s="5">
        <v>51</v>
      </c>
      <c r="B52" s="5" t="str">
        <f t="shared" ca="1" si="0"/>
        <v>JF8_32586:95294</v>
      </c>
      <c r="C52" t="str">
        <f ca="1">CONCATENATE(CHAR(RANDBETWEEN(60,90)),"_",RANDBETWEEN(1,1000000),"_",RANDBETWEEN(1,100006600))</f>
        <v>&gt;_785217_99067842</v>
      </c>
      <c r="D52" t="s">
        <v>75</v>
      </c>
      <c r="E52" t="s">
        <v>76</v>
      </c>
      <c r="F52" t="s">
        <v>77</v>
      </c>
      <c r="G52" t="s">
        <v>77</v>
      </c>
      <c r="H52" s="6">
        <f t="shared" ca="1" si="11"/>
        <v>64301</v>
      </c>
      <c r="I52" t="s">
        <v>78</v>
      </c>
      <c r="J52" s="6" t="s">
        <v>79</v>
      </c>
      <c r="K52" s="7">
        <v>44937</v>
      </c>
      <c r="L52" s="6" t="s">
        <v>80</v>
      </c>
      <c r="N52" s="6" t="s">
        <v>82</v>
      </c>
      <c r="O52" t="str">
        <f t="shared" ca="1" si="3"/>
        <v>A1914743</v>
      </c>
      <c r="P52">
        <f t="shared" ca="1" si="1"/>
        <v>13331122</v>
      </c>
      <c r="Q52">
        <f t="shared" ca="1" si="4"/>
        <v>533426</v>
      </c>
      <c r="R52">
        <f t="shared" ca="1" si="5"/>
        <v>1972867</v>
      </c>
      <c r="S52">
        <f t="shared" ca="1" si="6"/>
        <v>7440560</v>
      </c>
      <c r="V52" t="str">
        <f t="shared" ca="1" si="7"/>
        <v>@_287230</v>
      </c>
      <c r="W52" s="8">
        <v>45018</v>
      </c>
      <c r="X52">
        <f t="shared" ca="1" si="8"/>
        <v>2811999</v>
      </c>
      <c r="Z52" t="str">
        <f t="shared" ca="1" si="10"/>
        <v>MAD</v>
      </c>
      <c r="AA52" t="str">
        <f t="shared" ca="1" si="12"/>
        <v>F locaux</v>
      </c>
      <c r="AB52" s="6" t="s">
        <v>83</v>
      </c>
      <c r="AC52" s="6" t="s">
        <v>83</v>
      </c>
      <c r="AD52" s="6" t="s">
        <v>83</v>
      </c>
      <c r="AE52" s="6" t="s">
        <v>83</v>
      </c>
      <c r="AF52" s="6" t="s">
        <v>83</v>
      </c>
      <c r="AG52" s="6" t="s">
        <v>83</v>
      </c>
      <c r="AH52" s="6" t="s">
        <v>83</v>
      </c>
      <c r="AI52" s="6" t="s">
        <v>83</v>
      </c>
      <c r="AJ52" s="6" t="s">
        <v>83</v>
      </c>
      <c r="AK52" s="6" t="s">
        <v>83</v>
      </c>
      <c r="AL52" s="6" t="s">
        <v>83</v>
      </c>
      <c r="AM52" t="s">
        <v>163</v>
      </c>
      <c r="AN52" s="6" t="s">
        <v>85</v>
      </c>
      <c r="AO52" s="6" t="s">
        <v>83</v>
      </c>
      <c r="AP52" s="6" t="s">
        <v>83</v>
      </c>
      <c r="AQ52" s="6" t="s">
        <v>83</v>
      </c>
      <c r="AR52" s="6" t="s">
        <v>83</v>
      </c>
      <c r="AS52" s="6" t="s">
        <v>83</v>
      </c>
      <c r="AT52" s="6" t="s">
        <v>83</v>
      </c>
      <c r="AU52" s="6" t="s">
        <v>83</v>
      </c>
      <c r="AV52" s="6" t="s">
        <v>83</v>
      </c>
      <c r="AW52" s="6" t="s">
        <v>83</v>
      </c>
      <c r="AX52" t="s">
        <v>86</v>
      </c>
      <c r="AY52" s="6" t="s">
        <v>83</v>
      </c>
      <c r="AZ52" s="6" t="s">
        <v>83</v>
      </c>
      <c r="BA52" s="6" t="s">
        <v>83</v>
      </c>
      <c r="BB52" s="6" t="s">
        <v>83</v>
      </c>
      <c r="BC52" s="6" t="s">
        <v>83</v>
      </c>
      <c r="BD52" s="6" t="s">
        <v>83</v>
      </c>
      <c r="BE52" s="6" t="s">
        <v>83</v>
      </c>
      <c r="BF52" s="6" t="s">
        <v>83</v>
      </c>
      <c r="BG52" s="6" t="s">
        <v>83</v>
      </c>
      <c r="BH52" s="6" t="s">
        <v>83</v>
      </c>
      <c r="BI52" s="6" t="s">
        <v>83</v>
      </c>
      <c r="BJ52" s="6" t="s">
        <v>83</v>
      </c>
      <c r="BK52" s="6" t="s">
        <v>83</v>
      </c>
      <c r="BL52" s="6" t="s">
        <v>83</v>
      </c>
      <c r="BM52" s="6" t="s">
        <v>83</v>
      </c>
      <c r="BN52" s="6" t="s">
        <v>83</v>
      </c>
      <c r="BO52" s="6" t="s">
        <v>83</v>
      </c>
      <c r="BP52" s="6" t="s">
        <v>83</v>
      </c>
      <c r="BQ52" s="6" t="s">
        <v>83</v>
      </c>
      <c r="BR52" t="s">
        <v>64</v>
      </c>
      <c r="BS52" s="6" t="s">
        <v>83</v>
      </c>
      <c r="BT52" s="6" t="s">
        <v>83</v>
      </c>
      <c r="BU52">
        <f t="shared" ca="1" si="9"/>
        <v>11</v>
      </c>
      <c r="BV52" s="6" t="s">
        <v>83</v>
      </c>
    </row>
    <row r="53" spans="1:74" x14ac:dyDescent="0.3">
      <c r="A53" s="5">
        <v>52</v>
      </c>
      <c r="B53" s="5" t="str">
        <f t="shared" ca="1" si="0"/>
        <v>JF8_43349:61882</v>
      </c>
      <c r="C53" t="s">
        <v>164</v>
      </c>
      <c r="D53" t="s">
        <v>75</v>
      </c>
      <c r="E53" t="s">
        <v>89</v>
      </c>
      <c r="F53" t="s">
        <v>90</v>
      </c>
      <c r="G53" t="s">
        <v>90</v>
      </c>
      <c r="H53" s="6">
        <f t="shared" ca="1" si="11"/>
        <v>19846</v>
      </c>
      <c r="I53" t="s">
        <v>91</v>
      </c>
      <c r="J53" s="6" t="s">
        <v>79</v>
      </c>
      <c r="K53" s="7">
        <v>44938</v>
      </c>
      <c r="L53" s="6" t="s">
        <v>80</v>
      </c>
      <c r="N53" s="6" t="s">
        <v>82</v>
      </c>
      <c r="O53" t="str">
        <f t="shared" ca="1" si="3"/>
        <v>C535370</v>
      </c>
      <c r="P53">
        <f t="shared" ca="1" si="1"/>
        <v>82568235</v>
      </c>
      <c r="Q53">
        <f t="shared" ca="1" si="4"/>
        <v>23586503</v>
      </c>
      <c r="R53">
        <f t="shared" ca="1" si="5"/>
        <v>76697731</v>
      </c>
      <c r="S53">
        <f t="shared" ca="1" si="6"/>
        <v>24812481</v>
      </c>
      <c r="V53" t="str">
        <f t="shared" ca="1" si="7"/>
        <v>&lt;_4301914</v>
      </c>
      <c r="W53" s="8">
        <v>45019</v>
      </c>
      <c r="X53">
        <f t="shared" ca="1" si="8"/>
        <v>653991</v>
      </c>
      <c r="Z53" t="str">
        <f t="shared" ca="1" si="10"/>
        <v>EUR</v>
      </c>
      <c r="AA53" t="str">
        <f t="shared" ca="1" si="12"/>
        <v>F étrangers</v>
      </c>
      <c r="AB53" s="6" t="s">
        <v>83</v>
      </c>
      <c r="AC53" s="6" t="s">
        <v>83</v>
      </c>
      <c r="AD53" s="6" t="s">
        <v>83</v>
      </c>
      <c r="AE53" s="6" t="s">
        <v>83</v>
      </c>
      <c r="AF53" s="6" t="s">
        <v>83</v>
      </c>
      <c r="AG53" s="6" t="s">
        <v>83</v>
      </c>
      <c r="AH53" s="6" t="s">
        <v>83</v>
      </c>
      <c r="AI53" s="6" t="s">
        <v>83</v>
      </c>
      <c r="AJ53" s="6" t="s">
        <v>83</v>
      </c>
      <c r="AK53" s="6" t="s">
        <v>83</v>
      </c>
      <c r="AL53" s="6" t="s">
        <v>83</v>
      </c>
      <c r="AM53" t="s">
        <v>165</v>
      </c>
      <c r="AN53" s="6" t="s">
        <v>85</v>
      </c>
      <c r="AO53" s="6" t="s">
        <v>83</v>
      </c>
      <c r="AP53" s="6" t="s">
        <v>83</v>
      </c>
      <c r="AQ53" s="6" t="s">
        <v>83</v>
      </c>
      <c r="AR53" s="6" t="s">
        <v>83</v>
      </c>
      <c r="AS53" s="6" t="s">
        <v>83</v>
      </c>
      <c r="AT53" s="6" t="s">
        <v>83</v>
      </c>
      <c r="AU53" s="6" t="s">
        <v>83</v>
      </c>
      <c r="AV53" s="6" t="s">
        <v>83</v>
      </c>
      <c r="AW53" s="6" t="s">
        <v>83</v>
      </c>
      <c r="AX53" t="s">
        <v>93</v>
      </c>
      <c r="AY53" s="6" t="s">
        <v>83</v>
      </c>
      <c r="AZ53" s="6" t="s">
        <v>83</v>
      </c>
      <c r="BA53" s="6" t="s">
        <v>83</v>
      </c>
      <c r="BB53" s="6" t="s">
        <v>83</v>
      </c>
      <c r="BC53" s="6" t="s">
        <v>83</v>
      </c>
      <c r="BD53" s="6" t="s">
        <v>83</v>
      </c>
      <c r="BE53" s="6" t="s">
        <v>83</v>
      </c>
      <c r="BF53" s="6" t="s">
        <v>83</v>
      </c>
      <c r="BG53" s="6" t="s">
        <v>83</v>
      </c>
      <c r="BH53" s="6" t="s">
        <v>83</v>
      </c>
      <c r="BI53" s="6" t="s">
        <v>83</v>
      </c>
      <c r="BJ53" s="6" t="s">
        <v>83</v>
      </c>
      <c r="BK53" s="6" t="s">
        <v>83</v>
      </c>
      <c r="BL53" s="6" t="s">
        <v>83</v>
      </c>
      <c r="BM53" s="6" t="s">
        <v>83</v>
      </c>
      <c r="BN53" s="6" t="s">
        <v>83</v>
      </c>
      <c r="BO53" s="6" t="s">
        <v>83</v>
      </c>
      <c r="BP53" s="6" t="s">
        <v>83</v>
      </c>
      <c r="BQ53" s="6" t="s">
        <v>83</v>
      </c>
      <c r="BR53" t="s">
        <v>65</v>
      </c>
      <c r="BS53" s="6" t="s">
        <v>83</v>
      </c>
      <c r="BT53" s="6" t="s">
        <v>83</v>
      </c>
      <c r="BU53">
        <f t="shared" ca="1" si="9"/>
        <v>10</v>
      </c>
      <c r="BV53" s="6" t="s">
        <v>83</v>
      </c>
    </row>
    <row r="54" spans="1:74" x14ac:dyDescent="0.3">
      <c r="A54" s="5">
        <v>53</v>
      </c>
      <c r="B54" s="5" t="str">
        <f t="shared" ca="1" si="0"/>
        <v>OCP_76459:68633</v>
      </c>
      <c r="C54" t="s">
        <v>166</v>
      </c>
      <c r="D54" t="s">
        <v>75</v>
      </c>
      <c r="E54" t="s">
        <v>76</v>
      </c>
      <c r="F54" t="s">
        <v>95</v>
      </c>
      <c r="G54" t="s">
        <v>95</v>
      </c>
      <c r="H54" s="6">
        <f t="shared" ca="1" si="11"/>
        <v>10219</v>
      </c>
      <c r="I54" t="s">
        <v>96</v>
      </c>
      <c r="J54" s="6" t="s">
        <v>79</v>
      </c>
      <c r="K54" s="7">
        <v>44939</v>
      </c>
      <c r="L54" s="6" t="s">
        <v>80</v>
      </c>
      <c r="N54" s="6" t="s">
        <v>82</v>
      </c>
      <c r="O54" t="str">
        <f t="shared" ca="1" si="3"/>
        <v>E5739549</v>
      </c>
      <c r="P54">
        <f t="shared" ca="1" si="1"/>
        <v>73603930</v>
      </c>
      <c r="Q54">
        <f t="shared" ca="1" si="4"/>
        <v>50296495</v>
      </c>
      <c r="R54">
        <f t="shared" ca="1" si="5"/>
        <v>58638074</v>
      </c>
      <c r="S54">
        <f t="shared" ca="1" si="6"/>
        <v>2557016</v>
      </c>
      <c r="V54" t="str">
        <f t="shared" ca="1" si="7"/>
        <v>B_5031085</v>
      </c>
      <c r="W54" s="8">
        <v>45020</v>
      </c>
      <c r="X54">
        <f t="shared" ca="1" si="8"/>
        <v>1334556</v>
      </c>
      <c r="Z54" t="str">
        <f t="shared" ca="1" si="10"/>
        <v>USD</v>
      </c>
      <c r="AA54" t="str">
        <f t="shared" ca="1" si="12"/>
        <v>F étrangers</v>
      </c>
      <c r="AB54" s="6" t="s">
        <v>83</v>
      </c>
      <c r="AC54" s="6" t="s">
        <v>83</v>
      </c>
      <c r="AD54" s="6" t="s">
        <v>83</v>
      </c>
      <c r="AE54" s="6" t="s">
        <v>83</v>
      </c>
      <c r="AF54" s="6" t="s">
        <v>83</v>
      </c>
      <c r="AG54" s="6" t="s">
        <v>83</v>
      </c>
      <c r="AH54" s="6" t="s">
        <v>83</v>
      </c>
      <c r="AI54" s="6" t="s">
        <v>83</v>
      </c>
      <c r="AJ54" s="6" t="s">
        <v>83</v>
      </c>
      <c r="AK54" s="6" t="s">
        <v>83</v>
      </c>
      <c r="AL54" s="6" t="s">
        <v>83</v>
      </c>
      <c r="AM54" t="s">
        <v>167</v>
      </c>
      <c r="AN54" s="6" t="s">
        <v>85</v>
      </c>
      <c r="AO54" s="6" t="s">
        <v>83</v>
      </c>
      <c r="AP54" s="6" t="s">
        <v>83</v>
      </c>
      <c r="AQ54" s="6" t="s">
        <v>83</v>
      </c>
      <c r="AR54" s="6" t="s">
        <v>83</v>
      </c>
      <c r="AS54" s="6" t="s">
        <v>83</v>
      </c>
      <c r="AT54" s="6" t="s">
        <v>83</v>
      </c>
      <c r="AU54" s="6" t="s">
        <v>83</v>
      </c>
      <c r="AV54" s="6" t="s">
        <v>83</v>
      </c>
      <c r="AW54" s="6" t="s">
        <v>83</v>
      </c>
      <c r="AX54" t="s">
        <v>98</v>
      </c>
      <c r="AY54" s="6" t="s">
        <v>83</v>
      </c>
      <c r="AZ54" s="6" t="s">
        <v>83</v>
      </c>
      <c r="BA54" s="6" t="s">
        <v>83</v>
      </c>
      <c r="BB54" s="6" t="s">
        <v>83</v>
      </c>
      <c r="BC54" s="6" t="s">
        <v>83</v>
      </c>
      <c r="BD54" s="6" t="s">
        <v>83</v>
      </c>
      <c r="BE54" s="6" t="s">
        <v>83</v>
      </c>
      <c r="BF54" s="6" t="s">
        <v>83</v>
      </c>
      <c r="BG54" s="6" t="s">
        <v>83</v>
      </c>
      <c r="BH54" s="6" t="s">
        <v>83</v>
      </c>
      <c r="BI54" s="6" t="s">
        <v>83</v>
      </c>
      <c r="BJ54" s="6" t="s">
        <v>83</v>
      </c>
      <c r="BK54" s="6" t="s">
        <v>83</v>
      </c>
      <c r="BL54" s="6" t="s">
        <v>83</v>
      </c>
      <c r="BM54" s="6" t="s">
        <v>83</v>
      </c>
      <c r="BN54" s="6" t="s">
        <v>83</v>
      </c>
      <c r="BO54" s="6" t="s">
        <v>83</v>
      </c>
      <c r="BP54" s="6" t="s">
        <v>83</v>
      </c>
      <c r="BQ54" s="6" t="s">
        <v>83</v>
      </c>
      <c r="BR54" t="s">
        <v>65</v>
      </c>
      <c r="BS54" s="6" t="s">
        <v>83</v>
      </c>
      <c r="BT54" s="6" t="s">
        <v>83</v>
      </c>
      <c r="BU54">
        <f t="shared" ca="1" si="9"/>
        <v>-8</v>
      </c>
      <c r="BV54" s="6" t="s">
        <v>83</v>
      </c>
    </row>
    <row r="55" spans="1:74" x14ac:dyDescent="0.3">
      <c r="A55" s="5">
        <v>54</v>
      </c>
      <c r="B55" s="5" t="str">
        <f t="shared" ca="1" si="0"/>
        <v>OCP_26412:84747</v>
      </c>
      <c r="C55" t="s">
        <v>168</v>
      </c>
      <c r="D55" t="s">
        <v>75</v>
      </c>
      <c r="E55" t="s">
        <v>89</v>
      </c>
      <c r="F55" t="s">
        <v>100</v>
      </c>
      <c r="G55" t="s">
        <v>100</v>
      </c>
      <c r="H55" s="6">
        <f t="shared" ca="1" si="11"/>
        <v>36080</v>
      </c>
      <c r="I55" t="s">
        <v>101</v>
      </c>
      <c r="J55" s="6" t="s">
        <v>79</v>
      </c>
      <c r="K55" s="7">
        <v>44940</v>
      </c>
      <c r="L55" s="6" t="s">
        <v>80</v>
      </c>
      <c r="N55" s="6" t="s">
        <v>82</v>
      </c>
      <c r="O55" t="str">
        <f t="shared" ca="1" si="3"/>
        <v>F3369853</v>
      </c>
      <c r="P55">
        <f t="shared" ca="1" si="1"/>
        <v>50751699</v>
      </c>
      <c r="Q55">
        <f t="shared" ca="1" si="4"/>
        <v>2990989</v>
      </c>
      <c r="R55">
        <f t="shared" ca="1" si="5"/>
        <v>25851007</v>
      </c>
      <c r="S55">
        <f t="shared" ca="1" si="6"/>
        <v>5650588</v>
      </c>
      <c r="V55" t="str">
        <f t="shared" ca="1" si="7"/>
        <v>?_2930891</v>
      </c>
      <c r="W55" s="8">
        <v>45021</v>
      </c>
      <c r="X55">
        <f t="shared" ca="1" si="8"/>
        <v>4007259</v>
      </c>
      <c r="Z55" t="str">
        <f t="shared" ca="1" si="10"/>
        <v>MAD</v>
      </c>
      <c r="AA55" t="str">
        <f t="shared" ca="1" si="12"/>
        <v>F locaux</v>
      </c>
      <c r="AB55" s="6" t="s">
        <v>83</v>
      </c>
      <c r="AC55" s="6" t="s">
        <v>83</v>
      </c>
      <c r="AD55" s="6" t="s">
        <v>83</v>
      </c>
      <c r="AE55" s="6" t="s">
        <v>83</v>
      </c>
      <c r="AF55" s="6" t="s">
        <v>83</v>
      </c>
      <c r="AG55" s="6" t="s">
        <v>83</v>
      </c>
      <c r="AH55" s="6" t="s">
        <v>83</v>
      </c>
      <c r="AI55" s="6" t="s">
        <v>83</v>
      </c>
      <c r="AJ55" s="6" t="s">
        <v>83</v>
      </c>
      <c r="AK55" s="6" t="s">
        <v>83</v>
      </c>
      <c r="AL55" s="6" t="s">
        <v>83</v>
      </c>
      <c r="AM55" t="s">
        <v>169</v>
      </c>
      <c r="AN55" s="6" t="s">
        <v>85</v>
      </c>
      <c r="AO55" s="6" t="s">
        <v>83</v>
      </c>
      <c r="AP55" s="6" t="s">
        <v>83</v>
      </c>
      <c r="AQ55" s="6" t="s">
        <v>83</v>
      </c>
      <c r="AR55" s="6" t="s">
        <v>83</v>
      </c>
      <c r="AS55" s="6" t="s">
        <v>83</v>
      </c>
      <c r="AT55" s="6" t="s">
        <v>83</v>
      </c>
      <c r="AU55" s="6" t="s">
        <v>83</v>
      </c>
      <c r="AV55" s="6" t="s">
        <v>83</v>
      </c>
      <c r="AW55" s="6" t="s">
        <v>83</v>
      </c>
      <c r="AX55" t="s">
        <v>103</v>
      </c>
      <c r="AY55" s="6" t="s">
        <v>83</v>
      </c>
      <c r="AZ55" s="6" t="s">
        <v>83</v>
      </c>
      <c r="BA55" s="6" t="s">
        <v>83</v>
      </c>
      <c r="BB55" s="6" t="s">
        <v>83</v>
      </c>
      <c r="BC55" s="6" t="s">
        <v>83</v>
      </c>
      <c r="BD55" s="6" t="s">
        <v>83</v>
      </c>
      <c r="BE55" s="6" t="s">
        <v>83</v>
      </c>
      <c r="BF55" s="6" t="s">
        <v>83</v>
      </c>
      <c r="BG55" s="6" t="s">
        <v>83</v>
      </c>
      <c r="BH55" s="6" t="s">
        <v>83</v>
      </c>
      <c r="BI55" s="6" t="s">
        <v>83</v>
      </c>
      <c r="BJ55" s="6" t="s">
        <v>83</v>
      </c>
      <c r="BK55" s="6" t="s">
        <v>83</v>
      </c>
      <c r="BL55" s="6" t="s">
        <v>83</v>
      </c>
      <c r="BM55" s="6" t="s">
        <v>83</v>
      </c>
      <c r="BN55" s="6" t="s">
        <v>83</v>
      </c>
      <c r="BO55" s="6" t="s">
        <v>83</v>
      </c>
      <c r="BP55" s="6" t="s">
        <v>83</v>
      </c>
      <c r="BQ55" s="6" t="s">
        <v>83</v>
      </c>
      <c r="BR55" t="s">
        <v>65</v>
      </c>
      <c r="BS55" s="6" t="s">
        <v>83</v>
      </c>
      <c r="BT55" s="6" t="s">
        <v>83</v>
      </c>
      <c r="BU55">
        <f t="shared" ca="1" si="9"/>
        <v>-9</v>
      </c>
      <c r="BV55" s="6" t="s">
        <v>83</v>
      </c>
    </row>
    <row r="56" spans="1:74" x14ac:dyDescent="0.3">
      <c r="A56" s="5">
        <v>55</v>
      </c>
      <c r="B56" s="5" t="str">
        <f t="shared" ca="1" si="0"/>
        <v>OCP_29525:75374</v>
      </c>
      <c r="C56" t="s">
        <v>170</v>
      </c>
      <c r="D56" t="s">
        <v>75</v>
      </c>
      <c r="E56" t="s">
        <v>76</v>
      </c>
      <c r="F56" t="s">
        <v>105</v>
      </c>
      <c r="G56" t="s">
        <v>105</v>
      </c>
      <c r="H56" s="6">
        <f t="shared" ca="1" si="11"/>
        <v>46091</v>
      </c>
      <c r="I56" t="s">
        <v>106</v>
      </c>
      <c r="J56" s="6" t="s">
        <v>79</v>
      </c>
      <c r="K56" s="7">
        <v>44941</v>
      </c>
      <c r="L56" s="6" t="s">
        <v>80</v>
      </c>
      <c r="N56" s="6" t="s">
        <v>82</v>
      </c>
      <c r="O56" t="str">
        <f t="shared" ca="1" si="3"/>
        <v>&lt;5604013</v>
      </c>
      <c r="P56">
        <f t="shared" ca="1" si="1"/>
        <v>84063525</v>
      </c>
      <c r="Q56">
        <f t="shared" ca="1" si="4"/>
        <v>32133989</v>
      </c>
      <c r="R56">
        <f t="shared" ca="1" si="5"/>
        <v>41174521</v>
      </c>
      <c r="S56">
        <f t="shared" ca="1" si="6"/>
        <v>34677304</v>
      </c>
      <c r="V56" t="str">
        <f t="shared" ca="1" si="7"/>
        <v>@_2274842</v>
      </c>
      <c r="W56" s="8">
        <v>45022</v>
      </c>
      <c r="X56">
        <f t="shared" ca="1" si="8"/>
        <v>26748120</v>
      </c>
      <c r="Z56" t="str">
        <f t="shared" ca="1" si="10"/>
        <v>MAD</v>
      </c>
      <c r="AA56" t="str">
        <f t="shared" ca="1" si="12"/>
        <v>F locaux</v>
      </c>
      <c r="AB56" s="6" t="s">
        <v>83</v>
      </c>
      <c r="AC56" s="6" t="s">
        <v>83</v>
      </c>
      <c r="AD56" s="6" t="s">
        <v>83</v>
      </c>
      <c r="AE56" s="6" t="s">
        <v>83</v>
      </c>
      <c r="AF56" s="6" t="s">
        <v>83</v>
      </c>
      <c r="AG56" s="6" t="s">
        <v>83</v>
      </c>
      <c r="AH56" s="6" t="s">
        <v>83</v>
      </c>
      <c r="AI56" s="6" t="s">
        <v>83</v>
      </c>
      <c r="AJ56" s="6" t="s">
        <v>83</v>
      </c>
      <c r="AK56" s="6" t="s">
        <v>83</v>
      </c>
      <c r="AL56" s="6" t="s">
        <v>83</v>
      </c>
      <c r="AM56" t="s">
        <v>171</v>
      </c>
      <c r="AN56" s="6" t="s">
        <v>85</v>
      </c>
      <c r="AO56" s="6" t="s">
        <v>83</v>
      </c>
      <c r="AP56" s="6" t="s">
        <v>83</v>
      </c>
      <c r="AQ56" s="6" t="s">
        <v>83</v>
      </c>
      <c r="AR56" s="6" t="s">
        <v>83</v>
      </c>
      <c r="AS56" s="6" t="s">
        <v>83</v>
      </c>
      <c r="AT56" s="6" t="s">
        <v>83</v>
      </c>
      <c r="AU56" s="6" t="s">
        <v>83</v>
      </c>
      <c r="AV56" s="6" t="s">
        <v>83</v>
      </c>
      <c r="AW56" s="6" t="s">
        <v>83</v>
      </c>
      <c r="AX56" t="s">
        <v>98</v>
      </c>
      <c r="AY56" s="6" t="s">
        <v>83</v>
      </c>
      <c r="AZ56" s="6" t="s">
        <v>83</v>
      </c>
      <c r="BA56" s="6" t="s">
        <v>83</v>
      </c>
      <c r="BB56" s="6" t="s">
        <v>83</v>
      </c>
      <c r="BC56" s="6" t="s">
        <v>83</v>
      </c>
      <c r="BD56" s="6" t="s">
        <v>83</v>
      </c>
      <c r="BE56" s="6" t="s">
        <v>83</v>
      </c>
      <c r="BF56" s="6" t="s">
        <v>83</v>
      </c>
      <c r="BG56" s="6" t="s">
        <v>83</v>
      </c>
      <c r="BH56" s="6" t="s">
        <v>83</v>
      </c>
      <c r="BI56" s="6" t="s">
        <v>83</v>
      </c>
      <c r="BJ56" s="6" t="s">
        <v>83</v>
      </c>
      <c r="BK56" s="6" t="s">
        <v>83</v>
      </c>
      <c r="BL56" s="6" t="s">
        <v>83</v>
      </c>
      <c r="BM56" s="6" t="s">
        <v>83</v>
      </c>
      <c r="BN56" s="6" t="s">
        <v>83</v>
      </c>
      <c r="BO56" s="6" t="s">
        <v>83</v>
      </c>
      <c r="BP56" s="6" t="s">
        <v>83</v>
      </c>
      <c r="BQ56" s="6" t="s">
        <v>83</v>
      </c>
      <c r="BR56" t="s">
        <v>65</v>
      </c>
      <c r="BS56" s="6" t="s">
        <v>83</v>
      </c>
      <c r="BT56" s="6" t="s">
        <v>83</v>
      </c>
      <c r="BU56">
        <f t="shared" ca="1" si="9"/>
        <v>4</v>
      </c>
      <c r="BV56" s="6" t="s">
        <v>83</v>
      </c>
    </row>
    <row r="57" spans="1:74" x14ac:dyDescent="0.3">
      <c r="A57" s="5">
        <v>56</v>
      </c>
      <c r="B57" s="5" t="str">
        <f t="shared" ca="1" si="0"/>
        <v>JF8_6576:85565</v>
      </c>
      <c r="C57" t="s">
        <v>172</v>
      </c>
      <c r="D57" t="s">
        <v>75</v>
      </c>
      <c r="E57" t="s">
        <v>89</v>
      </c>
      <c r="F57" t="s">
        <v>109</v>
      </c>
      <c r="G57" t="s">
        <v>109</v>
      </c>
      <c r="H57" s="6">
        <f t="shared" ca="1" si="11"/>
        <v>62475</v>
      </c>
      <c r="I57" t="s">
        <v>110</v>
      </c>
      <c r="J57" s="6" t="s">
        <v>79</v>
      </c>
      <c r="K57" s="7">
        <v>44942</v>
      </c>
      <c r="L57" s="6" t="s">
        <v>80</v>
      </c>
      <c r="N57" s="6" t="s">
        <v>82</v>
      </c>
      <c r="O57" t="str">
        <f t="shared" ca="1" si="3"/>
        <v>F4784109</v>
      </c>
      <c r="P57">
        <f t="shared" ca="1" si="1"/>
        <v>43352209</v>
      </c>
      <c r="Q57">
        <f t="shared" ca="1" si="4"/>
        <v>7825435</v>
      </c>
      <c r="R57">
        <f t="shared" ca="1" si="5"/>
        <v>17649095</v>
      </c>
      <c r="S57">
        <f t="shared" ca="1" si="6"/>
        <v>37477478</v>
      </c>
      <c r="V57" t="str">
        <f t="shared" ca="1" si="7"/>
        <v>C_2830262</v>
      </c>
      <c r="W57" s="8">
        <v>45023</v>
      </c>
      <c r="X57">
        <f t="shared" ca="1" si="8"/>
        <v>17936958</v>
      </c>
      <c r="Z57" t="str">
        <f t="shared" ca="1" si="10"/>
        <v>MAD</v>
      </c>
      <c r="AA57" t="str">
        <f t="shared" ca="1" si="12"/>
        <v>F locaux</v>
      </c>
      <c r="AB57" s="6" t="s">
        <v>83</v>
      </c>
      <c r="AC57" s="6" t="s">
        <v>83</v>
      </c>
      <c r="AD57" s="6" t="s">
        <v>83</v>
      </c>
      <c r="AE57" s="6" t="s">
        <v>83</v>
      </c>
      <c r="AF57" s="6" t="s">
        <v>83</v>
      </c>
      <c r="AG57" s="6" t="s">
        <v>83</v>
      </c>
      <c r="AH57" s="6" t="s">
        <v>83</v>
      </c>
      <c r="AI57" s="6" t="s">
        <v>83</v>
      </c>
      <c r="AJ57" s="6" t="s">
        <v>83</v>
      </c>
      <c r="AK57" s="6" t="s">
        <v>83</v>
      </c>
      <c r="AL57" s="6" t="s">
        <v>83</v>
      </c>
      <c r="AM57" t="s">
        <v>173</v>
      </c>
      <c r="AN57" s="6" t="s">
        <v>85</v>
      </c>
      <c r="AO57" s="6" t="s">
        <v>83</v>
      </c>
      <c r="AP57" s="6" t="s">
        <v>83</v>
      </c>
      <c r="AQ57" s="6" t="s">
        <v>83</v>
      </c>
      <c r="AR57" s="6" t="s">
        <v>83</v>
      </c>
      <c r="AS57" s="6" t="s">
        <v>83</v>
      </c>
      <c r="AT57" s="6" t="s">
        <v>83</v>
      </c>
      <c r="AU57" s="6" t="s">
        <v>83</v>
      </c>
      <c r="AV57" s="6" t="s">
        <v>83</v>
      </c>
      <c r="AW57" s="6" t="s">
        <v>83</v>
      </c>
      <c r="AX57" t="s">
        <v>86</v>
      </c>
      <c r="AY57" s="6" t="s">
        <v>83</v>
      </c>
      <c r="AZ57" s="6" t="s">
        <v>83</v>
      </c>
      <c r="BA57" s="6" t="s">
        <v>83</v>
      </c>
      <c r="BB57" s="6" t="s">
        <v>83</v>
      </c>
      <c r="BC57" s="6" t="s">
        <v>83</v>
      </c>
      <c r="BD57" s="6" t="s">
        <v>83</v>
      </c>
      <c r="BE57" s="6" t="s">
        <v>83</v>
      </c>
      <c r="BF57" s="6" t="s">
        <v>83</v>
      </c>
      <c r="BG57" s="6" t="s">
        <v>83</v>
      </c>
      <c r="BH57" s="6" t="s">
        <v>83</v>
      </c>
      <c r="BI57" s="6" t="s">
        <v>83</v>
      </c>
      <c r="BJ57" s="6" t="s">
        <v>83</v>
      </c>
      <c r="BK57" s="6" t="s">
        <v>83</v>
      </c>
      <c r="BL57" s="6" t="s">
        <v>83</v>
      </c>
      <c r="BM57" s="6" t="s">
        <v>83</v>
      </c>
      <c r="BN57" s="6" t="s">
        <v>83</v>
      </c>
      <c r="BO57" s="6" t="s">
        <v>83</v>
      </c>
      <c r="BP57" s="6" t="s">
        <v>83</v>
      </c>
      <c r="BQ57" s="6" t="s">
        <v>83</v>
      </c>
      <c r="BR57" t="s">
        <v>65</v>
      </c>
      <c r="BS57" s="6" t="s">
        <v>83</v>
      </c>
      <c r="BT57" s="6" t="s">
        <v>83</v>
      </c>
      <c r="BU57">
        <f t="shared" ca="1" si="9"/>
        <v>42</v>
      </c>
      <c r="BV57" s="6" t="s">
        <v>83</v>
      </c>
    </row>
    <row r="58" spans="1:74" x14ac:dyDescent="0.3">
      <c r="A58" s="5">
        <v>57</v>
      </c>
      <c r="B58" s="5" t="str">
        <f t="shared" ca="1" si="0"/>
        <v>JF8_13819:16145</v>
      </c>
      <c r="C58" t="s">
        <v>112</v>
      </c>
      <c r="D58" t="s">
        <v>75</v>
      </c>
      <c r="E58" t="s">
        <v>76</v>
      </c>
      <c r="F58" t="s">
        <v>113</v>
      </c>
      <c r="G58" t="s">
        <v>113</v>
      </c>
      <c r="H58" s="6">
        <f t="shared" ca="1" si="11"/>
        <v>31678</v>
      </c>
      <c r="I58" t="s">
        <v>114</v>
      </c>
      <c r="J58" s="6" t="s">
        <v>79</v>
      </c>
      <c r="K58" s="7">
        <v>44943</v>
      </c>
      <c r="L58" s="6" t="s">
        <v>80</v>
      </c>
      <c r="N58" s="6" t="s">
        <v>82</v>
      </c>
      <c r="O58" t="str">
        <f t="shared" ca="1" si="3"/>
        <v>?4856259</v>
      </c>
      <c r="P58">
        <f t="shared" ca="1" si="1"/>
        <v>69726907</v>
      </c>
      <c r="Q58">
        <f t="shared" ca="1" si="4"/>
        <v>29242095</v>
      </c>
      <c r="R58">
        <f t="shared" ca="1" si="5"/>
        <v>42081642</v>
      </c>
      <c r="S58">
        <f t="shared" ca="1" si="6"/>
        <v>4691654</v>
      </c>
      <c r="V58" t="str">
        <f t="shared" ca="1" si="7"/>
        <v>B_3578261</v>
      </c>
      <c r="W58" s="8">
        <v>45024</v>
      </c>
      <c r="X58">
        <f t="shared" ca="1" si="8"/>
        <v>3891898</v>
      </c>
      <c r="Z58" t="str">
        <f t="shared" ca="1" si="10"/>
        <v>MAD</v>
      </c>
      <c r="AA58" t="str">
        <f t="shared" ca="1" si="12"/>
        <v>F locaux</v>
      </c>
      <c r="AB58" s="6" t="s">
        <v>83</v>
      </c>
      <c r="AC58" s="6" t="s">
        <v>83</v>
      </c>
      <c r="AD58" s="6" t="s">
        <v>83</v>
      </c>
      <c r="AE58" s="6" t="s">
        <v>83</v>
      </c>
      <c r="AF58" s="6" t="s">
        <v>83</v>
      </c>
      <c r="AG58" s="6" t="s">
        <v>83</v>
      </c>
      <c r="AH58" s="6" t="s">
        <v>83</v>
      </c>
      <c r="AI58" s="6" t="s">
        <v>83</v>
      </c>
      <c r="AJ58" s="6" t="s">
        <v>83</v>
      </c>
      <c r="AK58" s="6" t="s">
        <v>83</v>
      </c>
      <c r="AL58" s="6" t="s">
        <v>83</v>
      </c>
      <c r="AM58" t="s">
        <v>115</v>
      </c>
      <c r="AN58" s="6" t="s">
        <v>85</v>
      </c>
      <c r="AO58" s="6" t="s">
        <v>83</v>
      </c>
      <c r="AP58" s="6" t="s">
        <v>83</v>
      </c>
      <c r="AQ58" s="6" t="s">
        <v>83</v>
      </c>
      <c r="AR58" s="6" t="s">
        <v>83</v>
      </c>
      <c r="AS58" s="6" t="s">
        <v>83</v>
      </c>
      <c r="AT58" s="6" t="s">
        <v>83</v>
      </c>
      <c r="AU58" s="6" t="s">
        <v>83</v>
      </c>
      <c r="AV58" s="6" t="s">
        <v>83</v>
      </c>
      <c r="AW58" s="6" t="s">
        <v>83</v>
      </c>
      <c r="AX58" t="s">
        <v>93</v>
      </c>
      <c r="AY58" s="6" t="s">
        <v>83</v>
      </c>
      <c r="AZ58" s="6" t="s">
        <v>83</v>
      </c>
      <c r="BA58" s="6" t="s">
        <v>83</v>
      </c>
      <c r="BB58" s="6" t="s">
        <v>83</v>
      </c>
      <c r="BC58" s="6" t="s">
        <v>83</v>
      </c>
      <c r="BD58" s="6" t="s">
        <v>83</v>
      </c>
      <c r="BE58" s="6" t="s">
        <v>83</v>
      </c>
      <c r="BF58" s="6" t="s">
        <v>83</v>
      </c>
      <c r="BG58" s="6" t="s">
        <v>83</v>
      </c>
      <c r="BH58" s="6" t="s">
        <v>83</v>
      </c>
      <c r="BI58" s="6" t="s">
        <v>83</v>
      </c>
      <c r="BJ58" s="6" t="s">
        <v>83</v>
      </c>
      <c r="BK58" s="6" t="s">
        <v>83</v>
      </c>
      <c r="BL58" s="6" t="s">
        <v>83</v>
      </c>
      <c r="BM58" s="6" t="s">
        <v>83</v>
      </c>
      <c r="BN58" s="6" t="s">
        <v>83</v>
      </c>
      <c r="BO58" s="6" t="s">
        <v>83</v>
      </c>
      <c r="BP58" s="6" t="s">
        <v>83</v>
      </c>
      <c r="BQ58" s="6" t="s">
        <v>83</v>
      </c>
      <c r="BR58" t="s">
        <v>65</v>
      </c>
      <c r="BS58" s="6" t="s">
        <v>83</v>
      </c>
      <c r="BT58" s="6" t="s">
        <v>83</v>
      </c>
      <c r="BU58">
        <f t="shared" ca="1" si="9"/>
        <v>24</v>
      </c>
      <c r="BV58" s="6" t="s">
        <v>83</v>
      </c>
    </row>
    <row r="59" spans="1:74" x14ac:dyDescent="0.3">
      <c r="A59" s="5">
        <v>58</v>
      </c>
      <c r="B59" s="5" t="str">
        <f t="shared" ca="1" si="0"/>
        <v>JF8_1959:6927</v>
      </c>
      <c r="C59" t="s">
        <v>116</v>
      </c>
      <c r="D59" t="s">
        <v>75</v>
      </c>
      <c r="E59" t="s">
        <v>89</v>
      </c>
      <c r="F59" t="s">
        <v>100</v>
      </c>
      <c r="G59" t="s">
        <v>100</v>
      </c>
      <c r="H59" s="6">
        <f t="shared" ca="1" si="11"/>
        <v>27075</v>
      </c>
      <c r="I59" t="s">
        <v>114</v>
      </c>
      <c r="J59" s="6" t="s">
        <v>79</v>
      </c>
      <c r="K59" s="7">
        <v>44944</v>
      </c>
      <c r="L59" s="6" t="s">
        <v>80</v>
      </c>
      <c r="N59" s="6" t="s">
        <v>82</v>
      </c>
      <c r="O59" t="str">
        <f t="shared" ca="1" si="3"/>
        <v>A2068972</v>
      </c>
      <c r="P59">
        <f t="shared" ca="1" si="1"/>
        <v>27993752</v>
      </c>
      <c r="Q59">
        <f t="shared" ca="1" si="4"/>
        <v>738482</v>
      </c>
      <c r="R59">
        <f t="shared" ca="1" si="5"/>
        <v>1148846</v>
      </c>
      <c r="S59">
        <f t="shared" ca="1" si="6"/>
        <v>6602790</v>
      </c>
      <c r="V59" t="str">
        <f t="shared" ca="1" si="7"/>
        <v>A_3500431</v>
      </c>
      <c r="W59" s="8">
        <v>45025</v>
      </c>
      <c r="X59">
        <f t="shared" ca="1" si="8"/>
        <v>5825056</v>
      </c>
      <c r="Z59" t="str">
        <f t="shared" ca="1" si="10"/>
        <v>MAD</v>
      </c>
      <c r="AA59" t="str">
        <f t="shared" ca="1" si="12"/>
        <v>F locaux</v>
      </c>
      <c r="AB59" s="6" t="s">
        <v>83</v>
      </c>
      <c r="AC59" s="6" t="s">
        <v>83</v>
      </c>
      <c r="AD59" s="6" t="s">
        <v>83</v>
      </c>
      <c r="AE59" s="6" t="s">
        <v>83</v>
      </c>
      <c r="AF59" s="6" t="s">
        <v>83</v>
      </c>
      <c r="AG59" s="6" t="s">
        <v>83</v>
      </c>
      <c r="AH59" s="6" t="s">
        <v>83</v>
      </c>
      <c r="AI59" s="6" t="s">
        <v>83</v>
      </c>
      <c r="AJ59" s="6" t="s">
        <v>83</v>
      </c>
      <c r="AK59" s="6" t="s">
        <v>83</v>
      </c>
      <c r="AL59" s="6" t="s">
        <v>83</v>
      </c>
      <c r="AM59" t="s">
        <v>115</v>
      </c>
      <c r="AN59" s="6" t="s">
        <v>85</v>
      </c>
      <c r="AO59" s="6" t="s">
        <v>83</v>
      </c>
      <c r="AP59" s="6" t="s">
        <v>83</v>
      </c>
      <c r="AQ59" s="6" t="s">
        <v>83</v>
      </c>
      <c r="AR59" s="6" t="s">
        <v>83</v>
      </c>
      <c r="AS59" s="6" t="s">
        <v>83</v>
      </c>
      <c r="AT59" s="6" t="s">
        <v>83</v>
      </c>
      <c r="AU59" s="6" t="s">
        <v>83</v>
      </c>
      <c r="AV59" s="6" t="s">
        <v>83</v>
      </c>
      <c r="AW59" s="6" t="s">
        <v>83</v>
      </c>
      <c r="AX59" t="s">
        <v>86</v>
      </c>
      <c r="AY59" s="6" t="s">
        <v>83</v>
      </c>
      <c r="AZ59" s="6" t="s">
        <v>83</v>
      </c>
      <c r="BA59" s="6" t="s">
        <v>83</v>
      </c>
      <c r="BB59" s="6" t="s">
        <v>83</v>
      </c>
      <c r="BC59" s="6" t="s">
        <v>83</v>
      </c>
      <c r="BD59" s="6" t="s">
        <v>83</v>
      </c>
      <c r="BE59" s="6" t="s">
        <v>83</v>
      </c>
      <c r="BF59" s="6" t="s">
        <v>83</v>
      </c>
      <c r="BG59" s="6" t="s">
        <v>83</v>
      </c>
      <c r="BH59" s="6" t="s">
        <v>83</v>
      </c>
      <c r="BI59" s="6" t="s">
        <v>83</v>
      </c>
      <c r="BJ59" s="6" t="s">
        <v>83</v>
      </c>
      <c r="BK59" s="6" t="s">
        <v>83</v>
      </c>
      <c r="BL59" s="6" t="s">
        <v>83</v>
      </c>
      <c r="BM59" s="6" t="s">
        <v>83</v>
      </c>
      <c r="BN59" s="6" t="s">
        <v>83</v>
      </c>
      <c r="BO59" s="6" t="s">
        <v>83</v>
      </c>
      <c r="BP59" s="6" t="s">
        <v>83</v>
      </c>
      <c r="BQ59" s="6" t="s">
        <v>83</v>
      </c>
      <c r="BR59" t="s">
        <v>63</v>
      </c>
      <c r="BS59" s="6" t="s">
        <v>83</v>
      </c>
      <c r="BT59" s="6" t="s">
        <v>83</v>
      </c>
      <c r="BU59">
        <f t="shared" ca="1" si="9"/>
        <v>-9</v>
      </c>
      <c r="BV59" s="6" t="s">
        <v>83</v>
      </c>
    </row>
    <row r="60" spans="1:74" x14ac:dyDescent="0.3">
      <c r="A60" s="5">
        <v>59</v>
      </c>
      <c r="B60" s="5" t="str">
        <f t="shared" ca="1" si="0"/>
        <v>OCP_49165:77459</v>
      </c>
      <c r="C60" t="s">
        <v>117</v>
      </c>
      <c r="D60" t="s">
        <v>75</v>
      </c>
      <c r="E60" t="s">
        <v>76</v>
      </c>
      <c r="F60" t="s">
        <v>113</v>
      </c>
      <c r="G60" t="s">
        <v>113</v>
      </c>
      <c r="H60" s="6">
        <f t="shared" ca="1" si="11"/>
        <v>71651</v>
      </c>
      <c r="I60" t="s">
        <v>114</v>
      </c>
      <c r="J60" s="6" t="s">
        <v>79</v>
      </c>
      <c r="K60" s="7">
        <v>44945</v>
      </c>
      <c r="L60" s="6" t="s">
        <v>80</v>
      </c>
      <c r="N60" s="6" t="s">
        <v>82</v>
      </c>
      <c r="O60" t="str">
        <f t="shared" ca="1" si="3"/>
        <v>E976949</v>
      </c>
      <c r="P60">
        <f t="shared" ca="1" si="1"/>
        <v>17425603</v>
      </c>
      <c r="Q60">
        <f t="shared" ca="1" si="4"/>
        <v>888763</v>
      </c>
      <c r="R60">
        <f t="shared" ca="1" si="5"/>
        <v>3389381</v>
      </c>
      <c r="S60">
        <f t="shared" ca="1" si="6"/>
        <v>16685173</v>
      </c>
      <c r="V60" t="str">
        <f t="shared" ca="1" si="7"/>
        <v>E_1499755</v>
      </c>
      <c r="W60" s="8">
        <v>45026</v>
      </c>
      <c r="X60">
        <f t="shared" ca="1" si="8"/>
        <v>645307</v>
      </c>
      <c r="Z60" t="str">
        <f t="shared" ca="1" si="10"/>
        <v>MAD</v>
      </c>
      <c r="AA60" t="str">
        <f t="shared" ca="1" si="12"/>
        <v>F locaux</v>
      </c>
      <c r="AB60" s="6" t="s">
        <v>83</v>
      </c>
      <c r="AC60" s="6" t="s">
        <v>83</v>
      </c>
      <c r="AD60" s="6" t="s">
        <v>83</v>
      </c>
      <c r="AE60" s="6" t="s">
        <v>83</v>
      </c>
      <c r="AF60" s="6" t="s">
        <v>83</v>
      </c>
      <c r="AG60" s="6" t="s">
        <v>83</v>
      </c>
      <c r="AH60" s="6" t="s">
        <v>83</v>
      </c>
      <c r="AI60" s="6" t="s">
        <v>83</v>
      </c>
      <c r="AJ60" s="6" t="s">
        <v>83</v>
      </c>
      <c r="AK60" s="6" t="s">
        <v>83</v>
      </c>
      <c r="AL60" s="6" t="s">
        <v>83</v>
      </c>
      <c r="AM60" t="s">
        <v>115</v>
      </c>
      <c r="AN60" s="6" t="s">
        <v>85</v>
      </c>
      <c r="AO60" s="6" t="s">
        <v>83</v>
      </c>
      <c r="AP60" s="6" t="s">
        <v>83</v>
      </c>
      <c r="AQ60" s="6" t="s">
        <v>83</v>
      </c>
      <c r="AR60" s="6" t="s">
        <v>83</v>
      </c>
      <c r="AS60" s="6" t="s">
        <v>83</v>
      </c>
      <c r="AT60" s="6" t="s">
        <v>83</v>
      </c>
      <c r="AU60" s="6" t="s">
        <v>83</v>
      </c>
      <c r="AV60" s="6" t="s">
        <v>83</v>
      </c>
      <c r="AW60" s="6" t="s">
        <v>83</v>
      </c>
      <c r="AX60" t="s">
        <v>86</v>
      </c>
      <c r="AY60" s="6" t="s">
        <v>83</v>
      </c>
      <c r="AZ60" s="6" t="s">
        <v>83</v>
      </c>
      <c r="BA60" s="6" t="s">
        <v>83</v>
      </c>
      <c r="BB60" s="6" t="s">
        <v>83</v>
      </c>
      <c r="BC60" s="6" t="s">
        <v>83</v>
      </c>
      <c r="BD60" s="6" t="s">
        <v>83</v>
      </c>
      <c r="BE60" s="6" t="s">
        <v>83</v>
      </c>
      <c r="BF60" s="6" t="s">
        <v>83</v>
      </c>
      <c r="BG60" s="6" t="s">
        <v>83</v>
      </c>
      <c r="BH60" s="6" t="s">
        <v>83</v>
      </c>
      <c r="BI60" s="6" t="s">
        <v>83</v>
      </c>
      <c r="BJ60" s="6" t="s">
        <v>83</v>
      </c>
      <c r="BK60" s="6" t="s">
        <v>83</v>
      </c>
      <c r="BL60" s="6" t="s">
        <v>83</v>
      </c>
      <c r="BM60" s="6" t="s">
        <v>83</v>
      </c>
      <c r="BN60" s="6" t="s">
        <v>83</v>
      </c>
      <c r="BO60" s="6" t="s">
        <v>83</v>
      </c>
      <c r="BP60" s="6" t="s">
        <v>83</v>
      </c>
      <c r="BQ60" s="6" t="s">
        <v>83</v>
      </c>
      <c r="BR60" t="s">
        <v>65</v>
      </c>
      <c r="BS60" s="6" t="s">
        <v>83</v>
      </c>
      <c r="BT60" s="6" t="s">
        <v>83</v>
      </c>
      <c r="BU60">
        <f t="shared" ca="1" si="9"/>
        <v>18</v>
      </c>
      <c r="BV60" s="6" t="s">
        <v>83</v>
      </c>
    </row>
    <row r="61" spans="1:74" x14ac:dyDescent="0.3">
      <c r="A61" s="5">
        <v>60</v>
      </c>
      <c r="B61" s="5" t="str">
        <f t="shared" ca="1" si="0"/>
        <v>OCP_20380:50509</v>
      </c>
      <c r="C61" t="s">
        <v>118</v>
      </c>
      <c r="D61" t="s">
        <v>75</v>
      </c>
      <c r="E61" t="s">
        <v>89</v>
      </c>
      <c r="F61" t="s">
        <v>100</v>
      </c>
      <c r="G61" t="s">
        <v>100</v>
      </c>
      <c r="H61" s="6">
        <f t="shared" ca="1" si="11"/>
        <v>37281</v>
      </c>
      <c r="I61" t="s">
        <v>114</v>
      </c>
      <c r="J61" s="6" t="s">
        <v>79</v>
      </c>
      <c r="K61" s="7">
        <v>44946</v>
      </c>
      <c r="L61" s="6" t="s">
        <v>80</v>
      </c>
      <c r="N61" s="6" t="s">
        <v>82</v>
      </c>
      <c r="O61" t="str">
        <f t="shared" ca="1" si="3"/>
        <v>A4273411</v>
      </c>
      <c r="P61">
        <f t="shared" ca="1" si="1"/>
        <v>58428001</v>
      </c>
      <c r="Q61">
        <f t="shared" ca="1" si="4"/>
        <v>410122</v>
      </c>
      <c r="R61">
        <f t="shared" ca="1" si="5"/>
        <v>2260323</v>
      </c>
      <c r="S61">
        <f t="shared" ca="1" si="6"/>
        <v>55708326</v>
      </c>
      <c r="V61" t="str">
        <f t="shared" ca="1" si="7"/>
        <v>=_555999</v>
      </c>
      <c r="W61" s="8">
        <v>45027</v>
      </c>
      <c r="X61">
        <f t="shared" ca="1" si="8"/>
        <v>6831024</v>
      </c>
      <c r="Z61" t="str">
        <f t="shared" ca="1" si="10"/>
        <v>MAD</v>
      </c>
      <c r="AA61" t="str">
        <f t="shared" ca="1" si="12"/>
        <v>F locaux</v>
      </c>
      <c r="AB61" s="6" t="s">
        <v>83</v>
      </c>
      <c r="AC61" s="6" t="s">
        <v>83</v>
      </c>
      <c r="AD61" s="6" t="s">
        <v>83</v>
      </c>
      <c r="AE61" s="6" t="s">
        <v>83</v>
      </c>
      <c r="AF61" s="6" t="s">
        <v>83</v>
      </c>
      <c r="AG61" s="6" t="s">
        <v>83</v>
      </c>
      <c r="AH61" s="6" t="s">
        <v>83</v>
      </c>
      <c r="AI61" s="6" t="s">
        <v>83</v>
      </c>
      <c r="AJ61" s="6" t="s">
        <v>83</v>
      </c>
      <c r="AK61" s="6" t="s">
        <v>83</v>
      </c>
      <c r="AL61" s="6" t="s">
        <v>83</v>
      </c>
      <c r="AM61" t="s">
        <v>115</v>
      </c>
      <c r="AN61" s="6" t="s">
        <v>85</v>
      </c>
      <c r="AO61" s="6" t="s">
        <v>83</v>
      </c>
      <c r="AP61" s="6" t="s">
        <v>83</v>
      </c>
      <c r="AQ61" s="6" t="s">
        <v>83</v>
      </c>
      <c r="AR61" s="6" t="s">
        <v>83</v>
      </c>
      <c r="AS61" s="6" t="s">
        <v>83</v>
      </c>
      <c r="AT61" s="6" t="s">
        <v>83</v>
      </c>
      <c r="AU61" s="6" t="s">
        <v>83</v>
      </c>
      <c r="AV61" s="6" t="s">
        <v>83</v>
      </c>
      <c r="AW61" s="6" t="s">
        <v>83</v>
      </c>
      <c r="AX61" t="s">
        <v>86</v>
      </c>
      <c r="AY61" s="6" t="s">
        <v>83</v>
      </c>
      <c r="AZ61" s="6" t="s">
        <v>83</v>
      </c>
      <c r="BA61" s="6" t="s">
        <v>83</v>
      </c>
      <c r="BB61" s="6" t="s">
        <v>83</v>
      </c>
      <c r="BC61" s="6" t="s">
        <v>83</v>
      </c>
      <c r="BD61" s="6" t="s">
        <v>83</v>
      </c>
      <c r="BE61" s="6" t="s">
        <v>83</v>
      </c>
      <c r="BF61" s="6" t="s">
        <v>83</v>
      </c>
      <c r="BG61" s="6" t="s">
        <v>83</v>
      </c>
      <c r="BH61" s="6" t="s">
        <v>83</v>
      </c>
      <c r="BI61" s="6" t="s">
        <v>83</v>
      </c>
      <c r="BJ61" s="6" t="s">
        <v>83</v>
      </c>
      <c r="BK61" s="6" t="s">
        <v>83</v>
      </c>
      <c r="BL61" s="6" t="s">
        <v>83</v>
      </c>
      <c r="BM61" s="6" t="s">
        <v>83</v>
      </c>
      <c r="BN61" s="6" t="s">
        <v>83</v>
      </c>
      <c r="BO61" s="6" t="s">
        <v>83</v>
      </c>
      <c r="BP61" s="6" t="s">
        <v>83</v>
      </c>
      <c r="BQ61" s="6" t="s">
        <v>83</v>
      </c>
      <c r="BR61" t="s">
        <v>40</v>
      </c>
      <c r="BS61" s="6" t="s">
        <v>83</v>
      </c>
      <c r="BT61" s="6" t="s">
        <v>83</v>
      </c>
      <c r="BU61">
        <f t="shared" ca="1" si="9"/>
        <v>-19</v>
      </c>
      <c r="BV61" s="6" t="s">
        <v>83</v>
      </c>
    </row>
    <row r="62" spans="1:74" x14ac:dyDescent="0.3">
      <c r="A62" s="5">
        <v>61</v>
      </c>
      <c r="B62" s="5" t="str">
        <f t="shared" ca="1" si="0"/>
        <v>JF8_11840:92236</v>
      </c>
      <c r="C62" t="str">
        <f ca="1">CONCATENATE(CHAR(RANDBETWEEN(60,90)),"_",RANDBETWEEN(1,1000000),"_",RANDBETWEEN(1,100006600))</f>
        <v>T_688547_80760252</v>
      </c>
      <c r="D62" t="s">
        <v>75</v>
      </c>
      <c r="E62" t="s">
        <v>76</v>
      </c>
      <c r="F62" t="s">
        <v>77</v>
      </c>
      <c r="G62" t="s">
        <v>77</v>
      </c>
      <c r="H62" s="6">
        <f t="shared" ca="1" si="11"/>
        <v>26031</v>
      </c>
      <c r="I62" t="s">
        <v>78</v>
      </c>
      <c r="J62" s="6" t="s">
        <v>79</v>
      </c>
      <c r="K62" s="7">
        <v>44947</v>
      </c>
      <c r="L62" s="6" t="s">
        <v>80</v>
      </c>
      <c r="N62" s="6" t="s">
        <v>82</v>
      </c>
      <c r="O62" t="str">
        <f t="shared" ca="1" si="3"/>
        <v>B1393945</v>
      </c>
      <c r="P62">
        <f t="shared" ca="1" si="1"/>
        <v>63476413</v>
      </c>
      <c r="Q62">
        <f t="shared" ca="1" si="4"/>
        <v>9211399</v>
      </c>
      <c r="R62">
        <f t="shared" ca="1" si="5"/>
        <v>53707179</v>
      </c>
      <c r="S62">
        <f t="shared" ca="1" si="6"/>
        <v>50635962</v>
      </c>
      <c r="V62" t="str">
        <f t="shared" ca="1" si="7"/>
        <v>&gt;_647571</v>
      </c>
      <c r="W62" s="8">
        <v>45028</v>
      </c>
      <c r="X62">
        <f t="shared" ca="1" si="8"/>
        <v>34317246</v>
      </c>
      <c r="Z62" t="str">
        <f t="shared" ca="1" si="10"/>
        <v>MAD</v>
      </c>
      <c r="AA62" t="str">
        <f t="shared" ca="1" si="12"/>
        <v>F locaux</v>
      </c>
      <c r="AB62" s="6" t="s">
        <v>83</v>
      </c>
      <c r="AC62" s="6" t="s">
        <v>83</v>
      </c>
      <c r="AD62" s="6" t="s">
        <v>83</v>
      </c>
      <c r="AE62" s="6" t="s">
        <v>83</v>
      </c>
      <c r="AF62" s="6" t="s">
        <v>83</v>
      </c>
      <c r="AG62" s="6" t="s">
        <v>83</v>
      </c>
      <c r="AH62" s="6" t="s">
        <v>83</v>
      </c>
      <c r="AI62" s="6" t="s">
        <v>83</v>
      </c>
      <c r="AJ62" s="6" t="s">
        <v>83</v>
      </c>
      <c r="AK62" s="6" t="s">
        <v>83</v>
      </c>
      <c r="AL62" s="6" t="s">
        <v>83</v>
      </c>
      <c r="AM62" t="s">
        <v>174</v>
      </c>
      <c r="AN62" s="6" t="s">
        <v>85</v>
      </c>
      <c r="AO62" s="6" t="s">
        <v>83</v>
      </c>
      <c r="AP62" s="6" t="s">
        <v>83</v>
      </c>
      <c r="AQ62" s="6" t="s">
        <v>83</v>
      </c>
      <c r="AR62" s="6" t="s">
        <v>83</v>
      </c>
      <c r="AS62" s="6" t="s">
        <v>83</v>
      </c>
      <c r="AT62" s="6" t="s">
        <v>83</v>
      </c>
      <c r="AU62" s="6" t="s">
        <v>83</v>
      </c>
      <c r="AV62" s="6" t="s">
        <v>83</v>
      </c>
      <c r="AW62" s="6" t="s">
        <v>83</v>
      </c>
      <c r="AX62" t="s">
        <v>86</v>
      </c>
      <c r="AY62" s="6" t="s">
        <v>83</v>
      </c>
      <c r="AZ62" s="6" t="s">
        <v>83</v>
      </c>
      <c r="BA62" s="6" t="s">
        <v>83</v>
      </c>
      <c r="BB62" s="6" t="s">
        <v>83</v>
      </c>
      <c r="BC62" s="6" t="s">
        <v>83</v>
      </c>
      <c r="BD62" s="6" t="s">
        <v>83</v>
      </c>
      <c r="BE62" s="6" t="s">
        <v>83</v>
      </c>
      <c r="BF62" s="6" t="s">
        <v>83</v>
      </c>
      <c r="BG62" s="6" t="s">
        <v>83</v>
      </c>
      <c r="BH62" s="6" t="s">
        <v>83</v>
      </c>
      <c r="BI62" s="6" t="s">
        <v>83</v>
      </c>
      <c r="BJ62" s="6" t="s">
        <v>83</v>
      </c>
      <c r="BK62" s="6" t="s">
        <v>83</v>
      </c>
      <c r="BL62" s="6" t="s">
        <v>83</v>
      </c>
      <c r="BM62" s="6" t="s">
        <v>83</v>
      </c>
      <c r="BN62" s="6" t="s">
        <v>83</v>
      </c>
      <c r="BO62" s="6" t="s">
        <v>83</v>
      </c>
      <c r="BP62" s="6" t="s">
        <v>83</v>
      </c>
      <c r="BQ62" s="6" t="s">
        <v>83</v>
      </c>
      <c r="BR62" t="s">
        <v>64</v>
      </c>
      <c r="BS62" s="6" t="s">
        <v>83</v>
      </c>
      <c r="BT62" s="6" t="s">
        <v>83</v>
      </c>
      <c r="BU62">
        <f t="shared" ca="1" si="9"/>
        <v>49</v>
      </c>
      <c r="BV62" s="6" t="s">
        <v>83</v>
      </c>
    </row>
    <row r="63" spans="1:74" x14ac:dyDescent="0.3">
      <c r="A63" s="5">
        <v>62</v>
      </c>
      <c r="B63" s="5" t="str">
        <f t="shared" ca="1" si="0"/>
        <v>OCP_74979:14684</v>
      </c>
      <c r="C63" t="s">
        <v>175</v>
      </c>
      <c r="D63" t="s">
        <v>75</v>
      </c>
      <c r="E63" t="s">
        <v>89</v>
      </c>
      <c r="F63" t="s">
        <v>90</v>
      </c>
      <c r="G63" t="s">
        <v>90</v>
      </c>
      <c r="H63" s="6">
        <f t="shared" ca="1" si="11"/>
        <v>78028</v>
      </c>
      <c r="I63" t="s">
        <v>91</v>
      </c>
      <c r="J63" s="6" t="s">
        <v>79</v>
      </c>
      <c r="K63" s="7">
        <v>44948</v>
      </c>
      <c r="L63" s="6" t="s">
        <v>80</v>
      </c>
      <c r="N63" s="6" t="s">
        <v>82</v>
      </c>
      <c r="O63" t="str">
        <f t="shared" ca="1" si="3"/>
        <v>A1268836</v>
      </c>
      <c r="P63">
        <f t="shared" ca="1" si="1"/>
        <v>20691471</v>
      </c>
      <c r="Q63">
        <f t="shared" ca="1" si="4"/>
        <v>1208320</v>
      </c>
      <c r="R63">
        <f t="shared" ca="1" si="5"/>
        <v>16330178</v>
      </c>
      <c r="S63">
        <f t="shared" ca="1" si="6"/>
        <v>2848525</v>
      </c>
      <c r="V63" t="str">
        <f t="shared" ca="1" si="7"/>
        <v>=_852073</v>
      </c>
      <c r="W63" s="8">
        <v>45029</v>
      </c>
      <c r="X63">
        <f t="shared" ca="1" si="8"/>
        <v>469179</v>
      </c>
      <c r="Z63" t="str">
        <f t="shared" ca="1" si="10"/>
        <v>USD</v>
      </c>
      <c r="AA63" t="str">
        <f t="shared" ca="1" si="12"/>
        <v>F étrangers</v>
      </c>
      <c r="AB63" s="6" t="s">
        <v>83</v>
      </c>
      <c r="AC63" s="6" t="s">
        <v>83</v>
      </c>
      <c r="AD63" s="6" t="s">
        <v>83</v>
      </c>
      <c r="AE63" s="6" t="s">
        <v>83</v>
      </c>
      <c r="AF63" s="6" t="s">
        <v>83</v>
      </c>
      <c r="AG63" s="6" t="s">
        <v>83</v>
      </c>
      <c r="AH63" s="6" t="s">
        <v>83</v>
      </c>
      <c r="AI63" s="6" t="s">
        <v>83</v>
      </c>
      <c r="AJ63" s="6" t="s">
        <v>83</v>
      </c>
      <c r="AK63" s="6" t="s">
        <v>83</v>
      </c>
      <c r="AL63" s="6" t="s">
        <v>83</v>
      </c>
      <c r="AM63" t="s">
        <v>176</v>
      </c>
      <c r="AN63" s="6" t="s">
        <v>85</v>
      </c>
      <c r="AO63" s="6" t="s">
        <v>83</v>
      </c>
      <c r="AP63" s="6" t="s">
        <v>83</v>
      </c>
      <c r="AQ63" s="6" t="s">
        <v>83</v>
      </c>
      <c r="AR63" s="6" t="s">
        <v>83</v>
      </c>
      <c r="AS63" s="6" t="s">
        <v>83</v>
      </c>
      <c r="AT63" s="6" t="s">
        <v>83</v>
      </c>
      <c r="AU63" s="6" t="s">
        <v>83</v>
      </c>
      <c r="AV63" s="6" t="s">
        <v>83</v>
      </c>
      <c r="AW63" s="6" t="s">
        <v>83</v>
      </c>
      <c r="AX63" t="s">
        <v>93</v>
      </c>
      <c r="AY63" s="6" t="s">
        <v>83</v>
      </c>
      <c r="AZ63" s="6" t="s">
        <v>83</v>
      </c>
      <c r="BA63" s="6" t="s">
        <v>83</v>
      </c>
      <c r="BB63" s="6" t="s">
        <v>83</v>
      </c>
      <c r="BC63" s="6" t="s">
        <v>83</v>
      </c>
      <c r="BD63" s="6" t="s">
        <v>83</v>
      </c>
      <c r="BE63" s="6" t="s">
        <v>83</v>
      </c>
      <c r="BF63" s="6" t="s">
        <v>83</v>
      </c>
      <c r="BG63" s="6" t="s">
        <v>83</v>
      </c>
      <c r="BH63" s="6" t="s">
        <v>83</v>
      </c>
      <c r="BI63" s="6" t="s">
        <v>83</v>
      </c>
      <c r="BJ63" s="6" t="s">
        <v>83</v>
      </c>
      <c r="BK63" s="6" t="s">
        <v>83</v>
      </c>
      <c r="BL63" s="6" t="s">
        <v>83</v>
      </c>
      <c r="BM63" s="6" t="s">
        <v>83</v>
      </c>
      <c r="BN63" s="6" t="s">
        <v>83</v>
      </c>
      <c r="BO63" s="6" t="s">
        <v>83</v>
      </c>
      <c r="BP63" s="6" t="s">
        <v>83</v>
      </c>
      <c r="BQ63" s="6" t="s">
        <v>83</v>
      </c>
      <c r="BR63" t="s">
        <v>65</v>
      </c>
      <c r="BS63" s="6" t="s">
        <v>83</v>
      </c>
      <c r="BT63" s="6" t="s">
        <v>83</v>
      </c>
      <c r="BU63">
        <f t="shared" ca="1" si="9"/>
        <v>-10</v>
      </c>
      <c r="BV63" s="6" t="s">
        <v>83</v>
      </c>
    </row>
    <row r="64" spans="1:74" x14ac:dyDescent="0.3">
      <c r="A64" s="5">
        <v>63</v>
      </c>
      <c r="B64" s="5" t="str">
        <f t="shared" ca="1" si="0"/>
        <v>OCP_95333:12491</v>
      </c>
      <c r="C64" t="s">
        <v>177</v>
      </c>
      <c r="D64" t="s">
        <v>75</v>
      </c>
      <c r="E64" t="s">
        <v>76</v>
      </c>
      <c r="F64" t="s">
        <v>95</v>
      </c>
      <c r="G64" t="s">
        <v>95</v>
      </c>
      <c r="H64" s="6">
        <f t="shared" ca="1" si="11"/>
        <v>11181</v>
      </c>
      <c r="I64" t="s">
        <v>96</v>
      </c>
      <c r="J64" s="6" t="s">
        <v>79</v>
      </c>
      <c r="K64" s="7">
        <v>44949</v>
      </c>
      <c r="L64" s="6" t="s">
        <v>80</v>
      </c>
      <c r="N64" s="6" t="s">
        <v>82</v>
      </c>
      <c r="O64" t="str">
        <f t="shared" ca="1" si="3"/>
        <v>&gt;3771821</v>
      </c>
      <c r="P64">
        <f t="shared" ca="1" si="1"/>
        <v>93720689</v>
      </c>
      <c r="Q64">
        <f t="shared" ca="1" si="4"/>
        <v>7096215</v>
      </c>
      <c r="R64">
        <f t="shared" ca="1" si="5"/>
        <v>10836271</v>
      </c>
      <c r="S64">
        <f t="shared" ca="1" si="6"/>
        <v>69410093</v>
      </c>
      <c r="V64" t="str">
        <f t="shared" ca="1" si="7"/>
        <v>E_4296066</v>
      </c>
      <c r="W64" s="8">
        <v>45030</v>
      </c>
      <c r="X64">
        <f t="shared" ca="1" si="8"/>
        <v>55268716</v>
      </c>
      <c r="Z64" t="str">
        <f t="shared" ca="1" si="10"/>
        <v>USD</v>
      </c>
      <c r="AA64" t="str">
        <f t="shared" ca="1" si="12"/>
        <v>F étrangers</v>
      </c>
      <c r="AB64" s="6" t="s">
        <v>83</v>
      </c>
      <c r="AC64" s="6" t="s">
        <v>83</v>
      </c>
      <c r="AD64" s="6" t="s">
        <v>83</v>
      </c>
      <c r="AE64" s="6" t="s">
        <v>83</v>
      </c>
      <c r="AF64" s="6" t="s">
        <v>83</v>
      </c>
      <c r="AG64" s="6" t="s">
        <v>83</v>
      </c>
      <c r="AH64" s="6" t="s">
        <v>83</v>
      </c>
      <c r="AI64" s="6" t="s">
        <v>83</v>
      </c>
      <c r="AJ64" s="6" t="s">
        <v>83</v>
      </c>
      <c r="AK64" s="6" t="s">
        <v>83</v>
      </c>
      <c r="AL64" s="6" t="s">
        <v>83</v>
      </c>
      <c r="AM64" t="s">
        <v>178</v>
      </c>
      <c r="AN64" s="6" t="s">
        <v>85</v>
      </c>
      <c r="AO64" s="6" t="s">
        <v>83</v>
      </c>
      <c r="AP64" s="6" t="s">
        <v>83</v>
      </c>
      <c r="AQ64" s="6" t="s">
        <v>83</v>
      </c>
      <c r="AR64" s="6" t="s">
        <v>83</v>
      </c>
      <c r="AS64" s="6" t="s">
        <v>83</v>
      </c>
      <c r="AT64" s="6" t="s">
        <v>83</v>
      </c>
      <c r="AU64" s="6" t="s">
        <v>83</v>
      </c>
      <c r="AV64" s="6" t="s">
        <v>83</v>
      </c>
      <c r="AW64" s="6" t="s">
        <v>83</v>
      </c>
      <c r="AX64" t="s">
        <v>98</v>
      </c>
      <c r="AY64" s="6" t="s">
        <v>83</v>
      </c>
      <c r="AZ64" s="6" t="s">
        <v>83</v>
      </c>
      <c r="BA64" s="6" t="s">
        <v>83</v>
      </c>
      <c r="BB64" s="6" t="s">
        <v>83</v>
      </c>
      <c r="BC64" s="6" t="s">
        <v>83</v>
      </c>
      <c r="BD64" s="6" t="s">
        <v>83</v>
      </c>
      <c r="BE64" s="6" t="s">
        <v>83</v>
      </c>
      <c r="BF64" s="6" t="s">
        <v>83</v>
      </c>
      <c r="BG64" s="6" t="s">
        <v>83</v>
      </c>
      <c r="BH64" s="6" t="s">
        <v>83</v>
      </c>
      <c r="BI64" s="6" t="s">
        <v>83</v>
      </c>
      <c r="BJ64" s="6" t="s">
        <v>83</v>
      </c>
      <c r="BK64" s="6" t="s">
        <v>83</v>
      </c>
      <c r="BL64" s="6" t="s">
        <v>83</v>
      </c>
      <c r="BM64" s="6" t="s">
        <v>83</v>
      </c>
      <c r="BN64" s="6" t="s">
        <v>83</v>
      </c>
      <c r="BO64" s="6" t="s">
        <v>83</v>
      </c>
      <c r="BP64" s="6" t="s">
        <v>83</v>
      </c>
      <c r="BQ64" s="6" t="s">
        <v>83</v>
      </c>
      <c r="BR64" t="s">
        <v>65</v>
      </c>
      <c r="BS64" s="6" t="s">
        <v>83</v>
      </c>
      <c r="BT64" s="6" t="s">
        <v>83</v>
      </c>
      <c r="BU64">
        <f t="shared" ca="1" si="9"/>
        <v>10</v>
      </c>
      <c r="BV64" s="6" t="s">
        <v>83</v>
      </c>
    </row>
    <row r="65" spans="1:74" x14ac:dyDescent="0.3">
      <c r="A65" s="5">
        <v>64</v>
      </c>
      <c r="B65" s="5" t="str">
        <f t="shared" ca="1" si="0"/>
        <v>JF8_73532:58481</v>
      </c>
      <c r="C65" t="s">
        <v>179</v>
      </c>
      <c r="D65" t="s">
        <v>75</v>
      </c>
      <c r="E65" t="s">
        <v>89</v>
      </c>
      <c r="F65" t="s">
        <v>100</v>
      </c>
      <c r="G65" t="s">
        <v>100</v>
      </c>
      <c r="H65" s="6">
        <f t="shared" ca="1" si="11"/>
        <v>57151</v>
      </c>
      <c r="I65" t="s">
        <v>101</v>
      </c>
      <c r="J65" s="6" t="s">
        <v>79</v>
      </c>
      <c r="K65" s="7">
        <v>44950</v>
      </c>
      <c r="L65" s="6" t="s">
        <v>80</v>
      </c>
      <c r="N65" s="6" t="s">
        <v>82</v>
      </c>
      <c r="O65" t="str">
        <f t="shared" ca="1" si="3"/>
        <v>C6319799</v>
      </c>
      <c r="P65">
        <f t="shared" ca="1" si="1"/>
        <v>55018574</v>
      </c>
      <c r="Q65">
        <f t="shared" ca="1" si="4"/>
        <v>6082488</v>
      </c>
      <c r="R65">
        <f t="shared" ca="1" si="5"/>
        <v>34269319</v>
      </c>
      <c r="S65">
        <f t="shared" ca="1" si="6"/>
        <v>7138654</v>
      </c>
      <c r="V65" t="str">
        <f t="shared" ca="1" si="7"/>
        <v>&lt;_3063830</v>
      </c>
      <c r="W65" s="8">
        <v>45031</v>
      </c>
      <c r="X65">
        <f t="shared" ca="1" si="8"/>
        <v>2766030</v>
      </c>
      <c r="Z65" t="str">
        <f t="shared" ca="1" si="10"/>
        <v>MAD</v>
      </c>
      <c r="AA65" t="str">
        <f t="shared" ca="1" si="12"/>
        <v>F locaux</v>
      </c>
      <c r="AB65" s="6" t="s">
        <v>83</v>
      </c>
      <c r="AC65" s="6" t="s">
        <v>83</v>
      </c>
      <c r="AD65" s="6" t="s">
        <v>83</v>
      </c>
      <c r="AE65" s="6" t="s">
        <v>83</v>
      </c>
      <c r="AF65" s="6" t="s">
        <v>83</v>
      </c>
      <c r="AG65" s="6" t="s">
        <v>83</v>
      </c>
      <c r="AH65" s="6" t="s">
        <v>83</v>
      </c>
      <c r="AI65" s="6" t="s">
        <v>83</v>
      </c>
      <c r="AJ65" s="6" t="s">
        <v>83</v>
      </c>
      <c r="AK65" s="6" t="s">
        <v>83</v>
      </c>
      <c r="AL65" s="6" t="s">
        <v>83</v>
      </c>
      <c r="AM65" t="s">
        <v>180</v>
      </c>
      <c r="AN65" s="6" t="s">
        <v>85</v>
      </c>
      <c r="AO65" s="6" t="s">
        <v>83</v>
      </c>
      <c r="AP65" s="6" t="s">
        <v>83</v>
      </c>
      <c r="AQ65" s="6" t="s">
        <v>83</v>
      </c>
      <c r="AR65" s="6" t="s">
        <v>83</v>
      </c>
      <c r="AS65" s="6" t="s">
        <v>83</v>
      </c>
      <c r="AT65" s="6" t="s">
        <v>83</v>
      </c>
      <c r="AU65" s="6" t="s">
        <v>83</v>
      </c>
      <c r="AV65" s="6" t="s">
        <v>83</v>
      </c>
      <c r="AW65" s="6" t="s">
        <v>83</v>
      </c>
      <c r="AX65" t="s">
        <v>103</v>
      </c>
      <c r="AY65" s="6" t="s">
        <v>83</v>
      </c>
      <c r="AZ65" s="6" t="s">
        <v>83</v>
      </c>
      <c r="BA65" s="6" t="s">
        <v>83</v>
      </c>
      <c r="BB65" s="6" t="s">
        <v>83</v>
      </c>
      <c r="BC65" s="6" t="s">
        <v>83</v>
      </c>
      <c r="BD65" s="6" t="s">
        <v>83</v>
      </c>
      <c r="BE65" s="6" t="s">
        <v>83</v>
      </c>
      <c r="BF65" s="6" t="s">
        <v>83</v>
      </c>
      <c r="BG65" s="6" t="s">
        <v>83</v>
      </c>
      <c r="BH65" s="6" t="s">
        <v>83</v>
      </c>
      <c r="BI65" s="6" t="s">
        <v>83</v>
      </c>
      <c r="BJ65" s="6" t="s">
        <v>83</v>
      </c>
      <c r="BK65" s="6" t="s">
        <v>83</v>
      </c>
      <c r="BL65" s="6" t="s">
        <v>83</v>
      </c>
      <c r="BM65" s="6" t="s">
        <v>83</v>
      </c>
      <c r="BN65" s="6" t="s">
        <v>83</v>
      </c>
      <c r="BO65" s="6" t="s">
        <v>83</v>
      </c>
      <c r="BP65" s="6" t="s">
        <v>83</v>
      </c>
      <c r="BQ65" s="6" t="s">
        <v>83</v>
      </c>
      <c r="BR65" t="s">
        <v>65</v>
      </c>
      <c r="BS65" s="6" t="s">
        <v>83</v>
      </c>
      <c r="BT65" s="6" t="s">
        <v>83</v>
      </c>
      <c r="BU65">
        <f t="shared" ca="1" si="9"/>
        <v>32</v>
      </c>
      <c r="BV65" s="6" t="s">
        <v>83</v>
      </c>
    </row>
    <row r="66" spans="1:74" x14ac:dyDescent="0.3">
      <c r="A66" s="5">
        <v>65</v>
      </c>
      <c r="B66" s="5" t="str">
        <f t="shared" ref="B66:B129" ca="1" si="13">CONCATENATE(CHOOSE(RANDBETWEEN(1,2),"OCP","JF8","JF9"),"_",RANDBETWEEN(1,100000),":",RANDBETWEEN(1,100000))</f>
        <v>JF8_20171:65616</v>
      </c>
      <c r="C66" t="s">
        <v>181</v>
      </c>
      <c r="D66" t="s">
        <v>75</v>
      </c>
      <c r="E66" t="s">
        <v>76</v>
      </c>
      <c r="F66" t="s">
        <v>105</v>
      </c>
      <c r="G66" t="s">
        <v>105</v>
      </c>
      <c r="H66" s="6">
        <f t="shared" ca="1" si="11"/>
        <v>10609</v>
      </c>
      <c r="I66" t="s">
        <v>106</v>
      </c>
      <c r="J66" s="6" t="s">
        <v>79</v>
      </c>
      <c r="K66" s="7">
        <v>44951</v>
      </c>
      <c r="L66" s="6" t="s">
        <v>80</v>
      </c>
      <c r="N66" s="6" t="s">
        <v>82</v>
      </c>
      <c r="O66" t="str">
        <f t="shared" ca="1" si="3"/>
        <v>&gt;1986221</v>
      </c>
      <c r="P66">
        <f t="shared" ref="P66:P129" ca="1" si="14">RANDBETWEEN(569,95959500)</f>
        <v>71977086</v>
      </c>
      <c r="Q66">
        <f t="shared" ca="1" si="4"/>
        <v>176974</v>
      </c>
      <c r="R66">
        <f t="shared" ca="1" si="5"/>
        <v>65048682</v>
      </c>
      <c r="S66">
        <f t="shared" ca="1" si="6"/>
        <v>14147891</v>
      </c>
      <c r="V66" t="str">
        <f t="shared" ca="1" si="7"/>
        <v>F_1921450</v>
      </c>
      <c r="W66" s="8">
        <v>45032</v>
      </c>
      <c r="X66">
        <f t="shared" ca="1" si="8"/>
        <v>1660177</v>
      </c>
      <c r="Z66" t="str">
        <f t="shared" ca="1" si="10"/>
        <v>MAD</v>
      </c>
      <c r="AA66" t="str">
        <f t="shared" ca="1" si="12"/>
        <v>F locaux</v>
      </c>
      <c r="AB66" s="6" t="s">
        <v>83</v>
      </c>
      <c r="AC66" s="6" t="s">
        <v>83</v>
      </c>
      <c r="AD66" s="6" t="s">
        <v>83</v>
      </c>
      <c r="AE66" s="6" t="s">
        <v>83</v>
      </c>
      <c r="AF66" s="6" t="s">
        <v>83</v>
      </c>
      <c r="AG66" s="6" t="s">
        <v>83</v>
      </c>
      <c r="AH66" s="6" t="s">
        <v>83</v>
      </c>
      <c r="AI66" s="6" t="s">
        <v>83</v>
      </c>
      <c r="AJ66" s="6" t="s">
        <v>83</v>
      </c>
      <c r="AK66" s="6" t="s">
        <v>83</v>
      </c>
      <c r="AL66" s="6" t="s">
        <v>83</v>
      </c>
      <c r="AM66" t="s">
        <v>182</v>
      </c>
      <c r="AN66" s="6" t="s">
        <v>85</v>
      </c>
      <c r="AO66" s="6" t="s">
        <v>83</v>
      </c>
      <c r="AP66" s="6" t="s">
        <v>83</v>
      </c>
      <c r="AQ66" s="6" t="s">
        <v>83</v>
      </c>
      <c r="AR66" s="6" t="s">
        <v>83</v>
      </c>
      <c r="AS66" s="6" t="s">
        <v>83</v>
      </c>
      <c r="AT66" s="6" t="s">
        <v>83</v>
      </c>
      <c r="AU66" s="6" t="s">
        <v>83</v>
      </c>
      <c r="AV66" s="6" t="s">
        <v>83</v>
      </c>
      <c r="AW66" s="6" t="s">
        <v>83</v>
      </c>
      <c r="AX66" t="s">
        <v>98</v>
      </c>
      <c r="AY66" s="6" t="s">
        <v>83</v>
      </c>
      <c r="AZ66" s="6" t="s">
        <v>83</v>
      </c>
      <c r="BA66" s="6" t="s">
        <v>83</v>
      </c>
      <c r="BB66" s="6" t="s">
        <v>83</v>
      </c>
      <c r="BC66" s="6" t="s">
        <v>83</v>
      </c>
      <c r="BD66" s="6" t="s">
        <v>83</v>
      </c>
      <c r="BE66" s="6" t="s">
        <v>83</v>
      </c>
      <c r="BF66" s="6" t="s">
        <v>83</v>
      </c>
      <c r="BG66" s="6" t="s">
        <v>83</v>
      </c>
      <c r="BH66" s="6" t="s">
        <v>83</v>
      </c>
      <c r="BI66" s="6" t="s">
        <v>83</v>
      </c>
      <c r="BJ66" s="6" t="s">
        <v>83</v>
      </c>
      <c r="BK66" s="6" t="s">
        <v>83</v>
      </c>
      <c r="BL66" s="6" t="s">
        <v>83</v>
      </c>
      <c r="BM66" s="6" t="s">
        <v>83</v>
      </c>
      <c r="BN66" s="6" t="s">
        <v>83</v>
      </c>
      <c r="BO66" s="6" t="s">
        <v>83</v>
      </c>
      <c r="BP66" s="6" t="s">
        <v>83</v>
      </c>
      <c r="BQ66" s="6" t="s">
        <v>83</v>
      </c>
      <c r="BR66" t="s">
        <v>65</v>
      </c>
      <c r="BS66" s="6" t="s">
        <v>83</v>
      </c>
      <c r="BT66" s="6" t="s">
        <v>83</v>
      </c>
      <c r="BU66">
        <f t="shared" ca="1" si="9"/>
        <v>17</v>
      </c>
      <c r="BV66" s="6" t="s">
        <v>83</v>
      </c>
    </row>
    <row r="67" spans="1:74" x14ac:dyDescent="0.3">
      <c r="A67" s="5">
        <v>66</v>
      </c>
      <c r="B67" s="5" t="str">
        <f t="shared" ca="1" si="13"/>
        <v>OCP_48713:91093</v>
      </c>
      <c r="C67" t="s">
        <v>183</v>
      </c>
      <c r="D67" t="s">
        <v>75</v>
      </c>
      <c r="E67" t="s">
        <v>89</v>
      </c>
      <c r="F67" t="s">
        <v>109</v>
      </c>
      <c r="G67" t="s">
        <v>109</v>
      </c>
      <c r="H67" s="6">
        <f t="shared" ca="1" si="11"/>
        <v>76512</v>
      </c>
      <c r="I67" t="s">
        <v>110</v>
      </c>
      <c r="J67" s="6" t="s">
        <v>79</v>
      </c>
      <c r="K67" s="7">
        <v>44952</v>
      </c>
      <c r="L67" s="6" t="s">
        <v>80</v>
      </c>
      <c r="N67" s="6" t="s">
        <v>82</v>
      </c>
      <c r="O67" t="str">
        <f t="shared" ref="O67:O130" ca="1" si="15">CONCATENATE(CHAR(RANDBETWEEN(60,70)),RANDBETWEEN(303,6647360))</f>
        <v>@5784829</v>
      </c>
      <c r="P67">
        <f t="shared" ca="1" si="14"/>
        <v>90681279</v>
      </c>
      <c r="Q67">
        <f t="shared" ref="Q67:Q130" ca="1" si="16">RANDBETWEEN(0,R67)</f>
        <v>41174919</v>
      </c>
      <c r="R67">
        <f t="shared" ref="R67:R130" ca="1" si="17">RANDBETWEEN(0,P67)</f>
        <v>52027647</v>
      </c>
      <c r="S67">
        <f t="shared" ref="S67:S130" ca="1" si="18">RANDBETWEEN(0,P67-300)</f>
        <v>77749068</v>
      </c>
      <c r="V67" t="str">
        <f t="shared" ref="V67:V130" ca="1" si="19">CONCATENATE(CHAR(RANDBETWEEN(60,70)),"_",RANDBETWEEN(303,6647360))</f>
        <v>F_4183831</v>
      </c>
      <c r="W67" s="8">
        <v>45033</v>
      </c>
      <c r="X67">
        <f t="shared" ref="X67:X130" ca="1" si="20">RANDBETWEEN(303,S67)</f>
        <v>31904817</v>
      </c>
      <c r="Z67" t="str">
        <f t="shared" ca="1" si="10"/>
        <v>MAD</v>
      </c>
      <c r="AA67" t="str">
        <f t="shared" ca="1" si="12"/>
        <v>F locaux</v>
      </c>
      <c r="AB67" s="6" t="s">
        <v>83</v>
      </c>
      <c r="AC67" s="6" t="s">
        <v>83</v>
      </c>
      <c r="AD67" s="6" t="s">
        <v>83</v>
      </c>
      <c r="AE67" s="6" t="s">
        <v>83</v>
      </c>
      <c r="AF67" s="6" t="s">
        <v>83</v>
      </c>
      <c r="AG67" s="6" t="s">
        <v>83</v>
      </c>
      <c r="AH67" s="6" t="s">
        <v>83</v>
      </c>
      <c r="AI67" s="6" t="s">
        <v>83</v>
      </c>
      <c r="AJ67" s="6" t="s">
        <v>83</v>
      </c>
      <c r="AK67" s="6" t="s">
        <v>83</v>
      </c>
      <c r="AL67" s="6" t="s">
        <v>83</v>
      </c>
      <c r="AM67" t="s">
        <v>184</v>
      </c>
      <c r="AN67" s="6" t="s">
        <v>85</v>
      </c>
      <c r="AO67" s="6" t="s">
        <v>83</v>
      </c>
      <c r="AP67" s="6" t="s">
        <v>83</v>
      </c>
      <c r="AQ67" s="6" t="s">
        <v>83</v>
      </c>
      <c r="AR67" s="6" t="s">
        <v>83</v>
      </c>
      <c r="AS67" s="6" t="s">
        <v>83</v>
      </c>
      <c r="AT67" s="6" t="s">
        <v>83</v>
      </c>
      <c r="AU67" s="6" t="s">
        <v>83</v>
      </c>
      <c r="AV67" s="6" t="s">
        <v>83</v>
      </c>
      <c r="AW67" s="6" t="s">
        <v>83</v>
      </c>
      <c r="AX67" t="s">
        <v>86</v>
      </c>
      <c r="AY67" s="6" t="s">
        <v>83</v>
      </c>
      <c r="AZ67" s="6" t="s">
        <v>83</v>
      </c>
      <c r="BA67" s="6" t="s">
        <v>83</v>
      </c>
      <c r="BB67" s="6" t="s">
        <v>83</v>
      </c>
      <c r="BC67" s="6" t="s">
        <v>83</v>
      </c>
      <c r="BD67" s="6" t="s">
        <v>83</v>
      </c>
      <c r="BE67" s="6" t="s">
        <v>83</v>
      </c>
      <c r="BF67" s="6" t="s">
        <v>83</v>
      </c>
      <c r="BG67" s="6" t="s">
        <v>83</v>
      </c>
      <c r="BH67" s="6" t="s">
        <v>83</v>
      </c>
      <c r="BI67" s="6" t="s">
        <v>83</v>
      </c>
      <c r="BJ67" s="6" t="s">
        <v>83</v>
      </c>
      <c r="BK67" s="6" t="s">
        <v>83</v>
      </c>
      <c r="BL67" s="6" t="s">
        <v>83</v>
      </c>
      <c r="BM67" s="6" t="s">
        <v>83</v>
      </c>
      <c r="BN67" s="6" t="s">
        <v>83</v>
      </c>
      <c r="BO67" s="6" t="s">
        <v>83</v>
      </c>
      <c r="BP67" s="6" t="s">
        <v>83</v>
      </c>
      <c r="BQ67" s="6" t="s">
        <v>83</v>
      </c>
      <c r="BR67" t="s">
        <v>65</v>
      </c>
      <c r="BS67" s="6" t="s">
        <v>83</v>
      </c>
      <c r="BT67" s="6" t="s">
        <v>83</v>
      </c>
      <c r="BU67">
        <f t="shared" ref="BU67:BU130" ca="1" si="21">RANDBETWEEN(-20,60)</f>
        <v>11</v>
      </c>
      <c r="BV67" s="6" t="s">
        <v>83</v>
      </c>
    </row>
    <row r="68" spans="1:74" x14ac:dyDescent="0.3">
      <c r="A68" s="5">
        <v>67</v>
      </c>
      <c r="B68" s="5" t="str">
        <f t="shared" ca="1" si="13"/>
        <v>JF8_68541:52377</v>
      </c>
      <c r="C68" t="s">
        <v>112</v>
      </c>
      <c r="D68" t="s">
        <v>75</v>
      </c>
      <c r="E68" t="s">
        <v>76</v>
      </c>
      <c r="F68" t="s">
        <v>113</v>
      </c>
      <c r="G68" t="s">
        <v>113</v>
      </c>
      <c r="H68" s="6">
        <f t="shared" ca="1" si="11"/>
        <v>51243</v>
      </c>
      <c r="I68" t="s">
        <v>114</v>
      </c>
      <c r="J68" s="6" t="s">
        <v>79</v>
      </c>
      <c r="K68" s="7">
        <v>44953</v>
      </c>
      <c r="L68" s="6" t="s">
        <v>80</v>
      </c>
      <c r="N68" s="6" t="s">
        <v>82</v>
      </c>
      <c r="O68" t="str">
        <f t="shared" ca="1" si="15"/>
        <v>&lt;3909693</v>
      </c>
      <c r="P68">
        <f t="shared" ca="1" si="14"/>
        <v>80023993</v>
      </c>
      <c r="Q68">
        <f t="shared" ca="1" si="16"/>
        <v>42392784</v>
      </c>
      <c r="R68">
        <f t="shared" ca="1" si="17"/>
        <v>73904097</v>
      </c>
      <c r="S68">
        <f t="shared" ca="1" si="18"/>
        <v>18522164</v>
      </c>
      <c r="V68" t="str">
        <f t="shared" ca="1" si="19"/>
        <v>@_104066</v>
      </c>
      <c r="W68" s="8">
        <v>45034</v>
      </c>
      <c r="X68">
        <f t="shared" ca="1" si="20"/>
        <v>5824763</v>
      </c>
      <c r="Z68" t="str">
        <f t="shared" ref="Z68:Z131" ca="1" si="22">IF(OR(I68="France",I68="Italie",I68="USA"),CHOOSE(RANDBETWEEN(1,2),"EUR","USD"),"MAD")</f>
        <v>MAD</v>
      </c>
      <c r="AA68" t="str">
        <f t="shared" ca="1" si="12"/>
        <v>F locaux</v>
      </c>
      <c r="AB68" s="6" t="s">
        <v>83</v>
      </c>
      <c r="AC68" s="6" t="s">
        <v>83</v>
      </c>
      <c r="AD68" s="6" t="s">
        <v>83</v>
      </c>
      <c r="AE68" s="6" t="s">
        <v>83</v>
      </c>
      <c r="AF68" s="6" t="s">
        <v>83</v>
      </c>
      <c r="AG68" s="6" t="s">
        <v>83</v>
      </c>
      <c r="AH68" s="6" t="s">
        <v>83</v>
      </c>
      <c r="AI68" s="6" t="s">
        <v>83</v>
      </c>
      <c r="AJ68" s="6" t="s">
        <v>83</v>
      </c>
      <c r="AK68" s="6" t="s">
        <v>83</v>
      </c>
      <c r="AL68" s="6" t="s">
        <v>83</v>
      </c>
      <c r="AM68" t="s">
        <v>115</v>
      </c>
      <c r="AN68" s="6" t="s">
        <v>85</v>
      </c>
      <c r="AO68" s="6" t="s">
        <v>83</v>
      </c>
      <c r="AP68" s="6" t="s">
        <v>83</v>
      </c>
      <c r="AQ68" s="6" t="s">
        <v>83</v>
      </c>
      <c r="AR68" s="6" t="s">
        <v>83</v>
      </c>
      <c r="AS68" s="6" t="s">
        <v>83</v>
      </c>
      <c r="AT68" s="6" t="s">
        <v>83</v>
      </c>
      <c r="AU68" s="6" t="s">
        <v>83</v>
      </c>
      <c r="AV68" s="6" t="s">
        <v>83</v>
      </c>
      <c r="AW68" s="6" t="s">
        <v>83</v>
      </c>
      <c r="AX68" t="s">
        <v>93</v>
      </c>
      <c r="AY68" s="6" t="s">
        <v>83</v>
      </c>
      <c r="AZ68" s="6" t="s">
        <v>83</v>
      </c>
      <c r="BA68" s="6" t="s">
        <v>83</v>
      </c>
      <c r="BB68" s="6" t="s">
        <v>83</v>
      </c>
      <c r="BC68" s="6" t="s">
        <v>83</v>
      </c>
      <c r="BD68" s="6" t="s">
        <v>83</v>
      </c>
      <c r="BE68" s="6" t="s">
        <v>83</v>
      </c>
      <c r="BF68" s="6" t="s">
        <v>83</v>
      </c>
      <c r="BG68" s="6" t="s">
        <v>83</v>
      </c>
      <c r="BH68" s="6" t="s">
        <v>83</v>
      </c>
      <c r="BI68" s="6" t="s">
        <v>83</v>
      </c>
      <c r="BJ68" s="6" t="s">
        <v>83</v>
      </c>
      <c r="BK68" s="6" t="s">
        <v>83</v>
      </c>
      <c r="BL68" s="6" t="s">
        <v>83</v>
      </c>
      <c r="BM68" s="6" t="s">
        <v>83</v>
      </c>
      <c r="BN68" s="6" t="s">
        <v>83</v>
      </c>
      <c r="BO68" s="6" t="s">
        <v>83</v>
      </c>
      <c r="BP68" s="6" t="s">
        <v>83</v>
      </c>
      <c r="BQ68" s="6" t="s">
        <v>83</v>
      </c>
      <c r="BR68" t="s">
        <v>65</v>
      </c>
      <c r="BS68" s="6" t="s">
        <v>83</v>
      </c>
      <c r="BT68" s="6" t="s">
        <v>83</v>
      </c>
      <c r="BU68">
        <f t="shared" ca="1" si="21"/>
        <v>9</v>
      </c>
      <c r="BV68" s="6" t="s">
        <v>83</v>
      </c>
    </row>
    <row r="69" spans="1:74" x14ac:dyDescent="0.3">
      <c r="A69" s="5">
        <v>68</v>
      </c>
      <c r="B69" s="5" t="str">
        <f t="shared" ca="1" si="13"/>
        <v>JF8_41737:96819</v>
      </c>
      <c r="C69" t="s">
        <v>116</v>
      </c>
      <c r="D69" t="s">
        <v>75</v>
      </c>
      <c r="E69" t="s">
        <v>89</v>
      </c>
      <c r="F69" t="s">
        <v>100</v>
      </c>
      <c r="G69" t="s">
        <v>100</v>
      </c>
      <c r="H69" s="6">
        <f t="shared" ca="1" si="11"/>
        <v>63930</v>
      </c>
      <c r="I69" t="s">
        <v>114</v>
      </c>
      <c r="J69" s="6" t="s">
        <v>79</v>
      </c>
      <c r="K69" s="7">
        <v>44954</v>
      </c>
      <c r="L69" s="6" t="s">
        <v>80</v>
      </c>
      <c r="N69" s="6" t="s">
        <v>82</v>
      </c>
      <c r="O69" t="str">
        <f t="shared" ca="1" si="15"/>
        <v>B893306</v>
      </c>
      <c r="P69">
        <f t="shared" ca="1" si="14"/>
        <v>68018734</v>
      </c>
      <c r="Q69">
        <f t="shared" ca="1" si="16"/>
        <v>50815399</v>
      </c>
      <c r="R69">
        <f t="shared" ca="1" si="17"/>
        <v>63867608</v>
      </c>
      <c r="S69">
        <f t="shared" ca="1" si="18"/>
        <v>55224403</v>
      </c>
      <c r="V69" t="str">
        <f t="shared" ca="1" si="19"/>
        <v>A_2927794</v>
      </c>
      <c r="W69" s="8">
        <v>45035</v>
      </c>
      <c r="X69">
        <f t="shared" ca="1" si="20"/>
        <v>28842034</v>
      </c>
      <c r="Z69" t="str">
        <f t="shared" ca="1" si="22"/>
        <v>MAD</v>
      </c>
      <c r="AA69" t="str">
        <f t="shared" ca="1" si="12"/>
        <v>F locaux</v>
      </c>
      <c r="AB69" s="6" t="s">
        <v>83</v>
      </c>
      <c r="AC69" s="6" t="s">
        <v>83</v>
      </c>
      <c r="AD69" s="6" t="s">
        <v>83</v>
      </c>
      <c r="AE69" s="6" t="s">
        <v>83</v>
      </c>
      <c r="AF69" s="6" t="s">
        <v>83</v>
      </c>
      <c r="AG69" s="6" t="s">
        <v>83</v>
      </c>
      <c r="AH69" s="6" t="s">
        <v>83</v>
      </c>
      <c r="AI69" s="6" t="s">
        <v>83</v>
      </c>
      <c r="AJ69" s="6" t="s">
        <v>83</v>
      </c>
      <c r="AK69" s="6" t="s">
        <v>83</v>
      </c>
      <c r="AL69" s="6" t="s">
        <v>83</v>
      </c>
      <c r="AM69" t="s">
        <v>115</v>
      </c>
      <c r="AN69" s="6" t="s">
        <v>85</v>
      </c>
      <c r="AO69" s="6" t="s">
        <v>83</v>
      </c>
      <c r="AP69" s="6" t="s">
        <v>83</v>
      </c>
      <c r="AQ69" s="6" t="s">
        <v>83</v>
      </c>
      <c r="AR69" s="6" t="s">
        <v>83</v>
      </c>
      <c r="AS69" s="6" t="s">
        <v>83</v>
      </c>
      <c r="AT69" s="6" t="s">
        <v>83</v>
      </c>
      <c r="AU69" s="6" t="s">
        <v>83</v>
      </c>
      <c r="AV69" s="6" t="s">
        <v>83</v>
      </c>
      <c r="AW69" s="6" t="s">
        <v>83</v>
      </c>
      <c r="AX69" t="s">
        <v>86</v>
      </c>
      <c r="AY69" s="6" t="s">
        <v>83</v>
      </c>
      <c r="AZ69" s="6" t="s">
        <v>83</v>
      </c>
      <c r="BA69" s="6" t="s">
        <v>83</v>
      </c>
      <c r="BB69" s="6" t="s">
        <v>83</v>
      </c>
      <c r="BC69" s="6" t="s">
        <v>83</v>
      </c>
      <c r="BD69" s="6" t="s">
        <v>83</v>
      </c>
      <c r="BE69" s="6" t="s">
        <v>83</v>
      </c>
      <c r="BF69" s="6" t="s">
        <v>83</v>
      </c>
      <c r="BG69" s="6" t="s">
        <v>83</v>
      </c>
      <c r="BH69" s="6" t="s">
        <v>83</v>
      </c>
      <c r="BI69" s="6" t="s">
        <v>83</v>
      </c>
      <c r="BJ69" s="6" t="s">
        <v>83</v>
      </c>
      <c r="BK69" s="6" t="s">
        <v>83</v>
      </c>
      <c r="BL69" s="6" t="s">
        <v>83</v>
      </c>
      <c r="BM69" s="6" t="s">
        <v>83</v>
      </c>
      <c r="BN69" s="6" t="s">
        <v>83</v>
      </c>
      <c r="BO69" s="6" t="s">
        <v>83</v>
      </c>
      <c r="BP69" s="6" t="s">
        <v>83</v>
      </c>
      <c r="BQ69" s="6" t="s">
        <v>83</v>
      </c>
      <c r="BR69" t="s">
        <v>63</v>
      </c>
      <c r="BS69" s="6" t="s">
        <v>83</v>
      </c>
      <c r="BT69" s="6" t="s">
        <v>83</v>
      </c>
      <c r="BU69">
        <f t="shared" ca="1" si="21"/>
        <v>40</v>
      </c>
      <c r="BV69" s="6" t="s">
        <v>83</v>
      </c>
    </row>
    <row r="70" spans="1:74" x14ac:dyDescent="0.3">
      <c r="A70" s="5">
        <v>69</v>
      </c>
      <c r="B70" s="5" t="str">
        <f t="shared" ca="1" si="13"/>
        <v>JF8_63200:65592</v>
      </c>
      <c r="C70" t="s">
        <v>117</v>
      </c>
      <c r="D70" t="s">
        <v>75</v>
      </c>
      <c r="E70" t="s">
        <v>76</v>
      </c>
      <c r="F70" t="s">
        <v>113</v>
      </c>
      <c r="G70" t="s">
        <v>113</v>
      </c>
      <c r="H70" s="6">
        <f t="shared" ref="H70:H133" ca="1" si="23">RANDBETWEEN(200,80000)</f>
        <v>43224</v>
      </c>
      <c r="I70" t="s">
        <v>114</v>
      </c>
      <c r="J70" s="6" t="s">
        <v>79</v>
      </c>
      <c r="K70" s="7">
        <v>44955</v>
      </c>
      <c r="L70" s="6" t="s">
        <v>80</v>
      </c>
      <c r="N70" s="6" t="s">
        <v>82</v>
      </c>
      <c r="O70" t="str">
        <f t="shared" ca="1" si="15"/>
        <v>C4939484</v>
      </c>
      <c r="P70">
        <f t="shared" ca="1" si="14"/>
        <v>20679692</v>
      </c>
      <c r="Q70">
        <f t="shared" ca="1" si="16"/>
        <v>4632447</v>
      </c>
      <c r="R70">
        <f t="shared" ca="1" si="17"/>
        <v>14289191</v>
      </c>
      <c r="S70">
        <f t="shared" ca="1" si="18"/>
        <v>13302621</v>
      </c>
      <c r="V70" t="str">
        <f t="shared" ca="1" si="19"/>
        <v>=_6516393</v>
      </c>
      <c r="W70" s="8">
        <v>45036</v>
      </c>
      <c r="X70">
        <f t="shared" ca="1" si="20"/>
        <v>3337536</v>
      </c>
      <c r="Z70" t="str">
        <f t="shared" ca="1" si="22"/>
        <v>MAD</v>
      </c>
      <c r="AA70" t="str">
        <f t="shared" ca="1" si="12"/>
        <v>F locaux</v>
      </c>
      <c r="AB70" s="6" t="s">
        <v>83</v>
      </c>
      <c r="AC70" s="6" t="s">
        <v>83</v>
      </c>
      <c r="AD70" s="6" t="s">
        <v>83</v>
      </c>
      <c r="AE70" s="6" t="s">
        <v>83</v>
      </c>
      <c r="AF70" s="6" t="s">
        <v>83</v>
      </c>
      <c r="AG70" s="6" t="s">
        <v>83</v>
      </c>
      <c r="AH70" s="6" t="s">
        <v>83</v>
      </c>
      <c r="AI70" s="6" t="s">
        <v>83</v>
      </c>
      <c r="AJ70" s="6" t="s">
        <v>83</v>
      </c>
      <c r="AK70" s="6" t="s">
        <v>83</v>
      </c>
      <c r="AL70" s="6" t="s">
        <v>83</v>
      </c>
      <c r="AM70" t="s">
        <v>115</v>
      </c>
      <c r="AN70" s="6" t="s">
        <v>85</v>
      </c>
      <c r="AO70" s="6" t="s">
        <v>83</v>
      </c>
      <c r="AP70" s="6" t="s">
        <v>83</v>
      </c>
      <c r="AQ70" s="6" t="s">
        <v>83</v>
      </c>
      <c r="AR70" s="6" t="s">
        <v>83</v>
      </c>
      <c r="AS70" s="6" t="s">
        <v>83</v>
      </c>
      <c r="AT70" s="6" t="s">
        <v>83</v>
      </c>
      <c r="AU70" s="6" t="s">
        <v>83</v>
      </c>
      <c r="AV70" s="6" t="s">
        <v>83</v>
      </c>
      <c r="AW70" s="6" t="s">
        <v>83</v>
      </c>
      <c r="AX70" t="s">
        <v>86</v>
      </c>
      <c r="AY70" s="6" t="s">
        <v>83</v>
      </c>
      <c r="AZ70" s="6" t="s">
        <v>83</v>
      </c>
      <c r="BA70" s="6" t="s">
        <v>83</v>
      </c>
      <c r="BB70" s="6" t="s">
        <v>83</v>
      </c>
      <c r="BC70" s="6" t="s">
        <v>83</v>
      </c>
      <c r="BD70" s="6" t="s">
        <v>83</v>
      </c>
      <c r="BE70" s="6" t="s">
        <v>83</v>
      </c>
      <c r="BF70" s="6" t="s">
        <v>83</v>
      </c>
      <c r="BG70" s="6" t="s">
        <v>83</v>
      </c>
      <c r="BH70" s="6" t="s">
        <v>83</v>
      </c>
      <c r="BI70" s="6" t="s">
        <v>83</v>
      </c>
      <c r="BJ70" s="6" t="s">
        <v>83</v>
      </c>
      <c r="BK70" s="6" t="s">
        <v>83</v>
      </c>
      <c r="BL70" s="6" t="s">
        <v>83</v>
      </c>
      <c r="BM70" s="6" t="s">
        <v>83</v>
      </c>
      <c r="BN70" s="6" t="s">
        <v>83</v>
      </c>
      <c r="BO70" s="6" t="s">
        <v>83</v>
      </c>
      <c r="BP70" s="6" t="s">
        <v>83</v>
      </c>
      <c r="BQ70" s="6" t="s">
        <v>83</v>
      </c>
      <c r="BR70" t="s">
        <v>65</v>
      </c>
      <c r="BS70" s="6" t="s">
        <v>83</v>
      </c>
      <c r="BT70" s="6" t="s">
        <v>83</v>
      </c>
      <c r="BU70">
        <f t="shared" ca="1" si="21"/>
        <v>-13</v>
      </c>
      <c r="BV70" s="6" t="s">
        <v>83</v>
      </c>
    </row>
    <row r="71" spans="1:74" x14ac:dyDescent="0.3">
      <c r="A71" s="5">
        <v>70</v>
      </c>
      <c r="B71" s="5" t="str">
        <f t="shared" ca="1" si="13"/>
        <v>JF8_2192:79428</v>
      </c>
      <c r="C71" t="s">
        <v>118</v>
      </c>
      <c r="D71" t="s">
        <v>75</v>
      </c>
      <c r="E71" t="s">
        <v>89</v>
      </c>
      <c r="F71" t="s">
        <v>100</v>
      </c>
      <c r="G71" t="s">
        <v>100</v>
      </c>
      <c r="H71" s="6">
        <f t="shared" ca="1" si="23"/>
        <v>2598</v>
      </c>
      <c r="I71" t="s">
        <v>114</v>
      </c>
      <c r="J71" s="6" t="s">
        <v>79</v>
      </c>
      <c r="K71" s="7">
        <v>44956</v>
      </c>
      <c r="L71" s="6" t="s">
        <v>80</v>
      </c>
      <c r="N71" s="6" t="s">
        <v>82</v>
      </c>
      <c r="O71" t="str">
        <f t="shared" ca="1" si="15"/>
        <v>F4932048</v>
      </c>
      <c r="P71">
        <f t="shared" ca="1" si="14"/>
        <v>14039413</v>
      </c>
      <c r="Q71">
        <f t="shared" ca="1" si="16"/>
        <v>1603416</v>
      </c>
      <c r="R71">
        <f t="shared" ca="1" si="17"/>
        <v>10716344</v>
      </c>
      <c r="S71">
        <f t="shared" ca="1" si="18"/>
        <v>10890518</v>
      </c>
      <c r="V71" t="str">
        <f t="shared" ca="1" si="19"/>
        <v>=_4561925</v>
      </c>
      <c r="W71" s="8">
        <v>45037</v>
      </c>
      <c r="X71">
        <f t="shared" ca="1" si="20"/>
        <v>6225864</v>
      </c>
      <c r="Z71" t="str">
        <f t="shared" ca="1" si="22"/>
        <v>MAD</v>
      </c>
      <c r="AA71" t="str">
        <f t="shared" ca="1" si="12"/>
        <v>F locaux</v>
      </c>
      <c r="AB71" s="6" t="s">
        <v>83</v>
      </c>
      <c r="AC71" s="6" t="s">
        <v>83</v>
      </c>
      <c r="AD71" s="6" t="s">
        <v>83</v>
      </c>
      <c r="AE71" s="6" t="s">
        <v>83</v>
      </c>
      <c r="AF71" s="6" t="s">
        <v>83</v>
      </c>
      <c r="AG71" s="6" t="s">
        <v>83</v>
      </c>
      <c r="AH71" s="6" t="s">
        <v>83</v>
      </c>
      <c r="AI71" s="6" t="s">
        <v>83</v>
      </c>
      <c r="AJ71" s="6" t="s">
        <v>83</v>
      </c>
      <c r="AK71" s="6" t="s">
        <v>83</v>
      </c>
      <c r="AL71" s="6" t="s">
        <v>83</v>
      </c>
      <c r="AM71" t="s">
        <v>115</v>
      </c>
      <c r="AN71" s="6" t="s">
        <v>85</v>
      </c>
      <c r="AO71" s="6" t="s">
        <v>83</v>
      </c>
      <c r="AP71" s="6" t="s">
        <v>83</v>
      </c>
      <c r="AQ71" s="6" t="s">
        <v>83</v>
      </c>
      <c r="AR71" s="6" t="s">
        <v>83</v>
      </c>
      <c r="AS71" s="6" t="s">
        <v>83</v>
      </c>
      <c r="AT71" s="6" t="s">
        <v>83</v>
      </c>
      <c r="AU71" s="6" t="s">
        <v>83</v>
      </c>
      <c r="AV71" s="6" t="s">
        <v>83</v>
      </c>
      <c r="AW71" s="6" t="s">
        <v>83</v>
      </c>
      <c r="AX71" t="s">
        <v>86</v>
      </c>
      <c r="AY71" s="6" t="s">
        <v>83</v>
      </c>
      <c r="AZ71" s="6" t="s">
        <v>83</v>
      </c>
      <c r="BA71" s="6" t="s">
        <v>83</v>
      </c>
      <c r="BB71" s="6" t="s">
        <v>83</v>
      </c>
      <c r="BC71" s="6" t="s">
        <v>83</v>
      </c>
      <c r="BD71" s="6" t="s">
        <v>83</v>
      </c>
      <c r="BE71" s="6" t="s">
        <v>83</v>
      </c>
      <c r="BF71" s="6" t="s">
        <v>83</v>
      </c>
      <c r="BG71" s="6" t="s">
        <v>83</v>
      </c>
      <c r="BH71" s="6" t="s">
        <v>83</v>
      </c>
      <c r="BI71" s="6" t="s">
        <v>83</v>
      </c>
      <c r="BJ71" s="6" t="s">
        <v>83</v>
      </c>
      <c r="BK71" s="6" t="s">
        <v>83</v>
      </c>
      <c r="BL71" s="6" t="s">
        <v>83</v>
      </c>
      <c r="BM71" s="6" t="s">
        <v>83</v>
      </c>
      <c r="BN71" s="6" t="s">
        <v>83</v>
      </c>
      <c r="BO71" s="6" t="s">
        <v>83</v>
      </c>
      <c r="BP71" s="6" t="s">
        <v>83</v>
      </c>
      <c r="BQ71" s="6" t="s">
        <v>83</v>
      </c>
      <c r="BR71" t="s">
        <v>40</v>
      </c>
      <c r="BS71" s="6" t="s">
        <v>83</v>
      </c>
      <c r="BT71" s="6" t="s">
        <v>83</v>
      </c>
      <c r="BU71">
        <f t="shared" ca="1" si="21"/>
        <v>59</v>
      </c>
      <c r="BV71" s="6" t="s">
        <v>83</v>
      </c>
    </row>
    <row r="72" spans="1:74" x14ac:dyDescent="0.3">
      <c r="A72" s="5">
        <v>71</v>
      </c>
      <c r="B72" s="5" t="str">
        <f t="shared" ca="1" si="13"/>
        <v>OCP_74755:53887</v>
      </c>
      <c r="C72" t="str">
        <f ca="1">CONCATENATE(CHAR(RANDBETWEEN(60,90)),"_",RANDBETWEEN(1,1000000),"_",RANDBETWEEN(1,100006600))</f>
        <v>P_146255_84097215</v>
      </c>
      <c r="D72" t="s">
        <v>75</v>
      </c>
      <c r="E72" t="s">
        <v>76</v>
      </c>
      <c r="F72" t="s">
        <v>77</v>
      </c>
      <c r="G72" t="s">
        <v>77</v>
      </c>
      <c r="H72" s="6">
        <f t="shared" ca="1" si="23"/>
        <v>42368</v>
      </c>
      <c r="I72" t="s">
        <v>78</v>
      </c>
      <c r="J72" s="6" t="s">
        <v>79</v>
      </c>
      <c r="K72" s="7">
        <v>44957</v>
      </c>
      <c r="L72" s="6" t="s">
        <v>80</v>
      </c>
      <c r="N72" s="6" t="s">
        <v>82</v>
      </c>
      <c r="O72" t="str">
        <f t="shared" ca="1" si="15"/>
        <v>A1749610</v>
      </c>
      <c r="P72">
        <f t="shared" ca="1" si="14"/>
        <v>72151469</v>
      </c>
      <c r="Q72">
        <f t="shared" ca="1" si="16"/>
        <v>33554168</v>
      </c>
      <c r="R72">
        <f t="shared" ca="1" si="17"/>
        <v>44912739</v>
      </c>
      <c r="S72">
        <f t="shared" ca="1" si="18"/>
        <v>4649881</v>
      </c>
      <c r="V72" t="str">
        <f t="shared" ca="1" si="19"/>
        <v>?_5243687</v>
      </c>
      <c r="W72" s="8">
        <v>45038</v>
      </c>
      <c r="X72">
        <f t="shared" ca="1" si="20"/>
        <v>1520070</v>
      </c>
      <c r="Z72" t="str">
        <f t="shared" ca="1" si="22"/>
        <v>MAD</v>
      </c>
      <c r="AA72" t="str">
        <f t="shared" ca="1" si="12"/>
        <v>F locaux</v>
      </c>
      <c r="AB72" s="6" t="s">
        <v>83</v>
      </c>
      <c r="AC72" s="6" t="s">
        <v>83</v>
      </c>
      <c r="AD72" s="6" t="s">
        <v>83</v>
      </c>
      <c r="AE72" s="6" t="s">
        <v>83</v>
      </c>
      <c r="AF72" s="6" t="s">
        <v>83</v>
      </c>
      <c r="AG72" s="6" t="s">
        <v>83</v>
      </c>
      <c r="AH72" s="6" t="s">
        <v>83</v>
      </c>
      <c r="AI72" s="6" t="s">
        <v>83</v>
      </c>
      <c r="AJ72" s="6" t="s">
        <v>83</v>
      </c>
      <c r="AK72" s="6" t="s">
        <v>83</v>
      </c>
      <c r="AL72" s="6" t="s">
        <v>83</v>
      </c>
      <c r="AM72" t="s">
        <v>185</v>
      </c>
      <c r="AN72" s="6" t="s">
        <v>85</v>
      </c>
      <c r="AO72" s="6" t="s">
        <v>83</v>
      </c>
      <c r="AP72" s="6" t="s">
        <v>83</v>
      </c>
      <c r="AQ72" s="6" t="s">
        <v>83</v>
      </c>
      <c r="AR72" s="6" t="s">
        <v>83</v>
      </c>
      <c r="AS72" s="6" t="s">
        <v>83</v>
      </c>
      <c r="AT72" s="6" t="s">
        <v>83</v>
      </c>
      <c r="AU72" s="6" t="s">
        <v>83</v>
      </c>
      <c r="AV72" s="6" t="s">
        <v>83</v>
      </c>
      <c r="AW72" s="6" t="s">
        <v>83</v>
      </c>
      <c r="AX72" t="s">
        <v>86</v>
      </c>
      <c r="AY72" s="6" t="s">
        <v>83</v>
      </c>
      <c r="AZ72" s="6" t="s">
        <v>83</v>
      </c>
      <c r="BA72" s="6" t="s">
        <v>83</v>
      </c>
      <c r="BB72" s="6" t="s">
        <v>83</v>
      </c>
      <c r="BC72" s="6" t="s">
        <v>83</v>
      </c>
      <c r="BD72" s="6" t="s">
        <v>83</v>
      </c>
      <c r="BE72" s="6" t="s">
        <v>83</v>
      </c>
      <c r="BF72" s="6" t="s">
        <v>83</v>
      </c>
      <c r="BG72" s="6" t="s">
        <v>83</v>
      </c>
      <c r="BH72" s="6" t="s">
        <v>83</v>
      </c>
      <c r="BI72" s="6" t="s">
        <v>83</v>
      </c>
      <c r="BJ72" s="6" t="s">
        <v>83</v>
      </c>
      <c r="BK72" s="6" t="s">
        <v>83</v>
      </c>
      <c r="BL72" s="6" t="s">
        <v>83</v>
      </c>
      <c r="BM72" s="6" t="s">
        <v>83</v>
      </c>
      <c r="BN72" s="6" t="s">
        <v>83</v>
      </c>
      <c r="BO72" s="6" t="s">
        <v>83</v>
      </c>
      <c r="BP72" s="6" t="s">
        <v>83</v>
      </c>
      <c r="BQ72" s="6" t="s">
        <v>83</v>
      </c>
      <c r="BR72" t="s">
        <v>64</v>
      </c>
      <c r="BS72" s="6" t="s">
        <v>83</v>
      </c>
      <c r="BT72" s="6" t="s">
        <v>83</v>
      </c>
      <c r="BU72">
        <f t="shared" ca="1" si="21"/>
        <v>19</v>
      </c>
      <c r="BV72" s="6" t="s">
        <v>83</v>
      </c>
    </row>
    <row r="73" spans="1:74" x14ac:dyDescent="0.3">
      <c r="A73" s="5">
        <v>72</v>
      </c>
      <c r="B73" s="5" t="str">
        <f t="shared" ca="1" si="13"/>
        <v>OCP_25155:57608</v>
      </c>
      <c r="C73" t="s">
        <v>186</v>
      </c>
      <c r="D73" t="s">
        <v>75</v>
      </c>
      <c r="E73" t="s">
        <v>89</v>
      </c>
      <c r="F73" t="s">
        <v>90</v>
      </c>
      <c r="G73" t="s">
        <v>90</v>
      </c>
      <c r="H73" s="6">
        <f t="shared" ca="1" si="23"/>
        <v>72174</v>
      </c>
      <c r="I73" t="s">
        <v>91</v>
      </c>
      <c r="J73" s="6" t="s">
        <v>79</v>
      </c>
      <c r="K73" s="7">
        <v>44958</v>
      </c>
      <c r="L73" s="6" t="s">
        <v>80</v>
      </c>
      <c r="N73" s="6" t="s">
        <v>82</v>
      </c>
      <c r="O73" t="str">
        <f t="shared" ca="1" si="15"/>
        <v>D1730762</v>
      </c>
      <c r="P73">
        <f t="shared" ca="1" si="14"/>
        <v>73675484</v>
      </c>
      <c r="Q73">
        <f t="shared" ca="1" si="16"/>
        <v>13656959</v>
      </c>
      <c r="R73">
        <f t="shared" ca="1" si="17"/>
        <v>71699804</v>
      </c>
      <c r="S73">
        <f t="shared" ca="1" si="18"/>
        <v>34027925</v>
      </c>
      <c r="V73" t="str">
        <f t="shared" ca="1" si="19"/>
        <v>F_1585022</v>
      </c>
      <c r="W73" s="8">
        <v>45039</v>
      </c>
      <c r="X73">
        <f t="shared" ca="1" si="20"/>
        <v>33151877</v>
      </c>
      <c r="Z73" t="str">
        <f t="shared" ca="1" si="22"/>
        <v>USD</v>
      </c>
      <c r="AA73" t="str">
        <f t="shared" ca="1" si="12"/>
        <v>F étrangers</v>
      </c>
      <c r="AB73" s="6" t="s">
        <v>83</v>
      </c>
      <c r="AC73" s="6" t="s">
        <v>83</v>
      </c>
      <c r="AD73" s="6" t="s">
        <v>83</v>
      </c>
      <c r="AE73" s="6" t="s">
        <v>83</v>
      </c>
      <c r="AF73" s="6" t="s">
        <v>83</v>
      </c>
      <c r="AG73" s="6" t="s">
        <v>83</v>
      </c>
      <c r="AH73" s="6" t="s">
        <v>83</v>
      </c>
      <c r="AI73" s="6" t="s">
        <v>83</v>
      </c>
      <c r="AJ73" s="6" t="s">
        <v>83</v>
      </c>
      <c r="AK73" s="6" t="s">
        <v>83</v>
      </c>
      <c r="AL73" s="6" t="s">
        <v>83</v>
      </c>
      <c r="AM73" t="s">
        <v>187</v>
      </c>
      <c r="AN73" s="6" t="s">
        <v>85</v>
      </c>
      <c r="AO73" s="6" t="s">
        <v>83</v>
      </c>
      <c r="AP73" s="6" t="s">
        <v>83</v>
      </c>
      <c r="AQ73" s="6" t="s">
        <v>83</v>
      </c>
      <c r="AR73" s="6" t="s">
        <v>83</v>
      </c>
      <c r="AS73" s="6" t="s">
        <v>83</v>
      </c>
      <c r="AT73" s="6" t="s">
        <v>83</v>
      </c>
      <c r="AU73" s="6" t="s">
        <v>83</v>
      </c>
      <c r="AV73" s="6" t="s">
        <v>83</v>
      </c>
      <c r="AW73" s="6" t="s">
        <v>83</v>
      </c>
      <c r="AX73" t="s">
        <v>93</v>
      </c>
      <c r="AY73" s="6" t="s">
        <v>83</v>
      </c>
      <c r="AZ73" s="6" t="s">
        <v>83</v>
      </c>
      <c r="BA73" s="6" t="s">
        <v>83</v>
      </c>
      <c r="BB73" s="6" t="s">
        <v>83</v>
      </c>
      <c r="BC73" s="6" t="s">
        <v>83</v>
      </c>
      <c r="BD73" s="6" t="s">
        <v>83</v>
      </c>
      <c r="BE73" s="6" t="s">
        <v>83</v>
      </c>
      <c r="BF73" s="6" t="s">
        <v>83</v>
      </c>
      <c r="BG73" s="6" t="s">
        <v>83</v>
      </c>
      <c r="BH73" s="6" t="s">
        <v>83</v>
      </c>
      <c r="BI73" s="6" t="s">
        <v>83</v>
      </c>
      <c r="BJ73" s="6" t="s">
        <v>83</v>
      </c>
      <c r="BK73" s="6" t="s">
        <v>83</v>
      </c>
      <c r="BL73" s="6" t="s">
        <v>83</v>
      </c>
      <c r="BM73" s="6" t="s">
        <v>83</v>
      </c>
      <c r="BN73" s="6" t="s">
        <v>83</v>
      </c>
      <c r="BO73" s="6" t="s">
        <v>83</v>
      </c>
      <c r="BP73" s="6" t="s">
        <v>83</v>
      </c>
      <c r="BQ73" s="6" t="s">
        <v>83</v>
      </c>
      <c r="BR73" t="s">
        <v>65</v>
      </c>
      <c r="BS73" s="6" t="s">
        <v>83</v>
      </c>
      <c r="BT73" s="6" t="s">
        <v>83</v>
      </c>
      <c r="BU73">
        <f t="shared" ca="1" si="21"/>
        <v>-20</v>
      </c>
      <c r="BV73" s="6" t="s">
        <v>83</v>
      </c>
    </row>
    <row r="74" spans="1:74" x14ac:dyDescent="0.3">
      <c r="A74" s="5">
        <v>73</v>
      </c>
      <c r="B74" s="5" t="str">
        <f t="shared" ca="1" si="13"/>
        <v>OCP_72599:33668</v>
      </c>
      <c r="C74" t="s">
        <v>188</v>
      </c>
      <c r="D74" t="s">
        <v>75</v>
      </c>
      <c r="E74" t="s">
        <v>76</v>
      </c>
      <c r="F74" t="s">
        <v>95</v>
      </c>
      <c r="G74" t="s">
        <v>95</v>
      </c>
      <c r="H74" s="6">
        <f t="shared" ca="1" si="23"/>
        <v>59193</v>
      </c>
      <c r="I74" t="s">
        <v>96</v>
      </c>
      <c r="J74" s="6" t="s">
        <v>79</v>
      </c>
      <c r="K74" s="7">
        <v>44959</v>
      </c>
      <c r="L74" s="6" t="s">
        <v>80</v>
      </c>
      <c r="N74" s="6" t="s">
        <v>82</v>
      </c>
      <c r="O74" t="str">
        <f t="shared" ca="1" si="15"/>
        <v>A5835859</v>
      </c>
      <c r="P74">
        <f t="shared" ca="1" si="14"/>
        <v>72107109</v>
      </c>
      <c r="Q74">
        <f t="shared" ca="1" si="16"/>
        <v>5477</v>
      </c>
      <c r="R74">
        <f t="shared" ca="1" si="17"/>
        <v>220620</v>
      </c>
      <c r="S74">
        <f t="shared" ca="1" si="18"/>
        <v>33209560</v>
      </c>
      <c r="V74" t="str">
        <f t="shared" ca="1" si="19"/>
        <v>&gt;_2186076</v>
      </c>
      <c r="W74" s="8">
        <v>45040</v>
      </c>
      <c r="X74">
        <f t="shared" ca="1" si="20"/>
        <v>19915246</v>
      </c>
      <c r="Z74" t="str">
        <f t="shared" ca="1" si="22"/>
        <v>USD</v>
      </c>
      <c r="AA74" t="str">
        <f t="shared" ca="1" si="12"/>
        <v>F étrangers</v>
      </c>
      <c r="AB74" s="6" t="s">
        <v>83</v>
      </c>
      <c r="AC74" s="6" t="s">
        <v>83</v>
      </c>
      <c r="AD74" s="6" t="s">
        <v>83</v>
      </c>
      <c r="AE74" s="6" t="s">
        <v>83</v>
      </c>
      <c r="AF74" s="6" t="s">
        <v>83</v>
      </c>
      <c r="AG74" s="6" t="s">
        <v>83</v>
      </c>
      <c r="AH74" s="6" t="s">
        <v>83</v>
      </c>
      <c r="AI74" s="6" t="s">
        <v>83</v>
      </c>
      <c r="AJ74" s="6" t="s">
        <v>83</v>
      </c>
      <c r="AK74" s="6" t="s">
        <v>83</v>
      </c>
      <c r="AL74" s="6" t="s">
        <v>83</v>
      </c>
      <c r="AM74" t="s">
        <v>189</v>
      </c>
      <c r="AN74" s="6" t="s">
        <v>85</v>
      </c>
      <c r="AO74" s="6" t="s">
        <v>83</v>
      </c>
      <c r="AP74" s="6" t="s">
        <v>83</v>
      </c>
      <c r="AQ74" s="6" t="s">
        <v>83</v>
      </c>
      <c r="AR74" s="6" t="s">
        <v>83</v>
      </c>
      <c r="AS74" s="6" t="s">
        <v>83</v>
      </c>
      <c r="AT74" s="6" t="s">
        <v>83</v>
      </c>
      <c r="AU74" s="6" t="s">
        <v>83</v>
      </c>
      <c r="AV74" s="6" t="s">
        <v>83</v>
      </c>
      <c r="AW74" s="6" t="s">
        <v>83</v>
      </c>
      <c r="AX74" t="s">
        <v>98</v>
      </c>
      <c r="AY74" s="6" t="s">
        <v>83</v>
      </c>
      <c r="AZ74" s="6" t="s">
        <v>83</v>
      </c>
      <c r="BA74" s="6" t="s">
        <v>83</v>
      </c>
      <c r="BB74" s="6" t="s">
        <v>83</v>
      </c>
      <c r="BC74" s="6" t="s">
        <v>83</v>
      </c>
      <c r="BD74" s="6" t="s">
        <v>83</v>
      </c>
      <c r="BE74" s="6" t="s">
        <v>83</v>
      </c>
      <c r="BF74" s="6" t="s">
        <v>83</v>
      </c>
      <c r="BG74" s="6" t="s">
        <v>83</v>
      </c>
      <c r="BH74" s="6" t="s">
        <v>83</v>
      </c>
      <c r="BI74" s="6" t="s">
        <v>83</v>
      </c>
      <c r="BJ74" s="6" t="s">
        <v>83</v>
      </c>
      <c r="BK74" s="6" t="s">
        <v>83</v>
      </c>
      <c r="BL74" s="6" t="s">
        <v>83</v>
      </c>
      <c r="BM74" s="6" t="s">
        <v>83</v>
      </c>
      <c r="BN74" s="6" t="s">
        <v>83</v>
      </c>
      <c r="BO74" s="6" t="s">
        <v>83</v>
      </c>
      <c r="BP74" s="6" t="s">
        <v>83</v>
      </c>
      <c r="BQ74" s="6" t="s">
        <v>83</v>
      </c>
      <c r="BR74" t="s">
        <v>65</v>
      </c>
      <c r="BS74" s="6" t="s">
        <v>83</v>
      </c>
      <c r="BT74" s="6" t="s">
        <v>83</v>
      </c>
      <c r="BU74">
        <f t="shared" ca="1" si="21"/>
        <v>59</v>
      </c>
      <c r="BV74" s="6" t="s">
        <v>83</v>
      </c>
    </row>
    <row r="75" spans="1:74" x14ac:dyDescent="0.3">
      <c r="A75" s="5">
        <v>74</v>
      </c>
      <c r="B75" s="5" t="str">
        <f t="shared" ca="1" si="13"/>
        <v>OCP_77159:21874</v>
      </c>
      <c r="C75" t="s">
        <v>190</v>
      </c>
      <c r="D75" t="s">
        <v>75</v>
      </c>
      <c r="E75" t="s">
        <v>89</v>
      </c>
      <c r="F75" t="s">
        <v>100</v>
      </c>
      <c r="G75" t="s">
        <v>100</v>
      </c>
      <c r="H75" s="6">
        <f t="shared" ca="1" si="23"/>
        <v>42028</v>
      </c>
      <c r="I75" t="s">
        <v>101</v>
      </c>
      <c r="J75" s="6" t="s">
        <v>79</v>
      </c>
      <c r="K75" s="7">
        <v>44960</v>
      </c>
      <c r="L75" s="6" t="s">
        <v>80</v>
      </c>
      <c r="N75" s="6" t="s">
        <v>82</v>
      </c>
      <c r="O75" t="str">
        <f t="shared" ca="1" si="15"/>
        <v>&lt;1985006</v>
      </c>
      <c r="P75">
        <f t="shared" ca="1" si="14"/>
        <v>80198211</v>
      </c>
      <c r="Q75">
        <f t="shared" ca="1" si="16"/>
        <v>12305965</v>
      </c>
      <c r="R75">
        <f t="shared" ca="1" si="17"/>
        <v>16571585</v>
      </c>
      <c r="S75">
        <f t="shared" ca="1" si="18"/>
        <v>2508675</v>
      </c>
      <c r="V75" t="str">
        <f t="shared" ca="1" si="19"/>
        <v>B_4582716</v>
      </c>
      <c r="W75" s="8">
        <v>45041</v>
      </c>
      <c r="X75">
        <f t="shared" ca="1" si="20"/>
        <v>43071</v>
      </c>
      <c r="Z75" t="str">
        <f t="shared" ca="1" si="22"/>
        <v>MAD</v>
      </c>
      <c r="AA75" t="str">
        <f t="shared" ca="1" si="12"/>
        <v>F locaux</v>
      </c>
      <c r="AB75" s="6" t="s">
        <v>83</v>
      </c>
      <c r="AC75" s="6" t="s">
        <v>83</v>
      </c>
      <c r="AD75" s="6" t="s">
        <v>83</v>
      </c>
      <c r="AE75" s="6" t="s">
        <v>83</v>
      </c>
      <c r="AF75" s="6" t="s">
        <v>83</v>
      </c>
      <c r="AG75" s="6" t="s">
        <v>83</v>
      </c>
      <c r="AH75" s="6" t="s">
        <v>83</v>
      </c>
      <c r="AI75" s="6" t="s">
        <v>83</v>
      </c>
      <c r="AJ75" s="6" t="s">
        <v>83</v>
      </c>
      <c r="AK75" s="6" t="s">
        <v>83</v>
      </c>
      <c r="AL75" s="6" t="s">
        <v>83</v>
      </c>
      <c r="AM75" t="s">
        <v>191</v>
      </c>
      <c r="AN75" s="6" t="s">
        <v>85</v>
      </c>
      <c r="AO75" s="6" t="s">
        <v>83</v>
      </c>
      <c r="AP75" s="6" t="s">
        <v>83</v>
      </c>
      <c r="AQ75" s="6" t="s">
        <v>83</v>
      </c>
      <c r="AR75" s="6" t="s">
        <v>83</v>
      </c>
      <c r="AS75" s="6" t="s">
        <v>83</v>
      </c>
      <c r="AT75" s="6" t="s">
        <v>83</v>
      </c>
      <c r="AU75" s="6" t="s">
        <v>83</v>
      </c>
      <c r="AV75" s="6" t="s">
        <v>83</v>
      </c>
      <c r="AW75" s="6" t="s">
        <v>83</v>
      </c>
      <c r="AX75" t="s">
        <v>103</v>
      </c>
      <c r="AY75" s="6" t="s">
        <v>83</v>
      </c>
      <c r="AZ75" s="6" t="s">
        <v>83</v>
      </c>
      <c r="BA75" s="6" t="s">
        <v>83</v>
      </c>
      <c r="BB75" s="6" t="s">
        <v>83</v>
      </c>
      <c r="BC75" s="6" t="s">
        <v>83</v>
      </c>
      <c r="BD75" s="6" t="s">
        <v>83</v>
      </c>
      <c r="BE75" s="6" t="s">
        <v>83</v>
      </c>
      <c r="BF75" s="6" t="s">
        <v>83</v>
      </c>
      <c r="BG75" s="6" t="s">
        <v>83</v>
      </c>
      <c r="BH75" s="6" t="s">
        <v>83</v>
      </c>
      <c r="BI75" s="6" t="s">
        <v>83</v>
      </c>
      <c r="BJ75" s="6" t="s">
        <v>83</v>
      </c>
      <c r="BK75" s="6" t="s">
        <v>83</v>
      </c>
      <c r="BL75" s="6" t="s">
        <v>83</v>
      </c>
      <c r="BM75" s="6" t="s">
        <v>83</v>
      </c>
      <c r="BN75" s="6" t="s">
        <v>83</v>
      </c>
      <c r="BO75" s="6" t="s">
        <v>83</v>
      </c>
      <c r="BP75" s="6" t="s">
        <v>83</v>
      </c>
      <c r="BQ75" s="6" t="s">
        <v>83</v>
      </c>
      <c r="BR75" t="s">
        <v>65</v>
      </c>
      <c r="BS75" s="6" t="s">
        <v>83</v>
      </c>
      <c r="BT75" s="6" t="s">
        <v>83</v>
      </c>
      <c r="BU75">
        <f t="shared" ca="1" si="21"/>
        <v>-11</v>
      </c>
      <c r="BV75" s="6" t="s">
        <v>83</v>
      </c>
    </row>
    <row r="76" spans="1:74" x14ac:dyDescent="0.3">
      <c r="A76" s="5">
        <v>75</v>
      </c>
      <c r="B76" s="5" t="str">
        <f t="shared" ca="1" si="13"/>
        <v>OCP_37973:60723</v>
      </c>
      <c r="C76" t="s">
        <v>192</v>
      </c>
      <c r="D76" t="s">
        <v>75</v>
      </c>
      <c r="E76" t="s">
        <v>76</v>
      </c>
      <c r="F76" t="s">
        <v>105</v>
      </c>
      <c r="G76" t="s">
        <v>105</v>
      </c>
      <c r="H76" s="6">
        <f t="shared" ca="1" si="23"/>
        <v>51578</v>
      </c>
      <c r="I76" t="s">
        <v>106</v>
      </c>
      <c r="J76" s="6" t="s">
        <v>79</v>
      </c>
      <c r="K76" s="7">
        <v>44961</v>
      </c>
      <c r="L76" s="6" t="s">
        <v>80</v>
      </c>
      <c r="N76" s="6" t="s">
        <v>82</v>
      </c>
      <c r="O76" t="str">
        <f t="shared" ca="1" si="15"/>
        <v>?1748405</v>
      </c>
      <c r="P76">
        <f t="shared" ca="1" si="14"/>
        <v>9654854</v>
      </c>
      <c r="Q76">
        <f t="shared" ca="1" si="16"/>
        <v>1053496</v>
      </c>
      <c r="R76">
        <f t="shared" ca="1" si="17"/>
        <v>1926437</v>
      </c>
      <c r="S76">
        <f t="shared" ca="1" si="18"/>
        <v>6256554</v>
      </c>
      <c r="V76" t="str">
        <f t="shared" ca="1" si="19"/>
        <v>&lt;_5486189</v>
      </c>
      <c r="W76" s="8">
        <v>45042</v>
      </c>
      <c r="X76">
        <f t="shared" ca="1" si="20"/>
        <v>4156643</v>
      </c>
      <c r="Z76" t="str">
        <f t="shared" ca="1" si="22"/>
        <v>MAD</v>
      </c>
      <c r="AA76" t="str">
        <f t="shared" ca="1" si="12"/>
        <v>F locaux</v>
      </c>
      <c r="AB76" s="6" t="s">
        <v>83</v>
      </c>
      <c r="AC76" s="6" t="s">
        <v>83</v>
      </c>
      <c r="AD76" s="6" t="s">
        <v>83</v>
      </c>
      <c r="AE76" s="6" t="s">
        <v>83</v>
      </c>
      <c r="AF76" s="6" t="s">
        <v>83</v>
      </c>
      <c r="AG76" s="6" t="s">
        <v>83</v>
      </c>
      <c r="AH76" s="6" t="s">
        <v>83</v>
      </c>
      <c r="AI76" s="6" t="s">
        <v>83</v>
      </c>
      <c r="AJ76" s="6" t="s">
        <v>83</v>
      </c>
      <c r="AK76" s="6" t="s">
        <v>83</v>
      </c>
      <c r="AL76" s="6" t="s">
        <v>83</v>
      </c>
      <c r="AM76" t="s">
        <v>193</v>
      </c>
      <c r="AN76" s="6" t="s">
        <v>85</v>
      </c>
      <c r="AO76" s="6" t="s">
        <v>83</v>
      </c>
      <c r="AP76" s="6" t="s">
        <v>83</v>
      </c>
      <c r="AQ76" s="6" t="s">
        <v>83</v>
      </c>
      <c r="AR76" s="6" t="s">
        <v>83</v>
      </c>
      <c r="AS76" s="6" t="s">
        <v>83</v>
      </c>
      <c r="AT76" s="6" t="s">
        <v>83</v>
      </c>
      <c r="AU76" s="6" t="s">
        <v>83</v>
      </c>
      <c r="AV76" s="6" t="s">
        <v>83</v>
      </c>
      <c r="AW76" s="6" t="s">
        <v>83</v>
      </c>
      <c r="AX76" t="s">
        <v>98</v>
      </c>
      <c r="AY76" s="6" t="s">
        <v>83</v>
      </c>
      <c r="AZ76" s="6" t="s">
        <v>83</v>
      </c>
      <c r="BA76" s="6" t="s">
        <v>83</v>
      </c>
      <c r="BB76" s="6" t="s">
        <v>83</v>
      </c>
      <c r="BC76" s="6" t="s">
        <v>83</v>
      </c>
      <c r="BD76" s="6" t="s">
        <v>83</v>
      </c>
      <c r="BE76" s="6" t="s">
        <v>83</v>
      </c>
      <c r="BF76" s="6" t="s">
        <v>83</v>
      </c>
      <c r="BG76" s="6" t="s">
        <v>83</v>
      </c>
      <c r="BH76" s="6" t="s">
        <v>83</v>
      </c>
      <c r="BI76" s="6" t="s">
        <v>83</v>
      </c>
      <c r="BJ76" s="6" t="s">
        <v>83</v>
      </c>
      <c r="BK76" s="6" t="s">
        <v>83</v>
      </c>
      <c r="BL76" s="6" t="s">
        <v>83</v>
      </c>
      <c r="BM76" s="6" t="s">
        <v>83</v>
      </c>
      <c r="BN76" s="6" t="s">
        <v>83</v>
      </c>
      <c r="BO76" s="6" t="s">
        <v>83</v>
      </c>
      <c r="BP76" s="6" t="s">
        <v>83</v>
      </c>
      <c r="BQ76" s="6" t="s">
        <v>83</v>
      </c>
      <c r="BR76" t="s">
        <v>65</v>
      </c>
      <c r="BS76" s="6" t="s">
        <v>83</v>
      </c>
      <c r="BT76" s="6" t="s">
        <v>83</v>
      </c>
      <c r="BU76">
        <f t="shared" ca="1" si="21"/>
        <v>20</v>
      </c>
      <c r="BV76" s="6" t="s">
        <v>83</v>
      </c>
    </row>
    <row r="77" spans="1:74" x14ac:dyDescent="0.3">
      <c r="A77" s="5">
        <v>76</v>
      </c>
      <c r="B77" s="5" t="str">
        <f t="shared" ca="1" si="13"/>
        <v>JF8_28626:93791</v>
      </c>
      <c r="C77" t="s">
        <v>194</v>
      </c>
      <c r="D77" t="s">
        <v>75</v>
      </c>
      <c r="E77" t="s">
        <v>89</v>
      </c>
      <c r="F77" t="s">
        <v>109</v>
      </c>
      <c r="G77" t="s">
        <v>109</v>
      </c>
      <c r="H77" s="6">
        <f t="shared" ca="1" si="23"/>
        <v>24056</v>
      </c>
      <c r="I77" t="s">
        <v>110</v>
      </c>
      <c r="J77" s="6" t="s">
        <v>79</v>
      </c>
      <c r="K77" s="7">
        <v>44962</v>
      </c>
      <c r="L77" s="6" t="s">
        <v>80</v>
      </c>
      <c r="N77" s="6" t="s">
        <v>82</v>
      </c>
      <c r="O77" t="str">
        <f t="shared" ca="1" si="15"/>
        <v>=4273442</v>
      </c>
      <c r="P77">
        <f t="shared" ca="1" si="14"/>
        <v>41353466</v>
      </c>
      <c r="Q77">
        <f t="shared" ca="1" si="16"/>
        <v>10357138</v>
      </c>
      <c r="R77">
        <f t="shared" ca="1" si="17"/>
        <v>11205947</v>
      </c>
      <c r="S77">
        <f t="shared" ca="1" si="18"/>
        <v>28864947</v>
      </c>
      <c r="V77" t="str">
        <f t="shared" ca="1" si="19"/>
        <v>?_3545231</v>
      </c>
      <c r="W77" s="8">
        <v>45043</v>
      </c>
      <c r="X77">
        <f t="shared" ca="1" si="20"/>
        <v>14572158</v>
      </c>
      <c r="Z77" t="str">
        <f t="shared" ca="1" si="22"/>
        <v>MAD</v>
      </c>
      <c r="AA77" t="str">
        <f t="shared" ref="AA77:AA140" ca="1" si="24">IF(Z77="MAD","F locaux","F étrangers")</f>
        <v>F locaux</v>
      </c>
      <c r="AB77" s="6" t="s">
        <v>83</v>
      </c>
      <c r="AC77" s="6" t="s">
        <v>83</v>
      </c>
      <c r="AD77" s="6" t="s">
        <v>83</v>
      </c>
      <c r="AE77" s="6" t="s">
        <v>83</v>
      </c>
      <c r="AF77" s="6" t="s">
        <v>83</v>
      </c>
      <c r="AG77" s="6" t="s">
        <v>83</v>
      </c>
      <c r="AH77" s="6" t="s">
        <v>83</v>
      </c>
      <c r="AI77" s="6" t="s">
        <v>83</v>
      </c>
      <c r="AJ77" s="6" t="s">
        <v>83</v>
      </c>
      <c r="AK77" s="6" t="s">
        <v>83</v>
      </c>
      <c r="AL77" s="6" t="s">
        <v>83</v>
      </c>
      <c r="AM77" t="s">
        <v>195</v>
      </c>
      <c r="AN77" s="6" t="s">
        <v>85</v>
      </c>
      <c r="AO77" s="6" t="s">
        <v>83</v>
      </c>
      <c r="AP77" s="6" t="s">
        <v>83</v>
      </c>
      <c r="AQ77" s="6" t="s">
        <v>83</v>
      </c>
      <c r="AR77" s="6" t="s">
        <v>83</v>
      </c>
      <c r="AS77" s="6" t="s">
        <v>83</v>
      </c>
      <c r="AT77" s="6" t="s">
        <v>83</v>
      </c>
      <c r="AU77" s="6" t="s">
        <v>83</v>
      </c>
      <c r="AV77" s="6" t="s">
        <v>83</v>
      </c>
      <c r="AW77" s="6" t="s">
        <v>83</v>
      </c>
      <c r="AX77" t="s">
        <v>86</v>
      </c>
      <c r="AY77" s="6" t="s">
        <v>83</v>
      </c>
      <c r="AZ77" s="6" t="s">
        <v>83</v>
      </c>
      <c r="BA77" s="6" t="s">
        <v>83</v>
      </c>
      <c r="BB77" s="6" t="s">
        <v>83</v>
      </c>
      <c r="BC77" s="6" t="s">
        <v>83</v>
      </c>
      <c r="BD77" s="6" t="s">
        <v>83</v>
      </c>
      <c r="BE77" s="6" t="s">
        <v>83</v>
      </c>
      <c r="BF77" s="6" t="s">
        <v>83</v>
      </c>
      <c r="BG77" s="6" t="s">
        <v>83</v>
      </c>
      <c r="BH77" s="6" t="s">
        <v>83</v>
      </c>
      <c r="BI77" s="6" t="s">
        <v>83</v>
      </c>
      <c r="BJ77" s="6" t="s">
        <v>83</v>
      </c>
      <c r="BK77" s="6" t="s">
        <v>83</v>
      </c>
      <c r="BL77" s="6" t="s">
        <v>83</v>
      </c>
      <c r="BM77" s="6" t="s">
        <v>83</v>
      </c>
      <c r="BN77" s="6" t="s">
        <v>83</v>
      </c>
      <c r="BO77" s="6" t="s">
        <v>83</v>
      </c>
      <c r="BP77" s="6" t="s">
        <v>83</v>
      </c>
      <c r="BQ77" s="6" t="s">
        <v>83</v>
      </c>
      <c r="BR77" t="s">
        <v>65</v>
      </c>
      <c r="BS77" s="6" t="s">
        <v>83</v>
      </c>
      <c r="BT77" s="6" t="s">
        <v>83</v>
      </c>
      <c r="BU77">
        <f t="shared" ca="1" si="21"/>
        <v>35</v>
      </c>
      <c r="BV77" s="6" t="s">
        <v>83</v>
      </c>
    </row>
    <row r="78" spans="1:74" x14ac:dyDescent="0.3">
      <c r="A78" s="5">
        <v>77</v>
      </c>
      <c r="B78" s="5" t="str">
        <f t="shared" ca="1" si="13"/>
        <v>JF8_58120:16379</v>
      </c>
      <c r="C78" t="s">
        <v>112</v>
      </c>
      <c r="D78" t="s">
        <v>75</v>
      </c>
      <c r="E78" t="s">
        <v>76</v>
      </c>
      <c r="F78" t="s">
        <v>113</v>
      </c>
      <c r="G78" t="s">
        <v>113</v>
      </c>
      <c r="H78" s="6">
        <f t="shared" ca="1" si="23"/>
        <v>49729</v>
      </c>
      <c r="I78" t="s">
        <v>114</v>
      </c>
      <c r="J78" s="6" t="s">
        <v>79</v>
      </c>
      <c r="K78" s="7">
        <v>44963</v>
      </c>
      <c r="L78" s="6" t="s">
        <v>80</v>
      </c>
      <c r="N78" s="6" t="s">
        <v>82</v>
      </c>
      <c r="O78" t="str">
        <f t="shared" ca="1" si="15"/>
        <v>F2872414</v>
      </c>
      <c r="P78">
        <f t="shared" ca="1" si="14"/>
        <v>15752710</v>
      </c>
      <c r="Q78">
        <f t="shared" ca="1" si="16"/>
        <v>2836868</v>
      </c>
      <c r="R78">
        <f t="shared" ca="1" si="17"/>
        <v>8543894</v>
      </c>
      <c r="S78">
        <f t="shared" ca="1" si="18"/>
        <v>10275410</v>
      </c>
      <c r="V78" t="str">
        <f t="shared" ca="1" si="19"/>
        <v>&lt;_5528809</v>
      </c>
      <c r="W78" s="8">
        <v>45044</v>
      </c>
      <c r="X78">
        <f t="shared" ca="1" si="20"/>
        <v>5889479</v>
      </c>
      <c r="Z78" t="str">
        <f t="shared" ca="1" si="22"/>
        <v>MAD</v>
      </c>
      <c r="AA78" t="str">
        <f t="shared" ca="1" si="24"/>
        <v>F locaux</v>
      </c>
      <c r="AB78" s="6" t="s">
        <v>83</v>
      </c>
      <c r="AC78" s="6" t="s">
        <v>83</v>
      </c>
      <c r="AD78" s="6" t="s">
        <v>83</v>
      </c>
      <c r="AE78" s="6" t="s">
        <v>83</v>
      </c>
      <c r="AF78" s="6" t="s">
        <v>83</v>
      </c>
      <c r="AG78" s="6" t="s">
        <v>83</v>
      </c>
      <c r="AH78" s="6" t="s">
        <v>83</v>
      </c>
      <c r="AI78" s="6" t="s">
        <v>83</v>
      </c>
      <c r="AJ78" s="6" t="s">
        <v>83</v>
      </c>
      <c r="AK78" s="6" t="s">
        <v>83</v>
      </c>
      <c r="AL78" s="6" t="s">
        <v>83</v>
      </c>
      <c r="AM78" t="s">
        <v>115</v>
      </c>
      <c r="AN78" s="6" t="s">
        <v>85</v>
      </c>
      <c r="AO78" s="6" t="s">
        <v>83</v>
      </c>
      <c r="AP78" s="6" t="s">
        <v>83</v>
      </c>
      <c r="AQ78" s="6" t="s">
        <v>83</v>
      </c>
      <c r="AR78" s="6" t="s">
        <v>83</v>
      </c>
      <c r="AS78" s="6" t="s">
        <v>83</v>
      </c>
      <c r="AT78" s="6" t="s">
        <v>83</v>
      </c>
      <c r="AU78" s="6" t="s">
        <v>83</v>
      </c>
      <c r="AV78" s="6" t="s">
        <v>83</v>
      </c>
      <c r="AW78" s="6" t="s">
        <v>83</v>
      </c>
      <c r="AX78" t="s">
        <v>93</v>
      </c>
      <c r="AY78" s="6" t="s">
        <v>83</v>
      </c>
      <c r="AZ78" s="6" t="s">
        <v>83</v>
      </c>
      <c r="BA78" s="6" t="s">
        <v>83</v>
      </c>
      <c r="BB78" s="6" t="s">
        <v>83</v>
      </c>
      <c r="BC78" s="6" t="s">
        <v>83</v>
      </c>
      <c r="BD78" s="6" t="s">
        <v>83</v>
      </c>
      <c r="BE78" s="6" t="s">
        <v>83</v>
      </c>
      <c r="BF78" s="6" t="s">
        <v>83</v>
      </c>
      <c r="BG78" s="6" t="s">
        <v>83</v>
      </c>
      <c r="BH78" s="6" t="s">
        <v>83</v>
      </c>
      <c r="BI78" s="6" t="s">
        <v>83</v>
      </c>
      <c r="BJ78" s="6" t="s">
        <v>83</v>
      </c>
      <c r="BK78" s="6" t="s">
        <v>83</v>
      </c>
      <c r="BL78" s="6" t="s">
        <v>83</v>
      </c>
      <c r="BM78" s="6" t="s">
        <v>83</v>
      </c>
      <c r="BN78" s="6" t="s">
        <v>83</v>
      </c>
      <c r="BO78" s="6" t="s">
        <v>83</v>
      </c>
      <c r="BP78" s="6" t="s">
        <v>83</v>
      </c>
      <c r="BQ78" s="6" t="s">
        <v>83</v>
      </c>
      <c r="BR78" t="s">
        <v>65</v>
      </c>
      <c r="BS78" s="6" t="s">
        <v>83</v>
      </c>
      <c r="BT78" s="6" t="s">
        <v>83</v>
      </c>
      <c r="BU78">
        <f t="shared" ca="1" si="21"/>
        <v>56</v>
      </c>
      <c r="BV78" s="6" t="s">
        <v>83</v>
      </c>
    </row>
    <row r="79" spans="1:74" x14ac:dyDescent="0.3">
      <c r="A79" s="5">
        <v>78</v>
      </c>
      <c r="B79" s="5" t="str">
        <f t="shared" ca="1" si="13"/>
        <v>OCP_57466:66158</v>
      </c>
      <c r="C79" t="s">
        <v>116</v>
      </c>
      <c r="D79" t="s">
        <v>75</v>
      </c>
      <c r="E79" t="s">
        <v>89</v>
      </c>
      <c r="F79" t="s">
        <v>100</v>
      </c>
      <c r="G79" t="s">
        <v>100</v>
      </c>
      <c r="H79" s="6">
        <f t="shared" ca="1" si="23"/>
        <v>63556</v>
      </c>
      <c r="I79" t="s">
        <v>114</v>
      </c>
      <c r="J79" s="6" t="s">
        <v>79</v>
      </c>
      <c r="K79" s="7">
        <v>44964</v>
      </c>
      <c r="L79" s="6" t="s">
        <v>80</v>
      </c>
      <c r="N79" s="6" t="s">
        <v>82</v>
      </c>
      <c r="O79" t="str">
        <f t="shared" ca="1" si="15"/>
        <v>&lt;6211126</v>
      </c>
      <c r="P79">
        <f t="shared" ca="1" si="14"/>
        <v>81671239</v>
      </c>
      <c r="Q79">
        <f t="shared" ca="1" si="16"/>
        <v>7032378</v>
      </c>
      <c r="R79">
        <f t="shared" ca="1" si="17"/>
        <v>11199523</v>
      </c>
      <c r="S79">
        <f t="shared" ca="1" si="18"/>
        <v>59388457</v>
      </c>
      <c r="V79" t="str">
        <f t="shared" ca="1" si="19"/>
        <v>A_3208257</v>
      </c>
      <c r="W79" s="8">
        <v>45045</v>
      </c>
      <c r="X79">
        <f t="shared" ca="1" si="20"/>
        <v>19198365</v>
      </c>
      <c r="Z79" t="str">
        <f t="shared" ca="1" si="22"/>
        <v>MAD</v>
      </c>
      <c r="AA79" t="str">
        <f t="shared" ca="1" si="24"/>
        <v>F locaux</v>
      </c>
      <c r="AB79" s="6" t="s">
        <v>83</v>
      </c>
      <c r="AC79" s="6" t="s">
        <v>83</v>
      </c>
      <c r="AD79" s="6" t="s">
        <v>83</v>
      </c>
      <c r="AE79" s="6" t="s">
        <v>83</v>
      </c>
      <c r="AF79" s="6" t="s">
        <v>83</v>
      </c>
      <c r="AG79" s="6" t="s">
        <v>83</v>
      </c>
      <c r="AH79" s="6" t="s">
        <v>83</v>
      </c>
      <c r="AI79" s="6" t="s">
        <v>83</v>
      </c>
      <c r="AJ79" s="6" t="s">
        <v>83</v>
      </c>
      <c r="AK79" s="6" t="s">
        <v>83</v>
      </c>
      <c r="AL79" s="6" t="s">
        <v>83</v>
      </c>
      <c r="AM79" t="s">
        <v>115</v>
      </c>
      <c r="AN79" s="6" t="s">
        <v>85</v>
      </c>
      <c r="AO79" s="6" t="s">
        <v>83</v>
      </c>
      <c r="AP79" s="6" t="s">
        <v>83</v>
      </c>
      <c r="AQ79" s="6" t="s">
        <v>83</v>
      </c>
      <c r="AR79" s="6" t="s">
        <v>83</v>
      </c>
      <c r="AS79" s="6" t="s">
        <v>83</v>
      </c>
      <c r="AT79" s="6" t="s">
        <v>83</v>
      </c>
      <c r="AU79" s="6" t="s">
        <v>83</v>
      </c>
      <c r="AV79" s="6" t="s">
        <v>83</v>
      </c>
      <c r="AW79" s="6" t="s">
        <v>83</v>
      </c>
      <c r="AX79" t="s">
        <v>86</v>
      </c>
      <c r="AY79" s="6" t="s">
        <v>83</v>
      </c>
      <c r="AZ79" s="6" t="s">
        <v>83</v>
      </c>
      <c r="BA79" s="6" t="s">
        <v>83</v>
      </c>
      <c r="BB79" s="6" t="s">
        <v>83</v>
      </c>
      <c r="BC79" s="6" t="s">
        <v>83</v>
      </c>
      <c r="BD79" s="6" t="s">
        <v>83</v>
      </c>
      <c r="BE79" s="6" t="s">
        <v>83</v>
      </c>
      <c r="BF79" s="6" t="s">
        <v>83</v>
      </c>
      <c r="BG79" s="6" t="s">
        <v>83</v>
      </c>
      <c r="BH79" s="6" t="s">
        <v>83</v>
      </c>
      <c r="BI79" s="6" t="s">
        <v>83</v>
      </c>
      <c r="BJ79" s="6" t="s">
        <v>83</v>
      </c>
      <c r="BK79" s="6" t="s">
        <v>83</v>
      </c>
      <c r="BL79" s="6" t="s">
        <v>83</v>
      </c>
      <c r="BM79" s="6" t="s">
        <v>83</v>
      </c>
      <c r="BN79" s="6" t="s">
        <v>83</v>
      </c>
      <c r="BO79" s="6" t="s">
        <v>83</v>
      </c>
      <c r="BP79" s="6" t="s">
        <v>83</v>
      </c>
      <c r="BQ79" s="6" t="s">
        <v>83</v>
      </c>
      <c r="BR79" t="s">
        <v>63</v>
      </c>
      <c r="BS79" s="6" t="s">
        <v>83</v>
      </c>
      <c r="BT79" s="6" t="s">
        <v>83</v>
      </c>
      <c r="BU79">
        <f t="shared" ca="1" si="21"/>
        <v>21</v>
      </c>
      <c r="BV79" s="6" t="s">
        <v>83</v>
      </c>
    </row>
    <row r="80" spans="1:74" x14ac:dyDescent="0.3">
      <c r="A80" s="5">
        <v>79</v>
      </c>
      <c r="B80" s="5" t="str">
        <f t="shared" ca="1" si="13"/>
        <v>JF8_88659:72208</v>
      </c>
      <c r="C80" t="s">
        <v>117</v>
      </c>
      <c r="D80" t="s">
        <v>75</v>
      </c>
      <c r="E80" t="s">
        <v>76</v>
      </c>
      <c r="F80" t="s">
        <v>113</v>
      </c>
      <c r="G80" t="s">
        <v>113</v>
      </c>
      <c r="H80" s="6">
        <f t="shared" ca="1" si="23"/>
        <v>65183</v>
      </c>
      <c r="I80" t="s">
        <v>114</v>
      </c>
      <c r="J80" s="6" t="s">
        <v>79</v>
      </c>
      <c r="K80" s="7">
        <v>44965</v>
      </c>
      <c r="L80" s="6" t="s">
        <v>80</v>
      </c>
      <c r="N80" s="6" t="s">
        <v>82</v>
      </c>
      <c r="O80" t="str">
        <f t="shared" ca="1" si="15"/>
        <v>?4352954</v>
      </c>
      <c r="P80">
        <f t="shared" ca="1" si="14"/>
        <v>32789318</v>
      </c>
      <c r="Q80">
        <f t="shared" ca="1" si="16"/>
        <v>6669396</v>
      </c>
      <c r="R80">
        <f t="shared" ca="1" si="17"/>
        <v>11270296</v>
      </c>
      <c r="S80">
        <f t="shared" ca="1" si="18"/>
        <v>23439453</v>
      </c>
      <c r="V80" t="str">
        <f t="shared" ca="1" si="19"/>
        <v>=_5341971</v>
      </c>
      <c r="W80" s="8">
        <v>45046</v>
      </c>
      <c r="X80">
        <f t="shared" ca="1" si="20"/>
        <v>13641856</v>
      </c>
      <c r="Z80" t="str">
        <f t="shared" ca="1" si="22"/>
        <v>MAD</v>
      </c>
      <c r="AA80" t="str">
        <f t="shared" ca="1" si="24"/>
        <v>F locaux</v>
      </c>
      <c r="AB80" s="6" t="s">
        <v>83</v>
      </c>
      <c r="AC80" s="6" t="s">
        <v>83</v>
      </c>
      <c r="AD80" s="6" t="s">
        <v>83</v>
      </c>
      <c r="AE80" s="6" t="s">
        <v>83</v>
      </c>
      <c r="AF80" s="6" t="s">
        <v>83</v>
      </c>
      <c r="AG80" s="6" t="s">
        <v>83</v>
      </c>
      <c r="AH80" s="6" t="s">
        <v>83</v>
      </c>
      <c r="AI80" s="6" t="s">
        <v>83</v>
      </c>
      <c r="AJ80" s="6" t="s">
        <v>83</v>
      </c>
      <c r="AK80" s="6" t="s">
        <v>83</v>
      </c>
      <c r="AL80" s="6" t="s">
        <v>83</v>
      </c>
      <c r="AM80" t="s">
        <v>115</v>
      </c>
      <c r="AN80" s="6" t="s">
        <v>85</v>
      </c>
      <c r="AO80" s="6" t="s">
        <v>83</v>
      </c>
      <c r="AP80" s="6" t="s">
        <v>83</v>
      </c>
      <c r="AQ80" s="6" t="s">
        <v>83</v>
      </c>
      <c r="AR80" s="6" t="s">
        <v>83</v>
      </c>
      <c r="AS80" s="6" t="s">
        <v>83</v>
      </c>
      <c r="AT80" s="6" t="s">
        <v>83</v>
      </c>
      <c r="AU80" s="6" t="s">
        <v>83</v>
      </c>
      <c r="AV80" s="6" t="s">
        <v>83</v>
      </c>
      <c r="AW80" s="6" t="s">
        <v>83</v>
      </c>
      <c r="AX80" t="s">
        <v>86</v>
      </c>
      <c r="AY80" s="6" t="s">
        <v>83</v>
      </c>
      <c r="AZ80" s="6" t="s">
        <v>83</v>
      </c>
      <c r="BA80" s="6" t="s">
        <v>83</v>
      </c>
      <c r="BB80" s="6" t="s">
        <v>83</v>
      </c>
      <c r="BC80" s="6" t="s">
        <v>83</v>
      </c>
      <c r="BD80" s="6" t="s">
        <v>83</v>
      </c>
      <c r="BE80" s="6" t="s">
        <v>83</v>
      </c>
      <c r="BF80" s="6" t="s">
        <v>83</v>
      </c>
      <c r="BG80" s="6" t="s">
        <v>83</v>
      </c>
      <c r="BH80" s="6" t="s">
        <v>83</v>
      </c>
      <c r="BI80" s="6" t="s">
        <v>83</v>
      </c>
      <c r="BJ80" s="6" t="s">
        <v>83</v>
      </c>
      <c r="BK80" s="6" t="s">
        <v>83</v>
      </c>
      <c r="BL80" s="6" t="s">
        <v>83</v>
      </c>
      <c r="BM80" s="6" t="s">
        <v>83</v>
      </c>
      <c r="BN80" s="6" t="s">
        <v>83</v>
      </c>
      <c r="BO80" s="6" t="s">
        <v>83</v>
      </c>
      <c r="BP80" s="6" t="s">
        <v>83</v>
      </c>
      <c r="BQ80" s="6" t="s">
        <v>83</v>
      </c>
      <c r="BR80" t="s">
        <v>65</v>
      </c>
      <c r="BS80" s="6" t="s">
        <v>83</v>
      </c>
      <c r="BT80" s="6" t="s">
        <v>83</v>
      </c>
      <c r="BU80">
        <f t="shared" ca="1" si="21"/>
        <v>-3</v>
      </c>
      <c r="BV80" s="6" t="s">
        <v>83</v>
      </c>
    </row>
    <row r="81" spans="1:74" x14ac:dyDescent="0.3">
      <c r="A81" s="5">
        <v>80</v>
      </c>
      <c r="B81" s="5" t="str">
        <f t="shared" ca="1" si="13"/>
        <v>OCP_46850:82309</v>
      </c>
      <c r="C81" t="s">
        <v>118</v>
      </c>
      <c r="D81" t="s">
        <v>75</v>
      </c>
      <c r="E81" t="s">
        <v>89</v>
      </c>
      <c r="F81" t="s">
        <v>100</v>
      </c>
      <c r="G81" t="s">
        <v>100</v>
      </c>
      <c r="H81" s="6">
        <f t="shared" ca="1" si="23"/>
        <v>59114</v>
      </c>
      <c r="I81" t="s">
        <v>114</v>
      </c>
      <c r="J81" s="6" t="s">
        <v>79</v>
      </c>
      <c r="K81" s="7">
        <v>44966</v>
      </c>
      <c r="L81" s="6" t="s">
        <v>80</v>
      </c>
      <c r="N81" s="6" t="s">
        <v>82</v>
      </c>
      <c r="O81" t="str">
        <f t="shared" ca="1" si="15"/>
        <v>D4517085</v>
      </c>
      <c r="P81">
        <f t="shared" ca="1" si="14"/>
        <v>42288547</v>
      </c>
      <c r="Q81">
        <f t="shared" ca="1" si="16"/>
        <v>1280046</v>
      </c>
      <c r="R81">
        <f t="shared" ca="1" si="17"/>
        <v>14660956</v>
      </c>
      <c r="S81">
        <f t="shared" ca="1" si="18"/>
        <v>9864209</v>
      </c>
      <c r="V81" t="str">
        <f t="shared" ca="1" si="19"/>
        <v>C_3412603</v>
      </c>
      <c r="W81" s="8">
        <v>45047</v>
      </c>
      <c r="X81">
        <f t="shared" ca="1" si="20"/>
        <v>8845358</v>
      </c>
      <c r="Z81" t="str">
        <f t="shared" ca="1" si="22"/>
        <v>MAD</v>
      </c>
      <c r="AA81" t="str">
        <f t="shared" ca="1" si="24"/>
        <v>F locaux</v>
      </c>
      <c r="AB81" s="6" t="s">
        <v>83</v>
      </c>
      <c r="AC81" s="6" t="s">
        <v>83</v>
      </c>
      <c r="AD81" s="6" t="s">
        <v>83</v>
      </c>
      <c r="AE81" s="6" t="s">
        <v>83</v>
      </c>
      <c r="AF81" s="6" t="s">
        <v>83</v>
      </c>
      <c r="AG81" s="6" t="s">
        <v>83</v>
      </c>
      <c r="AH81" s="6" t="s">
        <v>83</v>
      </c>
      <c r="AI81" s="6" t="s">
        <v>83</v>
      </c>
      <c r="AJ81" s="6" t="s">
        <v>83</v>
      </c>
      <c r="AK81" s="6" t="s">
        <v>83</v>
      </c>
      <c r="AL81" s="6" t="s">
        <v>83</v>
      </c>
      <c r="AM81" t="s">
        <v>115</v>
      </c>
      <c r="AN81" s="6" t="s">
        <v>85</v>
      </c>
      <c r="AO81" s="6" t="s">
        <v>83</v>
      </c>
      <c r="AP81" s="6" t="s">
        <v>83</v>
      </c>
      <c r="AQ81" s="6" t="s">
        <v>83</v>
      </c>
      <c r="AR81" s="6" t="s">
        <v>83</v>
      </c>
      <c r="AS81" s="6" t="s">
        <v>83</v>
      </c>
      <c r="AT81" s="6" t="s">
        <v>83</v>
      </c>
      <c r="AU81" s="6" t="s">
        <v>83</v>
      </c>
      <c r="AV81" s="6" t="s">
        <v>83</v>
      </c>
      <c r="AW81" s="6" t="s">
        <v>83</v>
      </c>
      <c r="AX81" t="s">
        <v>86</v>
      </c>
      <c r="AY81" s="6" t="s">
        <v>83</v>
      </c>
      <c r="AZ81" s="6" t="s">
        <v>83</v>
      </c>
      <c r="BA81" s="6" t="s">
        <v>83</v>
      </c>
      <c r="BB81" s="6" t="s">
        <v>83</v>
      </c>
      <c r="BC81" s="6" t="s">
        <v>83</v>
      </c>
      <c r="BD81" s="6" t="s">
        <v>83</v>
      </c>
      <c r="BE81" s="6" t="s">
        <v>83</v>
      </c>
      <c r="BF81" s="6" t="s">
        <v>83</v>
      </c>
      <c r="BG81" s="6" t="s">
        <v>83</v>
      </c>
      <c r="BH81" s="6" t="s">
        <v>83</v>
      </c>
      <c r="BI81" s="6" t="s">
        <v>83</v>
      </c>
      <c r="BJ81" s="6" t="s">
        <v>83</v>
      </c>
      <c r="BK81" s="6" t="s">
        <v>83</v>
      </c>
      <c r="BL81" s="6" t="s">
        <v>83</v>
      </c>
      <c r="BM81" s="6" t="s">
        <v>83</v>
      </c>
      <c r="BN81" s="6" t="s">
        <v>83</v>
      </c>
      <c r="BO81" s="6" t="s">
        <v>83</v>
      </c>
      <c r="BP81" s="6" t="s">
        <v>83</v>
      </c>
      <c r="BQ81" s="6" t="s">
        <v>83</v>
      </c>
      <c r="BR81" t="s">
        <v>40</v>
      </c>
      <c r="BS81" s="6" t="s">
        <v>83</v>
      </c>
      <c r="BT81" s="6" t="s">
        <v>83</v>
      </c>
      <c r="BU81">
        <f t="shared" ca="1" si="21"/>
        <v>31</v>
      </c>
      <c r="BV81" s="6" t="s">
        <v>83</v>
      </c>
    </row>
    <row r="82" spans="1:74" x14ac:dyDescent="0.3">
      <c r="A82" s="5">
        <v>81</v>
      </c>
      <c r="B82" s="5" t="str">
        <f t="shared" ca="1" si="13"/>
        <v>OCP_21623:45402</v>
      </c>
      <c r="C82" t="str">
        <f ca="1">CONCATENATE(CHAR(RANDBETWEEN(60,90)),"_",RANDBETWEEN(1,1000000),"_",RANDBETWEEN(1,100006600))</f>
        <v>I_934163_89690402</v>
      </c>
      <c r="D82" t="s">
        <v>75</v>
      </c>
      <c r="E82" t="s">
        <v>76</v>
      </c>
      <c r="F82" t="s">
        <v>77</v>
      </c>
      <c r="G82" t="s">
        <v>77</v>
      </c>
      <c r="H82" s="6">
        <f t="shared" ca="1" si="23"/>
        <v>9581</v>
      </c>
      <c r="I82" t="s">
        <v>78</v>
      </c>
      <c r="J82" s="6" t="s">
        <v>79</v>
      </c>
      <c r="K82" s="7">
        <v>44967</v>
      </c>
      <c r="L82" s="6" t="s">
        <v>80</v>
      </c>
      <c r="N82" s="6" t="s">
        <v>82</v>
      </c>
      <c r="O82" t="str">
        <f t="shared" ca="1" si="15"/>
        <v>E1240867</v>
      </c>
      <c r="P82">
        <f t="shared" ca="1" si="14"/>
        <v>10155014</v>
      </c>
      <c r="Q82">
        <f t="shared" ca="1" si="16"/>
        <v>9371536</v>
      </c>
      <c r="R82">
        <f t="shared" ca="1" si="17"/>
        <v>9506538</v>
      </c>
      <c r="S82">
        <f t="shared" ca="1" si="18"/>
        <v>8578908</v>
      </c>
      <c r="V82" t="str">
        <f t="shared" ca="1" si="19"/>
        <v>=_3900976</v>
      </c>
      <c r="W82" s="8">
        <v>45048</v>
      </c>
      <c r="X82">
        <f t="shared" ca="1" si="20"/>
        <v>7464181</v>
      </c>
      <c r="Z82" t="str">
        <f t="shared" ca="1" si="22"/>
        <v>MAD</v>
      </c>
      <c r="AA82" t="str">
        <f t="shared" ca="1" si="24"/>
        <v>F locaux</v>
      </c>
      <c r="AB82" s="6" t="s">
        <v>83</v>
      </c>
      <c r="AC82" s="6" t="s">
        <v>83</v>
      </c>
      <c r="AD82" s="6" t="s">
        <v>83</v>
      </c>
      <c r="AE82" s="6" t="s">
        <v>83</v>
      </c>
      <c r="AF82" s="6" t="s">
        <v>83</v>
      </c>
      <c r="AG82" s="6" t="s">
        <v>83</v>
      </c>
      <c r="AH82" s="6" t="s">
        <v>83</v>
      </c>
      <c r="AI82" s="6" t="s">
        <v>83</v>
      </c>
      <c r="AJ82" s="6" t="s">
        <v>83</v>
      </c>
      <c r="AK82" s="6" t="s">
        <v>83</v>
      </c>
      <c r="AL82" s="6" t="s">
        <v>83</v>
      </c>
      <c r="AM82" t="s">
        <v>196</v>
      </c>
      <c r="AN82" s="6" t="s">
        <v>85</v>
      </c>
      <c r="AO82" s="6" t="s">
        <v>83</v>
      </c>
      <c r="AP82" s="6" t="s">
        <v>83</v>
      </c>
      <c r="AQ82" s="6" t="s">
        <v>83</v>
      </c>
      <c r="AR82" s="6" t="s">
        <v>83</v>
      </c>
      <c r="AS82" s="6" t="s">
        <v>83</v>
      </c>
      <c r="AT82" s="6" t="s">
        <v>83</v>
      </c>
      <c r="AU82" s="6" t="s">
        <v>83</v>
      </c>
      <c r="AV82" s="6" t="s">
        <v>83</v>
      </c>
      <c r="AW82" s="6" t="s">
        <v>83</v>
      </c>
      <c r="AX82" t="s">
        <v>86</v>
      </c>
      <c r="AY82" s="6" t="s">
        <v>83</v>
      </c>
      <c r="AZ82" s="6" t="s">
        <v>83</v>
      </c>
      <c r="BA82" s="6" t="s">
        <v>83</v>
      </c>
      <c r="BB82" s="6" t="s">
        <v>83</v>
      </c>
      <c r="BC82" s="6" t="s">
        <v>83</v>
      </c>
      <c r="BD82" s="6" t="s">
        <v>83</v>
      </c>
      <c r="BE82" s="6" t="s">
        <v>83</v>
      </c>
      <c r="BF82" s="6" t="s">
        <v>83</v>
      </c>
      <c r="BG82" s="6" t="s">
        <v>83</v>
      </c>
      <c r="BH82" s="6" t="s">
        <v>83</v>
      </c>
      <c r="BI82" s="6" t="s">
        <v>83</v>
      </c>
      <c r="BJ82" s="6" t="s">
        <v>83</v>
      </c>
      <c r="BK82" s="6" t="s">
        <v>83</v>
      </c>
      <c r="BL82" s="6" t="s">
        <v>83</v>
      </c>
      <c r="BM82" s="6" t="s">
        <v>83</v>
      </c>
      <c r="BN82" s="6" t="s">
        <v>83</v>
      </c>
      <c r="BO82" s="6" t="s">
        <v>83</v>
      </c>
      <c r="BP82" s="6" t="s">
        <v>83</v>
      </c>
      <c r="BQ82" s="6" t="s">
        <v>83</v>
      </c>
      <c r="BR82" t="s">
        <v>64</v>
      </c>
      <c r="BS82" s="6" t="s">
        <v>83</v>
      </c>
      <c r="BT82" s="6" t="s">
        <v>83</v>
      </c>
      <c r="BU82">
        <f t="shared" ca="1" si="21"/>
        <v>29</v>
      </c>
      <c r="BV82" s="6" t="s">
        <v>83</v>
      </c>
    </row>
    <row r="83" spans="1:74" x14ac:dyDescent="0.3">
      <c r="A83" s="5">
        <v>82</v>
      </c>
      <c r="B83" s="5" t="str">
        <f t="shared" ca="1" si="13"/>
        <v>JF8_27299:8002</v>
      </c>
      <c r="C83" t="s">
        <v>197</v>
      </c>
      <c r="D83" t="s">
        <v>75</v>
      </c>
      <c r="E83" t="s">
        <v>89</v>
      </c>
      <c r="F83" t="s">
        <v>90</v>
      </c>
      <c r="G83" t="s">
        <v>90</v>
      </c>
      <c r="H83" s="6">
        <f t="shared" ca="1" si="23"/>
        <v>38378</v>
      </c>
      <c r="I83" t="s">
        <v>91</v>
      </c>
      <c r="J83" s="6" t="s">
        <v>79</v>
      </c>
      <c r="K83" s="7">
        <v>44968</v>
      </c>
      <c r="L83" s="6" t="s">
        <v>80</v>
      </c>
      <c r="N83" s="6" t="s">
        <v>82</v>
      </c>
      <c r="O83" t="str">
        <f t="shared" ca="1" si="15"/>
        <v>C2576061</v>
      </c>
      <c r="P83">
        <f t="shared" ca="1" si="14"/>
        <v>49812257</v>
      </c>
      <c r="Q83">
        <f t="shared" ca="1" si="16"/>
        <v>6429145</v>
      </c>
      <c r="R83">
        <f t="shared" ca="1" si="17"/>
        <v>30482230</v>
      </c>
      <c r="S83">
        <f t="shared" ca="1" si="18"/>
        <v>28388487</v>
      </c>
      <c r="V83" t="str">
        <f t="shared" ca="1" si="19"/>
        <v>=_5841583</v>
      </c>
      <c r="W83" s="8">
        <v>45049</v>
      </c>
      <c r="X83">
        <f t="shared" ca="1" si="20"/>
        <v>12203988</v>
      </c>
      <c r="Z83" t="str">
        <f t="shared" ca="1" si="22"/>
        <v>EUR</v>
      </c>
      <c r="AA83" t="str">
        <f t="shared" ca="1" si="24"/>
        <v>F étrangers</v>
      </c>
      <c r="AB83" s="6" t="s">
        <v>83</v>
      </c>
      <c r="AC83" s="6" t="s">
        <v>83</v>
      </c>
      <c r="AD83" s="6" t="s">
        <v>83</v>
      </c>
      <c r="AE83" s="6" t="s">
        <v>83</v>
      </c>
      <c r="AF83" s="6" t="s">
        <v>83</v>
      </c>
      <c r="AG83" s="6" t="s">
        <v>83</v>
      </c>
      <c r="AH83" s="6" t="s">
        <v>83</v>
      </c>
      <c r="AI83" s="6" t="s">
        <v>83</v>
      </c>
      <c r="AJ83" s="6" t="s">
        <v>83</v>
      </c>
      <c r="AK83" s="6" t="s">
        <v>83</v>
      </c>
      <c r="AL83" s="6" t="s">
        <v>83</v>
      </c>
      <c r="AM83" t="s">
        <v>198</v>
      </c>
      <c r="AN83" s="6" t="s">
        <v>85</v>
      </c>
      <c r="AO83" s="6" t="s">
        <v>83</v>
      </c>
      <c r="AP83" s="6" t="s">
        <v>83</v>
      </c>
      <c r="AQ83" s="6" t="s">
        <v>83</v>
      </c>
      <c r="AR83" s="6" t="s">
        <v>83</v>
      </c>
      <c r="AS83" s="6" t="s">
        <v>83</v>
      </c>
      <c r="AT83" s="6" t="s">
        <v>83</v>
      </c>
      <c r="AU83" s="6" t="s">
        <v>83</v>
      </c>
      <c r="AV83" s="6" t="s">
        <v>83</v>
      </c>
      <c r="AW83" s="6" t="s">
        <v>83</v>
      </c>
      <c r="AX83" t="s">
        <v>93</v>
      </c>
      <c r="AY83" s="6" t="s">
        <v>83</v>
      </c>
      <c r="AZ83" s="6" t="s">
        <v>83</v>
      </c>
      <c r="BA83" s="6" t="s">
        <v>83</v>
      </c>
      <c r="BB83" s="6" t="s">
        <v>83</v>
      </c>
      <c r="BC83" s="6" t="s">
        <v>83</v>
      </c>
      <c r="BD83" s="6" t="s">
        <v>83</v>
      </c>
      <c r="BE83" s="6" t="s">
        <v>83</v>
      </c>
      <c r="BF83" s="6" t="s">
        <v>83</v>
      </c>
      <c r="BG83" s="6" t="s">
        <v>83</v>
      </c>
      <c r="BH83" s="6" t="s">
        <v>83</v>
      </c>
      <c r="BI83" s="6" t="s">
        <v>83</v>
      </c>
      <c r="BJ83" s="6" t="s">
        <v>83</v>
      </c>
      <c r="BK83" s="6" t="s">
        <v>83</v>
      </c>
      <c r="BL83" s="6" t="s">
        <v>83</v>
      </c>
      <c r="BM83" s="6" t="s">
        <v>83</v>
      </c>
      <c r="BN83" s="6" t="s">
        <v>83</v>
      </c>
      <c r="BO83" s="6" t="s">
        <v>83</v>
      </c>
      <c r="BP83" s="6" t="s">
        <v>83</v>
      </c>
      <c r="BQ83" s="6" t="s">
        <v>83</v>
      </c>
      <c r="BR83" t="s">
        <v>65</v>
      </c>
      <c r="BS83" s="6" t="s">
        <v>83</v>
      </c>
      <c r="BT83" s="6" t="s">
        <v>83</v>
      </c>
      <c r="BU83">
        <f t="shared" ca="1" si="21"/>
        <v>39</v>
      </c>
      <c r="BV83" s="6" t="s">
        <v>83</v>
      </c>
    </row>
    <row r="84" spans="1:74" x14ac:dyDescent="0.3">
      <c r="A84" s="5">
        <v>83</v>
      </c>
      <c r="B84" s="5" t="str">
        <f t="shared" ca="1" si="13"/>
        <v>JF8_23570:57809</v>
      </c>
      <c r="C84" t="s">
        <v>199</v>
      </c>
      <c r="D84" t="s">
        <v>75</v>
      </c>
      <c r="E84" t="s">
        <v>76</v>
      </c>
      <c r="F84" t="s">
        <v>95</v>
      </c>
      <c r="G84" t="s">
        <v>95</v>
      </c>
      <c r="H84" s="6">
        <f t="shared" ca="1" si="23"/>
        <v>22517</v>
      </c>
      <c r="I84" t="s">
        <v>96</v>
      </c>
      <c r="J84" s="6" t="s">
        <v>79</v>
      </c>
      <c r="K84" s="7">
        <v>44969</v>
      </c>
      <c r="L84" s="6" t="s">
        <v>80</v>
      </c>
      <c r="N84" s="6" t="s">
        <v>82</v>
      </c>
      <c r="O84" t="str">
        <f t="shared" ca="1" si="15"/>
        <v>A2982345</v>
      </c>
      <c r="P84">
        <f t="shared" ca="1" si="14"/>
        <v>24840351</v>
      </c>
      <c r="Q84">
        <f t="shared" ca="1" si="16"/>
        <v>3820504</v>
      </c>
      <c r="R84">
        <f t="shared" ca="1" si="17"/>
        <v>22502957</v>
      </c>
      <c r="S84">
        <f t="shared" ca="1" si="18"/>
        <v>8631102</v>
      </c>
      <c r="V84" t="str">
        <f t="shared" ca="1" si="19"/>
        <v>F_4376516</v>
      </c>
      <c r="W84" s="8">
        <v>45050</v>
      </c>
      <c r="X84">
        <f t="shared" ca="1" si="20"/>
        <v>1883778</v>
      </c>
      <c r="Z84" t="str">
        <f t="shared" ca="1" si="22"/>
        <v>EUR</v>
      </c>
      <c r="AA84" t="str">
        <f t="shared" ca="1" si="24"/>
        <v>F étrangers</v>
      </c>
      <c r="AB84" s="6" t="s">
        <v>83</v>
      </c>
      <c r="AC84" s="6" t="s">
        <v>83</v>
      </c>
      <c r="AD84" s="6" t="s">
        <v>83</v>
      </c>
      <c r="AE84" s="6" t="s">
        <v>83</v>
      </c>
      <c r="AF84" s="6" t="s">
        <v>83</v>
      </c>
      <c r="AG84" s="6" t="s">
        <v>83</v>
      </c>
      <c r="AH84" s="6" t="s">
        <v>83</v>
      </c>
      <c r="AI84" s="6" t="s">
        <v>83</v>
      </c>
      <c r="AJ84" s="6" t="s">
        <v>83</v>
      </c>
      <c r="AK84" s="6" t="s">
        <v>83</v>
      </c>
      <c r="AL84" s="6" t="s">
        <v>83</v>
      </c>
      <c r="AM84" t="s">
        <v>200</v>
      </c>
      <c r="AN84" s="6" t="s">
        <v>85</v>
      </c>
      <c r="AO84" s="6" t="s">
        <v>83</v>
      </c>
      <c r="AP84" s="6" t="s">
        <v>83</v>
      </c>
      <c r="AQ84" s="6" t="s">
        <v>83</v>
      </c>
      <c r="AR84" s="6" t="s">
        <v>83</v>
      </c>
      <c r="AS84" s="6" t="s">
        <v>83</v>
      </c>
      <c r="AT84" s="6" t="s">
        <v>83</v>
      </c>
      <c r="AU84" s="6" t="s">
        <v>83</v>
      </c>
      <c r="AV84" s="6" t="s">
        <v>83</v>
      </c>
      <c r="AW84" s="6" t="s">
        <v>83</v>
      </c>
      <c r="AX84" t="s">
        <v>98</v>
      </c>
      <c r="AY84" s="6" t="s">
        <v>83</v>
      </c>
      <c r="AZ84" s="6" t="s">
        <v>83</v>
      </c>
      <c r="BA84" s="6" t="s">
        <v>83</v>
      </c>
      <c r="BB84" s="6" t="s">
        <v>83</v>
      </c>
      <c r="BC84" s="6" t="s">
        <v>83</v>
      </c>
      <c r="BD84" s="6" t="s">
        <v>83</v>
      </c>
      <c r="BE84" s="6" t="s">
        <v>83</v>
      </c>
      <c r="BF84" s="6" t="s">
        <v>83</v>
      </c>
      <c r="BG84" s="6" t="s">
        <v>83</v>
      </c>
      <c r="BH84" s="6" t="s">
        <v>83</v>
      </c>
      <c r="BI84" s="6" t="s">
        <v>83</v>
      </c>
      <c r="BJ84" s="6" t="s">
        <v>83</v>
      </c>
      <c r="BK84" s="6" t="s">
        <v>83</v>
      </c>
      <c r="BL84" s="6" t="s">
        <v>83</v>
      </c>
      <c r="BM84" s="6" t="s">
        <v>83</v>
      </c>
      <c r="BN84" s="6" t="s">
        <v>83</v>
      </c>
      <c r="BO84" s="6" t="s">
        <v>83</v>
      </c>
      <c r="BP84" s="6" t="s">
        <v>83</v>
      </c>
      <c r="BQ84" s="6" t="s">
        <v>83</v>
      </c>
      <c r="BR84" t="s">
        <v>65</v>
      </c>
      <c r="BS84" s="6" t="s">
        <v>83</v>
      </c>
      <c r="BT84" s="6" t="s">
        <v>83</v>
      </c>
      <c r="BU84">
        <f t="shared" ca="1" si="21"/>
        <v>19</v>
      </c>
      <c r="BV84" s="6" t="s">
        <v>83</v>
      </c>
    </row>
    <row r="85" spans="1:74" x14ac:dyDescent="0.3">
      <c r="A85" s="5">
        <v>84</v>
      </c>
      <c r="B85" s="5" t="str">
        <f t="shared" ca="1" si="13"/>
        <v>JF8_75627:15343</v>
      </c>
      <c r="C85" t="s">
        <v>201</v>
      </c>
      <c r="D85" t="s">
        <v>75</v>
      </c>
      <c r="E85" t="s">
        <v>89</v>
      </c>
      <c r="F85" t="s">
        <v>100</v>
      </c>
      <c r="G85" t="s">
        <v>100</v>
      </c>
      <c r="H85" s="6">
        <f t="shared" ca="1" si="23"/>
        <v>35465</v>
      </c>
      <c r="I85" t="s">
        <v>101</v>
      </c>
      <c r="J85" s="6" t="s">
        <v>79</v>
      </c>
      <c r="K85" s="7">
        <v>44970</v>
      </c>
      <c r="L85" s="6" t="s">
        <v>80</v>
      </c>
      <c r="N85" s="6" t="s">
        <v>82</v>
      </c>
      <c r="O85" t="str">
        <f t="shared" ca="1" si="15"/>
        <v>@4463050</v>
      </c>
      <c r="P85">
        <f t="shared" ca="1" si="14"/>
        <v>21357371</v>
      </c>
      <c r="Q85">
        <f t="shared" ca="1" si="16"/>
        <v>10181793</v>
      </c>
      <c r="R85">
        <f t="shared" ca="1" si="17"/>
        <v>15779572</v>
      </c>
      <c r="S85">
        <f t="shared" ca="1" si="18"/>
        <v>10948578</v>
      </c>
      <c r="V85" t="str">
        <f t="shared" ca="1" si="19"/>
        <v>A_2883849</v>
      </c>
      <c r="W85" s="8">
        <v>45051</v>
      </c>
      <c r="X85">
        <f t="shared" ca="1" si="20"/>
        <v>1618050</v>
      </c>
      <c r="Z85" t="str">
        <f t="shared" ca="1" si="22"/>
        <v>MAD</v>
      </c>
      <c r="AA85" t="str">
        <f t="shared" ca="1" si="24"/>
        <v>F locaux</v>
      </c>
      <c r="AB85" s="6" t="s">
        <v>83</v>
      </c>
      <c r="AC85" s="6" t="s">
        <v>83</v>
      </c>
      <c r="AD85" s="6" t="s">
        <v>83</v>
      </c>
      <c r="AE85" s="6" t="s">
        <v>83</v>
      </c>
      <c r="AF85" s="6" t="s">
        <v>83</v>
      </c>
      <c r="AG85" s="6" t="s">
        <v>83</v>
      </c>
      <c r="AH85" s="6" t="s">
        <v>83</v>
      </c>
      <c r="AI85" s="6" t="s">
        <v>83</v>
      </c>
      <c r="AJ85" s="6" t="s">
        <v>83</v>
      </c>
      <c r="AK85" s="6" t="s">
        <v>83</v>
      </c>
      <c r="AL85" s="6" t="s">
        <v>83</v>
      </c>
      <c r="AM85" t="s">
        <v>202</v>
      </c>
      <c r="AN85" s="6" t="s">
        <v>85</v>
      </c>
      <c r="AO85" s="6" t="s">
        <v>83</v>
      </c>
      <c r="AP85" s="6" t="s">
        <v>83</v>
      </c>
      <c r="AQ85" s="6" t="s">
        <v>83</v>
      </c>
      <c r="AR85" s="6" t="s">
        <v>83</v>
      </c>
      <c r="AS85" s="6" t="s">
        <v>83</v>
      </c>
      <c r="AT85" s="6" t="s">
        <v>83</v>
      </c>
      <c r="AU85" s="6" t="s">
        <v>83</v>
      </c>
      <c r="AV85" s="6" t="s">
        <v>83</v>
      </c>
      <c r="AW85" s="6" t="s">
        <v>83</v>
      </c>
      <c r="AX85" t="s">
        <v>103</v>
      </c>
      <c r="AY85" s="6" t="s">
        <v>83</v>
      </c>
      <c r="AZ85" s="6" t="s">
        <v>83</v>
      </c>
      <c r="BA85" s="6" t="s">
        <v>83</v>
      </c>
      <c r="BB85" s="6" t="s">
        <v>83</v>
      </c>
      <c r="BC85" s="6" t="s">
        <v>83</v>
      </c>
      <c r="BD85" s="6" t="s">
        <v>83</v>
      </c>
      <c r="BE85" s="6" t="s">
        <v>83</v>
      </c>
      <c r="BF85" s="6" t="s">
        <v>83</v>
      </c>
      <c r="BG85" s="6" t="s">
        <v>83</v>
      </c>
      <c r="BH85" s="6" t="s">
        <v>83</v>
      </c>
      <c r="BI85" s="6" t="s">
        <v>83</v>
      </c>
      <c r="BJ85" s="6" t="s">
        <v>83</v>
      </c>
      <c r="BK85" s="6" t="s">
        <v>83</v>
      </c>
      <c r="BL85" s="6" t="s">
        <v>83</v>
      </c>
      <c r="BM85" s="6" t="s">
        <v>83</v>
      </c>
      <c r="BN85" s="6" t="s">
        <v>83</v>
      </c>
      <c r="BO85" s="6" t="s">
        <v>83</v>
      </c>
      <c r="BP85" s="6" t="s">
        <v>83</v>
      </c>
      <c r="BQ85" s="6" t="s">
        <v>83</v>
      </c>
      <c r="BR85" t="s">
        <v>65</v>
      </c>
      <c r="BS85" s="6" t="s">
        <v>83</v>
      </c>
      <c r="BT85" s="6" t="s">
        <v>83</v>
      </c>
      <c r="BU85">
        <f t="shared" ca="1" si="21"/>
        <v>-12</v>
      </c>
      <c r="BV85" s="6" t="s">
        <v>83</v>
      </c>
    </row>
    <row r="86" spans="1:74" x14ac:dyDescent="0.3">
      <c r="A86" s="5">
        <v>85</v>
      </c>
      <c r="B86" s="5" t="str">
        <f t="shared" ca="1" si="13"/>
        <v>JF8_32565:57164</v>
      </c>
      <c r="C86" t="s">
        <v>203</v>
      </c>
      <c r="D86" t="s">
        <v>75</v>
      </c>
      <c r="E86" t="s">
        <v>76</v>
      </c>
      <c r="F86" t="s">
        <v>105</v>
      </c>
      <c r="G86" t="s">
        <v>105</v>
      </c>
      <c r="H86" s="6">
        <f t="shared" ca="1" si="23"/>
        <v>54930</v>
      </c>
      <c r="I86" t="s">
        <v>106</v>
      </c>
      <c r="J86" s="6" t="s">
        <v>79</v>
      </c>
      <c r="K86" s="7">
        <v>44971</v>
      </c>
      <c r="L86" s="6" t="s">
        <v>80</v>
      </c>
      <c r="N86" s="6" t="s">
        <v>82</v>
      </c>
      <c r="O86" t="str">
        <f t="shared" ca="1" si="15"/>
        <v>F1966774</v>
      </c>
      <c r="P86">
        <f t="shared" ca="1" si="14"/>
        <v>2902564</v>
      </c>
      <c r="Q86">
        <f t="shared" ca="1" si="16"/>
        <v>203928</v>
      </c>
      <c r="R86">
        <f t="shared" ca="1" si="17"/>
        <v>1017127</v>
      </c>
      <c r="S86">
        <f t="shared" ca="1" si="18"/>
        <v>2390862</v>
      </c>
      <c r="V86" t="str">
        <f t="shared" ca="1" si="19"/>
        <v>D_2482663</v>
      </c>
      <c r="W86" s="8">
        <v>45052</v>
      </c>
      <c r="X86">
        <f t="shared" ca="1" si="20"/>
        <v>1078222</v>
      </c>
      <c r="Z86" t="str">
        <f t="shared" ca="1" si="22"/>
        <v>MAD</v>
      </c>
      <c r="AA86" t="str">
        <f t="shared" ca="1" si="24"/>
        <v>F locaux</v>
      </c>
      <c r="AB86" s="6" t="s">
        <v>83</v>
      </c>
      <c r="AC86" s="6" t="s">
        <v>83</v>
      </c>
      <c r="AD86" s="6" t="s">
        <v>83</v>
      </c>
      <c r="AE86" s="6" t="s">
        <v>83</v>
      </c>
      <c r="AF86" s="6" t="s">
        <v>83</v>
      </c>
      <c r="AG86" s="6" t="s">
        <v>83</v>
      </c>
      <c r="AH86" s="6" t="s">
        <v>83</v>
      </c>
      <c r="AI86" s="6" t="s">
        <v>83</v>
      </c>
      <c r="AJ86" s="6" t="s">
        <v>83</v>
      </c>
      <c r="AK86" s="6" t="s">
        <v>83</v>
      </c>
      <c r="AL86" s="6" t="s">
        <v>83</v>
      </c>
      <c r="AM86" t="s">
        <v>204</v>
      </c>
      <c r="AN86" s="6" t="s">
        <v>85</v>
      </c>
      <c r="AO86" s="6" t="s">
        <v>83</v>
      </c>
      <c r="AP86" s="6" t="s">
        <v>83</v>
      </c>
      <c r="AQ86" s="6" t="s">
        <v>83</v>
      </c>
      <c r="AR86" s="6" t="s">
        <v>83</v>
      </c>
      <c r="AS86" s="6" t="s">
        <v>83</v>
      </c>
      <c r="AT86" s="6" t="s">
        <v>83</v>
      </c>
      <c r="AU86" s="6" t="s">
        <v>83</v>
      </c>
      <c r="AV86" s="6" t="s">
        <v>83</v>
      </c>
      <c r="AW86" s="6" t="s">
        <v>83</v>
      </c>
      <c r="AX86" t="s">
        <v>98</v>
      </c>
      <c r="AY86" s="6" t="s">
        <v>83</v>
      </c>
      <c r="AZ86" s="6" t="s">
        <v>83</v>
      </c>
      <c r="BA86" s="6" t="s">
        <v>83</v>
      </c>
      <c r="BB86" s="6" t="s">
        <v>83</v>
      </c>
      <c r="BC86" s="6" t="s">
        <v>83</v>
      </c>
      <c r="BD86" s="6" t="s">
        <v>83</v>
      </c>
      <c r="BE86" s="6" t="s">
        <v>83</v>
      </c>
      <c r="BF86" s="6" t="s">
        <v>83</v>
      </c>
      <c r="BG86" s="6" t="s">
        <v>83</v>
      </c>
      <c r="BH86" s="6" t="s">
        <v>83</v>
      </c>
      <c r="BI86" s="6" t="s">
        <v>83</v>
      </c>
      <c r="BJ86" s="6" t="s">
        <v>83</v>
      </c>
      <c r="BK86" s="6" t="s">
        <v>83</v>
      </c>
      <c r="BL86" s="6" t="s">
        <v>83</v>
      </c>
      <c r="BM86" s="6" t="s">
        <v>83</v>
      </c>
      <c r="BN86" s="6" t="s">
        <v>83</v>
      </c>
      <c r="BO86" s="6" t="s">
        <v>83</v>
      </c>
      <c r="BP86" s="6" t="s">
        <v>83</v>
      </c>
      <c r="BQ86" s="6" t="s">
        <v>83</v>
      </c>
      <c r="BR86" t="s">
        <v>65</v>
      </c>
      <c r="BS86" s="6" t="s">
        <v>83</v>
      </c>
      <c r="BT86" s="6" t="s">
        <v>83</v>
      </c>
      <c r="BU86">
        <f t="shared" ca="1" si="21"/>
        <v>46</v>
      </c>
      <c r="BV86" s="6" t="s">
        <v>83</v>
      </c>
    </row>
    <row r="87" spans="1:74" x14ac:dyDescent="0.3">
      <c r="A87" s="5">
        <v>86</v>
      </c>
      <c r="B87" s="5" t="str">
        <f t="shared" ca="1" si="13"/>
        <v>OCP_54157:17496</v>
      </c>
      <c r="C87" t="s">
        <v>205</v>
      </c>
      <c r="D87" t="s">
        <v>75</v>
      </c>
      <c r="E87" t="s">
        <v>89</v>
      </c>
      <c r="F87" t="s">
        <v>109</v>
      </c>
      <c r="G87" t="s">
        <v>109</v>
      </c>
      <c r="H87" s="6">
        <f t="shared" ca="1" si="23"/>
        <v>9273</v>
      </c>
      <c r="I87" t="s">
        <v>110</v>
      </c>
      <c r="J87" s="6" t="s">
        <v>79</v>
      </c>
      <c r="K87" s="7">
        <v>44972</v>
      </c>
      <c r="L87" s="6" t="s">
        <v>80</v>
      </c>
      <c r="N87" s="6" t="s">
        <v>82</v>
      </c>
      <c r="O87" t="str">
        <f t="shared" ca="1" si="15"/>
        <v>&gt;6595041</v>
      </c>
      <c r="P87">
        <f t="shared" ca="1" si="14"/>
        <v>43466706</v>
      </c>
      <c r="Q87">
        <f t="shared" ca="1" si="16"/>
        <v>23511206</v>
      </c>
      <c r="R87">
        <f t="shared" ca="1" si="17"/>
        <v>32783990</v>
      </c>
      <c r="S87">
        <f t="shared" ca="1" si="18"/>
        <v>11836830</v>
      </c>
      <c r="V87" t="str">
        <f t="shared" ca="1" si="19"/>
        <v>A_2694413</v>
      </c>
      <c r="W87" s="8">
        <v>45053</v>
      </c>
      <c r="X87">
        <f t="shared" ca="1" si="20"/>
        <v>5793570</v>
      </c>
      <c r="Z87" t="str">
        <f t="shared" ca="1" si="22"/>
        <v>MAD</v>
      </c>
      <c r="AA87" t="str">
        <f t="shared" ca="1" si="24"/>
        <v>F locaux</v>
      </c>
      <c r="AB87" s="6" t="s">
        <v>83</v>
      </c>
      <c r="AC87" s="6" t="s">
        <v>83</v>
      </c>
      <c r="AD87" s="6" t="s">
        <v>83</v>
      </c>
      <c r="AE87" s="6" t="s">
        <v>83</v>
      </c>
      <c r="AF87" s="6" t="s">
        <v>83</v>
      </c>
      <c r="AG87" s="6" t="s">
        <v>83</v>
      </c>
      <c r="AH87" s="6" t="s">
        <v>83</v>
      </c>
      <c r="AI87" s="6" t="s">
        <v>83</v>
      </c>
      <c r="AJ87" s="6" t="s">
        <v>83</v>
      </c>
      <c r="AK87" s="6" t="s">
        <v>83</v>
      </c>
      <c r="AL87" s="6" t="s">
        <v>83</v>
      </c>
      <c r="AM87" t="s">
        <v>206</v>
      </c>
      <c r="AN87" s="6" t="s">
        <v>85</v>
      </c>
      <c r="AO87" s="6" t="s">
        <v>83</v>
      </c>
      <c r="AP87" s="6" t="s">
        <v>83</v>
      </c>
      <c r="AQ87" s="6" t="s">
        <v>83</v>
      </c>
      <c r="AR87" s="6" t="s">
        <v>83</v>
      </c>
      <c r="AS87" s="6" t="s">
        <v>83</v>
      </c>
      <c r="AT87" s="6" t="s">
        <v>83</v>
      </c>
      <c r="AU87" s="6" t="s">
        <v>83</v>
      </c>
      <c r="AV87" s="6" t="s">
        <v>83</v>
      </c>
      <c r="AW87" s="6" t="s">
        <v>83</v>
      </c>
      <c r="AX87" t="s">
        <v>86</v>
      </c>
      <c r="AY87" s="6" t="s">
        <v>83</v>
      </c>
      <c r="AZ87" s="6" t="s">
        <v>83</v>
      </c>
      <c r="BA87" s="6" t="s">
        <v>83</v>
      </c>
      <c r="BB87" s="6" t="s">
        <v>83</v>
      </c>
      <c r="BC87" s="6" t="s">
        <v>83</v>
      </c>
      <c r="BD87" s="6" t="s">
        <v>83</v>
      </c>
      <c r="BE87" s="6" t="s">
        <v>83</v>
      </c>
      <c r="BF87" s="6" t="s">
        <v>83</v>
      </c>
      <c r="BG87" s="6" t="s">
        <v>83</v>
      </c>
      <c r="BH87" s="6" t="s">
        <v>83</v>
      </c>
      <c r="BI87" s="6" t="s">
        <v>83</v>
      </c>
      <c r="BJ87" s="6" t="s">
        <v>83</v>
      </c>
      <c r="BK87" s="6" t="s">
        <v>83</v>
      </c>
      <c r="BL87" s="6" t="s">
        <v>83</v>
      </c>
      <c r="BM87" s="6" t="s">
        <v>83</v>
      </c>
      <c r="BN87" s="6" t="s">
        <v>83</v>
      </c>
      <c r="BO87" s="6" t="s">
        <v>83</v>
      </c>
      <c r="BP87" s="6" t="s">
        <v>83</v>
      </c>
      <c r="BQ87" s="6" t="s">
        <v>83</v>
      </c>
      <c r="BR87" t="s">
        <v>65</v>
      </c>
      <c r="BS87" s="6" t="s">
        <v>83</v>
      </c>
      <c r="BT87" s="6" t="s">
        <v>83</v>
      </c>
      <c r="BU87">
        <f t="shared" ca="1" si="21"/>
        <v>15</v>
      </c>
      <c r="BV87" s="6" t="s">
        <v>83</v>
      </c>
    </row>
    <row r="88" spans="1:74" x14ac:dyDescent="0.3">
      <c r="A88" s="5">
        <v>87</v>
      </c>
      <c r="B88" s="5" t="str">
        <f t="shared" ca="1" si="13"/>
        <v>JF8_37120:98953</v>
      </c>
      <c r="C88" t="s">
        <v>112</v>
      </c>
      <c r="D88" t="s">
        <v>75</v>
      </c>
      <c r="E88" t="s">
        <v>76</v>
      </c>
      <c r="F88" t="s">
        <v>113</v>
      </c>
      <c r="G88" t="s">
        <v>113</v>
      </c>
      <c r="H88" s="6">
        <f t="shared" ca="1" si="23"/>
        <v>25443</v>
      </c>
      <c r="I88" t="s">
        <v>114</v>
      </c>
      <c r="J88" s="6" t="s">
        <v>79</v>
      </c>
      <c r="K88" s="7">
        <v>44973</v>
      </c>
      <c r="L88" s="6" t="s">
        <v>80</v>
      </c>
      <c r="N88" s="6" t="s">
        <v>82</v>
      </c>
      <c r="O88" t="str">
        <f t="shared" ca="1" si="15"/>
        <v>&gt;3971256</v>
      </c>
      <c r="P88">
        <f t="shared" ca="1" si="14"/>
        <v>68696838</v>
      </c>
      <c r="Q88">
        <f t="shared" ca="1" si="16"/>
        <v>37000510</v>
      </c>
      <c r="R88">
        <f t="shared" ca="1" si="17"/>
        <v>44467332</v>
      </c>
      <c r="S88">
        <f t="shared" ca="1" si="18"/>
        <v>50666468</v>
      </c>
      <c r="V88" t="str">
        <f t="shared" ca="1" si="19"/>
        <v>?_19463</v>
      </c>
      <c r="W88" s="8">
        <v>45054</v>
      </c>
      <c r="X88">
        <f t="shared" ca="1" si="20"/>
        <v>25454761</v>
      </c>
      <c r="Z88" t="str">
        <f t="shared" ca="1" si="22"/>
        <v>MAD</v>
      </c>
      <c r="AA88" t="str">
        <f t="shared" ca="1" si="24"/>
        <v>F locaux</v>
      </c>
      <c r="AB88" s="6" t="s">
        <v>83</v>
      </c>
      <c r="AC88" s="6" t="s">
        <v>83</v>
      </c>
      <c r="AD88" s="6" t="s">
        <v>83</v>
      </c>
      <c r="AE88" s="6" t="s">
        <v>83</v>
      </c>
      <c r="AF88" s="6" t="s">
        <v>83</v>
      </c>
      <c r="AG88" s="6" t="s">
        <v>83</v>
      </c>
      <c r="AH88" s="6" t="s">
        <v>83</v>
      </c>
      <c r="AI88" s="6" t="s">
        <v>83</v>
      </c>
      <c r="AJ88" s="6" t="s">
        <v>83</v>
      </c>
      <c r="AK88" s="6" t="s">
        <v>83</v>
      </c>
      <c r="AL88" s="6" t="s">
        <v>83</v>
      </c>
      <c r="AM88" t="s">
        <v>115</v>
      </c>
      <c r="AN88" s="6" t="s">
        <v>85</v>
      </c>
      <c r="AO88" s="6" t="s">
        <v>83</v>
      </c>
      <c r="AP88" s="6" t="s">
        <v>83</v>
      </c>
      <c r="AQ88" s="6" t="s">
        <v>83</v>
      </c>
      <c r="AR88" s="6" t="s">
        <v>83</v>
      </c>
      <c r="AS88" s="6" t="s">
        <v>83</v>
      </c>
      <c r="AT88" s="6" t="s">
        <v>83</v>
      </c>
      <c r="AU88" s="6" t="s">
        <v>83</v>
      </c>
      <c r="AV88" s="6" t="s">
        <v>83</v>
      </c>
      <c r="AW88" s="6" t="s">
        <v>83</v>
      </c>
      <c r="AX88" t="s">
        <v>93</v>
      </c>
      <c r="AY88" s="6" t="s">
        <v>83</v>
      </c>
      <c r="AZ88" s="6" t="s">
        <v>83</v>
      </c>
      <c r="BA88" s="6" t="s">
        <v>83</v>
      </c>
      <c r="BB88" s="6" t="s">
        <v>83</v>
      </c>
      <c r="BC88" s="6" t="s">
        <v>83</v>
      </c>
      <c r="BD88" s="6" t="s">
        <v>83</v>
      </c>
      <c r="BE88" s="6" t="s">
        <v>83</v>
      </c>
      <c r="BF88" s="6" t="s">
        <v>83</v>
      </c>
      <c r="BG88" s="6" t="s">
        <v>83</v>
      </c>
      <c r="BH88" s="6" t="s">
        <v>83</v>
      </c>
      <c r="BI88" s="6" t="s">
        <v>83</v>
      </c>
      <c r="BJ88" s="6" t="s">
        <v>83</v>
      </c>
      <c r="BK88" s="6" t="s">
        <v>83</v>
      </c>
      <c r="BL88" s="6" t="s">
        <v>83</v>
      </c>
      <c r="BM88" s="6" t="s">
        <v>83</v>
      </c>
      <c r="BN88" s="6" t="s">
        <v>83</v>
      </c>
      <c r="BO88" s="6" t="s">
        <v>83</v>
      </c>
      <c r="BP88" s="6" t="s">
        <v>83</v>
      </c>
      <c r="BQ88" s="6" t="s">
        <v>83</v>
      </c>
      <c r="BR88" t="s">
        <v>65</v>
      </c>
      <c r="BS88" s="6" t="s">
        <v>83</v>
      </c>
      <c r="BT88" s="6" t="s">
        <v>83</v>
      </c>
      <c r="BU88">
        <f t="shared" ca="1" si="21"/>
        <v>4</v>
      </c>
      <c r="BV88" s="6" t="s">
        <v>83</v>
      </c>
    </row>
    <row r="89" spans="1:74" x14ac:dyDescent="0.3">
      <c r="A89" s="5">
        <v>88</v>
      </c>
      <c r="B89" s="5" t="str">
        <f t="shared" ca="1" si="13"/>
        <v>OCP_24552:59395</v>
      </c>
      <c r="C89" t="s">
        <v>116</v>
      </c>
      <c r="D89" t="s">
        <v>75</v>
      </c>
      <c r="E89" t="s">
        <v>89</v>
      </c>
      <c r="F89" t="s">
        <v>100</v>
      </c>
      <c r="G89" t="s">
        <v>100</v>
      </c>
      <c r="H89" s="6">
        <f t="shared" ca="1" si="23"/>
        <v>6805</v>
      </c>
      <c r="I89" t="s">
        <v>114</v>
      </c>
      <c r="J89" s="6" t="s">
        <v>79</v>
      </c>
      <c r="K89" s="7">
        <v>44974</v>
      </c>
      <c r="L89" s="6" t="s">
        <v>80</v>
      </c>
      <c r="N89" s="6" t="s">
        <v>82</v>
      </c>
      <c r="O89" t="str">
        <f t="shared" ca="1" si="15"/>
        <v>=5392668</v>
      </c>
      <c r="P89">
        <f t="shared" ca="1" si="14"/>
        <v>6817315</v>
      </c>
      <c r="Q89">
        <f t="shared" ca="1" si="16"/>
        <v>958287</v>
      </c>
      <c r="R89">
        <f t="shared" ca="1" si="17"/>
        <v>2680010</v>
      </c>
      <c r="S89">
        <f t="shared" ca="1" si="18"/>
        <v>6392010</v>
      </c>
      <c r="V89" t="str">
        <f t="shared" ca="1" si="19"/>
        <v>C_1756186</v>
      </c>
      <c r="W89" s="8">
        <v>45055</v>
      </c>
      <c r="X89">
        <f t="shared" ca="1" si="20"/>
        <v>5009351</v>
      </c>
      <c r="Z89" t="str">
        <f t="shared" ca="1" si="22"/>
        <v>MAD</v>
      </c>
      <c r="AA89" t="str">
        <f t="shared" ca="1" si="24"/>
        <v>F locaux</v>
      </c>
      <c r="AB89" s="6" t="s">
        <v>83</v>
      </c>
      <c r="AC89" s="6" t="s">
        <v>83</v>
      </c>
      <c r="AD89" s="6" t="s">
        <v>83</v>
      </c>
      <c r="AE89" s="6" t="s">
        <v>83</v>
      </c>
      <c r="AF89" s="6" t="s">
        <v>83</v>
      </c>
      <c r="AG89" s="6" t="s">
        <v>83</v>
      </c>
      <c r="AH89" s="6" t="s">
        <v>83</v>
      </c>
      <c r="AI89" s="6" t="s">
        <v>83</v>
      </c>
      <c r="AJ89" s="6" t="s">
        <v>83</v>
      </c>
      <c r="AK89" s="6" t="s">
        <v>83</v>
      </c>
      <c r="AL89" s="6" t="s">
        <v>83</v>
      </c>
      <c r="AM89" t="s">
        <v>115</v>
      </c>
      <c r="AN89" s="6" t="s">
        <v>85</v>
      </c>
      <c r="AO89" s="6" t="s">
        <v>83</v>
      </c>
      <c r="AP89" s="6" t="s">
        <v>83</v>
      </c>
      <c r="AQ89" s="6" t="s">
        <v>83</v>
      </c>
      <c r="AR89" s="6" t="s">
        <v>83</v>
      </c>
      <c r="AS89" s="6" t="s">
        <v>83</v>
      </c>
      <c r="AT89" s="6" t="s">
        <v>83</v>
      </c>
      <c r="AU89" s="6" t="s">
        <v>83</v>
      </c>
      <c r="AV89" s="6" t="s">
        <v>83</v>
      </c>
      <c r="AW89" s="6" t="s">
        <v>83</v>
      </c>
      <c r="AX89" t="s">
        <v>86</v>
      </c>
      <c r="AY89" s="6" t="s">
        <v>83</v>
      </c>
      <c r="AZ89" s="6" t="s">
        <v>83</v>
      </c>
      <c r="BA89" s="6" t="s">
        <v>83</v>
      </c>
      <c r="BB89" s="6" t="s">
        <v>83</v>
      </c>
      <c r="BC89" s="6" t="s">
        <v>83</v>
      </c>
      <c r="BD89" s="6" t="s">
        <v>83</v>
      </c>
      <c r="BE89" s="6" t="s">
        <v>83</v>
      </c>
      <c r="BF89" s="6" t="s">
        <v>83</v>
      </c>
      <c r="BG89" s="6" t="s">
        <v>83</v>
      </c>
      <c r="BH89" s="6" t="s">
        <v>83</v>
      </c>
      <c r="BI89" s="6" t="s">
        <v>83</v>
      </c>
      <c r="BJ89" s="6" t="s">
        <v>83</v>
      </c>
      <c r="BK89" s="6" t="s">
        <v>83</v>
      </c>
      <c r="BL89" s="6" t="s">
        <v>83</v>
      </c>
      <c r="BM89" s="6" t="s">
        <v>83</v>
      </c>
      <c r="BN89" s="6" t="s">
        <v>83</v>
      </c>
      <c r="BO89" s="6" t="s">
        <v>83</v>
      </c>
      <c r="BP89" s="6" t="s">
        <v>83</v>
      </c>
      <c r="BQ89" s="6" t="s">
        <v>83</v>
      </c>
      <c r="BR89" t="s">
        <v>63</v>
      </c>
      <c r="BS89" s="6" t="s">
        <v>83</v>
      </c>
      <c r="BT89" s="6" t="s">
        <v>83</v>
      </c>
      <c r="BU89">
        <f t="shared" ca="1" si="21"/>
        <v>-18</v>
      </c>
      <c r="BV89" s="6" t="s">
        <v>83</v>
      </c>
    </row>
    <row r="90" spans="1:74" x14ac:dyDescent="0.3">
      <c r="A90" s="5">
        <v>89</v>
      </c>
      <c r="B90" s="5" t="str">
        <f t="shared" ca="1" si="13"/>
        <v>JF8_96707:20472</v>
      </c>
      <c r="C90" t="s">
        <v>117</v>
      </c>
      <c r="D90" t="s">
        <v>75</v>
      </c>
      <c r="E90" t="s">
        <v>76</v>
      </c>
      <c r="F90" t="s">
        <v>113</v>
      </c>
      <c r="G90" t="s">
        <v>113</v>
      </c>
      <c r="H90" s="6">
        <f t="shared" ca="1" si="23"/>
        <v>11404</v>
      </c>
      <c r="I90" t="s">
        <v>114</v>
      </c>
      <c r="J90" s="6" t="s">
        <v>79</v>
      </c>
      <c r="K90" s="7">
        <v>44975</v>
      </c>
      <c r="L90" s="6" t="s">
        <v>80</v>
      </c>
      <c r="N90" s="6" t="s">
        <v>82</v>
      </c>
      <c r="O90" t="str">
        <f t="shared" ca="1" si="15"/>
        <v>&gt;1177758</v>
      </c>
      <c r="P90">
        <f t="shared" ca="1" si="14"/>
        <v>19203049</v>
      </c>
      <c r="Q90">
        <f t="shared" ca="1" si="16"/>
        <v>11632018</v>
      </c>
      <c r="R90">
        <f t="shared" ca="1" si="17"/>
        <v>15667790</v>
      </c>
      <c r="S90">
        <f t="shared" ca="1" si="18"/>
        <v>8877071</v>
      </c>
      <c r="V90" t="str">
        <f t="shared" ca="1" si="19"/>
        <v>=_1019961</v>
      </c>
      <c r="W90" s="8">
        <v>45056</v>
      </c>
      <c r="X90">
        <f t="shared" ca="1" si="20"/>
        <v>6359261</v>
      </c>
      <c r="Z90" t="str">
        <f t="shared" ca="1" si="22"/>
        <v>MAD</v>
      </c>
      <c r="AA90" t="str">
        <f t="shared" ca="1" si="24"/>
        <v>F locaux</v>
      </c>
      <c r="AB90" s="6" t="s">
        <v>83</v>
      </c>
      <c r="AC90" s="6" t="s">
        <v>83</v>
      </c>
      <c r="AD90" s="6" t="s">
        <v>83</v>
      </c>
      <c r="AE90" s="6" t="s">
        <v>83</v>
      </c>
      <c r="AF90" s="6" t="s">
        <v>83</v>
      </c>
      <c r="AG90" s="6" t="s">
        <v>83</v>
      </c>
      <c r="AH90" s="6" t="s">
        <v>83</v>
      </c>
      <c r="AI90" s="6" t="s">
        <v>83</v>
      </c>
      <c r="AJ90" s="6" t="s">
        <v>83</v>
      </c>
      <c r="AK90" s="6" t="s">
        <v>83</v>
      </c>
      <c r="AL90" s="6" t="s">
        <v>83</v>
      </c>
      <c r="AM90" t="s">
        <v>115</v>
      </c>
      <c r="AN90" s="6" t="s">
        <v>85</v>
      </c>
      <c r="AO90" s="6" t="s">
        <v>83</v>
      </c>
      <c r="AP90" s="6" t="s">
        <v>83</v>
      </c>
      <c r="AQ90" s="6" t="s">
        <v>83</v>
      </c>
      <c r="AR90" s="6" t="s">
        <v>83</v>
      </c>
      <c r="AS90" s="6" t="s">
        <v>83</v>
      </c>
      <c r="AT90" s="6" t="s">
        <v>83</v>
      </c>
      <c r="AU90" s="6" t="s">
        <v>83</v>
      </c>
      <c r="AV90" s="6" t="s">
        <v>83</v>
      </c>
      <c r="AW90" s="6" t="s">
        <v>83</v>
      </c>
      <c r="AX90" t="s">
        <v>86</v>
      </c>
      <c r="AY90" s="6" t="s">
        <v>83</v>
      </c>
      <c r="AZ90" s="6" t="s">
        <v>83</v>
      </c>
      <c r="BA90" s="6" t="s">
        <v>83</v>
      </c>
      <c r="BB90" s="6" t="s">
        <v>83</v>
      </c>
      <c r="BC90" s="6" t="s">
        <v>83</v>
      </c>
      <c r="BD90" s="6" t="s">
        <v>83</v>
      </c>
      <c r="BE90" s="6" t="s">
        <v>83</v>
      </c>
      <c r="BF90" s="6" t="s">
        <v>83</v>
      </c>
      <c r="BG90" s="6" t="s">
        <v>83</v>
      </c>
      <c r="BH90" s="6" t="s">
        <v>83</v>
      </c>
      <c r="BI90" s="6" t="s">
        <v>83</v>
      </c>
      <c r="BJ90" s="6" t="s">
        <v>83</v>
      </c>
      <c r="BK90" s="6" t="s">
        <v>83</v>
      </c>
      <c r="BL90" s="6" t="s">
        <v>83</v>
      </c>
      <c r="BM90" s="6" t="s">
        <v>83</v>
      </c>
      <c r="BN90" s="6" t="s">
        <v>83</v>
      </c>
      <c r="BO90" s="6" t="s">
        <v>83</v>
      </c>
      <c r="BP90" s="6" t="s">
        <v>83</v>
      </c>
      <c r="BQ90" s="6" t="s">
        <v>83</v>
      </c>
      <c r="BR90" t="s">
        <v>65</v>
      </c>
      <c r="BS90" s="6" t="s">
        <v>83</v>
      </c>
      <c r="BT90" s="6" t="s">
        <v>83</v>
      </c>
      <c r="BU90">
        <f t="shared" ca="1" si="21"/>
        <v>15</v>
      </c>
      <c r="BV90" s="6" t="s">
        <v>83</v>
      </c>
    </row>
    <row r="91" spans="1:74" x14ac:dyDescent="0.3">
      <c r="A91" s="5">
        <v>90</v>
      </c>
      <c r="B91" s="5" t="str">
        <f t="shared" ca="1" si="13"/>
        <v>JF8_1750:29119</v>
      </c>
      <c r="C91" t="s">
        <v>118</v>
      </c>
      <c r="D91" t="s">
        <v>75</v>
      </c>
      <c r="E91" t="s">
        <v>89</v>
      </c>
      <c r="F91" t="s">
        <v>100</v>
      </c>
      <c r="G91" t="s">
        <v>100</v>
      </c>
      <c r="H91" s="6">
        <f t="shared" ca="1" si="23"/>
        <v>58390</v>
      </c>
      <c r="I91" t="s">
        <v>114</v>
      </c>
      <c r="J91" s="6" t="s">
        <v>79</v>
      </c>
      <c r="K91" s="7">
        <v>44976</v>
      </c>
      <c r="L91" s="6" t="s">
        <v>80</v>
      </c>
      <c r="N91" s="6" t="s">
        <v>82</v>
      </c>
      <c r="O91" t="str">
        <f t="shared" ca="1" si="15"/>
        <v>F3116248</v>
      </c>
      <c r="P91">
        <f t="shared" ca="1" si="14"/>
        <v>37365993</v>
      </c>
      <c r="Q91">
        <f t="shared" ca="1" si="16"/>
        <v>4832139</v>
      </c>
      <c r="R91">
        <f t="shared" ca="1" si="17"/>
        <v>24705163</v>
      </c>
      <c r="S91">
        <f t="shared" ca="1" si="18"/>
        <v>17741769</v>
      </c>
      <c r="V91" t="str">
        <f t="shared" ca="1" si="19"/>
        <v>@_4459539</v>
      </c>
      <c r="W91" s="8">
        <v>45057</v>
      </c>
      <c r="X91">
        <f t="shared" ca="1" si="20"/>
        <v>4228940</v>
      </c>
      <c r="Z91" t="str">
        <f t="shared" ca="1" si="22"/>
        <v>MAD</v>
      </c>
      <c r="AA91" t="str">
        <f t="shared" ca="1" si="24"/>
        <v>F locaux</v>
      </c>
      <c r="AB91" s="6" t="s">
        <v>83</v>
      </c>
      <c r="AC91" s="6" t="s">
        <v>83</v>
      </c>
      <c r="AD91" s="6" t="s">
        <v>83</v>
      </c>
      <c r="AE91" s="6" t="s">
        <v>83</v>
      </c>
      <c r="AF91" s="6" t="s">
        <v>83</v>
      </c>
      <c r="AG91" s="6" t="s">
        <v>83</v>
      </c>
      <c r="AH91" s="6" t="s">
        <v>83</v>
      </c>
      <c r="AI91" s="6" t="s">
        <v>83</v>
      </c>
      <c r="AJ91" s="6" t="s">
        <v>83</v>
      </c>
      <c r="AK91" s="6" t="s">
        <v>83</v>
      </c>
      <c r="AL91" s="6" t="s">
        <v>83</v>
      </c>
      <c r="AM91" t="s">
        <v>115</v>
      </c>
      <c r="AN91" s="6" t="s">
        <v>85</v>
      </c>
      <c r="AO91" s="6" t="s">
        <v>83</v>
      </c>
      <c r="AP91" s="6" t="s">
        <v>83</v>
      </c>
      <c r="AQ91" s="6" t="s">
        <v>83</v>
      </c>
      <c r="AR91" s="6" t="s">
        <v>83</v>
      </c>
      <c r="AS91" s="6" t="s">
        <v>83</v>
      </c>
      <c r="AT91" s="6" t="s">
        <v>83</v>
      </c>
      <c r="AU91" s="6" t="s">
        <v>83</v>
      </c>
      <c r="AV91" s="6" t="s">
        <v>83</v>
      </c>
      <c r="AW91" s="6" t="s">
        <v>83</v>
      </c>
      <c r="AX91" t="s">
        <v>86</v>
      </c>
      <c r="AY91" s="6" t="s">
        <v>83</v>
      </c>
      <c r="AZ91" s="6" t="s">
        <v>83</v>
      </c>
      <c r="BA91" s="6" t="s">
        <v>83</v>
      </c>
      <c r="BB91" s="6" t="s">
        <v>83</v>
      </c>
      <c r="BC91" s="6" t="s">
        <v>83</v>
      </c>
      <c r="BD91" s="6" t="s">
        <v>83</v>
      </c>
      <c r="BE91" s="6" t="s">
        <v>83</v>
      </c>
      <c r="BF91" s="6" t="s">
        <v>83</v>
      </c>
      <c r="BG91" s="6" t="s">
        <v>83</v>
      </c>
      <c r="BH91" s="6" t="s">
        <v>83</v>
      </c>
      <c r="BI91" s="6" t="s">
        <v>83</v>
      </c>
      <c r="BJ91" s="6" t="s">
        <v>83</v>
      </c>
      <c r="BK91" s="6" t="s">
        <v>83</v>
      </c>
      <c r="BL91" s="6" t="s">
        <v>83</v>
      </c>
      <c r="BM91" s="6" t="s">
        <v>83</v>
      </c>
      <c r="BN91" s="6" t="s">
        <v>83</v>
      </c>
      <c r="BO91" s="6" t="s">
        <v>83</v>
      </c>
      <c r="BP91" s="6" t="s">
        <v>83</v>
      </c>
      <c r="BQ91" s="6" t="s">
        <v>83</v>
      </c>
      <c r="BR91" t="s">
        <v>40</v>
      </c>
      <c r="BS91" s="6" t="s">
        <v>83</v>
      </c>
      <c r="BT91" s="6" t="s">
        <v>83</v>
      </c>
      <c r="BU91">
        <f t="shared" ca="1" si="21"/>
        <v>-19</v>
      </c>
      <c r="BV91" s="6" t="s">
        <v>83</v>
      </c>
    </row>
    <row r="92" spans="1:74" x14ac:dyDescent="0.3">
      <c r="A92" s="5">
        <v>91</v>
      </c>
      <c r="B92" s="5" t="str">
        <f t="shared" ca="1" si="13"/>
        <v>OCP_66111:61784</v>
      </c>
      <c r="C92" t="str">
        <f ca="1">CONCATENATE(CHAR(RANDBETWEEN(60,90)),"_",RANDBETWEEN(1,1000000),"_",RANDBETWEEN(1,100006600))</f>
        <v>T_800378_71742894</v>
      </c>
      <c r="D92" t="s">
        <v>75</v>
      </c>
      <c r="E92" t="s">
        <v>76</v>
      </c>
      <c r="F92" t="s">
        <v>77</v>
      </c>
      <c r="G92" t="s">
        <v>77</v>
      </c>
      <c r="H92" s="6">
        <f t="shared" ca="1" si="23"/>
        <v>38274</v>
      </c>
      <c r="I92" t="s">
        <v>78</v>
      </c>
      <c r="J92" s="6" t="s">
        <v>79</v>
      </c>
      <c r="K92" s="7">
        <v>44977</v>
      </c>
      <c r="L92" s="6" t="s">
        <v>80</v>
      </c>
      <c r="N92" s="6" t="s">
        <v>82</v>
      </c>
      <c r="O92" t="str">
        <f t="shared" ca="1" si="15"/>
        <v>=4413439</v>
      </c>
      <c r="P92">
        <f t="shared" ca="1" si="14"/>
        <v>53882162</v>
      </c>
      <c r="Q92">
        <f t="shared" ca="1" si="16"/>
        <v>2099637</v>
      </c>
      <c r="R92">
        <f t="shared" ca="1" si="17"/>
        <v>4245755</v>
      </c>
      <c r="S92">
        <f t="shared" ca="1" si="18"/>
        <v>7707237</v>
      </c>
      <c r="V92" t="str">
        <f t="shared" ca="1" si="19"/>
        <v>A_3149743</v>
      </c>
      <c r="W92" s="8">
        <v>45058</v>
      </c>
      <c r="X92">
        <f t="shared" ca="1" si="20"/>
        <v>6541159</v>
      </c>
      <c r="Z92" t="str">
        <f t="shared" ca="1" si="22"/>
        <v>MAD</v>
      </c>
      <c r="AA92" t="str">
        <f t="shared" ca="1" si="24"/>
        <v>F locaux</v>
      </c>
      <c r="AB92" s="6" t="s">
        <v>83</v>
      </c>
      <c r="AC92" s="6" t="s">
        <v>83</v>
      </c>
      <c r="AD92" s="6" t="s">
        <v>83</v>
      </c>
      <c r="AE92" s="6" t="s">
        <v>83</v>
      </c>
      <c r="AF92" s="6" t="s">
        <v>83</v>
      </c>
      <c r="AG92" s="6" t="s">
        <v>83</v>
      </c>
      <c r="AH92" s="6" t="s">
        <v>83</v>
      </c>
      <c r="AI92" s="6" t="s">
        <v>83</v>
      </c>
      <c r="AJ92" s="6" t="s">
        <v>83</v>
      </c>
      <c r="AK92" s="6" t="s">
        <v>83</v>
      </c>
      <c r="AL92" s="6" t="s">
        <v>83</v>
      </c>
      <c r="AM92" t="s">
        <v>207</v>
      </c>
      <c r="AN92" s="6" t="s">
        <v>85</v>
      </c>
      <c r="AO92" s="6" t="s">
        <v>83</v>
      </c>
      <c r="AP92" s="6" t="s">
        <v>83</v>
      </c>
      <c r="AQ92" s="6" t="s">
        <v>83</v>
      </c>
      <c r="AR92" s="6" t="s">
        <v>83</v>
      </c>
      <c r="AS92" s="6" t="s">
        <v>83</v>
      </c>
      <c r="AT92" s="6" t="s">
        <v>83</v>
      </c>
      <c r="AU92" s="6" t="s">
        <v>83</v>
      </c>
      <c r="AV92" s="6" t="s">
        <v>83</v>
      </c>
      <c r="AW92" s="6" t="s">
        <v>83</v>
      </c>
      <c r="AX92" t="s">
        <v>86</v>
      </c>
      <c r="AY92" s="6" t="s">
        <v>83</v>
      </c>
      <c r="AZ92" s="6" t="s">
        <v>83</v>
      </c>
      <c r="BA92" s="6" t="s">
        <v>83</v>
      </c>
      <c r="BB92" s="6" t="s">
        <v>83</v>
      </c>
      <c r="BC92" s="6" t="s">
        <v>83</v>
      </c>
      <c r="BD92" s="6" t="s">
        <v>83</v>
      </c>
      <c r="BE92" s="6" t="s">
        <v>83</v>
      </c>
      <c r="BF92" s="6" t="s">
        <v>83</v>
      </c>
      <c r="BG92" s="6" t="s">
        <v>83</v>
      </c>
      <c r="BH92" s="6" t="s">
        <v>83</v>
      </c>
      <c r="BI92" s="6" t="s">
        <v>83</v>
      </c>
      <c r="BJ92" s="6" t="s">
        <v>83</v>
      </c>
      <c r="BK92" s="6" t="s">
        <v>83</v>
      </c>
      <c r="BL92" s="6" t="s">
        <v>83</v>
      </c>
      <c r="BM92" s="6" t="s">
        <v>83</v>
      </c>
      <c r="BN92" s="6" t="s">
        <v>83</v>
      </c>
      <c r="BO92" s="6" t="s">
        <v>83</v>
      </c>
      <c r="BP92" s="6" t="s">
        <v>83</v>
      </c>
      <c r="BQ92" s="6" t="s">
        <v>83</v>
      </c>
      <c r="BR92" t="s">
        <v>64</v>
      </c>
      <c r="BS92" s="6" t="s">
        <v>83</v>
      </c>
      <c r="BT92" s="6" t="s">
        <v>83</v>
      </c>
      <c r="BU92">
        <f t="shared" ca="1" si="21"/>
        <v>-5</v>
      </c>
      <c r="BV92" s="6" t="s">
        <v>83</v>
      </c>
    </row>
    <row r="93" spans="1:74" x14ac:dyDescent="0.3">
      <c r="A93" s="5">
        <v>92</v>
      </c>
      <c r="B93" s="5" t="str">
        <f t="shared" ca="1" si="13"/>
        <v>OCP_95828:49273</v>
      </c>
      <c r="C93" t="s">
        <v>208</v>
      </c>
      <c r="D93" t="s">
        <v>75</v>
      </c>
      <c r="E93" t="s">
        <v>89</v>
      </c>
      <c r="F93" t="s">
        <v>90</v>
      </c>
      <c r="G93" t="s">
        <v>90</v>
      </c>
      <c r="H93" s="6">
        <f t="shared" ca="1" si="23"/>
        <v>57642</v>
      </c>
      <c r="I93" t="s">
        <v>91</v>
      </c>
      <c r="J93" s="6" t="s">
        <v>79</v>
      </c>
      <c r="K93" s="7">
        <v>44978</v>
      </c>
      <c r="L93" s="6" t="s">
        <v>80</v>
      </c>
      <c r="N93" s="6" t="s">
        <v>82</v>
      </c>
      <c r="O93" t="str">
        <f t="shared" ca="1" si="15"/>
        <v>F6568497</v>
      </c>
      <c r="P93">
        <f t="shared" ca="1" si="14"/>
        <v>57528227</v>
      </c>
      <c r="Q93">
        <f t="shared" ca="1" si="16"/>
        <v>39202922</v>
      </c>
      <c r="R93">
        <f t="shared" ca="1" si="17"/>
        <v>56358789</v>
      </c>
      <c r="S93">
        <f t="shared" ca="1" si="18"/>
        <v>25559359</v>
      </c>
      <c r="V93" t="str">
        <f t="shared" ca="1" si="19"/>
        <v>@_1337582</v>
      </c>
      <c r="W93" s="8">
        <v>45059</v>
      </c>
      <c r="X93">
        <f t="shared" ca="1" si="20"/>
        <v>23457381</v>
      </c>
      <c r="Z93" t="str">
        <f t="shared" ca="1" si="22"/>
        <v>EUR</v>
      </c>
      <c r="AA93" t="str">
        <f t="shared" ca="1" si="24"/>
        <v>F étrangers</v>
      </c>
      <c r="AB93" s="6" t="s">
        <v>83</v>
      </c>
      <c r="AC93" s="6" t="s">
        <v>83</v>
      </c>
      <c r="AD93" s="6" t="s">
        <v>83</v>
      </c>
      <c r="AE93" s="6" t="s">
        <v>83</v>
      </c>
      <c r="AF93" s="6" t="s">
        <v>83</v>
      </c>
      <c r="AG93" s="6" t="s">
        <v>83</v>
      </c>
      <c r="AH93" s="6" t="s">
        <v>83</v>
      </c>
      <c r="AI93" s="6" t="s">
        <v>83</v>
      </c>
      <c r="AJ93" s="6" t="s">
        <v>83</v>
      </c>
      <c r="AK93" s="6" t="s">
        <v>83</v>
      </c>
      <c r="AL93" s="6" t="s">
        <v>83</v>
      </c>
      <c r="AM93" t="s">
        <v>209</v>
      </c>
      <c r="AN93" s="6" t="s">
        <v>85</v>
      </c>
      <c r="AO93" s="6" t="s">
        <v>83</v>
      </c>
      <c r="AP93" s="6" t="s">
        <v>83</v>
      </c>
      <c r="AQ93" s="6" t="s">
        <v>83</v>
      </c>
      <c r="AR93" s="6" t="s">
        <v>83</v>
      </c>
      <c r="AS93" s="6" t="s">
        <v>83</v>
      </c>
      <c r="AT93" s="6" t="s">
        <v>83</v>
      </c>
      <c r="AU93" s="6" t="s">
        <v>83</v>
      </c>
      <c r="AV93" s="6" t="s">
        <v>83</v>
      </c>
      <c r="AW93" s="6" t="s">
        <v>83</v>
      </c>
      <c r="AX93" t="s">
        <v>93</v>
      </c>
      <c r="AY93" s="6" t="s">
        <v>83</v>
      </c>
      <c r="AZ93" s="6" t="s">
        <v>83</v>
      </c>
      <c r="BA93" s="6" t="s">
        <v>83</v>
      </c>
      <c r="BB93" s="6" t="s">
        <v>83</v>
      </c>
      <c r="BC93" s="6" t="s">
        <v>83</v>
      </c>
      <c r="BD93" s="6" t="s">
        <v>83</v>
      </c>
      <c r="BE93" s="6" t="s">
        <v>83</v>
      </c>
      <c r="BF93" s="6" t="s">
        <v>83</v>
      </c>
      <c r="BG93" s="6" t="s">
        <v>83</v>
      </c>
      <c r="BH93" s="6" t="s">
        <v>83</v>
      </c>
      <c r="BI93" s="6" t="s">
        <v>83</v>
      </c>
      <c r="BJ93" s="6" t="s">
        <v>83</v>
      </c>
      <c r="BK93" s="6" t="s">
        <v>83</v>
      </c>
      <c r="BL93" s="6" t="s">
        <v>83</v>
      </c>
      <c r="BM93" s="6" t="s">
        <v>83</v>
      </c>
      <c r="BN93" s="6" t="s">
        <v>83</v>
      </c>
      <c r="BO93" s="6" t="s">
        <v>83</v>
      </c>
      <c r="BP93" s="6" t="s">
        <v>83</v>
      </c>
      <c r="BQ93" s="6" t="s">
        <v>83</v>
      </c>
      <c r="BR93" t="s">
        <v>65</v>
      </c>
      <c r="BS93" s="6" t="s">
        <v>83</v>
      </c>
      <c r="BT93" s="6" t="s">
        <v>83</v>
      </c>
      <c r="BU93">
        <f t="shared" ca="1" si="21"/>
        <v>-14</v>
      </c>
      <c r="BV93" s="6" t="s">
        <v>83</v>
      </c>
    </row>
    <row r="94" spans="1:74" x14ac:dyDescent="0.3">
      <c r="A94" s="5">
        <v>93</v>
      </c>
      <c r="B94" s="5" t="str">
        <f t="shared" ca="1" si="13"/>
        <v>JF8_10761:52328</v>
      </c>
      <c r="C94" t="s">
        <v>210</v>
      </c>
      <c r="D94" t="s">
        <v>75</v>
      </c>
      <c r="E94" t="s">
        <v>76</v>
      </c>
      <c r="F94" t="s">
        <v>95</v>
      </c>
      <c r="G94" t="s">
        <v>95</v>
      </c>
      <c r="H94" s="6">
        <f t="shared" ca="1" si="23"/>
        <v>47456</v>
      </c>
      <c r="I94" t="s">
        <v>96</v>
      </c>
      <c r="J94" s="6" t="s">
        <v>79</v>
      </c>
      <c r="K94" s="7">
        <v>44979</v>
      </c>
      <c r="L94" s="6" t="s">
        <v>80</v>
      </c>
      <c r="N94" s="6" t="s">
        <v>82</v>
      </c>
      <c r="O94" t="str">
        <f t="shared" ca="1" si="15"/>
        <v>B4443096</v>
      </c>
      <c r="P94">
        <f t="shared" ca="1" si="14"/>
        <v>83646536</v>
      </c>
      <c r="Q94">
        <f t="shared" ca="1" si="16"/>
        <v>1384054</v>
      </c>
      <c r="R94">
        <f t="shared" ca="1" si="17"/>
        <v>82777272</v>
      </c>
      <c r="S94">
        <f t="shared" ca="1" si="18"/>
        <v>78554195</v>
      </c>
      <c r="V94" t="str">
        <f t="shared" ca="1" si="19"/>
        <v>B_2453855</v>
      </c>
      <c r="W94" s="8">
        <v>45060</v>
      </c>
      <c r="X94">
        <f t="shared" ca="1" si="20"/>
        <v>14995900</v>
      </c>
      <c r="Z94" t="str">
        <f t="shared" ca="1" si="22"/>
        <v>EUR</v>
      </c>
      <c r="AA94" t="str">
        <f t="shared" ca="1" si="24"/>
        <v>F étrangers</v>
      </c>
      <c r="AB94" s="6" t="s">
        <v>83</v>
      </c>
      <c r="AC94" s="6" t="s">
        <v>83</v>
      </c>
      <c r="AD94" s="6" t="s">
        <v>83</v>
      </c>
      <c r="AE94" s="6" t="s">
        <v>83</v>
      </c>
      <c r="AF94" s="6" t="s">
        <v>83</v>
      </c>
      <c r="AG94" s="6" t="s">
        <v>83</v>
      </c>
      <c r="AH94" s="6" t="s">
        <v>83</v>
      </c>
      <c r="AI94" s="6" t="s">
        <v>83</v>
      </c>
      <c r="AJ94" s="6" t="s">
        <v>83</v>
      </c>
      <c r="AK94" s="6" t="s">
        <v>83</v>
      </c>
      <c r="AL94" s="6" t="s">
        <v>83</v>
      </c>
      <c r="AM94" t="s">
        <v>211</v>
      </c>
      <c r="AN94" s="6" t="s">
        <v>85</v>
      </c>
      <c r="AO94" s="6" t="s">
        <v>83</v>
      </c>
      <c r="AP94" s="6" t="s">
        <v>83</v>
      </c>
      <c r="AQ94" s="6" t="s">
        <v>83</v>
      </c>
      <c r="AR94" s="6" t="s">
        <v>83</v>
      </c>
      <c r="AS94" s="6" t="s">
        <v>83</v>
      </c>
      <c r="AT94" s="6" t="s">
        <v>83</v>
      </c>
      <c r="AU94" s="6" t="s">
        <v>83</v>
      </c>
      <c r="AV94" s="6" t="s">
        <v>83</v>
      </c>
      <c r="AW94" s="6" t="s">
        <v>83</v>
      </c>
      <c r="AX94" t="s">
        <v>98</v>
      </c>
      <c r="AY94" s="6" t="s">
        <v>83</v>
      </c>
      <c r="AZ94" s="6" t="s">
        <v>83</v>
      </c>
      <c r="BA94" s="6" t="s">
        <v>83</v>
      </c>
      <c r="BB94" s="6" t="s">
        <v>83</v>
      </c>
      <c r="BC94" s="6" t="s">
        <v>83</v>
      </c>
      <c r="BD94" s="6" t="s">
        <v>83</v>
      </c>
      <c r="BE94" s="6" t="s">
        <v>83</v>
      </c>
      <c r="BF94" s="6" t="s">
        <v>83</v>
      </c>
      <c r="BG94" s="6" t="s">
        <v>83</v>
      </c>
      <c r="BH94" s="6" t="s">
        <v>83</v>
      </c>
      <c r="BI94" s="6" t="s">
        <v>83</v>
      </c>
      <c r="BJ94" s="6" t="s">
        <v>83</v>
      </c>
      <c r="BK94" s="6" t="s">
        <v>83</v>
      </c>
      <c r="BL94" s="6" t="s">
        <v>83</v>
      </c>
      <c r="BM94" s="6" t="s">
        <v>83</v>
      </c>
      <c r="BN94" s="6" t="s">
        <v>83</v>
      </c>
      <c r="BO94" s="6" t="s">
        <v>83</v>
      </c>
      <c r="BP94" s="6" t="s">
        <v>83</v>
      </c>
      <c r="BQ94" s="6" t="s">
        <v>83</v>
      </c>
      <c r="BR94" t="s">
        <v>65</v>
      </c>
      <c r="BS94" s="6" t="s">
        <v>83</v>
      </c>
      <c r="BT94" s="6" t="s">
        <v>83</v>
      </c>
      <c r="BU94">
        <f t="shared" ca="1" si="21"/>
        <v>2</v>
      </c>
      <c r="BV94" s="6" t="s">
        <v>83</v>
      </c>
    </row>
    <row r="95" spans="1:74" x14ac:dyDescent="0.3">
      <c r="A95" s="5">
        <v>94</v>
      </c>
      <c r="B95" s="5" t="str">
        <f t="shared" ca="1" si="13"/>
        <v>JF8_56100:82895</v>
      </c>
      <c r="C95" t="s">
        <v>212</v>
      </c>
      <c r="D95" t="s">
        <v>75</v>
      </c>
      <c r="E95" t="s">
        <v>89</v>
      </c>
      <c r="F95" t="s">
        <v>100</v>
      </c>
      <c r="G95" t="s">
        <v>100</v>
      </c>
      <c r="H95" s="6">
        <f t="shared" ca="1" si="23"/>
        <v>26525</v>
      </c>
      <c r="I95" t="s">
        <v>101</v>
      </c>
      <c r="J95" s="6" t="s">
        <v>79</v>
      </c>
      <c r="K95" s="7">
        <v>44980</v>
      </c>
      <c r="L95" s="6" t="s">
        <v>80</v>
      </c>
      <c r="N95" s="6" t="s">
        <v>82</v>
      </c>
      <c r="O95" t="str">
        <f t="shared" ca="1" si="15"/>
        <v>@5621968</v>
      </c>
      <c r="P95">
        <f t="shared" ca="1" si="14"/>
        <v>75992016</v>
      </c>
      <c r="Q95">
        <f t="shared" ca="1" si="16"/>
        <v>21634061</v>
      </c>
      <c r="R95">
        <f t="shared" ca="1" si="17"/>
        <v>37636904</v>
      </c>
      <c r="S95">
        <f t="shared" ca="1" si="18"/>
        <v>67579766</v>
      </c>
      <c r="V95" t="str">
        <f t="shared" ca="1" si="19"/>
        <v>?_6352060</v>
      </c>
      <c r="W95" s="8">
        <v>45061</v>
      </c>
      <c r="X95">
        <f t="shared" ca="1" si="20"/>
        <v>47667377</v>
      </c>
      <c r="Z95" t="str">
        <f t="shared" ca="1" si="22"/>
        <v>MAD</v>
      </c>
      <c r="AA95" t="str">
        <f t="shared" ca="1" si="24"/>
        <v>F locaux</v>
      </c>
      <c r="AB95" s="6" t="s">
        <v>83</v>
      </c>
      <c r="AC95" s="6" t="s">
        <v>83</v>
      </c>
      <c r="AD95" s="6" t="s">
        <v>83</v>
      </c>
      <c r="AE95" s="6" t="s">
        <v>83</v>
      </c>
      <c r="AF95" s="6" t="s">
        <v>83</v>
      </c>
      <c r="AG95" s="6" t="s">
        <v>83</v>
      </c>
      <c r="AH95" s="6" t="s">
        <v>83</v>
      </c>
      <c r="AI95" s="6" t="s">
        <v>83</v>
      </c>
      <c r="AJ95" s="6" t="s">
        <v>83</v>
      </c>
      <c r="AK95" s="6" t="s">
        <v>83</v>
      </c>
      <c r="AL95" s="6" t="s">
        <v>83</v>
      </c>
      <c r="AM95" t="s">
        <v>213</v>
      </c>
      <c r="AN95" s="6" t="s">
        <v>85</v>
      </c>
      <c r="AO95" s="6" t="s">
        <v>83</v>
      </c>
      <c r="AP95" s="6" t="s">
        <v>83</v>
      </c>
      <c r="AQ95" s="6" t="s">
        <v>83</v>
      </c>
      <c r="AR95" s="6" t="s">
        <v>83</v>
      </c>
      <c r="AS95" s="6" t="s">
        <v>83</v>
      </c>
      <c r="AT95" s="6" t="s">
        <v>83</v>
      </c>
      <c r="AU95" s="6" t="s">
        <v>83</v>
      </c>
      <c r="AV95" s="6" t="s">
        <v>83</v>
      </c>
      <c r="AW95" s="6" t="s">
        <v>83</v>
      </c>
      <c r="AX95" t="s">
        <v>103</v>
      </c>
      <c r="AY95" s="6" t="s">
        <v>83</v>
      </c>
      <c r="AZ95" s="6" t="s">
        <v>83</v>
      </c>
      <c r="BA95" s="6" t="s">
        <v>83</v>
      </c>
      <c r="BB95" s="6" t="s">
        <v>83</v>
      </c>
      <c r="BC95" s="6" t="s">
        <v>83</v>
      </c>
      <c r="BD95" s="6" t="s">
        <v>83</v>
      </c>
      <c r="BE95" s="6" t="s">
        <v>83</v>
      </c>
      <c r="BF95" s="6" t="s">
        <v>83</v>
      </c>
      <c r="BG95" s="6" t="s">
        <v>83</v>
      </c>
      <c r="BH95" s="6" t="s">
        <v>83</v>
      </c>
      <c r="BI95" s="6" t="s">
        <v>83</v>
      </c>
      <c r="BJ95" s="6" t="s">
        <v>83</v>
      </c>
      <c r="BK95" s="6" t="s">
        <v>83</v>
      </c>
      <c r="BL95" s="6" t="s">
        <v>83</v>
      </c>
      <c r="BM95" s="6" t="s">
        <v>83</v>
      </c>
      <c r="BN95" s="6" t="s">
        <v>83</v>
      </c>
      <c r="BO95" s="6" t="s">
        <v>83</v>
      </c>
      <c r="BP95" s="6" t="s">
        <v>83</v>
      </c>
      <c r="BQ95" s="6" t="s">
        <v>83</v>
      </c>
      <c r="BR95" t="s">
        <v>65</v>
      </c>
      <c r="BS95" s="6" t="s">
        <v>83</v>
      </c>
      <c r="BT95" s="6" t="s">
        <v>83</v>
      </c>
      <c r="BU95">
        <f t="shared" ca="1" si="21"/>
        <v>37</v>
      </c>
      <c r="BV95" s="6" t="s">
        <v>83</v>
      </c>
    </row>
    <row r="96" spans="1:74" x14ac:dyDescent="0.3">
      <c r="A96" s="5">
        <v>95</v>
      </c>
      <c r="B96" s="5" t="str">
        <f t="shared" ca="1" si="13"/>
        <v>JF8_64384:2877</v>
      </c>
      <c r="C96" t="s">
        <v>214</v>
      </c>
      <c r="D96" t="s">
        <v>75</v>
      </c>
      <c r="E96" t="s">
        <v>76</v>
      </c>
      <c r="F96" t="s">
        <v>105</v>
      </c>
      <c r="G96" t="s">
        <v>105</v>
      </c>
      <c r="H96" s="6">
        <f t="shared" ca="1" si="23"/>
        <v>46444</v>
      </c>
      <c r="I96" t="s">
        <v>106</v>
      </c>
      <c r="J96" s="6" t="s">
        <v>79</v>
      </c>
      <c r="K96" s="7">
        <v>44981</v>
      </c>
      <c r="L96" s="6" t="s">
        <v>80</v>
      </c>
      <c r="N96" s="6" t="s">
        <v>82</v>
      </c>
      <c r="O96" t="str">
        <f t="shared" ca="1" si="15"/>
        <v>@2226371</v>
      </c>
      <c r="P96">
        <f t="shared" ca="1" si="14"/>
        <v>18052321</v>
      </c>
      <c r="Q96">
        <f t="shared" ca="1" si="16"/>
        <v>14002092</v>
      </c>
      <c r="R96">
        <f t="shared" ca="1" si="17"/>
        <v>15090576</v>
      </c>
      <c r="S96">
        <f t="shared" ca="1" si="18"/>
        <v>10257766</v>
      </c>
      <c r="V96" t="str">
        <f t="shared" ca="1" si="19"/>
        <v>B_3837311</v>
      </c>
      <c r="W96" s="8">
        <v>45062</v>
      </c>
      <c r="X96">
        <f t="shared" ca="1" si="20"/>
        <v>37206</v>
      </c>
      <c r="Z96" t="str">
        <f t="shared" ca="1" si="22"/>
        <v>MAD</v>
      </c>
      <c r="AA96" t="str">
        <f t="shared" ca="1" si="24"/>
        <v>F locaux</v>
      </c>
      <c r="AB96" s="6" t="s">
        <v>83</v>
      </c>
      <c r="AC96" s="6" t="s">
        <v>83</v>
      </c>
      <c r="AD96" s="6" t="s">
        <v>83</v>
      </c>
      <c r="AE96" s="6" t="s">
        <v>83</v>
      </c>
      <c r="AF96" s="6" t="s">
        <v>83</v>
      </c>
      <c r="AG96" s="6" t="s">
        <v>83</v>
      </c>
      <c r="AH96" s="6" t="s">
        <v>83</v>
      </c>
      <c r="AI96" s="6" t="s">
        <v>83</v>
      </c>
      <c r="AJ96" s="6" t="s">
        <v>83</v>
      </c>
      <c r="AK96" s="6" t="s">
        <v>83</v>
      </c>
      <c r="AL96" s="6" t="s">
        <v>83</v>
      </c>
      <c r="AM96" t="s">
        <v>215</v>
      </c>
      <c r="AN96" s="6" t="s">
        <v>85</v>
      </c>
      <c r="AO96" s="6" t="s">
        <v>83</v>
      </c>
      <c r="AP96" s="6" t="s">
        <v>83</v>
      </c>
      <c r="AQ96" s="6" t="s">
        <v>83</v>
      </c>
      <c r="AR96" s="6" t="s">
        <v>83</v>
      </c>
      <c r="AS96" s="6" t="s">
        <v>83</v>
      </c>
      <c r="AT96" s="6" t="s">
        <v>83</v>
      </c>
      <c r="AU96" s="6" t="s">
        <v>83</v>
      </c>
      <c r="AV96" s="6" t="s">
        <v>83</v>
      </c>
      <c r="AW96" s="6" t="s">
        <v>83</v>
      </c>
      <c r="AX96" t="s">
        <v>98</v>
      </c>
      <c r="AY96" s="6" t="s">
        <v>83</v>
      </c>
      <c r="AZ96" s="6" t="s">
        <v>83</v>
      </c>
      <c r="BA96" s="6" t="s">
        <v>83</v>
      </c>
      <c r="BB96" s="6" t="s">
        <v>83</v>
      </c>
      <c r="BC96" s="6" t="s">
        <v>83</v>
      </c>
      <c r="BD96" s="6" t="s">
        <v>83</v>
      </c>
      <c r="BE96" s="6" t="s">
        <v>83</v>
      </c>
      <c r="BF96" s="6" t="s">
        <v>83</v>
      </c>
      <c r="BG96" s="6" t="s">
        <v>83</v>
      </c>
      <c r="BH96" s="6" t="s">
        <v>83</v>
      </c>
      <c r="BI96" s="6" t="s">
        <v>83</v>
      </c>
      <c r="BJ96" s="6" t="s">
        <v>83</v>
      </c>
      <c r="BK96" s="6" t="s">
        <v>83</v>
      </c>
      <c r="BL96" s="6" t="s">
        <v>83</v>
      </c>
      <c r="BM96" s="6" t="s">
        <v>83</v>
      </c>
      <c r="BN96" s="6" t="s">
        <v>83</v>
      </c>
      <c r="BO96" s="6" t="s">
        <v>83</v>
      </c>
      <c r="BP96" s="6" t="s">
        <v>83</v>
      </c>
      <c r="BQ96" s="6" t="s">
        <v>83</v>
      </c>
      <c r="BR96" t="s">
        <v>65</v>
      </c>
      <c r="BS96" s="6" t="s">
        <v>83</v>
      </c>
      <c r="BT96" s="6" t="s">
        <v>83</v>
      </c>
      <c r="BU96">
        <f t="shared" ca="1" si="21"/>
        <v>-6</v>
      </c>
      <c r="BV96" s="6" t="s">
        <v>83</v>
      </c>
    </row>
    <row r="97" spans="1:74" x14ac:dyDescent="0.3">
      <c r="A97" s="5">
        <v>96</v>
      </c>
      <c r="B97" s="5" t="str">
        <f t="shared" ca="1" si="13"/>
        <v>OCP_64665:39753</v>
      </c>
      <c r="C97" t="s">
        <v>216</v>
      </c>
      <c r="D97" t="s">
        <v>75</v>
      </c>
      <c r="E97" t="s">
        <v>89</v>
      </c>
      <c r="F97" t="s">
        <v>109</v>
      </c>
      <c r="G97" t="s">
        <v>109</v>
      </c>
      <c r="H97" s="6">
        <f t="shared" ca="1" si="23"/>
        <v>60144</v>
      </c>
      <c r="I97" t="s">
        <v>110</v>
      </c>
      <c r="J97" s="6" t="s">
        <v>79</v>
      </c>
      <c r="K97" s="7">
        <v>44982</v>
      </c>
      <c r="L97" s="6" t="s">
        <v>80</v>
      </c>
      <c r="N97" s="6" t="s">
        <v>82</v>
      </c>
      <c r="O97" t="str">
        <f t="shared" ca="1" si="15"/>
        <v>?4514376</v>
      </c>
      <c r="P97">
        <f t="shared" ca="1" si="14"/>
        <v>73562704</v>
      </c>
      <c r="Q97">
        <f t="shared" ca="1" si="16"/>
        <v>25855782</v>
      </c>
      <c r="R97">
        <f t="shared" ca="1" si="17"/>
        <v>53891207</v>
      </c>
      <c r="S97">
        <f t="shared" ca="1" si="18"/>
        <v>49819919</v>
      </c>
      <c r="V97" t="str">
        <f t="shared" ca="1" si="19"/>
        <v>=_2762906</v>
      </c>
      <c r="W97" s="8">
        <v>45063</v>
      </c>
      <c r="X97">
        <f t="shared" ca="1" si="20"/>
        <v>10165271</v>
      </c>
      <c r="Z97" t="str">
        <f t="shared" ca="1" si="22"/>
        <v>MAD</v>
      </c>
      <c r="AA97" t="str">
        <f t="shared" ca="1" si="24"/>
        <v>F locaux</v>
      </c>
      <c r="AB97" s="6" t="s">
        <v>83</v>
      </c>
      <c r="AC97" s="6" t="s">
        <v>83</v>
      </c>
      <c r="AD97" s="6" t="s">
        <v>83</v>
      </c>
      <c r="AE97" s="6" t="s">
        <v>83</v>
      </c>
      <c r="AF97" s="6" t="s">
        <v>83</v>
      </c>
      <c r="AG97" s="6" t="s">
        <v>83</v>
      </c>
      <c r="AH97" s="6" t="s">
        <v>83</v>
      </c>
      <c r="AI97" s="6" t="s">
        <v>83</v>
      </c>
      <c r="AJ97" s="6" t="s">
        <v>83</v>
      </c>
      <c r="AK97" s="6" t="s">
        <v>83</v>
      </c>
      <c r="AL97" s="6" t="s">
        <v>83</v>
      </c>
      <c r="AM97" t="s">
        <v>217</v>
      </c>
      <c r="AN97" s="6" t="s">
        <v>85</v>
      </c>
      <c r="AO97" s="6" t="s">
        <v>83</v>
      </c>
      <c r="AP97" s="6" t="s">
        <v>83</v>
      </c>
      <c r="AQ97" s="6" t="s">
        <v>83</v>
      </c>
      <c r="AR97" s="6" t="s">
        <v>83</v>
      </c>
      <c r="AS97" s="6" t="s">
        <v>83</v>
      </c>
      <c r="AT97" s="6" t="s">
        <v>83</v>
      </c>
      <c r="AU97" s="6" t="s">
        <v>83</v>
      </c>
      <c r="AV97" s="6" t="s">
        <v>83</v>
      </c>
      <c r="AW97" s="6" t="s">
        <v>83</v>
      </c>
      <c r="AX97" t="s">
        <v>86</v>
      </c>
      <c r="AY97" s="6" t="s">
        <v>83</v>
      </c>
      <c r="AZ97" s="6" t="s">
        <v>83</v>
      </c>
      <c r="BA97" s="6" t="s">
        <v>83</v>
      </c>
      <c r="BB97" s="6" t="s">
        <v>83</v>
      </c>
      <c r="BC97" s="6" t="s">
        <v>83</v>
      </c>
      <c r="BD97" s="6" t="s">
        <v>83</v>
      </c>
      <c r="BE97" s="6" t="s">
        <v>83</v>
      </c>
      <c r="BF97" s="6" t="s">
        <v>83</v>
      </c>
      <c r="BG97" s="6" t="s">
        <v>83</v>
      </c>
      <c r="BH97" s="6" t="s">
        <v>83</v>
      </c>
      <c r="BI97" s="6" t="s">
        <v>83</v>
      </c>
      <c r="BJ97" s="6" t="s">
        <v>83</v>
      </c>
      <c r="BK97" s="6" t="s">
        <v>83</v>
      </c>
      <c r="BL97" s="6" t="s">
        <v>83</v>
      </c>
      <c r="BM97" s="6" t="s">
        <v>83</v>
      </c>
      <c r="BN97" s="6" t="s">
        <v>83</v>
      </c>
      <c r="BO97" s="6" t="s">
        <v>83</v>
      </c>
      <c r="BP97" s="6" t="s">
        <v>83</v>
      </c>
      <c r="BQ97" s="6" t="s">
        <v>83</v>
      </c>
      <c r="BR97" t="s">
        <v>65</v>
      </c>
      <c r="BS97" s="6" t="s">
        <v>83</v>
      </c>
      <c r="BT97" s="6" t="s">
        <v>83</v>
      </c>
      <c r="BU97">
        <f t="shared" ca="1" si="21"/>
        <v>22</v>
      </c>
      <c r="BV97" s="6" t="s">
        <v>83</v>
      </c>
    </row>
    <row r="98" spans="1:74" x14ac:dyDescent="0.3">
      <c r="A98" s="5">
        <v>97</v>
      </c>
      <c r="B98" s="5" t="str">
        <f t="shared" ca="1" si="13"/>
        <v>JF8_54798:59490</v>
      </c>
      <c r="C98" t="s">
        <v>112</v>
      </c>
      <c r="D98" t="s">
        <v>75</v>
      </c>
      <c r="E98" t="s">
        <v>76</v>
      </c>
      <c r="F98" t="s">
        <v>113</v>
      </c>
      <c r="G98" t="s">
        <v>113</v>
      </c>
      <c r="H98" s="6">
        <f t="shared" ca="1" si="23"/>
        <v>48606</v>
      </c>
      <c r="I98" t="s">
        <v>114</v>
      </c>
      <c r="J98" s="6" t="s">
        <v>79</v>
      </c>
      <c r="K98" s="7">
        <v>44983</v>
      </c>
      <c r="L98" s="6" t="s">
        <v>80</v>
      </c>
      <c r="N98" s="6" t="s">
        <v>82</v>
      </c>
      <c r="O98" t="str">
        <f t="shared" ca="1" si="15"/>
        <v>A4269575</v>
      </c>
      <c r="P98">
        <f t="shared" ca="1" si="14"/>
        <v>42022698</v>
      </c>
      <c r="Q98">
        <f t="shared" ca="1" si="16"/>
        <v>1071483</v>
      </c>
      <c r="R98">
        <f t="shared" ca="1" si="17"/>
        <v>1587259</v>
      </c>
      <c r="S98">
        <f t="shared" ca="1" si="18"/>
        <v>34995030</v>
      </c>
      <c r="V98" t="str">
        <f t="shared" ca="1" si="19"/>
        <v>B_2777511</v>
      </c>
      <c r="W98" s="8">
        <v>45064</v>
      </c>
      <c r="X98">
        <f t="shared" ca="1" si="20"/>
        <v>34612665</v>
      </c>
      <c r="Z98" t="str">
        <f t="shared" ca="1" si="22"/>
        <v>MAD</v>
      </c>
      <c r="AA98" t="str">
        <f t="shared" ca="1" si="24"/>
        <v>F locaux</v>
      </c>
      <c r="AB98" s="6" t="s">
        <v>83</v>
      </c>
      <c r="AC98" s="6" t="s">
        <v>83</v>
      </c>
      <c r="AD98" s="6" t="s">
        <v>83</v>
      </c>
      <c r="AE98" s="6" t="s">
        <v>83</v>
      </c>
      <c r="AF98" s="6" t="s">
        <v>83</v>
      </c>
      <c r="AG98" s="6" t="s">
        <v>83</v>
      </c>
      <c r="AH98" s="6" t="s">
        <v>83</v>
      </c>
      <c r="AI98" s="6" t="s">
        <v>83</v>
      </c>
      <c r="AJ98" s="6" t="s">
        <v>83</v>
      </c>
      <c r="AK98" s="6" t="s">
        <v>83</v>
      </c>
      <c r="AL98" s="6" t="s">
        <v>83</v>
      </c>
      <c r="AM98" t="s">
        <v>115</v>
      </c>
      <c r="AN98" s="6" t="s">
        <v>85</v>
      </c>
      <c r="AO98" s="6" t="s">
        <v>83</v>
      </c>
      <c r="AP98" s="6" t="s">
        <v>83</v>
      </c>
      <c r="AQ98" s="6" t="s">
        <v>83</v>
      </c>
      <c r="AR98" s="6" t="s">
        <v>83</v>
      </c>
      <c r="AS98" s="6" t="s">
        <v>83</v>
      </c>
      <c r="AT98" s="6" t="s">
        <v>83</v>
      </c>
      <c r="AU98" s="6" t="s">
        <v>83</v>
      </c>
      <c r="AV98" s="6" t="s">
        <v>83</v>
      </c>
      <c r="AW98" s="6" t="s">
        <v>83</v>
      </c>
      <c r="AX98" t="s">
        <v>93</v>
      </c>
      <c r="AY98" s="6" t="s">
        <v>83</v>
      </c>
      <c r="AZ98" s="6" t="s">
        <v>83</v>
      </c>
      <c r="BA98" s="6" t="s">
        <v>83</v>
      </c>
      <c r="BB98" s="6" t="s">
        <v>83</v>
      </c>
      <c r="BC98" s="6" t="s">
        <v>83</v>
      </c>
      <c r="BD98" s="6" t="s">
        <v>83</v>
      </c>
      <c r="BE98" s="6" t="s">
        <v>83</v>
      </c>
      <c r="BF98" s="6" t="s">
        <v>83</v>
      </c>
      <c r="BG98" s="6" t="s">
        <v>83</v>
      </c>
      <c r="BH98" s="6" t="s">
        <v>83</v>
      </c>
      <c r="BI98" s="6" t="s">
        <v>83</v>
      </c>
      <c r="BJ98" s="6" t="s">
        <v>83</v>
      </c>
      <c r="BK98" s="6" t="s">
        <v>83</v>
      </c>
      <c r="BL98" s="6" t="s">
        <v>83</v>
      </c>
      <c r="BM98" s="6" t="s">
        <v>83</v>
      </c>
      <c r="BN98" s="6" t="s">
        <v>83</v>
      </c>
      <c r="BO98" s="6" t="s">
        <v>83</v>
      </c>
      <c r="BP98" s="6" t="s">
        <v>83</v>
      </c>
      <c r="BQ98" s="6" t="s">
        <v>83</v>
      </c>
      <c r="BR98" t="s">
        <v>65</v>
      </c>
      <c r="BS98" s="6" t="s">
        <v>83</v>
      </c>
      <c r="BT98" s="6" t="s">
        <v>83</v>
      </c>
      <c r="BU98">
        <f t="shared" ca="1" si="21"/>
        <v>45</v>
      </c>
      <c r="BV98" s="6" t="s">
        <v>83</v>
      </c>
    </row>
    <row r="99" spans="1:74" x14ac:dyDescent="0.3">
      <c r="A99" s="5">
        <v>98</v>
      </c>
      <c r="B99" s="5" t="str">
        <f t="shared" ca="1" si="13"/>
        <v>OCP_45137:44207</v>
      </c>
      <c r="C99" t="s">
        <v>116</v>
      </c>
      <c r="D99" t="s">
        <v>75</v>
      </c>
      <c r="E99" t="s">
        <v>89</v>
      </c>
      <c r="F99" t="s">
        <v>100</v>
      </c>
      <c r="G99" t="s">
        <v>100</v>
      </c>
      <c r="H99" s="6">
        <f t="shared" ca="1" si="23"/>
        <v>21587</v>
      </c>
      <c r="I99" t="s">
        <v>114</v>
      </c>
      <c r="J99" s="6" t="s">
        <v>79</v>
      </c>
      <c r="K99" s="7">
        <v>44984</v>
      </c>
      <c r="L99" s="6" t="s">
        <v>80</v>
      </c>
      <c r="N99" s="6" t="s">
        <v>82</v>
      </c>
      <c r="O99" t="str">
        <f t="shared" ca="1" si="15"/>
        <v>&gt;2463928</v>
      </c>
      <c r="P99">
        <f t="shared" ca="1" si="14"/>
        <v>94790512</v>
      </c>
      <c r="Q99">
        <f t="shared" ca="1" si="16"/>
        <v>67883322</v>
      </c>
      <c r="R99">
        <f t="shared" ca="1" si="17"/>
        <v>84583844</v>
      </c>
      <c r="S99">
        <f t="shared" ca="1" si="18"/>
        <v>58482108</v>
      </c>
      <c r="V99" t="str">
        <f t="shared" ca="1" si="19"/>
        <v>B_1612440</v>
      </c>
      <c r="W99" s="8">
        <v>45065</v>
      </c>
      <c r="X99">
        <f t="shared" ca="1" si="20"/>
        <v>14897361</v>
      </c>
      <c r="Z99" t="str">
        <f t="shared" ca="1" si="22"/>
        <v>MAD</v>
      </c>
      <c r="AA99" t="str">
        <f t="shared" ca="1" si="24"/>
        <v>F locaux</v>
      </c>
      <c r="AB99" s="6" t="s">
        <v>83</v>
      </c>
      <c r="AC99" s="6" t="s">
        <v>83</v>
      </c>
      <c r="AD99" s="6" t="s">
        <v>83</v>
      </c>
      <c r="AE99" s="6" t="s">
        <v>83</v>
      </c>
      <c r="AF99" s="6" t="s">
        <v>83</v>
      </c>
      <c r="AG99" s="6" t="s">
        <v>83</v>
      </c>
      <c r="AH99" s="6" t="s">
        <v>83</v>
      </c>
      <c r="AI99" s="6" t="s">
        <v>83</v>
      </c>
      <c r="AJ99" s="6" t="s">
        <v>83</v>
      </c>
      <c r="AK99" s="6" t="s">
        <v>83</v>
      </c>
      <c r="AL99" s="6" t="s">
        <v>83</v>
      </c>
      <c r="AM99" t="s">
        <v>115</v>
      </c>
      <c r="AN99" s="6" t="s">
        <v>85</v>
      </c>
      <c r="AO99" s="6" t="s">
        <v>83</v>
      </c>
      <c r="AP99" s="6" t="s">
        <v>83</v>
      </c>
      <c r="AQ99" s="6" t="s">
        <v>83</v>
      </c>
      <c r="AR99" s="6" t="s">
        <v>83</v>
      </c>
      <c r="AS99" s="6" t="s">
        <v>83</v>
      </c>
      <c r="AT99" s="6" t="s">
        <v>83</v>
      </c>
      <c r="AU99" s="6" t="s">
        <v>83</v>
      </c>
      <c r="AV99" s="6" t="s">
        <v>83</v>
      </c>
      <c r="AW99" s="6" t="s">
        <v>83</v>
      </c>
      <c r="AX99" t="s">
        <v>86</v>
      </c>
      <c r="AY99" s="6" t="s">
        <v>83</v>
      </c>
      <c r="AZ99" s="6" t="s">
        <v>83</v>
      </c>
      <c r="BA99" s="6" t="s">
        <v>83</v>
      </c>
      <c r="BB99" s="6" t="s">
        <v>83</v>
      </c>
      <c r="BC99" s="6" t="s">
        <v>83</v>
      </c>
      <c r="BD99" s="6" t="s">
        <v>83</v>
      </c>
      <c r="BE99" s="6" t="s">
        <v>83</v>
      </c>
      <c r="BF99" s="6" t="s">
        <v>83</v>
      </c>
      <c r="BG99" s="6" t="s">
        <v>83</v>
      </c>
      <c r="BH99" s="6" t="s">
        <v>83</v>
      </c>
      <c r="BI99" s="6" t="s">
        <v>83</v>
      </c>
      <c r="BJ99" s="6" t="s">
        <v>83</v>
      </c>
      <c r="BK99" s="6" t="s">
        <v>83</v>
      </c>
      <c r="BL99" s="6" t="s">
        <v>83</v>
      </c>
      <c r="BM99" s="6" t="s">
        <v>83</v>
      </c>
      <c r="BN99" s="6" t="s">
        <v>83</v>
      </c>
      <c r="BO99" s="6" t="s">
        <v>83</v>
      </c>
      <c r="BP99" s="6" t="s">
        <v>83</v>
      </c>
      <c r="BQ99" s="6" t="s">
        <v>83</v>
      </c>
      <c r="BR99" t="s">
        <v>63</v>
      </c>
      <c r="BS99" s="6" t="s">
        <v>83</v>
      </c>
      <c r="BT99" s="6" t="s">
        <v>83</v>
      </c>
      <c r="BU99">
        <f t="shared" ca="1" si="21"/>
        <v>-17</v>
      </c>
      <c r="BV99" s="6" t="s">
        <v>83</v>
      </c>
    </row>
    <row r="100" spans="1:74" x14ac:dyDescent="0.3">
      <c r="A100" s="5">
        <v>99</v>
      </c>
      <c r="B100" s="5" t="str">
        <f t="shared" ca="1" si="13"/>
        <v>OCP_92995:59582</v>
      </c>
      <c r="C100" t="s">
        <v>117</v>
      </c>
      <c r="D100" t="s">
        <v>75</v>
      </c>
      <c r="E100" t="s">
        <v>76</v>
      </c>
      <c r="F100" t="s">
        <v>113</v>
      </c>
      <c r="G100" t="s">
        <v>113</v>
      </c>
      <c r="H100" s="6">
        <f t="shared" ca="1" si="23"/>
        <v>7257</v>
      </c>
      <c r="I100" t="s">
        <v>114</v>
      </c>
      <c r="J100" s="6" t="s">
        <v>79</v>
      </c>
      <c r="K100" s="7">
        <v>44985</v>
      </c>
      <c r="L100" s="6" t="s">
        <v>80</v>
      </c>
      <c r="N100" s="6" t="s">
        <v>82</v>
      </c>
      <c r="O100" t="str">
        <f t="shared" ca="1" si="15"/>
        <v>@6099667</v>
      </c>
      <c r="P100">
        <f t="shared" ca="1" si="14"/>
        <v>26783652</v>
      </c>
      <c r="Q100">
        <f t="shared" ca="1" si="16"/>
        <v>6124390</v>
      </c>
      <c r="R100">
        <f t="shared" ca="1" si="17"/>
        <v>25753774</v>
      </c>
      <c r="S100">
        <f t="shared" ca="1" si="18"/>
        <v>15341626</v>
      </c>
      <c r="V100" t="str">
        <f t="shared" ca="1" si="19"/>
        <v>=_5368452</v>
      </c>
      <c r="W100" s="8">
        <v>45066</v>
      </c>
      <c r="X100">
        <f t="shared" ca="1" si="20"/>
        <v>4977809</v>
      </c>
      <c r="Z100" t="str">
        <f t="shared" ca="1" si="22"/>
        <v>MAD</v>
      </c>
      <c r="AA100" t="str">
        <f t="shared" ca="1" si="24"/>
        <v>F locaux</v>
      </c>
      <c r="AB100" s="6" t="s">
        <v>83</v>
      </c>
      <c r="AC100" s="6" t="s">
        <v>83</v>
      </c>
      <c r="AD100" s="6" t="s">
        <v>83</v>
      </c>
      <c r="AE100" s="6" t="s">
        <v>83</v>
      </c>
      <c r="AF100" s="6" t="s">
        <v>83</v>
      </c>
      <c r="AG100" s="6" t="s">
        <v>83</v>
      </c>
      <c r="AH100" s="6" t="s">
        <v>83</v>
      </c>
      <c r="AI100" s="6" t="s">
        <v>83</v>
      </c>
      <c r="AJ100" s="6" t="s">
        <v>83</v>
      </c>
      <c r="AK100" s="6" t="s">
        <v>83</v>
      </c>
      <c r="AL100" s="6" t="s">
        <v>83</v>
      </c>
      <c r="AM100" t="s">
        <v>115</v>
      </c>
      <c r="AN100" s="6" t="s">
        <v>85</v>
      </c>
      <c r="AO100" s="6" t="s">
        <v>83</v>
      </c>
      <c r="AP100" s="6" t="s">
        <v>83</v>
      </c>
      <c r="AQ100" s="6" t="s">
        <v>83</v>
      </c>
      <c r="AR100" s="6" t="s">
        <v>83</v>
      </c>
      <c r="AS100" s="6" t="s">
        <v>83</v>
      </c>
      <c r="AT100" s="6" t="s">
        <v>83</v>
      </c>
      <c r="AU100" s="6" t="s">
        <v>83</v>
      </c>
      <c r="AV100" s="6" t="s">
        <v>83</v>
      </c>
      <c r="AW100" s="6" t="s">
        <v>83</v>
      </c>
      <c r="AX100" t="s">
        <v>86</v>
      </c>
      <c r="AY100" s="6" t="s">
        <v>83</v>
      </c>
      <c r="AZ100" s="6" t="s">
        <v>83</v>
      </c>
      <c r="BA100" s="6" t="s">
        <v>83</v>
      </c>
      <c r="BB100" s="6" t="s">
        <v>83</v>
      </c>
      <c r="BC100" s="6" t="s">
        <v>83</v>
      </c>
      <c r="BD100" s="6" t="s">
        <v>83</v>
      </c>
      <c r="BE100" s="6" t="s">
        <v>83</v>
      </c>
      <c r="BF100" s="6" t="s">
        <v>83</v>
      </c>
      <c r="BG100" s="6" t="s">
        <v>83</v>
      </c>
      <c r="BH100" s="6" t="s">
        <v>83</v>
      </c>
      <c r="BI100" s="6" t="s">
        <v>83</v>
      </c>
      <c r="BJ100" s="6" t="s">
        <v>83</v>
      </c>
      <c r="BK100" s="6" t="s">
        <v>83</v>
      </c>
      <c r="BL100" s="6" t="s">
        <v>83</v>
      </c>
      <c r="BM100" s="6" t="s">
        <v>83</v>
      </c>
      <c r="BN100" s="6" t="s">
        <v>83</v>
      </c>
      <c r="BO100" s="6" t="s">
        <v>83</v>
      </c>
      <c r="BP100" s="6" t="s">
        <v>83</v>
      </c>
      <c r="BQ100" s="6" t="s">
        <v>83</v>
      </c>
      <c r="BR100" t="s">
        <v>65</v>
      </c>
      <c r="BS100" s="6" t="s">
        <v>83</v>
      </c>
      <c r="BT100" s="6" t="s">
        <v>83</v>
      </c>
      <c r="BU100">
        <f t="shared" ca="1" si="21"/>
        <v>19</v>
      </c>
      <c r="BV100" s="6" t="s">
        <v>83</v>
      </c>
    </row>
    <row r="101" spans="1:74" x14ac:dyDescent="0.3">
      <c r="A101" s="5">
        <v>100</v>
      </c>
      <c r="B101" s="5" t="str">
        <f t="shared" ca="1" si="13"/>
        <v>OCP_69150:17369</v>
      </c>
      <c r="C101" t="s">
        <v>118</v>
      </c>
      <c r="D101" t="s">
        <v>75</v>
      </c>
      <c r="E101" t="s">
        <v>89</v>
      </c>
      <c r="F101" t="s">
        <v>100</v>
      </c>
      <c r="G101" t="s">
        <v>100</v>
      </c>
      <c r="H101" s="6">
        <f t="shared" ca="1" si="23"/>
        <v>61648</v>
      </c>
      <c r="I101" t="s">
        <v>114</v>
      </c>
      <c r="J101" s="6" t="s">
        <v>79</v>
      </c>
      <c r="K101" s="7">
        <v>44986</v>
      </c>
      <c r="L101" s="6" t="s">
        <v>80</v>
      </c>
      <c r="N101" s="6" t="s">
        <v>82</v>
      </c>
      <c r="O101" t="str">
        <f t="shared" ca="1" si="15"/>
        <v>?322724</v>
      </c>
      <c r="P101">
        <f t="shared" ca="1" si="14"/>
        <v>85899974</v>
      </c>
      <c r="Q101">
        <f t="shared" ca="1" si="16"/>
        <v>3730343</v>
      </c>
      <c r="R101">
        <f t="shared" ca="1" si="17"/>
        <v>6235860</v>
      </c>
      <c r="S101">
        <f t="shared" ca="1" si="18"/>
        <v>74769333</v>
      </c>
      <c r="V101" t="str">
        <f t="shared" ca="1" si="19"/>
        <v>D_3006165</v>
      </c>
      <c r="W101" s="8">
        <v>45067</v>
      </c>
      <c r="X101">
        <f t="shared" ca="1" si="20"/>
        <v>45169513</v>
      </c>
      <c r="Z101" t="str">
        <f t="shared" ca="1" si="22"/>
        <v>MAD</v>
      </c>
      <c r="AA101" t="str">
        <f t="shared" ca="1" si="24"/>
        <v>F locaux</v>
      </c>
      <c r="AB101" s="6" t="s">
        <v>83</v>
      </c>
      <c r="AC101" s="6" t="s">
        <v>83</v>
      </c>
      <c r="AD101" s="6" t="s">
        <v>83</v>
      </c>
      <c r="AE101" s="6" t="s">
        <v>83</v>
      </c>
      <c r="AF101" s="6" t="s">
        <v>83</v>
      </c>
      <c r="AG101" s="6" t="s">
        <v>83</v>
      </c>
      <c r="AH101" s="6" t="s">
        <v>83</v>
      </c>
      <c r="AI101" s="6" t="s">
        <v>83</v>
      </c>
      <c r="AJ101" s="6" t="s">
        <v>83</v>
      </c>
      <c r="AK101" s="6" t="s">
        <v>83</v>
      </c>
      <c r="AL101" s="6" t="s">
        <v>83</v>
      </c>
      <c r="AM101" t="s">
        <v>115</v>
      </c>
      <c r="AN101" s="6" t="s">
        <v>85</v>
      </c>
      <c r="AO101" s="6" t="s">
        <v>83</v>
      </c>
      <c r="AP101" s="6" t="s">
        <v>83</v>
      </c>
      <c r="AQ101" s="6" t="s">
        <v>83</v>
      </c>
      <c r="AR101" s="6" t="s">
        <v>83</v>
      </c>
      <c r="AS101" s="6" t="s">
        <v>83</v>
      </c>
      <c r="AT101" s="6" t="s">
        <v>83</v>
      </c>
      <c r="AU101" s="6" t="s">
        <v>83</v>
      </c>
      <c r="AV101" s="6" t="s">
        <v>83</v>
      </c>
      <c r="AW101" s="6" t="s">
        <v>83</v>
      </c>
      <c r="AX101" t="s">
        <v>86</v>
      </c>
      <c r="AY101" s="6" t="s">
        <v>83</v>
      </c>
      <c r="AZ101" s="6" t="s">
        <v>83</v>
      </c>
      <c r="BA101" s="6" t="s">
        <v>83</v>
      </c>
      <c r="BB101" s="6" t="s">
        <v>83</v>
      </c>
      <c r="BC101" s="6" t="s">
        <v>83</v>
      </c>
      <c r="BD101" s="6" t="s">
        <v>83</v>
      </c>
      <c r="BE101" s="6" t="s">
        <v>83</v>
      </c>
      <c r="BF101" s="6" t="s">
        <v>83</v>
      </c>
      <c r="BG101" s="6" t="s">
        <v>83</v>
      </c>
      <c r="BH101" s="6" t="s">
        <v>83</v>
      </c>
      <c r="BI101" s="6" t="s">
        <v>83</v>
      </c>
      <c r="BJ101" s="6" t="s">
        <v>83</v>
      </c>
      <c r="BK101" s="6" t="s">
        <v>83</v>
      </c>
      <c r="BL101" s="6" t="s">
        <v>83</v>
      </c>
      <c r="BM101" s="6" t="s">
        <v>83</v>
      </c>
      <c r="BN101" s="6" t="s">
        <v>83</v>
      </c>
      <c r="BO101" s="6" t="s">
        <v>83</v>
      </c>
      <c r="BP101" s="6" t="s">
        <v>83</v>
      </c>
      <c r="BQ101" s="6" t="s">
        <v>83</v>
      </c>
      <c r="BR101" t="s">
        <v>40</v>
      </c>
      <c r="BS101" s="6" t="s">
        <v>83</v>
      </c>
      <c r="BT101" s="6" t="s">
        <v>83</v>
      </c>
      <c r="BU101">
        <f t="shared" ca="1" si="21"/>
        <v>53</v>
      </c>
      <c r="BV101" s="6" t="s">
        <v>83</v>
      </c>
    </row>
    <row r="102" spans="1:74" x14ac:dyDescent="0.3">
      <c r="A102" s="5">
        <v>101</v>
      </c>
      <c r="B102" s="5" t="str">
        <f t="shared" ca="1" si="13"/>
        <v>JF8_15439:34379</v>
      </c>
      <c r="C102" t="str">
        <f ca="1">CONCATENATE(CHAR(RANDBETWEEN(60,90)),"_",RANDBETWEEN(1,1000000),"_",RANDBETWEEN(1,100006600))</f>
        <v>H_251840_69723008</v>
      </c>
      <c r="D102" t="s">
        <v>75</v>
      </c>
      <c r="E102" t="s">
        <v>76</v>
      </c>
      <c r="F102" t="s">
        <v>77</v>
      </c>
      <c r="G102" t="s">
        <v>77</v>
      </c>
      <c r="H102" s="6">
        <f t="shared" ca="1" si="23"/>
        <v>68471</v>
      </c>
      <c r="I102" t="s">
        <v>78</v>
      </c>
      <c r="J102" s="6" t="s">
        <v>79</v>
      </c>
      <c r="K102" s="7">
        <v>44987</v>
      </c>
      <c r="L102" s="6" t="s">
        <v>80</v>
      </c>
      <c r="N102" s="6" t="s">
        <v>82</v>
      </c>
      <c r="O102" t="str">
        <f t="shared" ca="1" si="15"/>
        <v>B6301268</v>
      </c>
      <c r="P102">
        <f t="shared" ca="1" si="14"/>
        <v>60615441</v>
      </c>
      <c r="Q102">
        <f t="shared" ca="1" si="16"/>
        <v>5995144</v>
      </c>
      <c r="R102">
        <f t="shared" ca="1" si="17"/>
        <v>25641940</v>
      </c>
      <c r="S102">
        <f t="shared" ca="1" si="18"/>
        <v>23645823</v>
      </c>
      <c r="V102" t="str">
        <f t="shared" ca="1" si="19"/>
        <v>=_4818117</v>
      </c>
      <c r="W102" s="8">
        <v>45068</v>
      </c>
      <c r="X102">
        <f t="shared" ca="1" si="20"/>
        <v>19283452</v>
      </c>
      <c r="Z102" t="str">
        <f t="shared" ca="1" si="22"/>
        <v>MAD</v>
      </c>
      <c r="AA102" t="str">
        <f t="shared" ca="1" si="24"/>
        <v>F locaux</v>
      </c>
      <c r="AB102" s="6" t="s">
        <v>83</v>
      </c>
      <c r="AC102" s="6" t="s">
        <v>83</v>
      </c>
      <c r="AD102" s="6" t="s">
        <v>83</v>
      </c>
      <c r="AE102" s="6" t="s">
        <v>83</v>
      </c>
      <c r="AF102" s="6" t="s">
        <v>83</v>
      </c>
      <c r="AG102" s="6" t="s">
        <v>83</v>
      </c>
      <c r="AH102" s="6" t="s">
        <v>83</v>
      </c>
      <c r="AI102" s="6" t="s">
        <v>83</v>
      </c>
      <c r="AJ102" s="6" t="s">
        <v>83</v>
      </c>
      <c r="AK102" s="6" t="s">
        <v>83</v>
      </c>
      <c r="AL102" s="6" t="s">
        <v>83</v>
      </c>
      <c r="AM102" t="s">
        <v>218</v>
      </c>
      <c r="AN102" s="6" t="s">
        <v>85</v>
      </c>
      <c r="AO102" s="6" t="s">
        <v>83</v>
      </c>
      <c r="AP102" s="6" t="s">
        <v>83</v>
      </c>
      <c r="AQ102" s="6" t="s">
        <v>83</v>
      </c>
      <c r="AR102" s="6" t="s">
        <v>83</v>
      </c>
      <c r="AS102" s="6" t="s">
        <v>83</v>
      </c>
      <c r="AT102" s="6" t="s">
        <v>83</v>
      </c>
      <c r="AU102" s="6" t="s">
        <v>83</v>
      </c>
      <c r="AV102" s="6" t="s">
        <v>83</v>
      </c>
      <c r="AW102" s="6" t="s">
        <v>83</v>
      </c>
      <c r="AX102" t="s">
        <v>86</v>
      </c>
      <c r="AY102" s="6" t="s">
        <v>83</v>
      </c>
      <c r="AZ102" s="6" t="s">
        <v>83</v>
      </c>
      <c r="BA102" s="6" t="s">
        <v>83</v>
      </c>
      <c r="BB102" s="6" t="s">
        <v>83</v>
      </c>
      <c r="BC102" s="6" t="s">
        <v>83</v>
      </c>
      <c r="BD102" s="6" t="s">
        <v>83</v>
      </c>
      <c r="BE102" s="6" t="s">
        <v>83</v>
      </c>
      <c r="BF102" s="6" t="s">
        <v>83</v>
      </c>
      <c r="BG102" s="6" t="s">
        <v>83</v>
      </c>
      <c r="BH102" s="6" t="s">
        <v>83</v>
      </c>
      <c r="BI102" s="6" t="s">
        <v>83</v>
      </c>
      <c r="BJ102" s="6" t="s">
        <v>83</v>
      </c>
      <c r="BK102" s="6" t="s">
        <v>83</v>
      </c>
      <c r="BL102" s="6" t="s">
        <v>83</v>
      </c>
      <c r="BM102" s="6" t="s">
        <v>83</v>
      </c>
      <c r="BN102" s="6" t="s">
        <v>83</v>
      </c>
      <c r="BO102" s="6" t="s">
        <v>83</v>
      </c>
      <c r="BP102" s="6" t="s">
        <v>83</v>
      </c>
      <c r="BQ102" s="6" t="s">
        <v>83</v>
      </c>
      <c r="BR102" t="s">
        <v>64</v>
      </c>
      <c r="BS102" s="6" t="s">
        <v>83</v>
      </c>
      <c r="BT102" s="6" t="s">
        <v>83</v>
      </c>
      <c r="BU102">
        <f t="shared" ca="1" si="21"/>
        <v>51</v>
      </c>
      <c r="BV102" s="6" t="s">
        <v>83</v>
      </c>
    </row>
    <row r="103" spans="1:74" x14ac:dyDescent="0.3">
      <c r="A103" s="5">
        <v>102</v>
      </c>
      <c r="B103" s="5" t="str">
        <f t="shared" ca="1" si="13"/>
        <v>JF8_5854:39955</v>
      </c>
      <c r="C103" t="s">
        <v>219</v>
      </c>
      <c r="D103" t="s">
        <v>75</v>
      </c>
      <c r="E103" t="s">
        <v>89</v>
      </c>
      <c r="F103" t="s">
        <v>90</v>
      </c>
      <c r="G103" t="s">
        <v>90</v>
      </c>
      <c r="H103" s="6">
        <f t="shared" ca="1" si="23"/>
        <v>62030</v>
      </c>
      <c r="I103" t="s">
        <v>91</v>
      </c>
      <c r="J103" s="6" t="s">
        <v>79</v>
      </c>
      <c r="K103" s="7">
        <v>44988</v>
      </c>
      <c r="L103" s="6" t="s">
        <v>80</v>
      </c>
      <c r="N103" s="6" t="s">
        <v>82</v>
      </c>
      <c r="O103" t="str">
        <f t="shared" ca="1" si="15"/>
        <v>=2384919</v>
      </c>
      <c r="P103">
        <f t="shared" ca="1" si="14"/>
        <v>74297255</v>
      </c>
      <c r="Q103">
        <f t="shared" ca="1" si="16"/>
        <v>6724440</v>
      </c>
      <c r="R103">
        <f t="shared" ca="1" si="17"/>
        <v>44009636</v>
      </c>
      <c r="S103">
        <f t="shared" ca="1" si="18"/>
        <v>44068832</v>
      </c>
      <c r="V103" t="str">
        <f t="shared" ca="1" si="19"/>
        <v>&gt;_2398174</v>
      </c>
      <c r="W103" s="8">
        <v>45069</v>
      </c>
      <c r="X103">
        <f t="shared" ca="1" si="20"/>
        <v>4326150</v>
      </c>
      <c r="Z103" t="str">
        <f t="shared" ca="1" si="22"/>
        <v>USD</v>
      </c>
      <c r="AA103" t="str">
        <f t="shared" ca="1" si="24"/>
        <v>F étrangers</v>
      </c>
      <c r="AB103" s="6" t="s">
        <v>83</v>
      </c>
      <c r="AC103" s="6" t="s">
        <v>83</v>
      </c>
      <c r="AD103" s="6" t="s">
        <v>83</v>
      </c>
      <c r="AE103" s="6" t="s">
        <v>83</v>
      </c>
      <c r="AF103" s="6" t="s">
        <v>83</v>
      </c>
      <c r="AG103" s="6" t="s">
        <v>83</v>
      </c>
      <c r="AH103" s="6" t="s">
        <v>83</v>
      </c>
      <c r="AI103" s="6" t="s">
        <v>83</v>
      </c>
      <c r="AJ103" s="6" t="s">
        <v>83</v>
      </c>
      <c r="AK103" s="6" t="s">
        <v>83</v>
      </c>
      <c r="AL103" s="6" t="s">
        <v>83</v>
      </c>
      <c r="AM103" t="s">
        <v>220</v>
      </c>
      <c r="AN103" s="6" t="s">
        <v>85</v>
      </c>
      <c r="AO103" s="6" t="s">
        <v>83</v>
      </c>
      <c r="AP103" s="6" t="s">
        <v>83</v>
      </c>
      <c r="AQ103" s="6" t="s">
        <v>83</v>
      </c>
      <c r="AR103" s="6" t="s">
        <v>83</v>
      </c>
      <c r="AS103" s="6" t="s">
        <v>83</v>
      </c>
      <c r="AT103" s="6" t="s">
        <v>83</v>
      </c>
      <c r="AU103" s="6" t="s">
        <v>83</v>
      </c>
      <c r="AV103" s="6" t="s">
        <v>83</v>
      </c>
      <c r="AW103" s="6" t="s">
        <v>83</v>
      </c>
      <c r="AX103" t="s">
        <v>93</v>
      </c>
      <c r="AY103" s="6" t="s">
        <v>83</v>
      </c>
      <c r="AZ103" s="6" t="s">
        <v>83</v>
      </c>
      <c r="BA103" s="6" t="s">
        <v>83</v>
      </c>
      <c r="BB103" s="6" t="s">
        <v>83</v>
      </c>
      <c r="BC103" s="6" t="s">
        <v>83</v>
      </c>
      <c r="BD103" s="6" t="s">
        <v>83</v>
      </c>
      <c r="BE103" s="6" t="s">
        <v>83</v>
      </c>
      <c r="BF103" s="6" t="s">
        <v>83</v>
      </c>
      <c r="BG103" s="6" t="s">
        <v>83</v>
      </c>
      <c r="BH103" s="6" t="s">
        <v>83</v>
      </c>
      <c r="BI103" s="6" t="s">
        <v>83</v>
      </c>
      <c r="BJ103" s="6" t="s">
        <v>83</v>
      </c>
      <c r="BK103" s="6" t="s">
        <v>83</v>
      </c>
      <c r="BL103" s="6" t="s">
        <v>83</v>
      </c>
      <c r="BM103" s="6" t="s">
        <v>83</v>
      </c>
      <c r="BN103" s="6" t="s">
        <v>83</v>
      </c>
      <c r="BO103" s="6" t="s">
        <v>83</v>
      </c>
      <c r="BP103" s="6" t="s">
        <v>83</v>
      </c>
      <c r="BQ103" s="6" t="s">
        <v>83</v>
      </c>
      <c r="BR103" t="s">
        <v>65</v>
      </c>
      <c r="BS103" s="6" t="s">
        <v>83</v>
      </c>
      <c r="BT103" s="6" t="s">
        <v>83</v>
      </c>
      <c r="BU103">
        <f t="shared" ca="1" si="21"/>
        <v>21</v>
      </c>
      <c r="BV103" s="6" t="s">
        <v>83</v>
      </c>
    </row>
    <row r="104" spans="1:74" x14ac:dyDescent="0.3">
      <c r="A104" s="5">
        <v>103</v>
      </c>
      <c r="B104" s="5" t="str">
        <f t="shared" ca="1" si="13"/>
        <v>JF8_69582:43405</v>
      </c>
      <c r="C104" t="s">
        <v>221</v>
      </c>
      <c r="D104" t="s">
        <v>75</v>
      </c>
      <c r="E104" t="s">
        <v>76</v>
      </c>
      <c r="F104" t="s">
        <v>95</v>
      </c>
      <c r="G104" t="s">
        <v>95</v>
      </c>
      <c r="H104" s="6">
        <f t="shared" ca="1" si="23"/>
        <v>39149</v>
      </c>
      <c r="I104" t="s">
        <v>96</v>
      </c>
      <c r="J104" s="6" t="s">
        <v>79</v>
      </c>
      <c r="K104" s="7">
        <v>44989</v>
      </c>
      <c r="L104" s="6" t="s">
        <v>80</v>
      </c>
      <c r="N104" s="6" t="s">
        <v>82</v>
      </c>
      <c r="O104" t="str">
        <f t="shared" ca="1" si="15"/>
        <v>D1887394</v>
      </c>
      <c r="P104">
        <f t="shared" ca="1" si="14"/>
        <v>8994934</v>
      </c>
      <c r="Q104">
        <f t="shared" ca="1" si="16"/>
        <v>1729928</v>
      </c>
      <c r="R104">
        <f t="shared" ca="1" si="17"/>
        <v>3455708</v>
      </c>
      <c r="S104">
        <f t="shared" ca="1" si="18"/>
        <v>4711335</v>
      </c>
      <c r="V104" t="str">
        <f t="shared" ca="1" si="19"/>
        <v>C_5822237</v>
      </c>
      <c r="W104" s="8">
        <v>45070</v>
      </c>
      <c r="X104">
        <f t="shared" ca="1" si="20"/>
        <v>3482030</v>
      </c>
      <c r="Z104" t="str">
        <f t="shared" ca="1" si="22"/>
        <v>EUR</v>
      </c>
      <c r="AA104" t="str">
        <f t="shared" ca="1" si="24"/>
        <v>F étrangers</v>
      </c>
      <c r="AB104" s="6" t="s">
        <v>83</v>
      </c>
      <c r="AC104" s="6" t="s">
        <v>83</v>
      </c>
      <c r="AD104" s="6" t="s">
        <v>83</v>
      </c>
      <c r="AE104" s="6" t="s">
        <v>83</v>
      </c>
      <c r="AF104" s="6" t="s">
        <v>83</v>
      </c>
      <c r="AG104" s="6" t="s">
        <v>83</v>
      </c>
      <c r="AH104" s="6" t="s">
        <v>83</v>
      </c>
      <c r="AI104" s="6" t="s">
        <v>83</v>
      </c>
      <c r="AJ104" s="6" t="s">
        <v>83</v>
      </c>
      <c r="AK104" s="6" t="s">
        <v>83</v>
      </c>
      <c r="AL104" s="6" t="s">
        <v>83</v>
      </c>
      <c r="AM104" t="s">
        <v>222</v>
      </c>
      <c r="AN104" s="6" t="s">
        <v>85</v>
      </c>
      <c r="AO104" s="6" t="s">
        <v>83</v>
      </c>
      <c r="AP104" s="6" t="s">
        <v>83</v>
      </c>
      <c r="AQ104" s="6" t="s">
        <v>83</v>
      </c>
      <c r="AR104" s="6" t="s">
        <v>83</v>
      </c>
      <c r="AS104" s="6" t="s">
        <v>83</v>
      </c>
      <c r="AT104" s="6" t="s">
        <v>83</v>
      </c>
      <c r="AU104" s="6" t="s">
        <v>83</v>
      </c>
      <c r="AV104" s="6" t="s">
        <v>83</v>
      </c>
      <c r="AW104" s="6" t="s">
        <v>83</v>
      </c>
      <c r="AX104" t="s">
        <v>98</v>
      </c>
      <c r="AY104" s="6" t="s">
        <v>83</v>
      </c>
      <c r="AZ104" s="6" t="s">
        <v>83</v>
      </c>
      <c r="BA104" s="6" t="s">
        <v>83</v>
      </c>
      <c r="BB104" s="6" t="s">
        <v>83</v>
      </c>
      <c r="BC104" s="6" t="s">
        <v>83</v>
      </c>
      <c r="BD104" s="6" t="s">
        <v>83</v>
      </c>
      <c r="BE104" s="6" t="s">
        <v>83</v>
      </c>
      <c r="BF104" s="6" t="s">
        <v>83</v>
      </c>
      <c r="BG104" s="6" t="s">
        <v>83</v>
      </c>
      <c r="BH104" s="6" t="s">
        <v>83</v>
      </c>
      <c r="BI104" s="6" t="s">
        <v>83</v>
      </c>
      <c r="BJ104" s="6" t="s">
        <v>83</v>
      </c>
      <c r="BK104" s="6" t="s">
        <v>83</v>
      </c>
      <c r="BL104" s="6" t="s">
        <v>83</v>
      </c>
      <c r="BM104" s="6" t="s">
        <v>83</v>
      </c>
      <c r="BN104" s="6" t="s">
        <v>83</v>
      </c>
      <c r="BO104" s="6" t="s">
        <v>83</v>
      </c>
      <c r="BP104" s="6" t="s">
        <v>83</v>
      </c>
      <c r="BQ104" s="6" t="s">
        <v>83</v>
      </c>
      <c r="BR104" t="s">
        <v>65</v>
      </c>
      <c r="BS104" s="6" t="s">
        <v>83</v>
      </c>
      <c r="BT104" s="6" t="s">
        <v>83</v>
      </c>
      <c r="BU104">
        <f t="shared" ca="1" si="21"/>
        <v>-15</v>
      </c>
      <c r="BV104" s="6" t="s">
        <v>83</v>
      </c>
    </row>
    <row r="105" spans="1:74" x14ac:dyDescent="0.3">
      <c r="A105" s="5">
        <v>104</v>
      </c>
      <c r="B105" s="5" t="str">
        <f t="shared" ca="1" si="13"/>
        <v>OCP_19470:47970</v>
      </c>
      <c r="C105" t="s">
        <v>223</v>
      </c>
      <c r="D105" t="s">
        <v>75</v>
      </c>
      <c r="E105" t="s">
        <v>89</v>
      </c>
      <c r="F105" t="s">
        <v>100</v>
      </c>
      <c r="G105" t="s">
        <v>100</v>
      </c>
      <c r="H105" s="6">
        <f t="shared" ca="1" si="23"/>
        <v>1423</v>
      </c>
      <c r="I105" t="s">
        <v>101</v>
      </c>
      <c r="J105" s="6" t="s">
        <v>79</v>
      </c>
      <c r="K105" s="7">
        <v>44990</v>
      </c>
      <c r="L105" s="6" t="s">
        <v>80</v>
      </c>
      <c r="N105" s="6" t="s">
        <v>82</v>
      </c>
      <c r="O105" t="str">
        <f t="shared" ca="1" si="15"/>
        <v>C3126419</v>
      </c>
      <c r="P105">
        <f t="shared" ca="1" si="14"/>
        <v>63951452</v>
      </c>
      <c r="Q105">
        <f t="shared" ca="1" si="16"/>
        <v>386883</v>
      </c>
      <c r="R105">
        <f t="shared" ca="1" si="17"/>
        <v>2123050</v>
      </c>
      <c r="S105">
        <f t="shared" ca="1" si="18"/>
        <v>4192257</v>
      </c>
      <c r="V105" t="str">
        <f t="shared" ca="1" si="19"/>
        <v>D_5925139</v>
      </c>
      <c r="W105" s="8">
        <v>45071</v>
      </c>
      <c r="X105">
        <f t="shared" ca="1" si="20"/>
        <v>1159145</v>
      </c>
      <c r="Z105" t="str">
        <f t="shared" ca="1" si="22"/>
        <v>MAD</v>
      </c>
      <c r="AA105" t="str">
        <f t="shared" ca="1" si="24"/>
        <v>F locaux</v>
      </c>
      <c r="AB105" s="6" t="s">
        <v>83</v>
      </c>
      <c r="AC105" s="6" t="s">
        <v>83</v>
      </c>
      <c r="AD105" s="6" t="s">
        <v>83</v>
      </c>
      <c r="AE105" s="6" t="s">
        <v>83</v>
      </c>
      <c r="AF105" s="6" t="s">
        <v>83</v>
      </c>
      <c r="AG105" s="6" t="s">
        <v>83</v>
      </c>
      <c r="AH105" s="6" t="s">
        <v>83</v>
      </c>
      <c r="AI105" s="6" t="s">
        <v>83</v>
      </c>
      <c r="AJ105" s="6" t="s">
        <v>83</v>
      </c>
      <c r="AK105" s="6" t="s">
        <v>83</v>
      </c>
      <c r="AL105" s="6" t="s">
        <v>83</v>
      </c>
      <c r="AM105" t="s">
        <v>224</v>
      </c>
      <c r="AN105" s="6" t="s">
        <v>85</v>
      </c>
      <c r="AO105" s="6" t="s">
        <v>83</v>
      </c>
      <c r="AP105" s="6" t="s">
        <v>83</v>
      </c>
      <c r="AQ105" s="6" t="s">
        <v>83</v>
      </c>
      <c r="AR105" s="6" t="s">
        <v>83</v>
      </c>
      <c r="AS105" s="6" t="s">
        <v>83</v>
      </c>
      <c r="AT105" s="6" t="s">
        <v>83</v>
      </c>
      <c r="AU105" s="6" t="s">
        <v>83</v>
      </c>
      <c r="AV105" s="6" t="s">
        <v>83</v>
      </c>
      <c r="AW105" s="6" t="s">
        <v>83</v>
      </c>
      <c r="AX105" t="s">
        <v>103</v>
      </c>
      <c r="AY105" s="6" t="s">
        <v>83</v>
      </c>
      <c r="AZ105" s="6" t="s">
        <v>83</v>
      </c>
      <c r="BA105" s="6" t="s">
        <v>83</v>
      </c>
      <c r="BB105" s="6" t="s">
        <v>83</v>
      </c>
      <c r="BC105" s="6" t="s">
        <v>83</v>
      </c>
      <c r="BD105" s="6" t="s">
        <v>83</v>
      </c>
      <c r="BE105" s="6" t="s">
        <v>83</v>
      </c>
      <c r="BF105" s="6" t="s">
        <v>83</v>
      </c>
      <c r="BG105" s="6" t="s">
        <v>83</v>
      </c>
      <c r="BH105" s="6" t="s">
        <v>83</v>
      </c>
      <c r="BI105" s="6" t="s">
        <v>83</v>
      </c>
      <c r="BJ105" s="6" t="s">
        <v>83</v>
      </c>
      <c r="BK105" s="6" t="s">
        <v>83</v>
      </c>
      <c r="BL105" s="6" t="s">
        <v>83</v>
      </c>
      <c r="BM105" s="6" t="s">
        <v>83</v>
      </c>
      <c r="BN105" s="6" t="s">
        <v>83</v>
      </c>
      <c r="BO105" s="6" t="s">
        <v>83</v>
      </c>
      <c r="BP105" s="6" t="s">
        <v>83</v>
      </c>
      <c r="BQ105" s="6" t="s">
        <v>83</v>
      </c>
      <c r="BR105" t="s">
        <v>65</v>
      </c>
      <c r="BS105" s="6" t="s">
        <v>83</v>
      </c>
      <c r="BT105" s="6" t="s">
        <v>83</v>
      </c>
      <c r="BU105">
        <f t="shared" ca="1" si="21"/>
        <v>5</v>
      </c>
      <c r="BV105" s="6" t="s">
        <v>83</v>
      </c>
    </row>
    <row r="106" spans="1:74" x14ac:dyDescent="0.3">
      <c r="A106" s="5">
        <v>105</v>
      </c>
      <c r="B106" s="5" t="str">
        <f t="shared" ca="1" si="13"/>
        <v>OCP_67148:99579</v>
      </c>
      <c r="C106" t="s">
        <v>225</v>
      </c>
      <c r="D106" t="s">
        <v>75</v>
      </c>
      <c r="E106" t="s">
        <v>76</v>
      </c>
      <c r="F106" t="s">
        <v>105</v>
      </c>
      <c r="G106" t="s">
        <v>105</v>
      </c>
      <c r="H106" s="6">
        <f t="shared" ca="1" si="23"/>
        <v>27293</v>
      </c>
      <c r="I106" t="s">
        <v>106</v>
      </c>
      <c r="J106" s="6" t="s">
        <v>79</v>
      </c>
      <c r="K106" s="7">
        <v>44991</v>
      </c>
      <c r="L106" s="6" t="s">
        <v>80</v>
      </c>
      <c r="N106" s="6" t="s">
        <v>82</v>
      </c>
      <c r="O106" t="str">
        <f t="shared" ca="1" si="15"/>
        <v>A572775</v>
      </c>
      <c r="P106">
        <f t="shared" ca="1" si="14"/>
        <v>31934541</v>
      </c>
      <c r="Q106">
        <f t="shared" ca="1" si="16"/>
        <v>8942812</v>
      </c>
      <c r="R106">
        <f t="shared" ca="1" si="17"/>
        <v>26391431</v>
      </c>
      <c r="S106">
        <f t="shared" ca="1" si="18"/>
        <v>15229439</v>
      </c>
      <c r="V106" t="str">
        <f t="shared" ca="1" si="19"/>
        <v>@_159240</v>
      </c>
      <c r="W106" s="8">
        <v>45072</v>
      </c>
      <c r="X106">
        <f t="shared" ca="1" si="20"/>
        <v>2402714</v>
      </c>
      <c r="Z106" t="str">
        <f t="shared" ca="1" si="22"/>
        <v>MAD</v>
      </c>
      <c r="AA106" t="str">
        <f t="shared" ca="1" si="24"/>
        <v>F locaux</v>
      </c>
      <c r="AB106" s="6" t="s">
        <v>83</v>
      </c>
      <c r="AC106" s="6" t="s">
        <v>83</v>
      </c>
      <c r="AD106" s="6" t="s">
        <v>83</v>
      </c>
      <c r="AE106" s="6" t="s">
        <v>83</v>
      </c>
      <c r="AF106" s="6" t="s">
        <v>83</v>
      </c>
      <c r="AG106" s="6" t="s">
        <v>83</v>
      </c>
      <c r="AH106" s="6" t="s">
        <v>83</v>
      </c>
      <c r="AI106" s="6" t="s">
        <v>83</v>
      </c>
      <c r="AJ106" s="6" t="s">
        <v>83</v>
      </c>
      <c r="AK106" s="6" t="s">
        <v>83</v>
      </c>
      <c r="AL106" s="6" t="s">
        <v>83</v>
      </c>
      <c r="AM106" t="s">
        <v>226</v>
      </c>
      <c r="AN106" s="6" t="s">
        <v>85</v>
      </c>
      <c r="AO106" s="6" t="s">
        <v>83</v>
      </c>
      <c r="AP106" s="6" t="s">
        <v>83</v>
      </c>
      <c r="AQ106" s="6" t="s">
        <v>83</v>
      </c>
      <c r="AR106" s="6" t="s">
        <v>83</v>
      </c>
      <c r="AS106" s="6" t="s">
        <v>83</v>
      </c>
      <c r="AT106" s="6" t="s">
        <v>83</v>
      </c>
      <c r="AU106" s="6" t="s">
        <v>83</v>
      </c>
      <c r="AV106" s="6" t="s">
        <v>83</v>
      </c>
      <c r="AW106" s="6" t="s">
        <v>83</v>
      </c>
      <c r="AX106" t="s">
        <v>98</v>
      </c>
      <c r="AY106" s="6" t="s">
        <v>83</v>
      </c>
      <c r="AZ106" s="6" t="s">
        <v>83</v>
      </c>
      <c r="BA106" s="6" t="s">
        <v>83</v>
      </c>
      <c r="BB106" s="6" t="s">
        <v>83</v>
      </c>
      <c r="BC106" s="6" t="s">
        <v>83</v>
      </c>
      <c r="BD106" s="6" t="s">
        <v>83</v>
      </c>
      <c r="BE106" s="6" t="s">
        <v>83</v>
      </c>
      <c r="BF106" s="6" t="s">
        <v>83</v>
      </c>
      <c r="BG106" s="6" t="s">
        <v>83</v>
      </c>
      <c r="BH106" s="6" t="s">
        <v>83</v>
      </c>
      <c r="BI106" s="6" t="s">
        <v>83</v>
      </c>
      <c r="BJ106" s="6" t="s">
        <v>83</v>
      </c>
      <c r="BK106" s="6" t="s">
        <v>83</v>
      </c>
      <c r="BL106" s="6" t="s">
        <v>83</v>
      </c>
      <c r="BM106" s="6" t="s">
        <v>83</v>
      </c>
      <c r="BN106" s="6" t="s">
        <v>83</v>
      </c>
      <c r="BO106" s="6" t="s">
        <v>83</v>
      </c>
      <c r="BP106" s="6" t="s">
        <v>83</v>
      </c>
      <c r="BQ106" s="6" t="s">
        <v>83</v>
      </c>
      <c r="BR106" t="s">
        <v>65</v>
      </c>
      <c r="BS106" s="6" t="s">
        <v>83</v>
      </c>
      <c r="BT106" s="6" t="s">
        <v>83</v>
      </c>
      <c r="BU106">
        <f t="shared" ca="1" si="21"/>
        <v>25</v>
      </c>
      <c r="BV106" s="6" t="s">
        <v>83</v>
      </c>
    </row>
    <row r="107" spans="1:74" x14ac:dyDescent="0.3">
      <c r="A107" s="5">
        <v>106</v>
      </c>
      <c r="B107" s="5" t="str">
        <f t="shared" ca="1" si="13"/>
        <v>OCP_74287:36833</v>
      </c>
      <c r="C107" t="s">
        <v>227</v>
      </c>
      <c r="D107" t="s">
        <v>75</v>
      </c>
      <c r="E107" t="s">
        <v>89</v>
      </c>
      <c r="F107" t="s">
        <v>109</v>
      </c>
      <c r="G107" t="s">
        <v>109</v>
      </c>
      <c r="H107" s="6">
        <f t="shared" ca="1" si="23"/>
        <v>41830</v>
      </c>
      <c r="I107" t="s">
        <v>110</v>
      </c>
      <c r="J107" s="6" t="s">
        <v>79</v>
      </c>
      <c r="K107" s="7">
        <v>44992</v>
      </c>
      <c r="L107" s="6" t="s">
        <v>80</v>
      </c>
      <c r="N107" s="6" t="s">
        <v>82</v>
      </c>
      <c r="O107" t="str">
        <f t="shared" ca="1" si="15"/>
        <v>F3803529</v>
      </c>
      <c r="P107">
        <f t="shared" ca="1" si="14"/>
        <v>65310155</v>
      </c>
      <c r="Q107">
        <f t="shared" ca="1" si="16"/>
        <v>10247282</v>
      </c>
      <c r="R107">
        <f t="shared" ca="1" si="17"/>
        <v>11557803</v>
      </c>
      <c r="S107">
        <f t="shared" ca="1" si="18"/>
        <v>39092395</v>
      </c>
      <c r="V107" t="str">
        <f t="shared" ca="1" si="19"/>
        <v>?_1458533</v>
      </c>
      <c r="W107" s="8">
        <v>45073</v>
      </c>
      <c r="X107">
        <f t="shared" ca="1" si="20"/>
        <v>25433445</v>
      </c>
      <c r="Z107" t="str">
        <f t="shared" ca="1" si="22"/>
        <v>MAD</v>
      </c>
      <c r="AA107" t="str">
        <f t="shared" ca="1" si="24"/>
        <v>F locaux</v>
      </c>
      <c r="AB107" s="6" t="s">
        <v>83</v>
      </c>
      <c r="AC107" s="6" t="s">
        <v>83</v>
      </c>
      <c r="AD107" s="6" t="s">
        <v>83</v>
      </c>
      <c r="AE107" s="6" t="s">
        <v>83</v>
      </c>
      <c r="AF107" s="6" t="s">
        <v>83</v>
      </c>
      <c r="AG107" s="6" t="s">
        <v>83</v>
      </c>
      <c r="AH107" s="6" t="s">
        <v>83</v>
      </c>
      <c r="AI107" s="6" t="s">
        <v>83</v>
      </c>
      <c r="AJ107" s="6" t="s">
        <v>83</v>
      </c>
      <c r="AK107" s="6" t="s">
        <v>83</v>
      </c>
      <c r="AL107" s="6" t="s">
        <v>83</v>
      </c>
      <c r="AM107" t="s">
        <v>228</v>
      </c>
      <c r="AN107" s="6" t="s">
        <v>85</v>
      </c>
      <c r="AO107" s="6" t="s">
        <v>83</v>
      </c>
      <c r="AP107" s="6" t="s">
        <v>83</v>
      </c>
      <c r="AQ107" s="6" t="s">
        <v>83</v>
      </c>
      <c r="AR107" s="6" t="s">
        <v>83</v>
      </c>
      <c r="AS107" s="6" t="s">
        <v>83</v>
      </c>
      <c r="AT107" s="6" t="s">
        <v>83</v>
      </c>
      <c r="AU107" s="6" t="s">
        <v>83</v>
      </c>
      <c r="AV107" s="6" t="s">
        <v>83</v>
      </c>
      <c r="AW107" s="6" t="s">
        <v>83</v>
      </c>
      <c r="AX107" t="s">
        <v>86</v>
      </c>
      <c r="AY107" s="6" t="s">
        <v>83</v>
      </c>
      <c r="AZ107" s="6" t="s">
        <v>83</v>
      </c>
      <c r="BA107" s="6" t="s">
        <v>83</v>
      </c>
      <c r="BB107" s="6" t="s">
        <v>83</v>
      </c>
      <c r="BC107" s="6" t="s">
        <v>83</v>
      </c>
      <c r="BD107" s="6" t="s">
        <v>83</v>
      </c>
      <c r="BE107" s="6" t="s">
        <v>83</v>
      </c>
      <c r="BF107" s="6" t="s">
        <v>83</v>
      </c>
      <c r="BG107" s="6" t="s">
        <v>83</v>
      </c>
      <c r="BH107" s="6" t="s">
        <v>83</v>
      </c>
      <c r="BI107" s="6" t="s">
        <v>83</v>
      </c>
      <c r="BJ107" s="6" t="s">
        <v>83</v>
      </c>
      <c r="BK107" s="6" t="s">
        <v>83</v>
      </c>
      <c r="BL107" s="6" t="s">
        <v>83</v>
      </c>
      <c r="BM107" s="6" t="s">
        <v>83</v>
      </c>
      <c r="BN107" s="6" t="s">
        <v>83</v>
      </c>
      <c r="BO107" s="6" t="s">
        <v>83</v>
      </c>
      <c r="BP107" s="6" t="s">
        <v>83</v>
      </c>
      <c r="BQ107" s="6" t="s">
        <v>83</v>
      </c>
      <c r="BR107" t="s">
        <v>65</v>
      </c>
      <c r="BS107" s="6" t="s">
        <v>83</v>
      </c>
      <c r="BT107" s="6" t="s">
        <v>83</v>
      </c>
      <c r="BU107">
        <f t="shared" ca="1" si="21"/>
        <v>30</v>
      </c>
      <c r="BV107" s="6" t="s">
        <v>83</v>
      </c>
    </row>
    <row r="108" spans="1:74" x14ac:dyDescent="0.3">
      <c r="A108" s="5">
        <v>107</v>
      </c>
      <c r="B108" s="5" t="str">
        <f t="shared" ca="1" si="13"/>
        <v>JF8_49280:70647</v>
      </c>
      <c r="C108" t="s">
        <v>112</v>
      </c>
      <c r="D108" t="s">
        <v>75</v>
      </c>
      <c r="E108" t="s">
        <v>76</v>
      </c>
      <c r="F108" t="s">
        <v>113</v>
      </c>
      <c r="G108" t="s">
        <v>113</v>
      </c>
      <c r="H108" s="6">
        <f t="shared" ca="1" si="23"/>
        <v>67901</v>
      </c>
      <c r="I108" t="s">
        <v>114</v>
      </c>
      <c r="J108" s="6" t="s">
        <v>79</v>
      </c>
      <c r="K108" s="7">
        <v>44993</v>
      </c>
      <c r="L108" s="6" t="s">
        <v>80</v>
      </c>
      <c r="N108" s="6" t="s">
        <v>82</v>
      </c>
      <c r="O108" t="str">
        <f t="shared" ca="1" si="15"/>
        <v>?1399314</v>
      </c>
      <c r="P108">
        <f t="shared" ca="1" si="14"/>
        <v>41590225</v>
      </c>
      <c r="Q108">
        <f t="shared" ca="1" si="16"/>
        <v>475593</v>
      </c>
      <c r="R108">
        <f t="shared" ca="1" si="17"/>
        <v>4529481</v>
      </c>
      <c r="S108">
        <f t="shared" ca="1" si="18"/>
        <v>20559955</v>
      </c>
      <c r="V108" t="str">
        <f t="shared" ca="1" si="19"/>
        <v>&gt;_6145507</v>
      </c>
      <c r="W108" s="8">
        <v>45074</v>
      </c>
      <c r="X108">
        <f t="shared" ca="1" si="20"/>
        <v>2331314</v>
      </c>
      <c r="Z108" t="str">
        <f t="shared" ca="1" si="22"/>
        <v>MAD</v>
      </c>
      <c r="AA108" t="str">
        <f t="shared" ca="1" si="24"/>
        <v>F locaux</v>
      </c>
      <c r="AB108" s="6" t="s">
        <v>83</v>
      </c>
      <c r="AC108" s="6" t="s">
        <v>83</v>
      </c>
      <c r="AD108" s="6" t="s">
        <v>83</v>
      </c>
      <c r="AE108" s="6" t="s">
        <v>83</v>
      </c>
      <c r="AF108" s="6" t="s">
        <v>83</v>
      </c>
      <c r="AG108" s="6" t="s">
        <v>83</v>
      </c>
      <c r="AH108" s="6" t="s">
        <v>83</v>
      </c>
      <c r="AI108" s="6" t="s">
        <v>83</v>
      </c>
      <c r="AJ108" s="6" t="s">
        <v>83</v>
      </c>
      <c r="AK108" s="6" t="s">
        <v>83</v>
      </c>
      <c r="AL108" s="6" t="s">
        <v>83</v>
      </c>
      <c r="AM108" t="s">
        <v>115</v>
      </c>
      <c r="AN108" s="6" t="s">
        <v>85</v>
      </c>
      <c r="AO108" s="6" t="s">
        <v>83</v>
      </c>
      <c r="AP108" s="6" t="s">
        <v>83</v>
      </c>
      <c r="AQ108" s="6" t="s">
        <v>83</v>
      </c>
      <c r="AR108" s="6" t="s">
        <v>83</v>
      </c>
      <c r="AS108" s="6" t="s">
        <v>83</v>
      </c>
      <c r="AT108" s="6" t="s">
        <v>83</v>
      </c>
      <c r="AU108" s="6" t="s">
        <v>83</v>
      </c>
      <c r="AV108" s="6" t="s">
        <v>83</v>
      </c>
      <c r="AW108" s="6" t="s">
        <v>83</v>
      </c>
      <c r="AX108" t="s">
        <v>93</v>
      </c>
      <c r="AY108" s="6" t="s">
        <v>83</v>
      </c>
      <c r="AZ108" s="6" t="s">
        <v>83</v>
      </c>
      <c r="BA108" s="6" t="s">
        <v>83</v>
      </c>
      <c r="BB108" s="6" t="s">
        <v>83</v>
      </c>
      <c r="BC108" s="6" t="s">
        <v>83</v>
      </c>
      <c r="BD108" s="6" t="s">
        <v>83</v>
      </c>
      <c r="BE108" s="6" t="s">
        <v>83</v>
      </c>
      <c r="BF108" s="6" t="s">
        <v>83</v>
      </c>
      <c r="BG108" s="6" t="s">
        <v>83</v>
      </c>
      <c r="BH108" s="6" t="s">
        <v>83</v>
      </c>
      <c r="BI108" s="6" t="s">
        <v>83</v>
      </c>
      <c r="BJ108" s="6" t="s">
        <v>83</v>
      </c>
      <c r="BK108" s="6" t="s">
        <v>83</v>
      </c>
      <c r="BL108" s="6" t="s">
        <v>83</v>
      </c>
      <c r="BM108" s="6" t="s">
        <v>83</v>
      </c>
      <c r="BN108" s="6" t="s">
        <v>83</v>
      </c>
      <c r="BO108" s="6" t="s">
        <v>83</v>
      </c>
      <c r="BP108" s="6" t="s">
        <v>83</v>
      </c>
      <c r="BQ108" s="6" t="s">
        <v>83</v>
      </c>
      <c r="BR108" t="s">
        <v>65</v>
      </c>
      <c r="BS108" s="6" t="s">
        <v>83</v>
      </c>
      <c r="BT108" s="6" t="s">
        <v>83</v>
      </c>
      <c r="BU108">
        <f t="shared" ca="1" si="21"/>
        <v>51</v>
      </c>
      <c r="BV108" s="6" t="s">
        <v>83</v>
      </c>
    </row>
    <row r="109" spans="1:74" x14ac:dyDescent="0.3">
      <c r="A109" s="5">
        <v>108</v>
      </c>
      <c r="B109" s="5" t="str">
        <f t="shared" ca="1" si="13"/>
        <v>JF8_24251:85394</v>
      </c>
      <c r="C109" t="s">
        <v>116</v>
      </c>
      <c r="D109" t="s">
        <v>75</v>
      </c>
      <c r="E109" t="s">
        <v>89</v>
      </c>
      <c r="F109" t="s">
        <v>100</v>
      </c>
      <c r="G109" t="s">
        <v>100</v>
      </c>
      <c r="H109" s="6">
        <f t="shared" ca="1" si="23"/>
        <v>49266</v>
      </c>
      <c r="I109" t="s">
        <v>114</v>
      </c>
      <c r="J109" s="6" t="s">
        <v>79</v>
      </c>
      <c r="K109" s="7">
        <v>44994</v>
      </c>
      <c r="L109" s="6" t="s">
        <v>80</v>
      </c>
      <c r="N109" s="6" t="s">
        <v>82</v>
      </c>
      <c r="O109" t="str">
        <f t="shared" ca="1" si="15"/>
        <v>A499974</v>
      </c>
      <c r="P109">
        <f t="shared" ca="1" si="14"/>
        <v>21645356</v>
      </c>
      <c r="Q109">
        <f t="shared" ca="1" si="16"/>
        <v>1577212</v>
      </c>
      <c r="R109">
        <f t="shared" ca="1" si="17"/>
        <v>10320802</v>
      </c>
      <c r="S109">
        <f t="shared" ca="1" si="18"/>
        <v>18423083</v>
      </c>
      <c r="V109" t="str">
        <f t="shared" ca="1" si="19"/>
        <v>=_1815182</v>
      </c>
      <c r="W109" s="8">
        <v>45075</v>
      </c>
      <c r="X109">
        <f t="shared" ca="1" si="20"/>
        <v>16949885</v>
      </c>
      <c r="Z109" t="str">
        <f t="shared" ca="1" si="22"/>
        <v>MAD</v>
      </c>
      <c r="AA109" t="str">
        <f t="shared" ca="1" si="24"/>
        <v>F locaux</v>
      </c>
      <c r="AB109" s="6" t="s">
        <v>83</v>
      </c>
      <c r="AC109" s="6" t="s">
        <v>83</v>
      </c>
      <c r="AD109" s="6" t="s">
        <v>83</v>
      </c>
      <c r="AE109" s="6" t="s">
        <v>83</v>
      </c>
      <c r="AF109" s="6" t="s">
        <v>83</v>
      </c>
      <c r="AG109" s="6" t="s">
        <v>83</v>
      </c>
      <c r="AH109" s="6" t="s">
        <v>83</v>
      </c>
      <c r="AI109" s="6" t="s">
        <v>83</v>
      </c>
      <c r="AJ109" s="6" t="s">
        <v>83</v>
      </c>
      <c r="AK109" s="6" t="s">
        <v>83</v>
      </c>
      <c r="AL109" s="6" t="s">
        <v>83</v>
      </c>
      <c r="AM109" t="s">
        <v>115</v>
      </c>
      <c r="AN109" s="6" t="s">
        <v>85</v>
      </c>
      <c r="AO109" s="6" t="s">
        <v>83</v>
      </c>
      <c r="AP109" s="6" t="s">
        <v>83</v>
      </c>
      <c r="AQ109" s="6" t="s">
        <v>83</v>
      </c>
      <c r="AR109" s="6" t="s">
        <v>83</v>
      </c>
      <c r="AS109" s="6" t="s">
        <v>83</v>
      </c>
      <c r="AT109" s="6" t="s">
        <v>83</v>
      </c>
      <c r="AU109" s="6" t="s">
        <v>83</v>
      </c>
      <c r="AV109" s="6" t="s">
        <v>83</v>
      </c>
      <c r="AW109" s="6" t="s">
        <v>83</v>
      </c>
      <c r="AX109" t="s">
        <v>86</v>
      </c>
      <c r="AY109" s="6" t="s">
        <v>83</v>
      </c>
      <c r="AZ109" s="6" t="s">
        <v>83</v>
      </c>
      <c r="BA109" s="6" t="s">
        <v>83</v>
      </c>
      <c r="BB109" s="6" t="s">
        <v>83</v>
      </c>
      <c r="BC109" s="6" t="s">
        <v>83</v>
      </c>
      <c r="BD109" s="6" t="s">
        <v>83</v>
      </c>
      <c r="BE109" s="6" t="s">
        <v>83</v>
      </c>
      <c r="BF109" s="6" t="s">
        <v>83</v>
      </c>
      <c r="BG109" s="6" t="s">
        <v>83</v>
      </c>
      <c r="BH109" s="6" t="s">
        <v>83</v>
      </c>
      <c r="BI109" s="6" t="s">
        <v>83</v>
      </c>
      <c r="BJ109" s="6" t="s">
        <v>83</v>
      </c>
      <c r="BK109" s="6" t="s">
        <v>83</v>
      </c>
      <c r="BL109" s="6" t="s">
        <v>83</v>
      </c>
      <c r="BM109" s="6" t="s">
        <v>83</v>
      </c>
      <c r="BN109" s="6" t="s">
        <v>83</v>
      </c>
      <c r="BO109" s="6" t="s">
        <v>83</v>
      </c>
      <c r="BP109" s="6" t="s">
        <v>83</v>
      </c>
      <c r="BQ109" s="6" t="s">
        <v>83</v>
      </c>
      <c r="BR109" t="s">
        <v>63</v>
      </c>
      <c r="BS109" s="6" t="s">
        <v>83</v>
      </c>
      <c r="BT109" s="6" t="s">
        <v>83</v>
      </c>
      <c r="BU109">
        <f t="shared" ca="1" si="21"/>
        <v>-11</v>
      </c>
      <c r="BV109" s="6" t="s">
        <v>83</v>
      </c>
    </row>
    <row r="110" spans="1:74" x14ac:dyDescent="0.3">
      <c r="A110" s="5">
        <v>109</v>
      </c>
      <c r="B110" s="5" t="str">
        <f t="shared" ca="1" si="13"/>
        <v>OCP_22956:25795</v>
      </c>
      <c r="C110" t="s">
        <v>117</v>
      </c>
      <c r="D110" t="s">
        <v>75</v>
      </c>
      <c r="E110" t="s">
        <v>76</v>
      </c>
      <c r="F110" t="s">
        <v>113</v>
      </c>
      <c r="G110" t="s">
        <v>113</v>
      </c>
      <c r="H110" s="6">
        <f t="shared" ca="1" si="23"/>
        <v>60767</v>
      </c>
      <c r="I110" t="s">
        <v>114</v>
      </c>
      <c r="J110" s="6" t="s">
        <v>79</v>
      </c>
      <c r="K110" s="7">
        <v>44995</v>
      </c>
      <c r="L110" s="6" t="s">
        <v>80</v>
      </c>
      <c r="N110" s="6" t="s">
        <v>82</v>
      </c>
      <c r="O110" t="str">
        <f t="shared" ca="1" si="15"/>
        <v>F5339453</v>
      </c>
      <c r="P110">
        <f t="shared" ca="1" si="14"/>
        <v>54918816</v>
      </c>
      <c r="Q110">
        <f t="shared" ca="1" si="16"/>
        <v>9044240</v>
      </c>
      <c r="R110">
        <f t="shared" ca="1" si="17"/>
        <v>14228357</v>
      </c>
      <c r="S110">
        <f t="shared" ca="1" si="18"/>
        <v>6739945</v>
      </c>
      <c r="V110" t="str">
        <f t="shared" ca="1" si="19"/>
        <v>@_2220137</v>
      </c>
      <c r="W110" s="8">
        <v>45076</v>
      </c>
      <c r="X110">
        <f t="shared" ca="1" si="20"/>
        <v>1188272</v>
      </c>
      <c r="Z110" t="str">
        <f t="shared" ca="1" si="22"/>
        <v>MAD</v>
      </c>
      <c r="AA110" t="str">
        <f t="shared" ca="1" si="24"/>
        <v>F locaux</v>
      </c>
      <c r="AB110" s="6" t="s">
        <v>83</v>
      </c>
      <c r="AC110" s="6" t="s">
        <v>83</v>
      </c>
      <c r="AD110" s="6" t="s">
        <v>83</v>
      </c>
      <c r="AE110" s="6" t="s">
        <v>83</v>
      </c>
      <c r="AF110" s="6" t="s">
        <v>83</v>
      </c>
      <c r="AG110" s="6" t="s">
        <v>83</v>
      </c>
      <c r="AH110" s="6" t="s">
        <v>83</v>
      </c>
      <c r="AI110" s="6" t="s">
        <v>83</v>
      </c>
      <c r="AJ110" s="6" t="s">
        <v>83</v>
      </c>
      <c r="AK110" s="6" t="s">
        <v>83</v>
      </c>
      <c r="AL110" s="6" t="s">
        <v>83</v>
      </c>
      <c r="AM110" t="s">
        <v>115</v>
      </c>
      <c r="AN110" s="6" t="s">
        <v>85</v>
      </c>
      <c r="AO110" s="6" t="s">
        <v>83</v>
      </c>
      <c r="AP110" s="6" t="s">
        <v>83</v>
      </c>
      <c r="AQ110" s="6" t="s">
        <v>83</v>
      </c>
      <c r="AR110" s="6" t="s">
        <v>83</v>
      </c>
      <c r="AS110" s="6" t="s">
        <v>83</v>
      </c>
      <c r="AT110" s="6" t="s">
        <v>83</v>
      </c>
      <c r="AU110" s="6" t="s">
        <v>83</v>
      </c>
      <c r="AV110" s="6" t="s">
        <v>83</v>
      </c>
      <c r="AW110" s="6" t="s">
        <v>83</v>
      </c>
      <c r="AX110" t="s">
        <v>86</v>
      </c>
      <c r="AY110" s="6" t="s">
        <v>83</v>
      </c>
      <c r="AZ110" s="6" t="s">
        <v>83</v>
      </c>
      <c r="BA110" s="6" t="s">
        <v>83</v>
      </c>
      <c r="BB110" s="6" t="s">
        <v>83</v>
      </c>
      <c r="BC110" s="6" t="s">
        <v>83</v>
      </c>
      <c r="BD110" s="6" t="s">
        <v>83</v>
      </c>
      <c r="BE110" s="6" t="s">
        <v>83</v>
      </c>
      <c r="BF110" s="6" t="s">
        <v>83</v>
      </c>
      <c r="BG110" s="6" t="s">
        <v>83</v>
      </c>
      <c r="BH110" s="6" t="s">
        <v>83</v>
      </c>
      <c r="BI110" s="6" t="s">
        <v>83</v>
      </c>
      <c r="BJ110" s="6" t="s">
        <v>83</v>
      </c>
      <c r="BK110" s="6" t="s">
        <v>83</v>
      </c>
      <c r="BL110" s="6" t="s">
        <v>83</v>
      </c>
      <c r="BM110" s="6" t="s">
        <v>83</v>
      </c>
      <c r="BN110" s="6" t="s">
        <v>83</v>
      </c>
      <c r="BO110" s="6" t="s">
        <v>83</v>
      </c>
      <c r="BP110" s="6" t="s">
        <v>83</v>
      </c>
      <c r="BQ110" s="6" t="s">
        <v>83</v>
      </c>
      <c r="BR110" t="s">
        <v>65</v>
      </c>
      <c r="BS110" s="6" t="s">
        <v>83</v>
      </c>
      <c r="BT110" s="6" t="s">
        <v>83</v>
      </c>
      <c r="BU110">
        <f t="shared" ca="1" si="21"/>
        <v>22</v>
      </c>
      <c r="BV110" s="6" t="s">
        <v>83</v>
      </c>
    </row>
    <row r="111" spans="1:74" x14ac:dyDescent="0.3">
      <c r="A111" s="5">
        <v>110</v>
      </c>
      <c r="B111" s="5" t="str">
        <f t="shared" ca="1" si="13"/>
        <v>JF8_27919:7249</v>
      </c>
      <c r="C111" t="s">
        <v>118</v>
      </c>
      <c r="D111" t="s">
        <v>75</v>
      </c>
      <c r="E111" t="s">
        <v>89</v>
      </c>
      <c r="F111" t="s">
        <v>100</v>
      </c>
      <c r="G111" t="s">
        <v>100</v>
      </c>
      <c r="H111" s="6">
        <f t="shared" ca="1" si="23"/>
        <v>44118</v>
      </c>
      <c r="I111" t="s">
        <v>114</v>
      </c>
      <c r="J111" s="6" t="s">
        <v>79</v>
      </c>
      <c r="K111" s="7">
        <v>44996</v>
      </c>
      <c r="L111" s="6" t="s">
        <v>80</v>
      </c>
      <c r="N111" s="6" t="s">
        <v>82</v>
      </c>
      <c r="O111" t="str">
        <f t="shared" ca="1" si="15"/>
        <v>F2491844</v>
      </c>
      <c r="P111">
        <f t="shared" ca="1" si="14"/>
        <v>27696310</v>
      </c>
      <c r="Q111">
        <f t="shared" ca="1" si="16"/>
        <v>7187032</v>
      </c>
      <c r="R111">
        <f t="shared" ca="1" si="17"/>
        <v>8309925</v>
      </c>
      <c r="S111">
        <f t="shared" ca="1" si="18"/>
        <v>9861153</v>
      </c>
      <c r="V111" t="str">
        <f t="shared" ca="1" si="19"/>
        <v>F_1053220</v>
      </c>
      <c r="W111" s="8">
        <v>45077</v>
      </c>
      <c r="X111">
        <f t="shared" ca="1" si="20"/>
        <v>1739430</v>
      </c>
      <c r="Z111" t="str">
        <f t="shared" ca="1" si="22"/>
        <v>MAD</v>
      </c>
      <c r="AA111" t="str">
        <f t="shared" ca="1" si="24"/>
        <v>F locaux</v>
      </c>
      <c r="AB111" s="6" t="s">
        <v>83</v>
      </c>
      <c r="AC111" s="6" t="s">
        <v>83</v>
      </c>
      <c r="AD111" s="6" t="s">
        <v>83</v>
      </c>
      <c r="AE111" s="6" t="s">
        <v>83</v>
      </c>
      <c r="AF111" s="6" t="s">
        <v>83</v>
      </c>
      <c r="AG111" s="6" t="s">
        <v>83</v>
      </c>
      <c r="AH111" s="6" t="s">
        <v>83</v>
      </c>
      <c r="AI111" s="6" t="s">
        <v>83</v>
      </c>
      <c r="AJ111" s="6" t="s">
        <v>83</v>
      </c>
      <c r="AK111" s="6" t="s">
        <v>83</v>
      </c>
      <c r="AL111" s="6" t="s">
        <v>83</v>
      </c>
      <c r="AM111" t="s">
        <v>115</v>
      </c>
      <c r="AN111" s="6" t="s">
        <v>85</v>
      </c>
      <c r="AO111" s="6" t="s">
        <v>83</v>
      </c>
      <c r="AP111" s="6" t="s">
        <v>83</v>
      </c>
      <c r="AQ111" s="6" t="s">
        <v>83</v>
      </c>
      <c r="AR111" s="6" t="s">
        <v>83</v>
      </c>
      <c r="AS111" s="6" t="s">
        <v>83</v>
      </c>
      <c r="AT111" s="6" t="s">
        <v>83</v>
      </c>
      <c r="AU111" s="6" t="s">
        <v>83</v>
      </c>
      <c r="AV111" s="6" t="s">
        <v>83</v>
      </c>
      <c r="AW111" s="6" t="s">
        <v>83</v>
      </c>
      <c r="AX111" t="s">
        <v>86</v>
      </c>
      <c r="AY111" s="6" t="s">
        <v>83</v>
      </c>
      <c r="AZ111" s="6" t="s">
        <v>83</v>
      </c>
      <c r="BA111" s="6" t="s">
        <v>83</v>
      </c>
      <c r="BB111" s="6" t="s">
        <v>83</v>
      </c>
      <c r="BC111" s="6" t="s">
        <v>83</v>
      </c>
      <c r="BD111" s="6" t="s">
        <v>83</v>
      </c>
      <c r="BE111" s="6" t="s">
        <v>83</v>
      </c>
      <c r="BF111" s="6" t="s">
        <v>83</v>
      </c>
      <c r="BG111" s="6" t="s">
        <v>83</v>
      </c>
      <c r="BH111" s="6" t="s">
        <v>83</v>
      </c>
      <c r="BI111" s="6" t="s">
        <v>83</v>
      </c>
      <c r="BJ111" s="6" t="s">
        <v>83</v>
      </c>
      <c r="BK111" s="6" t="s">
        <v>83</v>
      </c>
      <c r="BL111" s="6" t="s">
        <v>83</v>
      </c>
      <c r="BM111" s="6" t="s">
        <v>83</v>
      </c>
      <c r="BN111" s="6" t="s">
        <v>83</v>
      </c>
      <c r="BO111" s="6" t="s">
        <v>83</v>
      </c>
      <c r="BP111" s="6" t="s">
        <v>83</v>
      </c>
      <c r="BQ111" s="6" t="s">
        <v>83</v>
      </c>
      <c r="BR111" t="s">
        <v>40</v>
      </c>
      <c r="BS111" s="6" t="s">
        <v>83</v>
      </c>
      <c r="BT111" s="6" t="s">
        <v>83</v>
      </c>
      <c r="BU111">
        <f t="shared" ca="1" si="21"/>
        <v>0</v>
      </c>
      <c r="BV111" s="6" t="s">
        <v>83</v>
      </c>
    </row>
    <row r="112" spans="1:74" x14ac:dyDescent="0.3">
      <c r="A112" s="5">
        <v>111</v>
      </c>
      <c r="B112" s="5" t="str">
        <f t="shared" ca="1" si="13"/>
        <v>JF8_73147:83421</v>
      </c>
      <c r="C112" t="str">
        <f ca="1">CONCATENATE(CHAR(RANDBETWEEN(60,90)),"_",RANDBETWEEN(1,1000000),"_",RANDBETWEEN(1,100006600))</f>
        <v>=_256254_91730095</v>
      </c>
      <c r="D112" t="s">
        <v>75</v>
      </c>
      <c r="E112" t="s">
        <v>76</v>
      </c>
      <c r="F112" t="s">
        <v>77</v>
      </c>
      <c r="G112" t="s">
        <v>77</v>
      </c>
      <c r="H112" s="6">
        <f t="shared" ca="1" si="23"/>
        <v>34664</v>
      </c>
      <c r="I112" t="s">
        <v>78</v>
      </c>
      <c r="J112" s="6" t="s">
        <v>79</v>
      </c>
      <c r="K112" s="7">
        <v>44997</v>
      </c>
      <c r="L112" s="6" t="s">
        <v>80</v>
      </c>
      <c r="N112" s="6" t="s">
        <v>82</v>
      </c>
      <c r="O112" t="str">
        <f t="shared" ca="1" si="15"/>
        <v>&lt;1066355</v>
      </c>
      <c r="P112">
        <f t="shared" ca="1" si="14"/>
        <v>40595345</v>
      </c>
      <c r="Q112">
        <f t="shared" ca="1" si="16"/>
        <v>27778898</v>
      </c>
      <c r="R112">
        <f t="shared" ca="1" si="17"/>
        <v>36531050</v>
      </c>
      <c r="S112">
        <f t="shared" ca="1" si="18"/>
        <v>11503631</v>
      </c>
      <c r="V112" t="str">
        <f t="shared" ca="1" si="19"/>
        <v>=_2050950</v>
      </c>
      <c r="W112" s="8">
        <v>45078</v>
      </c>
      <c r="X112">
        <f t="shared" ca="1" si="20"/>
        <v>6744883</v>
      </c>
      <c r="Z112" t="str">
        <f t="shared" ca="1" si="22"/>
        <v>MAD</v>
      </c>
      <c r="AA112" t="str">
        <f t="shared" ca="1" si="24"/>
        <v>F locaux</v>
      </c>
      <c r="AB112" s="6" t="s">
        <v>83</v>
      </c>
      <c r="AC112" s="6" t="s">
        <v>83</v>
      </c>
      <c r="AD112" s="6" t="s">
        <v>83</v>
      </c>
      <c r="AE112" s="6" t="s">
        <v>83</v>
      </c>
      <c r="AF112" s="6" t="s">
        <v>83</v>
      </c>
      <c r="AG112" s="6" t="s">
        <v>83</v>
      </c>
      <c r="AH112" s="6" t="s">
        <v>83</v>
      </c>
      <c r="AI112" s="6" t="s">
        <v>83</v>
      </c>
      <c r="AJ112" s="6" t="s">
        <v>83</v>
      </c>
      <c r="AK112" s="6" t="s">
        <v>83</v>
      </c>
      <c r="AL112" s="6" t="s">
        <v>83</v>
      </c>
      <c r="AM112" t="s">
        <v>229</v>
      </c>
      <c r="AN112" s="6" t="s">
        <v>85</v>
      </c>
      <c r="AO112" s="6" t="s">
        <v>83</v>
      </c>
      <c r="AP112" s="6" t="s">
        <v>83</v>
      </c>
      <c r="AQ112" s="6" t="s">
        <v>83</v>
      </c>
      <c r="AR112" s="6" t="s">
        <v>83</v>
      </c>
      <c r="AS112" s="6" t="s">
        <v>83</v>
      </c>
      <c r="AT112" s="6" t="s">
        <v>83</v>
      </c>
      <c r="AU112" s="6" t="s">
        <v>83</v>
      </c>
      <c r="AV112" s="6" t="s">
        <v>83</v>
      </c>
      <c r="AW112" s="6" t="s">
        <v>83</v>
      </c>
      <c r="AX112" t="s">
        <v>86</v>
      </c>
      <c r="AY112" s="6" t="s">
        <v>83</v>
      </c>
      <c r="AZ112" s="6" t="s">
        <v>83</v>
      </c>
      <c r="BA112" s="6" t="s">
        <v>83</v>
      </c>
      <c r="BB112" s="6" t="s">
        <v>83</v>
      </c>
      <c r="BC112" s="6" t="s">
        <v>83</v>
      </c>
      <c r="BD112" s="6" t="s">
        <v>83</v>
      </c>
      <c r="BE112" s="6" t="s">
        <v>83</v>
      </c>
      <c r="BF112" s="6" t="s">
        <v>83</v>
      </c>
      <c r="BG112" s="6" t="s">
        <v>83</v>
      </c>
      <c r="BH112" s="6" t="s">
        <v>83</v>
      </c>
      <c r="BI112" s="6" t="s">
        <v>83</v>
      </c>
      <c r="BJ112" s="6" t="s">
        <v>83</v>
      </c>
      <c r="BK112" s="6" t="s">
        <v>83</v>
      </c>
      <c r="BL112" s="6" t="s">
        <v>83</v>
      </c>
      <c r="BM112" s="6" t="s">
        <v>83</v>
      </c>
      <c r="BN112" s="6" t="s">
        <v>83</v>
      </c>
      <c r="BO112" s="6" t="s">
        <v>83</v>
      </c>
      <c r="BP112" s="6" t="s">
        <v>83</v>
      </c>
      <c r="BQ112" s="6" t="s">
        <v>83</v>
      </c>
      <c r="BR112" t="s">
        <v>64</v>
      </c>
      <c r="BS112" s="6" t="s">
        <v>83</v>
      </c>
      <c r="BT112" s="6" t="s">
        <v>83</v>
      </c>
      <c r="BU112">
        <f t="shared" ca="1" si="21"/>
        <v>-1</v>
      </c>
      <c r="BV112" s="6" t="s">
        <v>83</v>
      </c>
    </row>
    <row r="113" spans="1:74" x14ac:dyDescent="0.3">
      <c r="A113" s="5">
        <v>112</v>
      </c>
      <c r="B113" s="5" t="str">
        <f t="shared" ca="1" si="13"/>
        <v>JF8_86778:71377</v>
      </c>
      <c r="C113" t="s">
        <v>230</v>
      </c>
      <c r="D113" t="s">
        <v>75</v>
      </c>
      <c r="E113" t="s">
        <v>89</v>
      </c>
      <c r="F113" t="s">
        <v>90</v>
      </c>
      <c r="G113" t="s">
        <v>90</v>
      </c>
      <c r="H113" s="6">
        <f t="shared" ca="1" si="23"/>
        <v>2959</v>
      </c>
      <c r="I113" t="s">
        <v>91</v>
      </c>
      <c r="J113" s="6" t="s">
        <v>79</v>
      </c>
      <c r="K113" s="7">
        <v>44998</v>
      </c>
      <c r="L113" s="6" t="s">
        <v>80</v>
      </c>
      <c r="N113" s="6" t="s">
        <v>82</v>
      </c>
      <c r="O113" t="str">
        <f t="shared" ca="1" si="15"/>
        <v>A6484882</v>
      </c>
      <c r="P113">
        <f t="shared" ca="1" si="14"/>
        <v>11275027</v>
      </c>
      <c r="Q113">
        <f t="shared" ca="1" si="16"/>
        <v>1341841</v>
      </c>
      <c r="R113">
        <f t="shared" ca="1" si="17"/>
        <v>4572565</v>
      </c>
      <c r="S113">
        <f t="shared" ca="1" si="18"/>
        <v>1381371</v>
      </c>
      <c r="V113" t="str">
        <f t="shared" ca="1" si="19"/>
        <v>&lt;_5108266</v>
      </c>
      <c r="W113" s="8">
        <v>45079</v>
      </c>
      <c r="X113">
        <f t="shared" ca="1" si="20"/>
        <v>702160</v>
      </c>
      <c r="Z113" t="str">
        <f t="shared" ca="1" si="22"/>
        <v>USD</v>
      </c>
      <c r="AA113" t="str">
        <f t="shared" ca="1" si="24"/>
        <v>F étrangers</v>
      </c>
      <c r="AB113" s="6" t="s">
        <v>83</v>
      </c>
      <c r="AC113" s="6" t="s">
        <v>83</v>
      </c>
      <c r="AD113" s="6" t="s">
        <v>83</v>
      </c>
      <c r="AE113" s="6" t="s">
        <v>83</v>
      </c>
      <c r="AF113" s="6" t="s">
        <v>83</v>
      </c>
      <c r="AG113" s="6" t="s">
        <v>83</v>
      </c>
      <c r="AH113" s="6" t="s">
        <v>83</v>
      </c>
      <c r="AI113" s="6" t="s">
        <v>83</v>
      </c>
      <c r="AJ113" s="6" t="s">
        <v>83</v>
      </c>
      <c r="AK113" s="6" t="s">
        <v>83</v>
      </c>
      <c r="AL113" s="6" t="s">
        <v>83</v>
      </c>
      <c r="AM113" t="s">
        <v>231</v>
      </c>
      <c r="AN113" s="6" t="s">
        <v>85</v>
      </c>
      <c r="AO113" s="6" t="s">
        <v>83</v>
      </c>
      <c r="AP113" s="6" t="s">
        <v>83</v>
      </c>
      <c r="AQ113" s="6" t="s">
        <v>83</v>
      </c>
      <c r="AR113" s="6" t="s">
        <v>83</v>
      </c>
      <c r="AS113" s="6" t="s">
        <v>83</v>
      </c>
      <c r="AT113" s="6" t="s">
        <v>83</v>
      </c>
      <c r="AU113" s="6" t="s">
        <v>83</v>
      </c>
      <c r="AV113" s="6" t="s">
        <v>83</v>
      </c>
      <c r="AW113" s="6" t="s">
        <v>83</v>
      </c>
      <c r="AX113" t="s">
        <v>93</v>
      </c>
      <c r="AY113" s="6" t="s">
        <v>83</v>
      </c>
      <c r="AZ113" s="6" t="s">
        <v>83</v>
      </c>
      <c r="BA113" s="6" t="s">
        <v>83</v>
      </c>
      <c r="BB113" s="6" t="s">
        <v>83</v>
      </c>
      <c r="BC113" s="6" t="s">
        <v>83</v>
      </c>
      <c r="BD113" s="6" t="s">
        <v>83</v>
      </c>
      <c r="BE113" s="6" t="s">
        <v>83</v>
      </c>
      <c r="BF113" s="6" t="s">
        <v>83</v>
      </c>
      <c r="BG113" s="6" t="s">
        <v>83</v>
      </c>
      <c r="BH113" s="6" t="s">
        <v>83</v>
      </c>
      <c r="BI113" s="6" t="s">
        <v>83</v>
      </c>
      <c r="BJ113" s="6" t="s">
        <v>83</v>
      </c>
      <c r="BK113" s="6" t="s">
        <v>83</v>
      </c>
      <c r="BL113" s="6" t="s">
        <v>83</v>
      </c>
      <c r="BM113" s="6" t="s">
        <v>83</v>
      </c>
      <c r="BN113" s="6" t="s">
        <v>83</v>
      </c>
      <c r="BO113" s="6" t="s">
        <v>83</v>
      </c>
      <c r="BP113" s="6" t="s">
        <v>83</v>
      </c>
      <c r="BQ113" s="6" t="s">
        <v>83</v>
      </c>
      <c r="BR113" t="s">
        <v>65</v>
      </c>
      <c r="BS113" s="6" t="s">
        <v>83</v>
      </c>
      <c r="BT113" s="6" t="s">
        <v>83</v>
      </c>
      <c r="BU113">
        <f t="shared" ca="1" si="21"/>
        <v>-17</v>
      </c>
      <c r="BV113" s="6" t="s">
        <v>83</v>
      </c>
    </row>
    <row r="114" spans="1:74" x14ac:dyDescent="0.3">
      <c r="A114" s="5">
        <v>113</v>
      </c>
      <c r="B114" s="5" t="str">
        <f t="shared" ca="1" si="13"/>
        <v>JF8_72410:72607</v>
      </c>
      <c r="C114" t="s">
        <v>232</v>
      </c>
      <c r="D114" t="s">
        <v>75</v>
      </c>
      <c r="E114" t="s">
        <v>76</v>
      </c>
      <c r="F114" t="s">
        <v>95</v>
      </c>
      <c r="G114" t="s">
        <v>95</v>
      </c>
      <c r="H114" s="6">
        <f t="shared" ca="1" si="23"/>
        <v>42664</v>
      </c>
      <c r="I114" t="s">
        <v>96</v>
      </c>
      <c r="J114" s="6" t="s">
        <v>79</v>
      </c>
      <c r="K114" s="7">
        <v>44999</v>
      </c>
      <c r="L114" s="6" t="s">
        <v>80</v>
      </c>
      <c r="N114" s="6" t="s">
        <v>82</v>
      </c>
      <c r="O114" t="str">
        <f t="shared" ca="1" si="15"/>
        <v>B3729563</v>
      </c>
      <c r="P114">
        <f t="shared" ca="1" si="14"/>
        <v>2706412</v>
      </c>
      <c r="Q114">
        <f t="shared" ca="1" si="16"/>
        <v>438936</v>
      </c>
      <c r="R114">
        <f t="shared" ca="1" si="17"/>
        <v>1405054</v>
      </c>
      <c r="S114">
        <f t="shared" ca="1" si="18"/>
        <v>1990769</v>
      </c>
      <c r="V114" t="str">
        <f t="shared" ca="1" si="19"/>
        <v>@_6532196</v>
      </c>
      <c r="W114" s="8">
        <v>45080</v>
      </c>
      <c r="X114">
        <f t="shared" ca="1" si="20"/>
        <v>1640170</v>
      </c>
      <c r="Z114" t="str">
        <f t="shared" ca="1" si="22"/>
        <v>EUR</v>
      </c>
      <c r="AA114" t="str">
        <f t="shared" ca="1" si="24"/>
        <v>F étrangers</v>
      </c>
      <c r="AB114" s="6" t="s">
        <v>83</v>
      </c>
      <c r="AC114" s="6" t="s">
        <v>83</v>
      </c>
      <c r="AD114" s="6" t="s">
        <v>83</v>
      </c>
      <c r="AE114" s="6" t="s">
        <v>83</v>
      </c>
      <c r="AF114" s="6" t="s">
        <v>83</v>
      </c>
      <c r="AG114" s="6" t="s">
        <v>83</v>
      </c>
      <c r="AH114" s="6" t="s">
        <v>83</v>
      </c>
      <c r="AI114" s="6" t="s">
        <v>83</v>
      </c>
      <c r="AJ114" s="6" t="s">
        <v>83</v>
      </c>
      <c r="AK114" s="6" t="s">
        <v>83</v>
      </c>
      <c r="AL114" s="6" t="s">
        <v>83</v>
      </c>
      <c r="AM114" t="s">
        <v>233</v>
      </c>
      <c r="AN114" s="6" t="s">
        <v>85</v>
      </c>
      <c r="AO114" s="6" t="s">
        <v>83</v>
      </c>
      <c r="AP114" s="6" t="s">
        <v>83</v>
      </c>
      <c r="AQ114" s="6" t="s">
        <v>83</v>
      </c>
      <c r="AR114" s="6" t="s">
        <v>83</v>
      </c>
      <c r="AS114" s="6" t="s">
        <v>83</v>
      </c>
      <c r="AT114" s="6" t="s">
        <v>83</v>
      </c>
      <c r="AU114" s="6" t="s">
        <v>83</v>
      </c>
      <c r="AV114" s="6" t="s">
        <v>83</v>
      </c>
      <c r="AW114" s="6" t="s">
        <v>83</v>
      </c>
      <c r="AX114" t="s">
        <v>98</v>
      </c>
      <c r="AY114" s="6" t="s">
        <v>83</v>
      </c>
      <c r="AZ114" s="6" t="s">
        <v>83</v>
      </c>
      <c r="BA114" s="6" t="s">
        <v>83</v>
      </c>
      <c r="BB114" s="6" t="s">
        <v>83</v>
      </c>
      <c r="BC114" s="6" t="s">
        <v>83</v>
      </c>
      <c r="BD114" s="6" t="s">
        <v>83</v>
      </c>
      <c r="BE114" s="6" t="s">
        <v>83</v>
      </c>
      <c r="BF114" s="6" t="s">
        <v>83</v>
      </c>
      <c r="BG114" s="6" t="s">
        <v>83</v>
      </c>
      <c r="BH114" s="6" t="s">
        <v>83</v>
      </c>
      <c r="BI114" s="6" t="s">
        <v>83</v>
      </c>
      <c r="BJ114" s="6" t="s">
        <v>83</v>
      </c>
      <c r="BK114" s="6" t="s">
        <v>83</v>
      </c>
      <c r="BL114" s="6" t="s">
        <v>83</v>
      </c>
      <c r="BM114" s="6" t="s">
        <v>83</v>
      </c>
      <c r="BN114" s="6" t="s">
        <v>83</v>
      </c>
      <c r="BO114" s="6" t="s">
        <v>83</v>
      </c>
      <c r="BP114" s="6" t="s">
        <v>83</v>
      </c>
      <c r="BQ114" s="6" t="s">
        <v>83</v>
      </c>
      <c r="BR114" t="s">
        <v>65</v>
      </c>
      <c r="BS114" s="6" t="s">
        <v>83</v>
      </c>
      <c r="BT114" s="6" t="s">
        <v>83</v>
      </c>
      <c r="BU114">
        <f t="shared" ca="1" si="21"/>
        <v>4</v>
      </c>
      <c r="BV114" s="6" t="s">
        <v>83</v>
      </c>
    </row>
    <row r="115" spans="1:74" x14ac:dyDescent="0.3">
      <c r="A115" s="5">
        <v>114</v>
      </c>
      <c r="B115" s="5" t="str">
        <f t="shared" ca="1" si="13"/>
        <v>OCP_86909:86527</v>
      </c>
      <c r="C115" t="s">
        <v>234</v>
      </c>
      <c r="D115" t="s">
        <v>75</v>
      </c>
      <c r="E115" t="s">
        <v>89</v>
      </c>
      <c r="F115" t="s">
        <v>100</v>
      </c>
      <c r="G115" t="s">
        <v>100</v>
      </c>
      <c r="H115" s="6">
        <f t="shared" ca="1" si="23"/>
        <v>2012</v>
      </c>
      <c r="I115" t="s">
        <v>101</v>
      </c>
      <c r="J115" s="6" t="s">
        <v>79</v>
      </c>
      <c r="K115" s="7">
        <v>45000</v>
      </c>
      <c r="L115" s="6" t="s">
        <v>80</v>
      </c>
      <c r="N115" s="6" t="s">
        <v>82</v>
      </c>
      <c r="O115" t="str">
        <f t="shared" ca="1" si="15"/>
        <v>E3627877</v>
      </c>
      <c r="P115">
        <f t="shared" ca="1" si="14"/>
        <v>20195986</v>
      </c>
      <c r="Q115">
        <f t="shared" ca="1" si="16"/>
        <v>7216776</v>
      </c>
      <c r="R115">
        <f t="shared" ca="1" si="17"/>
        <v>15544626</v>
      </c>
      <c r="S115">
        <f t="shared" ca="1" si="18"/>
        <v>14419366</v>
      </c>
      <c r="V115" t="str">
        <f t="shared" ca="1" si="19"/>
        <v>B_4199167</v>
      </c>
      <c r="W115" s="8">
        <v>45081</v>
      </c>
      <c r="X115">
        <f t="shared" ca="1" si="20"/>
        <v>9773673</v>
      </c>
      <c r="Z115" t="str">
        <f t="shared" ca="1" si="22"/>
        <v>MAD</v>
      </c>
      <c r="AA115" t="str">
        <f t="shared" ca="1" si="24"/>
        <v>F locaux</v>
      </c>
      <c r="AB115" s="6" t="s">
        <v>83</v>
      </c>
      <c r="AC115" s="6" t="s">
        <v>83</v>
      </c>
      <c r="AD115" s="6" t="s">
        <v>83</v>
      </c>
      <c r="AE115" s="6" t="s">
        <v>83</v>
      </c>
      <c r="AF115" s="6" t="s">
        <v>83</v>
      </c>
      <c r="AG115" s="6" t="s">
        <v>83</v>
      </c>
      <c r="AH115" s="6" t="s">
        <v>83</v>
      </c>
      <c r="AI115" s="6" t="s">
        <v>83</v>
      </c>
      <c r="AJ115" s="6" t="s">
        <v>83</v>
      </c>
      <c r="AK115" s="6" t="s">
        <v>83</v>
      </c>
      <c r="AL115" s="6" t="s">
        <v>83</v>
      </c>
      <c r="AM115" t="s">
        <v>235</v>
      </c>
      <c r="AN115" s="6" t="s">
        <v>85</v>
      </c>
      <c r="AO115" s="6" t="s">
        <v>83</v>
      </c>
      <c r="AP115" s="6" t="s">
        <v>83</v>
      </c>
      <c r="AQ115" s="6" t="s">
        <v>83</v>
      </c>
      <c r="AR115" s="6" t="s">
        <v>83</v>
      </c>
      <c r="AS115" s="6" t="s">
        <v>83</v>
      </c>
      <c r="AT115" s="6" t="s">
        <v>83</v>
      </c>
      <c r="AU115" s="6" t="s">
        <v>83</v>
      </c>
      <c r="AV115" s="6" t="s">
        <v>83</v>
      </c>
      <c r="AW115" s="6" t="s">
        <v>83</v>
      </c>
      <c r="AX115" t="s">
        <v>103</v>
      </c>
      <c r="AY115" s="6" t="s">
        <v>83</v>
      </c>
      <c r="AZ115" s="6" t="s">
        <v>83</v>
      </c>
      <c r="BA115" s="6" t="s">
        <v>83</v>
      </c>
      <c r="BB115" s="6" t="s">
        <v>83</v>
      </c>
      <c r="BC115" s="6" t="s">
        <v>83</v>
      </c>
      <c r="BD115" s="6" t="s">
        <v>83</v>
      </c>
      <c r="BE115" s="6" t="s">
        <v>83</v>
      </c>
      <c r="BF115" s="6" t="s">
        <v>83</v>
      </c>
      <c r="BG115" s="6" t="s">
        <v>83</v>
      </c>
      <c r="BH115" s="6" t="s">
        <v>83</v>
      </c>
      <c r="BI115" s="6" t="s">
        <v>83</v>
      </c>
      <c r="BJ115" s="6" t="s">
        <v>83</v>
      </c>
      <c r="BK115" s="6" t="s">
        <v>83</v>
      </c>
      <c r="BL115" s="6" t="s">
        <v>83</v>
      </c>
      <c r="BM115" s="6" t="s">
        <v>83</v>
      </c>
      <c r="BN115" s="6" t="s">
        <v>83</v>
      </c>
      <c r="BO115" s="6" t="s">
        <v>83</v>
      </c>
      <c r="BP115" s="6" t="s">
        <v>83</v>
      </c>
      <c r="BQ115" s="6" t="s">
        <v>83</v>
      </c>
      <c r="BR115" t="s">
        <v>65</v>
      </c>
      <c r="BS115" s="6" t="s">
        <v>83</v>
      </c>
      <c r="BT115" s="6" t="s">
        <v>83</v>
      </c>
      <c r="BU115">
        <f t="shared" ca="1" si="21"/>
        <v>4</v>
      </c>
      <c r="BV115" s="6" t="s">
        <v>83</v>
      </c>
    </row>
    <row r="116" spans="1:74" x14ac:dyDescent="0.3">
      <c r="A116" s="5">
        <v>115</v>
      </c>
      <c r="B116" s="5" t="str">
        <f t="shared" ca="1" si="13"/>
        <v>OCP_30312:44642</v>
      </c>
      <c r="C116" t="s">
        <v>236</v>
      </c>
      <c r="D116" t="s">
        <v>75</v>
      </c>
      <c r="E116" t="s">
        <v>76</v>
      </c>
      <c r="F116" t="s">
        <v>105</v>
      </c>
      <c r="G116" t="s">
        <v>105</v>
      </c>
      <c r="H116" s="6">
        <f t="shared" ca="1" si="23"/>
        <v>3684</v>
      </c>
      <c r="I116" t="s">
        <v>106</v>
      </c>
      <c r="J116" s="6" t="s">
        <v>79</v>
      </c>
      <c r="K116" s="7">
        <v>45001</v>
      </c>
      <c r="L116" s="6" t="s">
        <v>80</v>
      </c>
      <c r="N116" s="6" t="s">
        <v>82</v>
      </c>
      <c r="O116" t="str">
        <f t="shared" ca="1" si="15"/>
        <v>@5279611</v>
      </c>
      <c r="P116">
        <f t="shared" ca="1" si="14"/>
        <v>40623831</v>
      </c>
      <c r="Q116">
        <f t="shared" ca="1" si="16"/>
        <v>3148006</v>
      </c>
      <c r="R116">
        <f t="shared" ca="1" si="17"/>
        <v>6285528</v>
      </c>
      <c r="S116">
        <f t="shared" ca="1" si="18"/>
        <v>37932807</v>
      </c>
      <c r="V116" t="str">
        <f t="shared" ca="1" si="19"/>
        <v>D_5186000</v>
      </c>
      <c r="W116" s="8">
        <v>45082</v>
      </c>
      <c r="X116">
        <f t="shared" ca="1" si="20"/>
        <v>10629522</v>
      </c>
      <c r="Z116" t="str">
        <f t="shared" ca="1" si="22"/>
        <v>MAD</v>
      </c>
      <c r="AA116" t="str">
        <f t="shared" ca="1" si="24"/>
        <v>F locaux</v>
      </c>
      <c r="AB116" s="6" t="s">
        <v>83</v>
      </c>
      <c r="AC116" s="6" t="s">
        <v>83</v>
      </c>
      <c r="AD116" s="6" t="s">
        <v>83</v>
      </c>
      <c r="AE116" s="6" t="s">
        <v>83</v>
      </c>
      <c r="AF116" s="6" t="s">
        <v>83</v>
      </c>
      <c r="AG116" s="6" t="s">
        <v>83</v>
      </c>
      <c r="AH116" s="6" t="s">
        <v>83</v>
      </c>
      <c r="AI116" s="6" t="s">
        <v>83</v>
      </c>
      <c r="AJ116" s="6" t="s">
        <v>83</v>
      </c>
      <c r="AK116" s="6" t="s">
        <v>83</v>
      </c>
      <c r="AL116" s="6" t="s">
        <v>83</v>
      </c>
      <c r="AM116" t="s">
        <v>237</v>
      </c>
      <c r="AN116" s="6" t="s">
        <v>85</v>
      </c>
      <c r="AO116" s="6" t="s">
        <v>83</v>
      </c>
      <c r="AP116" s="6" t="s">
        <v>83</v>
      </c>
      <c r="AQ116" s="6" t="s">
        <v>83</v>
      </c>
      <c r="AR116" s="6" t="s">
        <v>83</v>
      </c>
      <c r="AS116" s="6" t="s">
        <v>83</v>
      </c>
      <c r="AT116" s="6" t="s">
        <v>83</v>
      </c>
      <c r="AU116" s="6" t="s">
        <v>83</v>
      </c>
      <c r="AV116" s="6" t="s">
        <v>83</v>
      </c>
      <c r="AW116" s="6" t="s">
        <v>83</v>
      </c>
      <c r="AX116" t="s">
        <v>98</v>
      </c>
      <c r="AY116" s="6" t="s">
        <v>83</v>
      </c>
      <c r="AZ116" s="6" t="s">
        <v>83</v>
      </c>
      <c r="BA116" s="6" t="s">
        <v>83</v>
      </c>
      <c r="BB116" s="6" t="s">
        <v>83</v>
      </c>
      <c r="BC116" s="6" t="s">
        <v>83</v>
      </c>
      <c r="BD116" s="6" t="s">
        <v>83</v>
      </c>
      <c r="BE116" s="6" t="s">
        <v>83</v>
      </c>
      <c r="BF116" s="6" t="s">
        <v>83</v>
      </c>
      <c r="BG116" s="6" t="s">
        <v>83</v>
      </c>
      <c r="BH116" s="6" t="s">
        <v>83</v>
      </c>
      <c r="BI116" s="6" t="s">
        <v>83</v>
      </c>
      <c r="BJ116" s="6" t="s">
        <v>83</v>
      </c>
      <c r="BK116" s="6" t="s">
        <v>83</v>
      </c>
      <c r="BL116" s="6" t="s">
        <v>83</v>
      </c>
      <c r="BM116" s="6" t="s">
        <v>83</v>
      </c>
      <c r="BN116" s="6" t="s">
        <v>83</v>
      </c>
      <c r="BO116" s="6" t="s">
        <v>83</v>
      </c>
      <c r="BP116" s="6" t="s">
        <v>83</v>
      </c>
      <c r="BQ116" s="6" t="s">
        <v>83</v>
      </c>
      <c r="BR116" t="s">
        <v>65</v>
      </c>
      <c r="BS116" s="6" t="s">
        <v>83</v>
      </c>
      <c r="BT116" s="6" t="s">
        <v>83</v>
      </c>
      <c r="BU116">
        <f t="shared" ca="1" si="21"/>
        <v>38</v>
      </c>
      <c r="BV116" s="6" t="s">
        <v>83</v>
      </c>
    </row>
    <row r="117" spans="1:74" x14ac:dyDescent="0.3">
      <c r="A117" s="5">
        <v>116</v>
      </c>
      <c r="B117" s="5" t="str">
        <f t="shared" ca="1" si="13"/>
        <v>JF8_24576:71732</v>
      </c>
      <c r="C117" t="s">
        <v>238</v>
      </c>
      <c r="D117" t="s">
        <v>75</v>
      </c>
      <c r="E117" t="s">
        <v>89</v>
      </c>
      <c r="F117" t="s">
        <v>109</v>
      </c>
      <c r="G117" t="s">
        <v>109</v>
      </c>
      <c r="H117" s="6">
        <f t="shared" ca="1" si="23"/>
        <v>10152</v>
      </c>
      <c r="I117" t="s">
        <v>110</v>
      </c>
      <c r="J117" s="6" t="s">
        <v>79</v>
      </c>
      <c r="K117" s="7">
        <v>45002</v>
      </c>
      <c r="L117" s="6" t="s">
        <v>80</v>
      </c>
      <c r="N117" s="6" t="s">
        <v>82</v>
      </c>
      <c r="O117" t="str">
        <f t="shared" ca="1" si="15"/>
        <v>?350657</v>
      </c>
      <c r="P117">
        <f t="shared" ca="1" si="14"/>
        <v>43241683</v>
      </c>
      <c r="Q117">
        <f t="shared" ca="1" si="16"/>
        <v>4525078</v>
      </c>
      <c r="R117">
        <f t="shared" ca="1" si="17"/>
        <v>20998567</v>
      </c>
      <c r="S117">
        <f t="shared" ca="1" si="18"/>
        <v>6039256</v>
      </c>
      <c r="V117" t="str">
        <f t="shared" ca="1" si="19"/>
        <v>F_795983</v>
      </c>
      <c r="W117" s="8">
        <v>45083</v>
      </c>
      <c r="X117">
        <f t="shared" ca="1" si="20"/>
        <v>3199252</v>
      </c>
      <c r="Z117" t="str">
        <f t="shared" ca="1" si="22"/>
        <v>MAD</v>
      </c>
      <c r="AA117" t="str">
        <f t="shared" ca="1" si="24"/>
        <v>F locaux</v>
      </c>
      <c r="AB117" s="6" t="s">
        <v>83</v>
      </c>
      <c r="AC117" s="6" t="s">
        <v>83</v>
      </c>
      <c r="AD117" s="6" t="s">
        <v>83</v>
      </c>
      <c r="AE117" s="6" t="s">
        <v>83</v>
      </c>
      <c r="AF117" s="6" t="s">
        <v>83</v>
      </c>
      <c r="AG117" s="6" t="s">
        <v>83</v>
      </c>
      <c r="AH117" s="6" t="s">
        <v>83</v>
      </c>
      <c r="AI117" s="6" t="s">
        <v>83</v>
      </c>
      <c r="AJ117" s="6" t="s">
        <v>83</v>
      </c>
      <c r="AK117" s="6" t="s">
        <v>83</v>
      </c>
      <c r="AL117" s="6" t="s">
        <v>83</v>
      </c>
      <c r="AM117" t="s">
        <v>239</v>
      </c>
      <c r="AN117" s="6" t="s">
        <v>85</v>
      </c>
      <c r="AO117" s="6" t="s">
        <v>83</v>
      </c>
      <c r="AP117" s="6" t="s">
        <v>83</v>
      </c>
      <c r="AQ117" s="6" t="s">
        <v>83</v>
      </c>
      <c r="AR117" s="6" t="s">
        <v>83</v>
      </c>
      <c r="AS117" s="6" t="s">
        <v>83</v>
      </c>
      <c r="AT117" s="6" t="s">
        <v>83</v>
      </c>
      <c r="AU117" s="6" t="s">
        <v>83</v>
      </c>
      <c r="AV117" s="6" t="s">
        <v>83</v>
      </c>
      <c r="AW117" s="6" t="s">
        <v>83</v>
      </c>
      <c r="AX117" t="s">
        <v>86</v>
      </c>
      <c r="AY117" s="6" t="s">
        <v>83</v>
      </c>
      <c r="AZ117" s="6" t="s">
        <v>83</v>
      </c>
      <c r="BA117" s="6" t="s">
        <v>83</v>
      </c>
      <c r="BB117" s="6" t="s">
        <v>83</v>
      </c>
      <c r="BC117" s="6" t="s">
        <v>83</v>
      </c>
      <c r="BD117" s="6" t="s">
        <v>83</v>
      </c>
      <c r="BE117" s="6" t="s">
        <v>83</v>
      </c>
      <c r="BF117" s="6" t="s">
        <v>83</v>
      </c>
      <c r="BG117" s="6" t="s">
        <v>83</v>
      </c>
      <c r="BH117" s="6" t="s">
        <v>83</v>
      </c>
      <c r="BI117" s="6" t="s">
        <v>83</v>
      </c>
      <c r="BJ117" s="6" t="s">
        <v>83</v>
      </c>
      <c r="BK117" s="6" t="s">
        <v>83</v>
      </c>
      <c r="BL117" s="6" t="s">
        <v>83</v>
      </c>
      <c r="BM117" s="6" t="s">
        <v>83</v>
      </c>
      <c r="BN117" s="6" t="s">
        <v>83</v>
      </c>
      <c r="BO117" s="6" t="s">
        <v>83</v>
      </c>
      <c r="BP117" s="6" t="s">
        <v>83</v>
      </c>
      <c r="BQ117" s="6" t="s">
        <v>83</v>
      </c>
      <c r="BR117" t="s">
        <v>65</v>
      </c>
      <c r="BS117" s="6" t="s">
        <v>83</v>
      </c>
      <c r="BT117" s="6" t="s">
        <v>83</v>
      </c>
      <c r="BU117">
        <f t="shared" ca="1" si="21"/>
        <v>-14</v>
      </c>
      <c r="BV117" s="6" t="s">
        <v>83</v>
      </c>
    </row>
    <row r="118" spans="1:74" x14ac:dyDescent="0.3">
      <c r="A118" s="5">
        <v>117</v>
      </c>
      <c r="B118" s="5" t="str">
        <f t="shared" ca="1" si="13"/>
        <v>OCP_98805:59069</v>
      </c>
      <c r="C118" t="s">
        <v>112</v>
      </c>
      <c r="D118" t="s">
        <v>75</v>
      </c>
      <c r="E118" t="s">
        <v>76</v>
      </c>
      <c r="F118" t="s">
        <v>113</v>
      </c>
      <c r="G118" t="s">
        <v>113</v>
      </c>
      <c r="H118" s="6">
        <f t="shared" ca="1" si="23"/>
        <v>5373</v>
      </c>
      <c r="I118" t="s">
        <v>114</v>
      </c>
      <c r="J118" s="6" t="s">
        <v>79</v>
      </c>
      <c r="K118" s="7">
        <v>45003</v>
      </c>
      <c r="L118" s="6" t="s">
        <v>80</v>
      </c>
      <c r="N118" s="6" t="s">
        <v>82</v>
      </c>
      <c r="O118" t="str">
        <f t="shared" ca="1" si="15"/>
        <v>E6316075</v>
      </c>
      <c r="P118">
        <f t="shared" ca="1" si="14"/>
        <v>64145449</v>
      </c>
      <c r="Q118">
        <f t="shared" ca="1" si="16"/>
        <v>11247385</v>
      </c>
      <c r="R118">
        <f t="shared" ca="1" si="17"/>
        <v>12881673</v>
      </c>
      <c r="S118">
        <f t="shared" ca="1" si="18"/>
        <v>7210200</v>
      </c>
      <c r="V118" t="str">
        <f t="shared" ca="1" si="19"/>
        <v>A_160711</v>
      </c>
      <c r="W118" s="8">
        <v>45084</v>
      </c>
      <c r="X118">
        <f t="shared" ca="1" si="20"/>
        <v>5986466</v>
      </c>
      <c r="Z118" t="str">
        <f t="shared" ca="1" si="22"/>
        <v>MAD</v>
      </c>
      <c r="AA118" t="str">
        <f t="shared" ca="1" si="24"/>
        <v>F locaux</v>
      </c>
      <c r="AB118" s="6" t="s">
        <v>83</v>
      </c>
      <c r="AC118" s="6" t="s">
        <v>83</v>
      </c>
      <c r="AD118" s="6" t="s">
        <v>83</v>
      </c>
      <c r="AE118" s="6" t="s">
        <v>83</v>
      </c>
      <c r="AF118" s="6" t="s">
        <v>83</v>
      </c>
      <c r="AG118" s="6" t="s">
        <v>83</v>
      </c>
      <c r="AH118" s="6" t="s">
        <v>83</v>
      </c>
      <c r="AI118" s="6" t="s">
        <v>83</v>
      </c>
      <c r="AJ118" s="6" t="s">
        <v>83</v>
      </c>
      <c r="AK118" s="6" t="s">
        <v>83</v>
      </c>
      <c r="AL118" s="6" t="s">
        <v>83</v>
      </c>
      <c r="AM118" t="s">
        <v>115</v>
      </c>
      <c r="AN118" s="6" t="s">
        <v>85</v>
      </c>
      <c r="AO118" s="6" t="s">
        <v>83</v>
      </c>
      <c r="AP118" s="6" t="s">
        <v>83</v>
      </c>
      <c r="AQ118" s="6" t="s">
        <v>83</v>
      </c>
      <c r="AR118" s="6" t="s">
        <v>83</v>
      </c>
      <c r="AS118" s="6" t="s">
        <v>83</v>
      </c>
      <c r="AT118" s="6" t="s">
        <v>83</v>
      </c>
      <c r="AU118" s="6" t="s">
        <v>83</v>
      </c>
      <c r="AV118" s="6" t="s">
        <v>83</v>
      </c>
      <c r="AW118" s="6" t="s">
        <v>83</v>
      </c>
      <c r="AX118" t="s">
        <v>93</v>
      </c>
      <c r="AY118" s="6" t="s">
        <v>83</v>
      </c>
      <c r="AZ118" s="6" t="s">
        <v>83</v>
      </c>
      <c r="BA118" s="6" t="s">
        <v>83</v>
      </c>
      <c r="BB118" s="6" t="s">
        <v>83</v>
      </c>
      <c r="BC118" s="6" t="s">
        <v>83</v>
      </c>
      <c r="BD118" s="6" t="s">
        <v>83</v>
      </c>
      <c r="BE118" s="6" t="s">
        <v>83</v>
      </c>
      <c r="BF118" s="6" t="s">
        <v>83</v>
      </c>
      <c r="BG118" s="6" t="s">
        <v>83</v>
      </c>
      <c r="BH118" s="6" t="s">
        <v>83</v>
      </c>
      <c r="BI118" s="6" t="s">
        <v>83</v>
      </c>
      <c r="BJ118" s="6" t="s">
        <v>83</v>
      </c>
      <c r="BK118" s="6" t="s">
        <v>83</v>
      </c>
      <c r="BL118" s="6" t="s">
        <v>83</v>
      </c>
      <c r="BM118" s="6" t="s">
        <v>83</v>
      </c>
      <c r="BN118" s="6" t="s">
        <v>83</v>
      </c>
      <c r="BO118" s="6" t="s">
        <v>83</v>
      </c>
      <c r="BP118" s="6" t="s">
        <v>83</v>
      </c>
      <c r="BQ118" s="6" t="s">
        <v>83</v>
      </c>
      <c r="BR118" t="s">
        <v>65</v>
      </c>
      <c r="BS118" s="6" t="s">
        <v>83</v>
      </c>
      <c r="BT118" s="6" t="s">
        <v>83</v>
      </c>
      <c r="BU118">
        <f t="shared" ca="1" si="21"/>
        <v>59</v>
      </c>
      <c r="BV118" s="6" t="s">
        <v>83</v>
      </c>
    </row>
    <row r="119" spans="1:74" x14ac:dyDescent="0.3">
      <c r="A119" s="5">
        <v>118</v>
      </c>
      <c r="B119" s="5" t="str">
        <f t="shared" ca="1" si="13"/>
        <v>OCP_86601:52767</v>
      </c>
      <c r="C119" t="s">
        <v>116</v>
      </c>
      <c r="D119" t="s">
        <v>75</v>
      </c>
      <c r="E119" t="s">
        <v>89</v>
      </c>
      <c r="F119" t="s">
        <v>100</v>
      </c>
      <c r="G119" t="s">
        <v>100</v>
      </c>
      <c r="H119" s="6">
        <f t="shared" ca="1" si="23"/>
        <v>43081</v>
      </c>
      <c r="I119" t="s">
        <v>114</v>
      </c>
      <c r="J119" s="6" t="s">
        <v>79</v>
      </c>
      <c r="K119" s="7">
        <v>45004</v>
      </c>
      <c r="L119" s="6" t="s">
        <v>80</v>
      </c>
      <c r="N119" s="6" t="s">
        <v>82</v>
      </c>
      <c r="O119" t="str">
        <f t="shared" ca="1" si="15"/>
        <v>E3219169</v>
      </c>
      <c r="P119">
        <f t="shared" ca="1" si="14"/>
        <v>95712265</v>
      </c>
      <c r="Q119">
        <f t="shared" ca="1" si="16"/>
        <v>6850885</v>
      </c>
      <c r="R119">
        <f t="shared" ca="1" si="17"/>
        <v>78763222</v>
      </c>
      <c r="S119">
        <f t="shared" ca="1" si="18"/>
        <v>50627231</v>
      </c>
      <c r="V119" t="str">
        <f t="shared" ca="1" si="19"/>
        <v>C_2969673</v>
      </c>
      <c r="W119" s="8">
        <v>45085</v>
      </c>
      <c r="X119">
        <f t="shared" ca="1" si="20"/>
        <v>10842494</v>
      </c>
      <c r="Z119" t="str">
        <f t="shared" ca="1" si="22"/>
        <v>MAD</v>
      </c>
      <c r="AA119" t="str">
        <f t="shared" ca="1" si="24"/>
        <v>F locaux</v>
      </c>
      <c r="AB119" s="6" t="s">
        <v>83</v>
      </c>
      <c r="AC119" s="6" t="s">
        <v>83</v>
      </c>
      <c r="AD119" s="6" t="s">
        <v>83</v>
      </c>
      <c r="AE119" s="6" t="s">
        <v>83</v>
      </c>
      <c r="AF119" s="6" t="s">
        <v>83</v>
      </c>
      <c r="AG119" s="6" t="s">
        <v>83</v>
      </c>
      <c r="AH119" s="6" t="s">
        <v>83</v>
      </c>
      <c r="AI119" s="6" t="s">
        <v>83</v>
      </c>
      <c r="AJ119" s="6" t="s">
        <v>83</v>
      </c>
      <c r="AK119" s="6" t="s">
        <v>83</v>
      </c>
      <c r="AL119" s="6" t="s">
        <v>83</v>
      </c>
      <c r="AM119" t="s">
        <v>115</v>
      </c>
      <c r="AN119" s="6" t="s">
        <v>85</v>
      </c>
      <c r="AO119" s="6" t="s">
        <v>83</v>
      </c>
      <c r="AP119" s="6" t="s">
        <v>83</v>
      </c>
      <c r="AQ119" s="6" t="s">
        <v>83</v>
      </c>
      <c r="AR119" s="6" t="s">
        <v>83</v>
      </c>
      <c r="AS119" s="6" t="s">
        <v>83</v>
      </c>
      <c r="AT119" s="6" t="s">
        <v>83</v>
      </c>
      <c r="AU119" s="6" t="s">
        <v>83</v>
      </c>
      <c r="AV119" s="6" t="s">
        <v>83</v>
      </c>
      <c r="AW119" s="6" t="s">
        <v>83</v>
      </c>
      <c r="AX119" t="s">
        <v>86</v>
      </c>
      <c r="AY119" s="6" t="s">
        <v>83</v>
      </c>
      <c r="AZ119" s="6" t="s">
        <v>83</v>
      </c>
      <c r="BA119" s="6" t="s">
        <v>83</v>
      </c>
      <c r="BB119" s="6" t="s">
        <v>83</v>
      </c>
      <c r="BC119" s="6" t="s">
        <v>83</v>
      </c>
      <c r="BD119" s="6" t="s">
        <v>83</v>
      </c>
      <c r="BE119" s="6" t="s">
        <v>83</v>
      </c>
      <c r="BF119" s="6" t="s">
        <v>83</v>
      </c>
      <c r="BG119" s="6" t="s">
        <v>83</v>
      </c>
      <c r="BH119" s="6" t="s">
        <v>83</v>
      </c>
      <c r="BI119" s="6" t="s">
        <v>83</v>
      </c>
      <c r="BJ119" s="6" t="s">
        <v>83</v>
      </c>
      <c r="BK119" s="6" t="s">
        <v>83</v>
      </c>
      <c r="BL119" s="6" t="s">
        <v>83</v>
      </c>
      <c r="BM119" s="6" t="s">
        <v>83</v>
      </c>
      <c r="BN119" s="6" t="s">
        <v>83</v>
      </c>
      <c r="BO119" s="6" t="s">
        <v>83</v>
      </c>
      <c r="BP119" s="6" t="s">
        <v>83</v>
      </c>
      <c r="BQ119" s="6" t="s">
        <v>83</v>
      </c>
      <c r="BR119" t="s">
        <v>63</v>
      </c>
      <c r="BS119" s="6" t="s">
        <v>83</v>
      </c>
      <c r="BT119" s="6" t="s">
        <v>83</v>
      </c>
      <c r="BU119">
        <f t="shared" ca="1" si="21"/>
        <v>28</v>
      </c>
      <c r="BV119" s="6" t="s">
        <v>83</v>
      </c>
    </row>
    <row r="120" spans="1:74" x14ac:dyDescent="0.3">
      <c r="A120" s="5">
        <v>119</v>
      </c>
      <c r="B120" s="5" t="str">
        <f t="shared" ca="1" si="13"/>
        <v>OCP_11685:67149</v>
      </c>
      <c r="C120" t="s">
        <v>117</v>
      </c>
      <c r="D120" t="s">
        <v>75</v>
      </c>
      <c r="E120" t="s">
        <v>76</v>
      </c>
      <c r="F120" t="s">
        <v>113</v>
      </c>
      <c r="G120" t="s">
        <v>113</v>
      </c>
      <c r="H120" s="6">
        <f t="shared" ca="1" si="23"/>
        <v>46261</v>
      </c>
      <c r="I120" t="s">
        <v>114</v>
      </c>
      <c r="J120" s="6" t="s">
        <v>79</v>
      </c>
      <c r="K120" s="7">
        <v>45005</v>
      </c>
      <c r="L120" s="6" t="s">
        <v>80</v>
      </c>
      <c r="N120" s="6" t="s">
        <v>82</v>
      </c>
      <c r="O120" t="str">
        <f t="shared" ca="1" si="15"/>
        <v>B5752122</v>
      </c>
      <c r="P120">
        <f t="shared" ca="1" si="14"/>
        <v>387646</v>
      </c>
      <c r="Q120">
        <f t="shared" ca="1" si="16"/>
        <v>16672</v>
      </c>
      <c r="R120">
        <f t="shared" ca="1" si="17"/>
        <v>20520</v>
      </c>
      <c r="S120">
        <f t="shared" ca="1" si="18"/>
        <v>62855</v>
      </c>
      <c r="V120" t="str">
        <f t="shared" ca="1" si="19"/>
        <v>&gt;_2332231</v>
      </c>
      <c r="W120" s="8">
        <v>45086</v>
      </c>
      <c r="X120">
        <f t="shared" ca="1" si="20"/>
        <v>62102</v>
      </c>
      <c r="Z120" t="str">
        <f t="shared" ca="1" si="22"/>
        <v>MAD</v>
      </c>
      <c r="AA120" t="str">
        <f t="shared" ca="1" si="24"/>
        <v>F locaux</v>
      </c>
      <c r="AB120" s="6" t="s">
        <v>83</v>
      </c>
      <c r="AC120" s="6" t="s">
        <v>83</v>
      </c>
      <c r="AD120" s="6" t="s">
        <v>83</v>
      </c>
      <c r="AE120" s="6" t="s">
        <v>83</v>
      </c>
      <c r="AF120" s="6" t="s">
        <v>83</v>
      </c>
      <c r="AG120" s="6" t="s">
        <v>83</v>
      </c>
      <c r="AH120" s="6" t="s">
        <v>83</v>
      </c>
      <c r="AI120" s="6" t="s">
        <v>83</v>
      </c>
      <c r="AJ120" s="6" t="s">
        <v>83</v>
      </c>
      <c r="AK120" s="6" t="s">
        <v>83</v>
      </c>
      <c r="AL120" s="6" t="s">
        <v>83</v>
      </c>
      <c r="AM120" t="s">
        <v>115</v>
      </c>
      <c r="AN120" s="6" t="s">
        <v>85</v>
      </c>
      <c r="AO120" s="6" t="s">
        <v>83</v>
      </c>
      <c r="AP120" s="6" t="s">
        <v>83</v>
      </c>
      <c r="AQ120" s="6" t="s">
        <v>83</v>
      </c>
      <c r="AR120" s="6" t="s">
        <v>83</v>
      </c>
      <c r="AS120" s="6" t="s">
        <v>83</v>
      </c>
      <c r="AT120" s="6" t="s">
        <v>83</v>
      </c>
      <c r="AU120" s="6" t="s">
        <v>83</v>
      </c>
      <c r="AV120" s="6" t="s">
        <v>83</v>
      </c>
      <c r="AW120" s="6" t="s">
        <v>83</v>
      </c>
      <c r="AX120" t="s">
        <v>86</v>
      </c>
      <c r="AY120" s="6" t="s">
        <v>83</v>
      </c>
      <c r="AZ120" s="6" t="s">
        <v>83</v>
      </c>
      <c r="BA120" s="6" t="s">
        <v>83</v>
      </c>
      <c r="BB120" s="6" t="s">
        <v>83</v>
      </c>
      <c r="BC120" s="6" t="s">
        <v>83</v>
      </c>
      <c r="BD120" s="6" t="s">
        <v>83</v>
      </c>
      <c r="BE120" s="6" t="s">
        <v>83</v>
      </c>
      <c r="BF120" s="6" t="s">
        <v>83</v>
      </c>
      <c r="BG120" s="6" t="s">
        <v>83</v>
      </c>
      <c r="BH120" s="6" t="s">
        <v>83</v>
      </c>
      <c r="BI120" s="6" t="s">
        <v>83</v>
      </c>
      <c r="BJ120" s="6" t="s">
        <v>83</v>
      </c>
      <c r="BK120" s="6" t="s">
        <v>83</v>
      </c>
      <c r="BL120" s="6" t="s">
        <v>83</v>
      </c>
      <c r="BM120" s="6" t="s">
        <v>83</v>
      </c>
      <c r="BN120" s="6" t="s">
        <v>83</v>
      </c>
      <c r="BO120" s="6" t="s">
        <v>83</v>
      </c>
      <c r="BP120" s="6" t="s">
        <v>83</v>
      </c>
      <c r="BQ120" s="6" t="s">
        <v>83</v>
      </c>
      <c r="BR120" t="s">
        <v>65</v>
      </c>
      <c r="BS120" s="6" t="s">
        <v>83</v>
      </c>
      <c r="BT120" s="6" t="s">
        <v>83</v>
      </c>
      <c r="BU120">
        <f t="shared" ca="1" si="21"/>
        <v>-13</v>
      </c>
      <c r="BV120" s="6" t="s">
        <v>83</v>
      </c>
    </row>
    <row r="121" spans="1:74" x14ac:dyDescent="0.3">
      <c r="A121" s="5">
        <v>120</v>
      </c>
      <c r="B121" s="5" t="str">
        <f t="shared" ca="1" si="13"/>
        <v>JF8_63905:92404</v>
      </c>
      <c r="C121" t="s">
        <v>118</v>
      </c>
      <c r="D121" t="s">
        <v>75</v>
      </c>
      <c r="E121" t="s">
        <v>89</v>
      </c>
      <c r="F121" t="s">
        <v>100</v>
      </c>
      <c r="G121" t="s">
        <v>100</v>
      </c>
      <c r="H121" s="6">
        <f t="shared" ca="1" si="23"/>
        <v>72051</v>
      </c>
      <c r="I121" t="s">
        <v>114</v>
      </c>
      <c r="J121" s="6" t="s">
        <v>79</v>
      </c>
      <c r="K121" s="7">
        <v>45006</v>
      </c>
      <c r="L121" s="6" t="s">
        <v>80</v>
      </c>
      <c r="N121" s="6" t="s">
        <v>82</v>
      </c>
      <c r="O121" t="str">
        <f t="shared" ca="1" si="15"/>
        <v>D6458706</v>
      </c>
      <c r="P121">
        <f t="shared" ca="1" si="14"/>
        <v>62479775</v>
      </c>
      <c r="Q121">
        <f t="shared" ca="1" si="16"/>
        <v>48382766</v>
      </c>
      <c r="R121">
        <f t="shared" ca="1" si="17"/>
        <v>51458472</v>
      </c>
      <c r="S121">
        <f t="shared" ca="1" si="18"/>
        <v>1271183</v>
      </c>
      <c r="V121" t="str">
        <f t="shared" ca="1" si="19"/>
        <v>C_1023174</v>
      </c>
      <c r="W121" s="8">
        <v>45087</v>
      </c>
      <c r="X121">
        <f t="shared" ca="1" si="20"/>
        <v>760886</v>
      </c>
      <c r="Z121" t="str">
        <f t="shared" ca="1" si="22"/>
        <v>MAD</v>
      </c>
      <c r="AA121" t="str">
        <f t="shared" ca="1" si="24"/>
        <v>F locaux</v>
      </c>
      <c r="AB121" s="6" t="s">
        <v>83</v>
      </c>
      <c r="AC121" s="6" t="s">
        <v>83</v>
      </c>
      <c r="AD121" s="6" t="s">
        <v>83</v>
      </c>
      <c r="AE121" s="6" t="s">
        <v>83</v>
      </c>
      <c r="AF121" s="6" t="s">
        <v>83</v>
      </c>
      <c r="AG121" s="6" t="s">
        <v>83</v>
      </c>
      <c r="AH121" s="6" t="s">
        <v>83</v>
      </c>
      <c r="AI121" s="6" t="s">
        <v>83</v>
      </c>
      <c r="AJ121" s="6" t="s">
        <v>83</v>
      </c>
      <c r="AK121" s="6" t="s">
        <v>83</v>
      </c>
      <c r="AL121" s="6" t="s">
        <v>83</v>
      </c>
      <c r="AM121" t="s">
        <v>115</v>
      </c>
      <c r="AN121" s="6" t="s">
        <v>85</v>
      </c>
      <c r="AO121" s="6" t="s">
        <v>83</v>
      </c>
      <c r="AP121" s="6" t="s">
        <v>83</v>
      </c>
      <c r="AQ121" s="6" t="s">
        <v>83</v>
      </c>
      <c r="AR121" s="6" t="s">
        <v>83</v>
      </c>
      <c r="AS121" s="6" t="s">
        <v>83</v>
      </c>
      <c r="AT121" s="6" t="s">
        <v>83</v>
      </c>
      <c r="AU121" s="6" t="s">
        <v>83</v>
      </c>
      <c r="AV121" s="6" t="s">
        <v>83</v>
      </c>
      <c r="AW121" s="6" t="s">
        <v>83</v>
      </c>
      <c r="AX121" t="s">
        <v>86</v>
      </c>
      <c r="AY121" s="6" t="s">
        <v>83</v>
      </c>
      <c r="AZ121" s="6" t="s">
        <v>83</v>
      </c>
      <c r="BA121" s="6" t="s">
        <v>83</v>
      </c>
      <c r="BB121" s="6" t="s">
        <v>83</v>
      </c>
      <c r="BC121" s="6" t="s">
        <v>83</v>
      </c>
      <c r="BD121" s="6" t="s">
        <v>83</v>
      </c>
      <c r="BE121" s="6" t="s">
        <v>83</v>
      </c>
      <c r="BF121" s="6" t="s">
        <v>83</v>
      </c>
      <c r="BG121" s="6" t="s">
        <v>83</v>
      </c>
      <c r="BH121" s="6" t="s">
        <v>83</v>
      </c>
      <c r="BI121" s="6" t="s">
        <v>83</v>
      </c>
      <c r="BJ121" s="6" t="s">
        <v>83</v>
      </c>
      <c r="BK121" s="6" t="s">
        <v>83</v>
      </c>
      <c r="BL121" s="6" t="s">
        <v>83</v>
      </c>
      <c r="BM121" s="6" t="s">
        <v>83</v>
      </c>
      <c r="BN121" s="6" t="s">
        <v>83</v>
      </c>
      <c r="BO121" s="6" t="s">
        <v>83</v>
      </c>
      <c r="BP121" s="6" t="s">
        <v>83</v>
      </c>
      <c r="BQ121" s="6" t="s">
        <v>83</v>
      </c>
      <c r="BR121" t="s">
        <v>40</v>
      </c>
      <c r="BS121" s="6" t="s">
        <v>83</v>
      </c>
      <c r="BT121" s="6" t="s">
        <v>83</v>
      </c>
      <c r="BU121">
        <f t="shared" ca="1" si="21"/>
        <v>59</v>
      </c>
      <c r="BV121" s="6" t="s">
        <v>83</v>
      </c>
    </row>
    <row r="122" spans="1:74" x14ac:dyDescent="0.3">
      <c r="A122" s="5">
        <v>121</v>
      </c>
      <c r="B122" s="5" t="str">
        <f t="shared" ca="1" si="13"/>
        <v>JF8_9582:9861</v>
      </c>
      <c r="C122" t="str">
        <f ca="1">CONCATENATE(CHAR(RANDBETWEEN(60,90)),"_",RANDBETWEEN(1,1000000),"_",RANDBETWEEN(1,100006600))</f>
        <v>V_436450_46022028</v>
      </c>
      <c r="D122" t="s">
        <v>75</v>
      </c>
      <c r="E122" t="s">
        <v>76</v>
      </c>
      <c r="F122" t="s">
        <v>77</v>
      </c>
      <c r="G122" t="s">
        <v>77</v>
      </c>
      <c r="H122" s="6">
        <f t="shared" ca="1" si="23"/>
        <v>78119</v>
      </c>
      <c r="I122" t="s">
        <v>78</v>
      </c>
      <c r="J122" s="6" t="s">
        <v>79</v>
      </c>
      <c r="K122" s="7">
        <v>45007</v>
      </c>
      <c r="L122" s="6" t="s">
        <v>80</v>
      </c>
      <c r="N122" s="6" t="s">
        <v>82</v>
      </c>
      <c r="O122" t="str">
        <f t="shared" ca="1" si="15"/>
        <v>@2645676</v>
      </c>
      <c r="P122">
        <f t="shared" ca="1" si="14"/>
        <v>18561762</v>
      </c>
      <c r="Q122">
        <f t="shared" ca="1" si="16"/>
        <v>4830158</v>
      </c>
      <c r="R122">
        <f t="shared" ca="1" si="17"/>
        <v>16586813</v>
      </c>
      <c r="S122">
        <f t="shared" ca="1" si="18"/>
        <v>2296864</v>
      </c>
      <c r="V122" t="str">
        <f t="shared" ca="1" si="19"/>
        <v>&lt;_1035843</v>
      </c>
      <c r="W122" s="8">
        <v>45088</v>
      </c>
      <c r="X122">
        <f t="shared" ca="1" si="20"/>
        <v>1124289</v>
      </c>
      <c r="Z122" t="str">
        <f t="shared" ca="1" si="22"/>
        <v>MAD</v>
      </c>
      <c r="AA122" t="str">
        <f t="shared" ca="1" si="24"/>
        <v>F locaux</v>
      </c>
      <c r="AB122" s="6" t="s">
        <v>83</v>
      </c>
      <c r="AC122" s="6" t="s">
        <v>83</v>
      </c>
      <c r="AD122" s="6" t="s">
        <v>83</v>
      </c>
      <c r="AE122" s="6" t="s">
        <v>83</v>
      </c>
      <c r="AF122" s="6" t="s">
        <v>83</v>
      </c>
      <c r="AG122" s="6" t="s">
        <v>83</v>
      </c>
      <c r="AH122" s="6" t="s">
        <v>83</v>
      </c>
      <c r="AI122" s="6" t="s">
        <v>83</v>
      </c>
      <c r="AJ122" s="6" t="s">
        <v>83</v>
      </c>
      <c r="AK122" s="6" t="s">
        <v>83</v>
      </c>
      <c r="AL122" s="6" t="s">
        <v>83</v>
      </c>
      <c r="AM122" t="s">
        <v>240</v>
      </c>
      <c r="AN122" s="6" t="s">
        <v>85</v>
      </c>
      <c r="AO122" s="6" t="s">
        <v>83</v>
      </c>
      <c r="AP122" s="6" t="s">
        <v>83</v>
      </c>
      <c r="AQ122" s="6" t="s">
        <v>83</v>
      </c>
      <c r="AR122" s="6" t="s">
        <v>83</v>
      </c>
      <c r="AS122" s="6" t="s">
        <v>83</v>
      </c>
      <c r="AT122" s="6" t="s">
        <v>83</v>
      </c>
      <c r="AU122" s="6" t="s">
        <v>83</v>
      </c>
      <c r="AV122" s="6" t="s">
        <v>83</v>
      </c>
      <c r="AW122" s="6" t="s">
        <v>83</v>
      </c>
      <c r="AX122" t="s">
        <v>86</v>
      </c>
      <c r="AY122" s="6" t="s">
        <v>83</v>
      </c>
      <c r="AZ122" s="6" t="s">
        <v>83</v>
      </c>
      <c r="BA122" s="6" t="s">
        <v>83</v>
      </c>
      <c r="BB122" s="6" t="s">
        <v>83</v>
      </c>
      <c r="BC122" s="6" t="s">
        <v>83</v>
      </c>
      <c r="BD122" s="6" t="s">
        <v>83</v>
      </c>
      <c r="BE122" s="6" t="s">
        <v>83</v>
      </c>
      <c r="BF122" s="6" t="s">
        <v>83</v>
      </c>
      <c r="BG122" s="6" t="s">
        <v>83</v>
      </c>
      <c r="BH122" s="6" t="s">
        <v>83</v>
      </c>
      <c r="BI122" s="6" t="s">
        <v>83</v>
      </c>
      <c r="BJ122" s="6" t="s">
        <v>83</v>
      </c>
      <c r="BK122" s="6" t="s">
        <v>83</v>
      </c>
      <c r="BL122" s="6" t="s">
        <v>83</v>
      </c>
      <c r="BM122" s="6" t="s">
        <v>83</v>
      </c>
      <c r="BN122" s="6" t="s">
        <v>83</v>
      </c>
      <c r="BO122" s="6" t="s">
        <v>83</v>
      </c>
      <c r="BP122" s="6" t="s">
        <v>83</v>
      </c>
      <c r="BQ122" s="6" t="s">
        <v>83</v>
      </c>
      <c r="BR122" t="s">
        <v>64</v>
      </c>
      <c r="BS122" s="6" t="s">
        <v>83</v>
      </c>
      <c r="BT122" s="6" t="s">
        <v>83</v>
      </c>
      <c r="BU122">
        <f t="shared" ca="1" si="21"/>
        <v>17</v>
      </c>
      <c r="BV122" s="6" t="s">
        <v>83</v>
      </c>
    </row>
    <row r="123" spans="1:74" x14ac:dyDescent="0.3">
      <c r="A123" s="5">
        <v>122</v>
      </c>
      <c r="B123" s="5" t="str">
        <f t="shared" ca="1" si="13"/>
        <v>OCP_61903:67813</v>
      </c>
      <c r="C123" t="s">
        <v>241</v>
      </c>
      <c r="D123" t="s">
        <v>75</v>
      </c>
      <c r="E123" t="s">
        <v>89</v>
      </c>
      <c r="F123" t="s">
        <v>90</v>
      </c>
      <c r="G123" t="s">
        <v>90</v>
      </c>
      <c r="H123" s="6">
        <f t="shared" ca="1" si="23"/>
        <v>57146</v>
      </c>
      <c r="I123" t="s">
        <v>91</v>
      </c>
      <c r="J123" s="6" t="s">
        <v>79</v>
      </c>
      <c r="K123" s="7">
        <v>45008</v>
      </c>
      <c r="L123" s="6" t="s">
        <v>80</v>
      </c>
      <c r="N123" s="6" t="s">
        <v>82</v>
      </c>
      <c r="O123" t="str">
        <f t="shared" ca="1" si="15"/>
        <v>A5932237</v>
      </c>
      <c r="P123">
        <f t="shared" ca="1" si="14"/>
        <v>86985879</v>
      </c>
      <c r="Q123">
        <f t="shared" ca="1" si="16"/>
        <v>26086190</v>
      </c>
      <c r="R123">
        <f t="shared" ca="1" si="17"/>
        <v>47663857</v>
      </c>
      <c r="S123">
        <f t="shared" ca="1" si="18"/>
        <v>13776272</v>
      </c>
      <c r="V123" t="str">
        <f t="shared" ca="1" si="19"/>
        <v>@_1975214</v>
      </c>
      <c r="W123" s="8">
        <v>45089</v>
      </c>
      <c r="X123">
        <f t="shared" ca="1" si="20"/>
        <v>8301597</v>
      </c>
      <c r="Z123" t="str">
        <f t="shared" ca="1" si="22"/>
        <v>USD</v>
      </c>
      <c r="AA123" t="str">
        <f t="shared" ca="1" si="24"/>
        <v>F étrangers</v>
      </c>
      <c r="AB123" s="6" t="s">
        <v>83</v>
      </c>
      <c r="AC123" s="6" t="s">
        <v>83</v>
      </c>
      <c r="AD123" s="6" t="s">
        <v>83</v>
      </c>
      <c r="AE123" s="6" t="s">
        <v>83</v>
      </c>
      <c r="AF123" s="6" t="s">
        <v>83</v>
      </c>
      <c r="AG123" s="6" t="s">
        <v>83</v>
      </c>
      <c r="AH123" s="6" t="s">
        <v>83</v>
      </c>
      <c r="AI123" s="6" t="s">
        <v>83</v>
      </c>
      <c r="AJ123" s="6" t="s">
        <v>83</v>
      </c>
      <c r="AK123" s="6" t="s">
        <v>83</v>
      </c>
      <c r="AL123" s="6" t="s">
        <v>83</v>
      </c>
      <c r="AM123" t="s">
        <v>242</v>
      </c>
      <c r="AN123" s="6" t="s">
        <v>85</v>
      </c>
      <c r="AO123" s="6" t="s">
        <v>83</v>
      </c>
      <c r="AP123" s="6" t="s">
        <v>83</v>
      </c>
      <c r="AQ123" s="6" t="s">
        <v>83</v>
      </c>
      <c r="AR123" s="6" t="s">
        <v>83</v>
      </c>
      <c r="AS123" s="6" t="s">
        <v>83</v>
      </c>
      <c r="AT123" s="6" t="s">
        <v>83</v>
      </c>
      <c r="AU123" s="6" t="s">
        <v>83</v>
      </c>
      <c r="AV123" s="6" t="s">
        <v>83</v>
      </c>
      <c r="AW123" s="6" t="s">
        <v>83</v>
      </c>
      <c r="AX123" t="s">
        <v>93</v>
      </c>
      <c r="AY123" s="6" t="s">
        <v>83</v>
      </c>
      <c r="AZ123" s="6" t="s">
        <v>83</v>
      </c>
      <c r="BA123" s="6" t="s">
        <v>83</v>
      </c>
      <c r="BB123" s="6" t="s">
        <v>83</v>
      </c>
      <c r="BC123" s="6" t="s">
        <v>83</v>
      </c>
      <c r="BD123" s="6" t="s">
        <v>83</v>
      </c>
      <c r="BE123" s="6" t="s">
        <v>83</v>
      </c>
      <c r="BF123" s="6" t="s">
        <v>83</v>
      </c>
      <c r="BG123" s="6" t="s">
        <v>83</v>
      </c>
      <c r="BH123" s="6" t="s">
        <v>83</v>
      </c>
      <c r="BI123" s="6" t="s">
        <v>83</v>
      </c>
      <c r="BJ123" s="6" t="s">
        <v>83</v>
      </c>
      <c r="BK123" s="6" t="s">
        <v>83</v>
      </c>
      <c r="BL123" s="6" t="s">
        <v>83</v>
      </c>
      <c r="BM123" s="6" t="s">
        <v>83</v>
      </c>
      <c r="BN123" s="6" t="s">
        <v>83</v>
      </c>
      <c r="BO123" s="6" t="s">
        <v>83</v>
      </c>
      <c r="BP123" s="6" t="s">
        <v>83</v>
      </c>
      <c r="BQ123" s="6" t="s">
        <v>83</v>
      </c>
      <c r="BR123" t="s">
        <v>65</v>
      </c>
      <c r="BS123" s="6" t="s">
        <v>83</v>
      </c>
      <c r="BT123" s="6" t="s">
        <v>83</v>
      </c>
      <c r="BU123">
        <f t="shared" ca="1" si="21"/>
        <v>15</v>
      </c>
      <c r="BV123" s="6" t="s">
        <v>83</v>
      </c>
    </row>
    <row r="124" spans="1:74" x14ac:dyDescent="0.3">
      <c r="A124" s="5">
        <v>123</v>
      </c>
      <c r="B124" s="5" t="str">
        <f t="shared" ca="1" si="13"/>
        <v>OCP_24605:28046</v>
      </c>
      <c r="C124" t="s">
        <v>243</v>
      </c>
      <c r="D124" t="s">
        <v>75</v>
      </c>
      <c r="E124" t="s">
        <v>76</v>
      </c>
      <c r="F124" t="s">
        <v>95</v>
      </c>
      <c r="G124" t="s">
        <v>95</v>
      </c>
      <c r="H124" s="6">
        <f t="shared" ca="1" si="23"/>
        <v>26923</v>
      </c>
      <c r="I124" t="s">
        <v>96</v>
      </c>
      <c r="J124" s="6" t="s">
        <v>79</v>
      </c>
      <c r="K124" s="7">
        <v>45009</v>
      </c>
      <c r="L124" s="6" t="s">
        <v>80</v>
      </c>
      <c r="N124" s="6" t="s">
        <v>82</v>
      </c>
      <c r="O124" t="str">
        <f t="shared" ca="1" si="15"/>
        <v>C5820679</v>
      </c>
      <c r="P124">
        <f t="shared" ca="1" si="14"/>
        <v>44644926</v>
      </c>
      <c r="Q124">
        <f t="shared" ca="1" si="16"/>
        <v>10531298</v>
      </c>
      <c r="R124">
        <f t="shared" ca="1" si="17"/>
        <v>15755899</v>
      </c>
      <c r="S124">
        <f t="shared" ca="1" si="18"/>
        <v>40969634</v>
      </c>
      <c r="V124" t="str">
        <f t="shared" ca="1" si="19"/>
        <v>A_1585692</v>
      </c>
      <c r="W124" s="8">
        <v>45090</v>
      </c>
      <c r="X124">
        <f t="shared" ca="1" si="20"/>
        <v>11940486</v>
      </c>
      <c r="Z124" t="str">
        <f t="shared" ca="1" si="22"/>
        <v>EUR</v>
      </c>
      <c r="AA124" t="str">
        <f t="shared" ca="1" si="24"/>
        <v>F étrangers</v>
      </c>
      <c r="AB124" s="6" t="s">
        <v>83</v>
      </c>
      <c r="AC124" s="6" t="s">
        <v>83</v>
      </c>
      <c r="AD124" s="6" t="s">
        <v>83</v>
      </c>
      <c r="AE124" s="6" t="s">
        <v>83</v>
      </c>
      <c r="AF124" s="6" t="s">
        <v>83</v>
      </c>
      <c r="AG124" s="6" t="s">
        <v>83</v>
      </c>
      <c r="AH124" s="6" t="s">
        <v>83</v>
      </c>
      <c r="AI124" s="6" t="s">
        <v>83</v>
      </c>
      <c r="AJ124" s="6" t="s">
        <v>83</v>
      </c>
      <c r="AK124" s="6" t="s">
        <v>83</v>
      </c>
      <c r="AL124" s="6" t="s">
        <v>83</v>
      </c>
      <c r="AM124" t="s">
        <v>244</v>
      </c>
      <c r="AN124" s="6" t="s">
        <v>85</v>
      </c>
      <c r="AO124" s="6" t="s">
        <v>83</v>
      </c>
      <c r="AP124" s="6" t="s">
        <v>83</v>
      </c>
      <c r="AQ124" s="6" t="s">
        <v>83</v>
      </c>
      <c r="AR124" s="6" t="s">
        <v>83</v>
      </c>
      <c r="AS124" s="6" t="s">
        <v>83</v>
      </c>
      <c r="AT124" s="6" t="s">
        <v>83</v>
      </c>
      <c r="AU124" s="6" t="s">
        <v>83</v>
      </c>
      <c r="AV124" s="6" t="s">
        <v>83</v>
      </c>
      <c r="AW124" s="6" t="s">
        <v>83</v>
      </c>
      <c r="AX124" t="s">
        <v>98</v>
      </c>
      <c r="AY124" s="6" t="s">
        <v>83</v>
      </c>
      <c r="AZ124" s="6" t="s">
        <v>83</v>
      </c>
      <c r="BA124" s="6" t="s">
        <v>83</v>
      </c>
      <c r="BB124" s="6" t="s">
        <v>83</v>
      </c>
      <c r="BC124" s="6" t="s">
        <v>83</v>
      </c>
      <c r="BD124" s="6" t="s">
        <v>83</v>
      </c>
      <c r="BE124" s="6" t="s">
        <v>83</v>
      </c>
      <c r="BF124" s="6" t="s">
        <v>83</v>
      </c>
      <c r="BG124" s="6" t="s">
        <v>83</v>
      </c>
      <c r="BH124" s="6" t="s">
        <v>83</v>
      </c>
      <c r="BI124" s="6" t="s">
        <v>83</v>
      </c>
      <c r="BJ124" s="6" t="s">
        <v>83</v>
      </c>
      <c r="BK124" s="6" t="s">
        <v>83</v>
      </c>
      <c r="BL124" s="6" t="s">
        <v>83</v>
      </c>
      <c r="BM124" s="6" t="s">
        <v>83</v>
      </c>
      <c r="BN124" s="6" t="s">
        <v>83</v>
      </c>
      <c r="BO124" s="6" t="s">
        <v>83</v>
      </c>
      <c r="BP124" s="6" t="s">
        <v>83</v>
      </c>
      <c r="BQ124" s="6" t="s">
        <v>83</v>
      </c>
      <c r="BR124" t="s">
        <v>65</v>
      </c>
      <c r="BS124" s="6" t="s">
        <v>83</v>
      </c>
      <c r="BT124" s="6" t="s">
        <v>83</v>
      </c>
      <c r="BU124">
        <f t="shared" ca="1" si="21"/>
        <v>11</v>
      </c>
      <c r="BV124" s="6" t="s">
        <v>83</v>
      </c>
    </row>
    <row r="125" spans="1:74" x14ac:dyDescent="0.3">
      <c r="A125" s="5">
        <v>124</v>
      </c>
      <c r="B125" s="5" t="str">
        <f t="shared" ca="1" si="13"/>
        <v>OCP_70465:98962</v>
      </c>
      <c r="C125" t="s">
        <v>245</v>
      </c>
      <c r="D125" t="s">
        <v>75</v>
      </c>
      <c r="E125" t="s">
        <v>89</v>
      </c>
      <c r="F125" t="s">
        <v>100</v>
      </c>
      <c r="G125" t="s">
        <v>100</v>
      </c>
      <c r="H125" s="6">
        <f t="shared" ca="1" si="23"/>
        <v>58308</v>
      </c>
      <c r="I125" t="s">
        <v>101</v>
      </c>
      <c r="J125" s="6" t="s">
        <v>79</v>
      </c>
      <c r="K125" s="7">
        <v>45010</v>
      </c>
      <c r="L125" s="6" t="s">
        <v>80</v>
      </c>
      <c r="N125" s="6" t="s">
        <v>82</v>
      </c>
      <c r="O125" t="str">
        <f t="shared" ca="1" si="15"/>
        <v>&lt;6620515</v>
      </c>
      <c r="P125">
        <f t="shared" ca="1" si="14"/>
        <v>92848173</v>
      </c>
      <c r="Q125">
        <f t="shared" ca="1" si="16"/>
        <v>270580</v>
      </c>
      <c r="R125">
        <f t="shared" ca="1" si="17"/>
        <v>7226375</v>
      </c>
      <c r="S125">
        <f t="shared" ca="1" si="18"/>
        <v>3750089</v>
      </c>
      <c r="V125" t="str">
        <f t="shared" ca="1" si="19"/>
        <v>F_4063339</v>
      </c>
      <c r="W125" s="8">
        <v>45091</v>
      </c>
      <c r="X125">
        <f t="shared" ca="1" si="20"/>
        <v>3412220</v>
      </c>
      <c r="Z125" t="str">
        <f t="shared" ca="1" si="22"/>
        <v>MAD</v>
      </c>
      <c r="AA125" t="str">
        <f t="shared" ca="1" si="24"/>
        <v>F locaux</v>
      </c>
      <c r="AB125" s="6" t="s">
        <v>83</v>
      </c>
      <c r="AC125" s="6" t="s">
        <v>83</v>
      </c>
      <c r="AD125" s="6" t="s">
        <v>83</v>
      </c>
      <c r="AE125" s="6" t="s">
        <v>83</v>
      </c>
      <c r="AF125" s="6" t="s">
        <v>83</v>
      </c>
      <c r="AG125" s="6" t="s">
        <v>83</v>
      </c>
      <c r="AH125" s="6" t="s">
        <v>83</v>
      </c>
      <c r="AI125" s="6" t="s">
        <v>83</v>
      </c>
      <c r="AJ125" s="6" t="s">
        <v>83</v>
      </c>
      <c r="AK125" s="6" t="s">
        <v>83</v>
      </c>
      <c r="AL125" s="6" t="s">
        <v>83</v>
      </c>
      <c r="AM125" t="s">
        <v>246</v>
      </c>
      <c r="AN125" s="6" t="s">
        <v>85</v>
      </c>
      <c r="AO125" s="6" t="s">
        <v>83</v>
      </c>
      <c r="AP125" s="6" t="s">
        <v>83</v>
      </c>
      <c r="AQ125" s="6" t="s">
        <v>83</v>
      </c>
      <c r="AR125" s="6" t="s">
        <v>83</v>
      </c>
      <c r="AS125" s="6" t="s">
        <v>83</v>
      </c>
      <c r="AT125" s="6" t="s">
        <v>83</v>
      </c>
      <c r="AU125" s="6" t="s">
        <v>83</v>
      </c>
      <c r="AV125" s="6" t="s">
        <v>83</v>
      </c>
      <c r="AW125" s="6" t="s">
        <v>83</v>
      </c>
      <c r="AX125" t="s">
        <v>103</v>
      </c>
      <c r="AY125" s="6" t="s">
        <v>83</v>
      </c>
      <c r="AZ125" s="6" t="s">
        <v>83</v>
      </c>
      <c r="BA125" s="6" t="s">
        <v>83</v>
      </c>
      <c r="BB125" s="6" t="s">
        <v>83</v>
      </c>
      <c r="BC125" s="6" t="s">
        <v>83</v>
      </c>
      <c r="BD125" s="6" t="s">
        <v>83</v>
      </c>
      <c r="BE125" s="6" t="s">
        <v>83</v>
      </c>
      <c r="BF125" s="6" t="s">
        <v>83</v>
      </c>
      <c r="BG125" s="6" t="s">
        <v>83</v>
      </c>
      <c r="BH125" s="6" t="s">
        <v>83</v>
      </c>
      <c r="BI125" s="6" t="s">
        <v>83</v>
      </c>
      <c r="BJ125" s="6" t="s">
        <v>83</v>
      </c>
      <c r="BK125" s="6" t="s">
        <v>83</v>
      </c>
      <c r="BL125" s="6" t="s">
        <v>83</v>
      </c>
      <c r="BM125" s="6" t="s">
        <v>83</v>
      </c>
      <c r="BN125" s="6" t="s">
        <v>83</v>
      </c>
      <c r="BO125" s="6" t="s">
        <v>83</v>
      </c>
      <c r="BP125" s="6" t="s">
        <v>83</v>
      </c>
      <c r="BQ125" s="6" t="s">
        <v>83</v>
      </c>
      <c r="BR125" t="s">
        <v>65</v>
      </c>
      <c r="BS125" s="6" t="s">
        <v>83</v>
      </c>
      <c r="BT125" s="6" t="s">
        <v>83</v>
      </c>
      <c r="BU125">
        <f t="shared" ca="1" si="21"/>
        <v>13</v>
      </c>
      <c r="BV125" s="6" t="s">
        <v>83</v>
      </c>
    </row>
    <row r="126" spans="1:74" x14ac:dyDescent="0.3">
      <c r="A126" s="5">
        <v>125</v>
      </c>
      <c r="B126" s="5" t="str">
        <f t="shared" ca="1" si="13"/>
        <v>OCP_41758:8329</v>
      </c>
      <c r="C126" t="s">
        <v>247</v>
      </c>
      <c r="D126" t="s">
        <v>75</v>
      </c>
      <c r="E126" t="s">
        <v>76</v>
      </c>
      <c r="F126" t="s">
        <v>105</v>
      </c>
      <c r="G126" t="s">
        <v>105</v>
      </c>
      <c r="H126" s="6">
        <f t="shared" ca="1" si="23"/>
        <v>21254</v>
      </c>
      <c r="I126" t="s">
        <v>106</v>
      </c>
      <c r="J126" s="6" t="s">
        <v>79</v>
      </c>
      <c r="K126" s="7">
        <v>45011</v>
      </c>
      <c r="L126" s="6" t="s">
        <v>80</v>
      </c>
      <c r="N126" s="6" t="s">
        <v>82</v>
      </c>
      <c r="O126" t="str">
        <f t="shared" ca="1" si="15"/>
        <v>F5831094</v>
      </c>
      <c r="P126">
        <f t="shared" ca="1" si="14"/>
        <v>89788873</v>
      </c>
      <c r="Q126">
        <f t="shared" ca="1" si="16"/>
        <v>67159220</v>
      </c>
      <c r="R126">
        <f t="shared" ca="1" si="17"/>
        <v>86991315</v>
      </c>
      <c r="S126">
        <f t="shared" ca="1" si="18"/>
        <v>79819970</v>
      </c>
      <c r="V126" t="str">
        <f t="shared" ca="1" si="19"/>
        <v>&gt;_4218199</v>
      </c>
      <c r="W126" s="8">
        <v>45092</v>
      </c>
      <c r="X126">
        <f t="shared" ca="1" si="20"/>
        <v>71516668</v>
      </c>
      <c r="Z126" t="str">
        <f t="shared" ca="1" si="22"/>
        <v>MAD</v>
      </c>
      <c r="AA126" t="str">
        <f t="shared" ca="1" si="24"/>
        <v>F locaux</v>
      </c>
      <c r="AB126" s="6" t="s">
        <v>83</v>
      </c>
      <c r="AC126" s="6" t="s">
        <v>83</v>
      </c>
      <c r="AD126" s="6" t="s">
        <v>83</v>
      </c>
      <c r="AE126" s="6" t="s">
        <v>83</v>
      </c>
      <c r="AF126" s="6" t="s">
        <v>83</v>
      </c>
      <c r="AG126" s="6" t="s">
        <v>83</v>
      </c>
      <c r="AH126" s="6" t="s">
        <v>83</v>
      </c>
      <c r="AI126" s="6" t="s">
        <v>83</v>
      </c>
      <c r="AJ126" s="6" t="s">
        <v>83</v>
      </c>
      <c r="AK126" s="6" t="s">
        <v>83</v>
      </c>
      <c r="AL126" s="6" t="s">
        <v>83</v>
      </c>
      <c r="AM126" t="s">
        <v>248</v>
      </c>
      <c r="AN126" s="6" t="s">
        <v>85</v>
      </c>
      <c r="AO126" s="6" t="s">
        <v>83</v>
      </c>
      <c r="AP126" s="6" t="s">
        <v>83</v>
      </c>
      <c r="AQ126" s="6" t="s">
        <v>83</v>
      </c>
      <c r="AR126" s="6" t="s">
        <v>83</v>
      </c>
      <c r="AS126" s="6" t="s">
        <v>83</v>
      </c>
      <c r="AT126" s="6" t="s">
        <v>83</v>
      </c>
      <c r="AU126" s="6" t="s">
        <v>83</v>
      </c>
      <c r="AV126" s="6" t="s">
        <v>83</v>
      </c>
      <c r="AW126" s="6" t="s">
        <v>83</v>
      </c>
      <c r="AX126" t="s">
        <v>98</v>
      </c>
      <c r="AY126" s="6" t="s">
        <v>83</v>
      </c>
      <c r="AZ126" s="6" t="s">
        <v>83</v>
      </c>
      <c r="BA126" s="6" t="s">
        <v>83</v>
      </c>
      <c r="BB126" s="6" t="s">
        <v>83</v>
      </c>
      <c r="BC126" s="6" t="s">
        <v>83</v>
      </c>
      <c r="BD126" s="6" t="s">
        <v>83</v>
      </c>
      <c r="BE126" s="6" t="s">
        <v>83</v>
      </c>
      <c r="BF126" s="6" t="s">
        <v>83</v>
      </c>
      <c r="BG126" s="6" t="s">
        <v>83</v>
      </c>
      <c r="BH126" s="6" t="s">
        <v>83</v>
      </c>
      <c r="BI126" s="6" t="s">
        <v>83</v>
      </c>
      <c r="BJ126" s="6" t="s">
        <v>83</v>
      </c>
      <c r="BK126" s="6" t="s">
        <v>83</v>
      </c>
      <c r="BL126" s="6" t="s">
        <v>83</v>
      </c>
      <c r="BM126" s="6" t="s">
        <v>83</v>
      </c>
      <c r="BN126" s="6" t="s">
        <v>83</v>
      </c>
      <c r="BO126" s="6" t="s">
        <v>83</v>
      </c>
      <c r="BP126" s="6" t="s">
        <v>83</v>
      </c>
      <c r="BQ126" s="6" t="s">
        <v>83</v>
      </c>
      <c r="BR126" t="s">
        <v>65</v>
      </c>
      <c r="BS126" s="6" t="s">
        <v>83</v>
      </c>
      <c r="BT126" s="6" t="s">
        <v>83</v>
      </c>
      <c r="BU126">
        <f t="shared" ca="1" si="21"/>
        <v>9</v>
      </c>
      <c r="BV126" s="6" t="s">
        <v>83</v>
      </c>
    </row>
    <row r="127" spans="1:74" x14ac:dyDescent="0.3">
      <c r="A127" s="5">
        <v>126</v>
      </c>
      <c r="B127" s="5" t="str">
        <f t="shared" ca="1" si="13"/>
        <v>JF8_55267:78900</v>
      </c>
      <c r="C127" t="s">
        <v>249</v>
      </c>
      <c r="D127" t="s">
        <v>75</v>
      </c>
      <c r="E127" t="s">
        <v>89</v>
      </c>
      <c r="F127" t="s">
        <v>109</v>
      </c>
      <c r="G127" t="s">
        <v>109</v>
      </c>
      <c r="H127" s="6">
        <f t="shared" ca="1" si="23"/>
        <v>9804</v>
      </c>
      <c r="I127" t="s">
        <v>110</v>
      </c>
      <c r="J127" s="6" t="s">
        <v>79</v>
      </c>
      <c r="K127" s="7">
        <v>45012</v>
      </c>
      <c r="L127" s="6" t="s">
        <v>80</v>
      </c>
      <c r="N127" s="6" t="s">
        <v>82</v>
      </c>
      <c r="O127" t="str">
        <f t="shared" ca="1" si="15"/>
        <v>A5457903</v>
      </c>
      <c r="P127">
        <f t="shared" ca="1" si="14"/>
        <v>1159721</v>
      </c>
      <c r="Q127">
        <f t="shared" ca="1" si="16"/>
        <v>418135</v>
      </c>
      <c r="R127">
        <f t="shared" ca="1" si="17"/>
        <v>465903</v>
      </c>
      <c r="S127">
        <f t="shared" ca="1" si="18"/>
        <v>236775</v>
      </c>
      <c r="V127" t="str">
        <f t="shared" ca="1" si="19"/>
        <v>=_3981720</v>
      </c>
      <c r="W127" s="8">
        <v>45093</v>
      </c>
      <c r="X127">
        <f t="shared" ca="1" si="20"/>
        <v>18089</v>
      </c>
      <c r="Z127" t="str">
        <f t="shared" ca="1" si="22"/>
        <v>MAD</v>
      </c>
      <c r="AA127" t="str">
        <f t="shared" ca="1" si="24"/>
        <v>F locaux</v>
      </c>
      <c r="AB127" s="6" t="s">
        <v>83</v>
      </c>
      <c r="AC127" s="6" t="s">
        <v>83</v>
      </c>
      <c r="AD127" s="6" t="s">
        <v>83</v>
      </c>
      <c r="AE127" s="6" t="s">
        <v>83</v>
      </c>
      <c r="AF127" s="6" t="s">
        <v>83</v>
      </c>
      <c r="AG127" s="6" t="s">
        <v>83</v>
      </c>
      <c r="AH127" s="6" t="s">
        <v>83</v>
      </c>
      <c r="AI127" s="6" t="s">
        <v>83</v>
      </c>
      <c r="AJ127" s="6" t="s">
        <v>83</v>
      </c>
      <c r="AK127" s="6" t="s">
        <v>83</v>
      </c>
      <c r="AL127" s="6" t="s">
        <v>83</v>
      </c>
      <c r="AM127" t="s">
        <v>250</v>
      </c>
      <c r="AN127" s="6" t="s">
        <v>85</v>
      </c>
      <c r="AO127" s="6" t="s">
        <v>83</v>
      </c>
      <c r="AP127" s="6" t="s">
        <v>83</v>
      </c>
      <c r="AQ127" s="6" t="s">
        <v>83</v>
      </c>
      <c r="AR127" s="6" t="s">
        <v>83</v>
      </c>
      <c r="AS127" s="6" t="s">
        <v>83</v>
      </c>
      <c r="AT127" s="6" t="s">
        <v>83</v>
      </c>
      <c r="AU127" s="6" t="s">
        <v>83</v>
      </c>
      <c r="AV127" s="6" t="s">
        <v>83</v>
      </c>
      <c r="AW127" s="6" t="s">
        <v>83</v>
      </c>
      <c r="AX127" t="s">
        <v>86</v>
      </c>
      <c r="AY127" s="6" t="s">
        <v>83</v>
      </c>
      <c r="AZ127" s="6" t="s">
        <v>83</v>
      </c>
      <c r="BA127" s="6" t="s">
        <v>83</v>
      </c>
      <c r="BB127" s="6" t="s">
        <v>83</v>
      </c>
      <c r="BC127" s="6" t="s">
        <v>83</v>
      </c>
      <c r="BD127" s="6" t="s">
        <v>83</v>
      </c>
      <c r="BE127" s="6" t="s">
        <v>83</v>
      </c>
      <c r="BF127" s="6" t="s">
        <v>83</v>
      </c>
      <c r="BG127" s="6" t="s">
        <v>83</v>
      </c>
      <c r="BH127" s="6" t="s">
        <v>83</v>
      </c>
      <c r="BI127" s="6" t="s">
        <v>83</v>
      </c>
      <c r="BJ127" s="6" t="s">
        <v>83</v>
      </c>
      <c r="BK127" s="6" t="s">
        <v>83</v>
      </c>
      <c r="BL127" s="6" t="s">
        <v>83</v>
      </c>
      <c r="BM127" s="6" t="s">
        <v>83</v>
      </c>
      <c r="BN127" s="6" t="s">
        <v>83</v>
      </c>
      <c r="BO127" s="6" t="s">
        <v>83</v>
      </c>
      <c r="BP127" s="6" t="s">
        <v>83</v>
      </c>
      <c r="BQ127" s="6" t="s">
        <v>83</v>
      </c>
      <c r="BR127" t="s">
        <v>65</v>
      </c>
      <c r="BS127" s="6" t="s">
        <v>83</v>
      </c>
      <c r="BT127" s="6" t="s">
        <v>83</v>
      </c>
      <c r="BU127">
        <f t="shared" ca="1" si="21"/>
        <v>-18</v>
      </c>
      <c r="BV127" s="6" t="s">
        <v>83</v>
      </c>
    </row>
    <row r="128" spans="1:74" x14ac:dyDescent="0.3">
      <c r="A128" s="5">
        <v>127</v>
      </c>
      <c r="B128" s="5" t="str">
        <f t="shared" ca="1" si="13"/>
        <v>JF8_59054:74578</v>
      </c>
      <c r="C128" t="s">
        <v>112</v>
      </c>
      <c r="D128" t="s">
        <v>75</v>
      </c>
      <c r="E128" t="s">
        <v>76</v>
      </c>
      <c r="F128" t="s">
        <v>113</v>
      </c>
      <c r="G128" t="s">
        <v>113</v>
      </c>
      <c r="H128" s="6">
        <f t="shared" ca="1" si="23"/>
        <v>63419</v>
      </c>
      <c r="I128" t="s">
        <v>114</v>
      </c>
      <c r="J128" s="6" t="s">
        <v>79</v>
      </c>
      <c r="K128" s="7">
        <v>45013</v>
      </c>
      <c r="L128" s="6" t="s">
        <v>80</v>
      </c>
      <c r="N128" s="6" t="s">
        <v>82</v>
      </c>
      <c r="O128" t="str">
        <f t="shared" ca="1" si="15"/>
        <v>&gt;1990881</v>
      </c>
      <c r="P128">
        <f t="shared" ca="1" si="14"/>
        <v>31022015</v>
      </c>
      <c r="Q128">
        <f t="shared" ca="1" si="16"/>
        <v>5895297</v>
      </c>
      <c r="R128">
        <f t="shared" ca="1" si="17"/>
        <v>11985039</v>
      </c>
      <c r="S128">
        <f t="shared" ca="1" si="18"/>
        <v>2628465</v>
      </c>
      <c r="V128" t="str">
        <f t="shared" ca="1" si="19"/>
        <v>F_4524712</v>
      </c>
      <c r="W128" s="8">
        <v>45094</v>
      </c>
      <c r="X128">
        <f t="shared" ca="1" si="20"/>
        <v>123904</v>
      </c>
      <c r="Z128" t="str">
        <f t="shared" ca="1" si="22"/>
        <v>MAD</v>
      </c>
      <c r="AA128" t="str">
        <f t="shared" ca="1" si="24"/>
        <v>F locaux</v>
      </c>
      <c r="AB128" s="6" t="s">
        <v>83</v>
      </c>
      <c r="AC128" s="6" t="s">
        <v>83</v>
      </c>
      <c r="AD128" s="6" t="s">
        <v>83</v>
      </c>
      <c r="AE128" s="6" t="s">
        <v>83</v>
      </c>
      <c r="AF128" s="6" t="s">
        <v>83</v>
      </c>
      <c r="AG128" s="6" t="s">
        <v>83</v>
      </c>
      <c r="AH128" s="6" t="s">
        <v>83</v>
      </c>
      <c r="AI128" s="6" t="s">
        <v>83</v>
      </c>
      <c r="AJ128" s="6" t="s">
        <v>83</v>
      </c>
      <c r="AK128" s="6" t="s">
        <v>83</v>
      </c>
      <c r="AL128" s="6" t="s">
        <v>83</v>
      </c>
      <c r="AM128" t="s">
        <v>115</v>
      </c>
      <c r="AN128" s="6" t="s">
        <v>85</v>
      </c>
      <c r="AO128" s="6" t="s">
        <v>83</v>
      </c>
      <c r="AP128" s="6" t="s">
        <v>83</v>
      </c>
      <c r="AQ128" s="6" t="s">
        <v>83</v>
      </c>
      <c r="AR128" s="6" t="s">
        <v>83</v>
      </c>
      <c r="AS128" s="6" t="s">
        <v>83</v>
      </c>
      <c r="AT128" s="6" t="s">
        <v>83</v>
      </c>
      <c r="AU128" s="6" t="s">
        <v>83</v>
      </c>
      <c r="AV128" s="6" t="s">
        <v>83</v>
      </c>
      <c r="AW128" s="6" t="s">
        <v>83</v>
      </c>
      <c r="AX128" t="s">
        <v>93</v>
      </c>
      <c r="AY128" s="6" t="s">
        <v>83</v>
      </c>
      <c r="AZ128" s="6" t="s">
        <v>83</v>
      </c>
      <c r="BA128" s="6" t="s">
        <v>83</v>
      </c>
      <c r="BB128" s="6" t="s">
        <v>83</v>
      </c>
      <c r="BC128" s="6" t="s">
        <v>83</v>
      </c>
      <c r="BD128" s="6" t="s">
        <v>83</v>
      </c>
      <c r="BE128" s="6" t="s">
        <v>83</v>
      </c>
      <c r="BF128" s="6" t="s">
        <v>83</v>
      </c>
      <c r="BG128" s="6" t="s">
        <v>83</v>
      </c>
      <c r="BH128" s="6" t="s">
        <v>83</v>
      </c>
      <c r="BI128" s="6" t="s">
        <v>83</v>
      </c>
      <c r="BJ128" s="6" t="s">
        <v>83</v>
      </c>
      <c r="BK128" s="6" t="s">
        <v>83</v>
      </c>
      <c r="BL128" s="6" t="s">
        <v>83</v>
      </c>
      <c r="BM128" s="6" t="s">
        <v>83</v>
      </c>
      <c r="BN128" s="6" t="s">
        <v>83</v>
      </c>
      <c r="BO128" s="6" t="s">
        <v>83</v>
      </c>
      <c r="BP128" s="6" t="s">
        <v>83</v>
      </c>
      <c r="BQ128" s="6" t="s">
        <v>83</v>
      </c>
      <c r="BR128" t="s">
        <v>65</v>
      </c>
      <c r="BS128" s="6" t="s">
        <v>83</v>
      </c>
      <c r="BT128" s="6" t="s">
        <v>83</v>
      </c>
      <c r="BU128">
        <f t="shared" ca="1" si="21"/>
        <v>44</v>
      </c>
      <c r="BV128" s="6" t="s">
        <v>83</v>
      </c>
    </row>
    <row r="129" spans="1:74" x14ac:dyDescent="0.3">
      <c r="A129" s="5">
        <v>128</v>
      </c>
      <c r="B129" s="5" t="str">
        <f t="shared" ca="1" si="13"/>
        <v>JF8_36329:90508</v>
      </c>
      <c r="C129" t="s">
        <v>116</v>
      </c>
      <c r="D129" t="s">
        <v>75</v>
      </c>
      <c r="E129" t="s">
        <v>89</v>
      </c>
      <c r="F129" t="s">
        <v>100</v>
      </c>
      <c r="G129" t="s">
        <v>100</v>
      </c>
      <c r="H129" s="6">
        <f t="shared" ca="1" si="23"/>
        <v>3405</v>
      </c>
      <c r="I129" t="s">
        <v>114</v>
      </c>
      <c r="J129" s="6" t="s">
        <v>79</v>
      </c>
      <c r="K129" s="7">
        <v>45014</v>
      </c>
      <c r="L129" s="6" t="s">
        <v>80</v>
      </c>
      <c r="N129" s="6" t="s">
        <v>82</v>
      </c>
      <c r="O129" t="str">
        <f t="shared" ca="1" si="15"/>
        <v>A3915960</v>
      </c>
      <c r="P129">
        <f t="shared" ca="1" si="14"/>
        <v>52510032</v>
      </c>
      <c r="Q129">
        <f t="shared" ca="1" si="16"/>
        <v>1789420</v>
      </c>
      <c r="R129">
        <f t="shared" ca="1" si="17"/>
        <v>2200284</v>
      </c>
      <c r="S129">
        <f t="shared" ca="1" si="18"/>
        <v>50031333</v>
      </c>
      <c r="V129" t="str">
        <f t="shared" ca="1" si="19"/>
        <v>B_379912</v>
      </c>
      <c r="W129" s="8">
        <v>45095</v>
      </c>
      <c r="X129">
        <f t="shared" ca="1" si="20"/>
        <v>6588388</v>
      </c>
      <c r="Z129" t="str">
        <f t="shared" ca="1" si="22"/>
        <v>MAD</v>
      </c>
      <c r="AA129" t="str">
        <f t="shared" ca="1" si="24"/>
        <v>F locaux</v>
      </c>
      <c r="AB129" s="6" t="s">
        <v>83</v>
      </c>
      <c r="AC129" s="6" t="s">
        <v>83</v>
      </c>
      <c r="AD129" s="6" t="s">
        <v>83</v>
      </c>
      <c r="AE129" s="6" t="s">
        <v>83</v>
      </c>
      <c r="AF129" s="6" t="s">
        <v>83</v>
      </c>
      <c r="AG129" s="6" t="s">
        <v>83</v>
      </c>
      <c r="AH129" s="6" t="s">
        <v>83</v>
      </c>
      <c r="AI129" s="6" t="s">
        <v>83</v>
      </c>
      <c r="AJ129" s="6" t="s">
        <v>83</v>
      </c>
      <c r="AK129" s="6" t="s">
        <v>83</v>
      </c>
      <c r="AL129" s="6" t="s">
        <v>83</v>
      </c>
      <c r="AM129" t="s">
        <v>115</v>
      </c>
      <c r="AN129" s="6" t="s">
        <v>85</v>
      </c>
      <c r="AO129" s="6" t="s">
        <v>83</v>
      </c>
      <c r="AP129" s="6" t="s">
        <v>83</v>
      </c>
      <c r="AQ129" s="6" t="s">
        <v>83</v>
      </c>
      <c r="AR129" s="6" t="s">
        <v>83</v>
      </c>
      <c r="AS129" s="6" t="s">
        <v>83</v>
      </c>
      <c r="AT129" s="6" t="s">
        <v>83</v>
      </c>
      <c r="AU129" s="6" t="s">
        <v>83</v>
      </c>
      <c r="AV129" s="6" t="s">
        <v>83</v>
      </c>
      <c r="AW129" s="6" t="s">
        <v>83</v>
      </c>
      <c r="AX129" t="s">
        <v>86</v>
      </c>
      <c r="AY129" s="6" t="s">
        <v>83</v>
      </c>
      <c r="AZ129" s="6" t="s">
        <v>83</v>
      </c>
      <c r="BA129" s="6" t="s">
        <v>83</v>
      </c>
      <c r="BB129" s="6" t="s">
        <v>83</v>
      </c>
      <c r="BC129" s="6" t="s">
        <v>83</v>
      </c>
      <c r="BD129" s="6" t="s">
        <v>83</v>
      </c>
      <c r="BE129" s="6" t="s">
        <v>83</v>
      </c>
      <c r="BF129" s="6" t="s">
        <v>83</v>
      </c>
      <c r="BG129" s="6" t="s">
        <v>83</v>
      </c>
      <c r="BH129" s="6" t="s">
        <v>83</v>
      </c>
      <c r="BI129" s="6" t="s">
        <v>83</v>
      </c>
      <c r="BJ129" s="6" t="s">
        <v>83</v>
      </c>
      <c r="BK129" s="6" t="s">
        <v>83</v>
      </c>
      <c r="BL129" s="6" t="s">
        <v>83</v>
      </c>
      <c r="BM129" s="6" t="s">
        <v>83</v>
      </c>
      <c r="BN129" s="6" t="s">
        <v>83</v>
      </c>
      <c r="BO129" s="6" t="s">
        <v>83</v>
      </c>
      <c r="BP129" s="6" t="s">
        <v>83</v>
      </c>
      <c r="BQ129" s="6" t="s">
        <v>83</v>
      </c>
      <c r="BR129" t="s">
        <v>63</v>
      </c>
      <c r="BS129" s="6" t="s">
        <v>83</v>
      </c>
      <c r="BT129" s="6" t="s">
        <v>83</v>
      </c>
      <c r="BU129">
        <f t="shared" ca="1" si="21"/>
        <v>-16</v>
      </c>
      <c r="BV129" s="6" t="s">
        <v>83</v>
      </c>
    </row>
    <row r="130" spans="1:74" x14ac:dyDescent="0.3">
      <c r="A130" s="5">
        <v>129</v>
      </c>
      <c r="B130" s="5" t="str">
        <f t="shared" ref="B130:B193" ca="1" si="25">CONCATENATE(CHOOSE(RANDBETWEEN(1,2),"OCP","JF8","JF9"),"_",RANDBETWEEN(1,100000),":",RANDBETWEEN(1,100000))</f>
        <v>OCP_94882:74431</v>
      </c>
      <c r="C130" t="s">
        <v>117</v>
      </c>
      <c r="D130" t="s">
        <v>75</v>
      </c>
      <c r="E130" t="s">
        <v>76</v>
      </c>
      <c r="F130" t="s">
        <v>113</v>
      </c>
      <c r="G130" t="s">
        <v>113</v>
      </c>
      <c r="H130" s="6">
        <f t="shared" ca="1" si="23"/>
        <v>1954</v>
      </c>
      <c r="I130" t="s">
        <v>114</v>
      </c>
      <c r="J130" s="6" t="s">
        <v>79</v>
      </c>
      <c r="K130" s="7">
        <v>45015</v>
      </c>
      <c r="L130" s="6" t="s">
        <v>80</v>
      </c>
      <c r="N130" s="6" t="s">
        <v>82</v>
      </c>
      <c r="O130" t="str">
        <f t="shared" ca="1" si="15"/>
        <v>E3168590</v>
      </c>
      <c r="P130">
        <f t="shared" ref="P130:P193" ca="1" si="26">RANDBETWEEN(569,95959500)</f>
        <v>88583930</v>
      </c>
      <c r="Q130">
        <f t="shared" ca="1" si="16"/>
        <v>11504813</v>
      </c>
      <c r="R130">
        <f t="shared" ca="1" si="17"/>
        <v>34902604</v>
      </c>
      <c r="S130">
        <f t="shared" ca="1" si="18"/>
        <v>35875897</v>
      </c>
      <c r="V130" t="str">
        <f t="shared" ca="1" si="19"/>
        <v>D_6406236</v>
      </c>
      <c r="W130" s="8">
        <v>45096</v>
      </c>
      <c r="X130">
        <f t="shared" ca="1" si="20"/>
        <v>11271756</v>
      </c>
      <c r="Z130" t="str">
        <f t="shared" ca="1" si="22"/>
        <v>MAD</v>
      </c>
      <c r="AA130" t="str">
        <f t="shared" ca="1" si="24"/>
        <v>F locaux</v>
      </c>
      <c r="AB130" s="6" t="s">
        <v>83</v>
      </c>
      <c r="AC130" s="6" t="s">
        <v>83</v>
      </c>
      <c r="AD130" s="6" t="s">
        <v>83</v>
      </c>
      <c r="AE130" s="6" t="s">
        <v>83</v>
      </c>
      <c r="AF130" s="6" t="s">
        <v>83</v>
      </c>
      <c r="AG130" s="6" t="s">
        <v>83</v>
      </c>
      <c r="AH130" s="6" t="s">
        <v>83</v>
      </c>
      <c r="AI130" s="6" t="s">
        <v>83</v>
      </c>
      <c r="AJ130" s="6" t="s">
        <v>83</v>
      </c>
      <c r="AK130" s="6" t="s">
        <v>83</v>
      </c>
      <c r="AL130" s="6" t="s">
        <v>83</v>
      </c>
      <c r="AM130" t="s">
        <v>115</v>
      </c>
      <c r="AN130" s="6" t="s">
        <v>85</v>
      </c>
      <c r="AO130" s="6" t="s">
        <v>83</v>
      </c>
      <c r="AP130" s="6" t="s">
        <v>83</v>
      </c>
      <c r="AQ130" s="6" t="s">
        <v>83</v>
      </c>
      <c r="AR130" s="6" t="s">
        <v>83</v>
      </c>
      <c r="AS130" s="6" t="s">
        <v>83</v>
      </c>
      <c r="AT130" s="6" t="s">
        <v>83</v>
      </c>
      <c r="AU130" s="6" t="s">
        <v>83</v>
      </c>
      <c r="AV130" s="6" t="s">
        <v>83</v>
      </c>
      <c r="AW130" s="6" t="s">
        <v>83</v>
      </c>
      <c r="AX130" t="s">
        <v>86</v>
      </c>
      <c r="AY130" s="6" t="s">
        <v>83</v>
      </c>
      <c r="AZ130" s="6" t="s">
        <v>83</v>
      </c>
      <c r="BA130" s="6" t="s">
        <v>83</v>
      </c>
      <c r="BB130" s="6" t="s">
        <v>83</v>
      </c>
      <c r="BC130" s="6" t="s">
        <v>83</v>
      </c>
      <c r="BD130" s="6" t="s">
        <v>83</v>
      </c>
      <c r="BE130" s="6" t="s">
        <v>83</v>
      </c>
      <c r="BF130" s="6" t="s">
        <v>83</v>
      </c>
      <c r="BG130" s="6" t="s">
        <v>83</v>
      </c>
      <c r="BH130" s="6" t="s">
        <v>83</v>
      </c>
      <c r="BI130" s="6" t="s">
        <v>83</v>
      </c>
      <c r="BJ130" s="6" t="s">
        <v>83</v>
      </c>
      <c r="BK130" s="6" t="s">
        <v>83</v>
      </c>
      <c r="BL130" s="6" t="s">
        <v>83</v>
      </c>
      <c r="BM130" s="6" t="s">
        <v>83</v>
      </c>
      <c r="BN130" s="6" t="s">
        <v>83</v>
      </c>
      <c r="BO130" s="6" t="s">
        <v>83</v>
      </c>
      <c r="BP130" s="6" t="s">
        <v>83</v>
      </c>
      <c r="BQ130" s="6" t="s">
        <v>83</v>
      </c>
      <c r="BR130" t="s">
        <v>65</v>
      </c>
      <c r="BS130" s="6" t="s">
        <v>83</v>
      </c>
      <c r="BT130" s="6" t="s">
        <v>83</v>
      </c>
      <c r="BU130">
        <f t="shared" ca="1" si="21"/>
        <v>12</v>
      </c>
      <c r="BV130" s="6" t="s">
        <v>83</v>
      </c>
    </row>
    <row r="131" spans="1:74" x14ac:dyDescent="0.3">
      <c r="A131" s="5">
        <v>130</v>
      </c>
      <c r="B131" s="5" t="str">
        <f t="shared" ca="1" si="25"/>
        <v>OCP_74245:27514</v>
      </c>
      <c r="C131" t="s">
        <v>118</v>
      </c>
      <c r="D131" t="s">
        <v>75</v>
      </c>
      <c r="E131" t="s">
        <v>89</v>
      </c>
      <c r="F131" t="s">
        <v>100</v>
      </c>
      <c r="G131" t="s">
        <v>100</v>
      </c>
      <c r="H131" s="6">
        <f t="shared" ca="1" si="23"/>
        <v>24144</v>
      </c>
      <c r="I131" t="s">
        <v>114</v>
      </c>
      <c r="J131" s="6" t="s">
        <v>79</v>
      </c>
      <c r="K131" s="7">
        <v>45016</v>
      </c>
      <c r="L131" s="6" t="s">
        <v>80</v>
      </c>
      <c r="N131" s="6" t="s">
        <v>82</v>
      </c>
      <c r="O131" t="str">
        <f t="shared" ref="O131:O194" ca="1" si="27">CONCATENATE(CHAR(RANDBETWEEN(60,70)),RANDBETWEEN(303,6647360))</f>
        <v>D3515357</v>
      </c>
      <c r="P131">
        <f t="shared" ca="1" si="26"/>
        <v>78668630</v>
      </c>
      <c r="Q131">
        <f t="shared" ref="Q131:Q194" ca="1" si="28">RANDBETWEEN(0,R131)</f>
        <v>1998556</v>
      </c>
      <c r="R131">
        <f t="shared" ref="R131:R194" ca="1" si="29">RANDBETWEEN(0,P131)</f>
        <v>28385846</v>
      </c>
      <c r="S131">
        <f t="shared" ref="S131:S194" ca="1" si="30">RANDBETWEEN(0,P131-300)</f>
        <v>22781222</v>
      </c>
      <c r="V131" t="str">
        <f t="shared" ref="V131:V194" ca="1" si="31">CONCATENATE(CHAR(RANDBETWEEN(60,70)),"_",RANDBETWEEN(303,6647360))</f>
        <v>@_4448496</v>
      </c>
      <c r="W131" s="8">
        <v>45097</v>
      </c>
      <c r="X131">
        <f t="shared" ref="X131:X194" ca="1" si="32">RANDBETWEEN(303,S131)</f>
        <v>18923200</v>
      </c>
      <c r="Z131" t="str">
        <f t="shared" ca="1" si="22"/>
        <v>MAD</v>
      </c>
      <c r="AA131" t="str">
        <f t="shared" ca="1" si="24"/>
        <v>F locaux</v>
      </c>
      <c r="AB131" s="6" t="s">
        <v>83</v>
      </c>
      <c r="AC131" s="6" t="s">
        <v>83</v>
      </c>
      <c r="AD131" s="6" t="s">
        <v>83</v>
      </c>
      <c r="AE131" s="6" t="s">
        <v>83</v>
      </c>
      <c r="AF131" s="6" t="s">
        <v>83</v>
      </c>
      <c r="AG131" s="6" t="s">
        <v>83</v>
      </c>
      <c r="AH131" s="6" t="s">
        <v>83</v>
      </c>
      <c r="AI131" s="6" t="s">
        <v>83</v>
      </c>
      <c r="AJ131" s="6" t="s">
        <v>83</v>
      </c>
      <c r="AK131" s="6" t="s">
        <v>83</v>
      </c>
      <c r="AL131" s="6" t="s">
        <v>83</v>
      </c>
      <c r="AM131" t="s">
        <v>115</v>
      </c>
      <c r="AN131" s="6" t="s">
        <v>85</v>
      </c>
      <c r="AO131" s="6" t="s">
        <v>83</v>
      </c>
      <c r="AP131" s="6" t="s">
        <v>83</v>
      </c>
      <c r="AQ131" s="6" t="s">
        <v>83</v>
      </c>
      <c r="AR131" s="6" t="s">
        <v>83</v>
      </c>
      <c r="AS131" s="6" t="s">
        <v>83</v>
      </c>
      <c r="AT131" s="6" t="s">
        <v>83</v>
      </c>
      <c r="AU131" s="6" t="s">
        <v>83</v>
      </c>
      <c r="AV131" s="6" t="s">
        <v>83</v>
      </c>
      <c r="AW131" s="6" t="s">
        <v>83</v>
      </c>
      <c r="AX131" t="s">
        <v>86</v>
      </c>
      <c r="AY131" s="6" t="s">
        <v>83</v>
      </c>
      <c r="AZ131" s="6" t="s">
        <v>83</v>
      </c>
      <c r="BA131" s="6" t="s">
        <v>83</v>
      </c>
      <c r="BB131" s="6" t="s">
        <v>83</v>
      </c>
      <c r="BC131" s="6" t="s">
        <v>83</v>
      </c>
      <c r="BD131" s="6" t="s">
        <v>83</v>
      </c>
      <c r="BE131" s="6" t="s">
        <v>83</v>
      </c>
      <c r="BF131" s="6" t="s">
        <v>83</v>
      </c>
      <c r="BG131" s="6" t="s">
        <v>83</v>
      </c>
      <c r="BH131" s="6" t="s">
        <v>83</v>
      </c>
      <c r="BI131" s="6" t="s">
        <v>83</v>
      </c>
      <c r="BJ131" s="6" t="s">
        <v>83</v>
      </c>
      <c r="BK131" s="6" t="s">
        <v>83</v>
      </c>
      <c r="BL131" s="6" t="s">
        <v>83</v>
      </c>
      <c r="BM131" s="6" t="s">
        <v>83</v>
      </c>
      <c r="BN131" s="6" t="s">
        <v>83</v>
      </c>
      <c r="BO131" s="6" t="s">
        <v>83</v>
      </c>
      <c r="BP131" s="6" t="s">
        <v>83</v>
      </c>
      <c r="BQ131" s="6" t="s">
        <v>83</v>
      </c>
      <c r="BR131" t="s">
        <v>40</v>
      </c>
      <c r="BS131" s="6" t="s">
        <v>83</v>
      </c>
      <c r="BT131" s="6" t="s">
        <v>83</v>
      </c>
      <c r="BU131">
        <f t="shared" ref="BU131:BU194" ca="1" si="33">RANDBETWEEN(-20,60)</f>
        <v>54</v>
      </c>
      <c r="BV131" s="6" t="s">
        <v>83</v>
      </c>
    </row>
    <row r="132" spans="1:74" x14ac:dyDescent="0.3">
      <c r="A132" s="5">
        <v>131</v>
      </c>
      <c r="B132" s="5" t="str">
        <f t="shared" ca="1" si="25"/>
        <v>JF8_40416:46256</v>
      </c>
      <c r="C132" t="str">
        <f ca="1">CONCATENATE(CHAR(RANDBETWEEN(60,90)),"_",RANDBETWEEN(1,1000000),"_",RANDBETWEEN(1,100006600))</f>
        <v>J_736380_75892592</v>
      </c>
      <c r="D132" t="s">
        <v>75</v>
      </c>
      <c r="E132" t="s">
        <v>76</v>
      </c>
      <c r="F132" t="s">
        <v>77</v>
      </c>
      <c r="G132" t="s">
        <v>77</v>
      </c>
      <c r="H132" s="6">
        <f t="shared" ca="1" si="23"/>
        <v>46943</v>
      </c>
      <c r="I132" t="s">
        <v>78</v>
      </c>
      <c r="J132" s="6" t="s">
        <v>79</v>
      </c>
      <c r="K132" s="7">
        <v>45017</v>
      </c>
      <c r="L132" s="6" t="s">
        <v>80</v>
      </c>
      <c r="N132" s="6" t="s">
        <v>82</v>
      </c>
      <c r="O132" t="str">
        <f t="shared" ca="1" si="27"/>
        <v>=2692766</v>
      </c>
      <c r="P132">
        <f t="shared" ca="1" si="26"/>
        <v>48872213</v>
      </c>
      <c r="Q132">
        <f t="shared" ca="1" si="28"/>
        <v>15130494</v>
      </c>
      <c r="R132">
        <f t="shared" ca="1" si="29"/>
        <v>29457490</v>
      </c>
      <c r="S132">
        <f t="shared" ca="1" si="30"/>
        <v>16739308</v>
      </c>
      <c r="V132" t="str">
        <f t="shared" ca="1" si="31"/>
        <v>F_6191283</v>
      </c>
      <c r="W132" s="8">
        <v>45098</v>
      </c>
      <c r="X132">
        <f t="shared" ca="1" si="32"/>
        <v>7252075</v>
      </c>
      <c r="Z132" t="str">
        <f t="shared" ref="Z132:Z195" ca="1" si="34">IF(OR(I132="France",I132="Italie",I132="USA"),CHOOSE(RANDBETWEEN(1,2),"EUR","USD"),"MAD")</f>
        <v>MAD</v>
      </c>
      <c r="AA132" t="str">
        <f t="shared" ca="1" si="24"/>
        <v>F locaux</v>
      </c>
      <c r="AB132" s="6" t="s">
        <v>83</v>
      </c>
      <c r="AC132" s="6" t="s">
        <v>83</v>
      </c>
      <c r="AD132" s="6" t="s">
        <v>83</v>
      </c>
      <c r="AE132" s="6" t="s">
        <v>83</v>
      </c>
      <c r="AF132" s="6" t="s">
        <v>83</v>
      </c>
      <c r="AG132" s="6" t="s">
        <v>83</v>
      </c>
      <c r="AH132" s="6" t="s">
        <v>83</v>
      </c>
      <c r="AI132" s="6" t="s">
        <v>83</v>
      </c>
      <c r="AJ132" s="6" t="s">
        <v>83</v>
      </c>
      <c r="AK132" s="6" t="s">
        <v>83</v>
      </c>
      <c r="AL132" s="6" t="s">
        <v>83</v>
      </c>
      <c r="AM132" t="s">
        <v>251</v>
      </c>
      <c r="AN132" s="6" t="s">
        <v>85</v>
      </c>
      <c r="AO132" s="6" t="s">
        <v>83</v>
      </c>
      <c r="AP132" s="6" t="s">
        <v>83</v>
      </c>
      <c r="AQ132" s="6" t="s">
        <v>83</v>
      </c>
      <c r="AR132" s="6" t="s">
        <v>83</v>
      </c>
      <c r="AS132" s="6" t="s">
        <v>83</v>
      </c>
      <c r="AT132" s="6" t="s">
        <v>83</v>
      </c>
      <c r="AU132" s="6" t="s">
        <v>83</v>
      </c>
      <c r="AV132" s="6" t="s">
        <v>83</v>
      </c>
      <c r="AW132" s="6" t="s">
        <v>83</v>
      </c>
      <c r="AX132" t="s">
        <v>86</v>
      </c>
      <c r="AY132" s="6" t="s">
        <v>83</v>
      </c>
      <c r="AZ132" s="6" t="s">
        <v>83</v>
      </c>
      <c r="BA132" s="6" t="s">
        <v>83</v>
      </c>
      <c r="BB132" s="6" t="s">
        <v>83</v>
      </c>
      <c r="BC132" s="6" t="s">
        <v>83</v>
      </c>
      <c r="BD132" s="6" t="s">
        <v>83</v>
      </c>
      <c r="BE132" s="6" t="s">
        <v>83</v>
      </c>
      <c r="BF132" s="6" t="s">
        <v>83</v>
      </c>
      <c r="BG132" s="6" t="s">
        <v>83</v>
      </c>
      <c r="BH132" s="6" t="s">
        <v>83</v>
      </c>
      <c r="BI132" s="6" t="s">
        <v>83</v>
      </c>
      <c r="BJ132" s="6" t="s">
        <v>83</v>
      </c>
      <c r="BK132" s="6" t="s">
        <v>83</v>
      </c>
      <c r="BL132" s="6" t="s">
        <v>83</v>
      </c>
      <c r="BM132" s="6" t="s">
        <v>83</v>
      </c>
      <c r="BN132" s="6" t="s">
        <v>83</v>
      </c>
      <c r="BO132" s="6" t="s">
        <v>83</v>
      </c>
      <c r="BP132" s="6" t="s">
        <v>83</v>
      </c>
      <c r="BQ132" s="6" t="s">
        <v>83</v>
      </c>
      <c r="BR132" t="s">
        <v>64</v>
      </c>
      <c r="BS132" s="6" t="s">
        <v>83</v>
      </c>
      <c r="BT132" s="6" t="s">
        <v>83</v>
      </c>
      <c r="BU132">
        <f t="shared" ca="1" si="33"/>
        <v>47</v>
      </c>
      <c r="BV132" s="6" t="s">
        <v>83</v>
      </c>
    </row>
    <row r="133" spans="1:74" x14ac:dyDescent="0.3">
      <c r="A133" s="5">
        <v>132</v>
      </c>
      <c r="B133" s="5" t="str">
        <f t="shared" ca="1" si="25"/>
        <v>OCP_37376:38475</v>
      </c>
      <c r="C133" t="s">
        <v>252</v>
      </c>
      <c r="D133" t="s">
        <v>75</v>
      </c>
      <c r="E133" t="s">
        <v>89</v>
      </c>
      <c r="F133" t="s">
        <v>90</v>
      </c>
      <c r="G133" t="s">
        <v>90</v>
      </c>
      <c r="H133" s="6">
        <f t="shared" ca="1" si="23"/>
        <v>57608</v>
      </c>
      <c r="I133" t="s">
        <v>91</v>
      </c>
      <c r="J133" s="6" t="s">
        <v>79</v>
      </c>
      <c r="K133" s="7">
        <v>45018</v>
      </c>
      <c r="L133" s="6" t="s">
        <v>80</v>
      </c>
      <c r="N133" s="6" t="s">
        <v>82</v>
      </c>
      <c r="O133" t="str">
        <f t="shared" ca="1" si="27"/>
        <v>C3599136</v>
      </c>
      <c r="P133">
        <f t="shared" ca="1" si="26"/>
        <v>8355103</v>
      </c>
      <c r="Q133">
        <f t="shared" ca="1" si="28"/>
        <v>1808777</v>
      </c>
      <c r="R133">
        <f t="shared" ca="1" si="29"/>
        <v>3430216</v>
      </c>
      <c r="S133">
        <f t="shared" ca="1" si="30"/>
        <v>3612971</v>
      </c>
      <c r="V133" t="str">
        <f t="shared" ca="1" si="31"/>
        <v>&lt;_3124050</v>
      </c>
      <c r="W133" s="8">
        <v>45099</v>
      </c>
      <c r="X133">
        <f t="shared" ca="1" si="32"/>
        <v>2890006</v>
      </c>
      <c r="Z133" t="str">
        <f t="shared" ca="1" si="34"/>
        <v>EUR</v>
      </c>
      <c r="AA133" t="str">
        <f t="shared" ca="1" si="24"/>
        <v>F étrangers</v>
      </c>
      <c r="AB133" s="6" t="s">
        <v>83</v>
      </c>
      <c r="AC133" s="6" t="s">
        <v>83</v>
      </c>
      <c r="AD133" s="6" t="s">
        <v>83</v>
      </c>
      <c r="AE133" s="6" t="s">
        <v>83</v>
      </c>
      <c r="AF133" s="6" t="s">
        <v>83</v>
      </c>
      <c r="AG133" s="6" t="s">
        <v>83</v>
      </c>
      <c r="AH133" s="6" t="s">
        <v>83</v>
      </c>
      <c r="AI133" s="6" t="s">
        <v>83</v>
      </c>
      <c r="AJ133" s="6" t="s">
        <v>83</v>
      </c>
      <c r="AK133" s="6" t="s">
        <v>83</v>
      </c>
      <c r="AL133" s="6" t="s">
        <v>83</v>
      </c>
      <c r="AM133" t="s">
        <v>253</v>
      </c>
      <c r="AN133" s="6" t="s">
        <v>85</v>
      </c>
      <c r="AO133" s="6" t="s">
        <v>83</v>
      </c>
      <c r="AP133" s="6" t="s">
        <v>83</v>
      </c>
      <c r="AQ133" s="6" t="s">
        <v>83</v>
      </c>
      <c r="AR133" s="6" t="s">
        <v>83</v>
      </c>
      <c r="AS133" s="6" t="s">
        <v>83</v>
      </c>
      <c r="AT133" s="6" t="s">
        <v>83</v>
      </c>
      <c r="AU133" s="6" t="s">
        <v>83</v>
      </c>
      <c r="AV133" s="6" t="s">
        <v>83</v>
      </c>
      <c r="AW133" s="6" t="s">
        <v>83</v>
      </c>
      <c r="AX133" t="s">
        <v>93</v>
      </c>
      <c r="AY133" s="6" t="s">
        <v>83</v>
      </c>
      <c r="AZ133" s="6" t="s">
        <v>83</v>
      </c>
      <c r="BA133" s="6" t="s">
        <v>83</v>
      </c>
      <c r="BB133" s="6" t="s">
        <v>83</v>
      </c>
      <c r="BC133" s="6" t="s">
        <v>83</v>
      </c>
      <c r="BD133" s="6" t="s">
        <v>83</v>
      </c>
      <c r="BE133" s="6" t="s">
        <v>83</v>
      </c>
      <c r="BF133" s="6" t="s">
        <v>83</v>
      </c>
      <c r="BG133" s="6" t="s">
        <v>83</v>
      </c>
      <c r="BH133" s="6" t="s">
        <v>83</v>
      </c>
      <c r="BI133" s="6" t="s">
        <v>83</v>
      </c>
      <c r="BJ133" s="6" t="s">
        <v>83</v>
      </c>
      <c r="BK133" s="6" t="s">
        <v>83</v>
      </c>
      <c r="BL133" s="6" t="s">
        <v>83</v>
      </c>
      <c r="BM133" s="6" t="s">
        <v>83</v>
      </c>
      <c r="BN133" s="6" t="s">
        <v>83</v>
      </c>
      <c r="BO133" s="6" t="s">
        <v>83</v>
      </c>
      <c r="BP133" s="6" t="s">
        <v>83</v>
      </c>
      <c r="BQ133" s="6" t="s">
        <v>83</v>
      </c>
      <c r="BR133" t="s">
        <v>65</v>
      </c>
      <c r="BS133" s="6" t="s">
        <v>83</v>
      </c>
      <c r="BT133" s="6" t="s">
        <v>83</v>
      </c>
      <c r="BU133">
        <f t="shared" ca="1" si="33"/>
        <v>58</v>
      </c>
      <c r="BV133" s="6" t="s">
        <v>83</v>
      </c>
    </row>
    <row r="134" spans="1:74" x14ac:dyDescent="0.3">
      <c r="A134" s="5">
        <v>133</v>
      </c>
      <c r="B134" s="5" t="str">
        <f t="shared" ca="1" si="25"/>
        <v>OCP_78450:17820</v>
      </c>
      <c r="C134" t="s">
        <v>254</v>
      </c>
      <c r="D134" t="s">
        <v>75</v>
      </c>
      <c r="E134" t="s">
        <v>76</v>
      </c>
      <c r="F134" t="s">
        <v>95</v>
      </c>
      <c r="G134" t="s">
        <v>95</v>
      </c>
      <c r="H134" s="6">
        <f t="shared" ref="H134:H197" ca="1" si="35">RANDBETWEEN(200,80000)</f>
        <v>10360</v>
      </c>
      <c r="I134" t="s">
        <v>96</v>
      </c>
      <c r="J134" s="6" t="s">
        <v>79</v>
      </c>
      <c r="K134" s="7">
        <v>45019</v>
      </c>
      <c r="L134" s="6" t="s">
        <v>80</v>
      </c>
      <c r="N134" s="6" t="s">
        <v>82</v>
      </c>
      <c r="O134" t="str">
        <f t="shared" ca="1" si="27"/>
        <v>D181770</v>
      </c>
      <c r="P134">
        <f t="shared" ca="1" si="26"/>
        <v>50360472</v>
      </c>
      <c r="Q134">
        <f t="shared" ca="1" si="28"/>
        <v>7863777</v>
      </c>
      <c r="R134">
        <f t="shared" ca="1" si="29"/>
        <v>9807430</v>
      </c>
      <c r="S134">
        <f t="shared" ca="1" si="30"/>
        <v>694526</v>
      </c>
      <c r="V134" t="str">
        <f t="shared" ca="1" si="31"/>
        <v>&lt;_5718742</v>
      </c>
      <c r="W134" s="8">
        <v>45100</v>
      </c>
      <c r="X134">
        <f t="shared" ca="1" si="32"/>
        <v>681616</v>
      </c>
      <c r="Z134" t="str">
        <f t="shared" ca="1" si="34"/>
        <v>USD</v>
      </c>
      <c r="AA134" t="str">
        <f t="shared" ca="1" si="24"/>
        <v>F étrangers</v>
      </c>
      <c r="AB134" s="6" t="s">
        <v>83</v>
      </c>
      <c r="AC134" s="6" t="s">
        <v>83</v>
      </c>
      <c r="AD134" s="6" t="s">
        <v>83</v>
      </c>
      <c r="AE134" s="6" t="s">
        <v>83</v>
      </c>
      <c r="AF134" s="6" t="s">
        <v>83</v>
      </c>
      <c r="AG134" s="6" t="s">
        <v>83</v>
      </c>
      <c r="AH134" s="6" t="s">
        <v>83</v>
      </c>
      <c r="AI134" s="6" t="s">
        <v>83</v>
      </c>
      <c r="AJ134" s="6" t="s">
        <v>83</v>
      </c>
      <c r="AK134" s="6" t="s">
        <v>83</v>
      </c>
      <c r="AL134" s="6" t="s">
        <v>83</v>
      </c>
      <c r="AM134" t="s">
        <v>255</v>
      </c>
      <c r="AN134" s="6" t="s">
        <v>85</v>
      </c>
      <c r="AO134" s="6" t="s">
        <v>83</v>
      </c>
      <c r="AP134" s="6" t="s">
        <v>83</v>
      </c>
      <c r="AQ134" s="6" t="s">
        <v>83</v>
      </c>
      <c r="AR134" s="6" t="s">
        <v>83</v>
      </c>
      <c r="AS134" s="6" t="s">
        <v>83</v>
      </c>
      <c r="AT134" s="6" t="s">
        <v>83</v>
      </c>
      <c r="AU134" s="6" t="s">
        <v>83</v>
      </c>
      <c r="AV134" s="6" t="s">
        <v>83</v>
      </c>
      <c r="AW134" s="6" t="s">
        <v>83</v>
      </c>
      <c r="AX134" t="s">
        <v>98</v>
      </c>
      <c r="AY134" s="6" t="s">
        <v>83</v>
      </c>
      <c r="AZ134" s="6" t="s">
        <v>83</v>
      </c>
      <c r="BA134" s="6" t="s">
        <v>83</v>
      </c>
      <c r="BB134" s="6" t="s">
        <v>83</v>
      </c>
      <c r="BC134" s="6" t="s">
        <v>83</v>
      </c>
      <c r="BD134" s="6" t="s">
        <v>83</v>
      </c>
      <c r="BE134" s="6" t="s">
        <v>83</v>
      </c>
      <c r="BF134" s="6" t="s">
        <v>83</v>
      </c>
      <c r="BG134" s="6" t="s">
        <v>83</v>
      </c>
      <c r="BH134" s="6" t="s">
        <v>83</v>
      </c>
      <c r="BI134" s="6" t="s">
        <v>83</v>
      </c>
      <c r="BJ134" s="6" t="s">
        <v>83</v>
      </c>
      <c r="BK134" s="6" t="s">
        <v>83</v>
      </c>
      <c r="BL134" s="6" t="s">
        <v>83</v>
      </c>
      <c r="BM134" s="6" t="s">
        <v>83</v>
      </c>
      <c r="BN134" s="6" t="s">
        <v>83</v>
      </c>
      <c r="BO134" s="6" t="s">
        <v>83</v>
      </c>
      <c r="BP134" s="6" t="s">
        <v>83</v>
      </c>
      <c r="BQ134" s="6" t="s">
        <v>83</v>
      </c>
      <c r="BR134" t="s">
        <v>65</v>
      </c>
      <c r="BS134" s="6" t="s">
        <v>83</v>
      </c>
      <c r="BT134" s="6" t="s">
        <v>83</v>
      </c>
      <c r="BU134">
        <f t="shared" ca="1" si="33"/>
        <v>-4</v>
      </c>
      <c r="BV134" s="6" t="s">
        <v>83</v>
      </c>
    </row>
    <row r="135" spans="1:74" x14ac:dyDescent="0.3">
      <c r="A135" s="5">
        <v>134</v>
      </c>
      <c r="B135" s="5" t="str">
        <f t="shared" ca="1" si="25"/>
        <v>JF8_7011:47703</v>
      </c>
      <c r="C135" t="s">
        <v>256</v>
      </c>
      <c r="D135" t="s">
        <v>75</v>
      </c>
      <c r="E135" t="s">
        <v>89</v>
      </c>
      <c r="F135" t="s">
        <v>100</v>
      </c>
      <c r="G135" t="s">
        <v>100</v>
      </c>
      <c r="H135" s="6">
        <f t="shared" ca="1" si="35"/>
        <v>24312</v>
      </c>
      <c r="I135" t="s">
        <v>101</v>
      </c>
      <c r="J135" s="6" t="s">
        <v>79</v>
      </c>
      <c r="K135" s="7">
        <v>45020</v>
      </c>
      <c r="L135" s="6" t="s">
        <v>80</v>
      </c>
      <c r="N135" s="6" t="s">
        <v>82</v>
      </c>
      <c r="O135" t="str">
        <f t="shared" ca="1" si="27"/>
        <v>?5824405</v>
      </c>
      <c r="P135">
        <f t="shared" ca="1" si="26"/>
        <v>59804898</v>
      </c>
      <c r="Q135">
        <f t="shared" ca="1" si="28"/>
        <v>2686426</v>
      </c>
      <c r="R135">
        <f t="shared" ca="1" si="29"/>
        <v>41052315</v>
      </c>
      <c r="S135">
        <f t="shared" ca="1" si="30"/>
        <v>15169648</v>
      </c>
      <c r="V135" t="str">
        <f t="shared" ca="1" si="31"/>
        <v>@_6234737</v>
      </c>
      <c r="W135" s="8">
        <v>45101</v>
      </c>
      <c r="X135">
        <f t="shared" ca="1" si="32"/>
        <v>7122530</v>
      </c>
      <c r="Z135" t="str">
        <f t="shared" ca="1" si="34"/>
        <v>MAD</v>
      </c>
      <c r="AA135" t="str">
        <f t="shared" ca="1" si="24"/>
        <v>F locaux</v>
      </c>
      <c r="AB135" s="6" t="s">
        <v>83</v>
      </c>
      <c r="AC135" s="6" t="s">
        <v>83</v>
      </c>
      <c r="AD135" s="6" t="s">
        <v>83</v>
      </c>
      <c r="AE135" s="6" t="s">
        <v>83</v>
      </c>
      <c r="AF135" s="6" t="s">
        <v>83</v>
      </c>
      <c r="AG135" s="6" t="s">
        <v>83</v>
      </c>
      <c r="AH135" s="6" t="s">
        <v>83</v>
      </c>
      <c r="AI135" s="6" t="s">
        <v>83</v>
      </c>
      <c r="AJ135" s="6" t="s">
        <v>83</v>
      </c>
      <c r="AK135" s="6" t="s">
        <v>83</v>
      </c>
      <c r="AL135" s="6" t="s">
        <v>83</v>
      </c>
      <c r="AM135" t="s">
        <v>257</v>
      </c>
      <c r="AN135" s="6" t="s">
        <v>85</v>
      </c>
      <c r="AO135" s="6" t="s">
        <v>83</v>
      </c>
      <c r="AP135" s="6" t="s">
        <v>83</v>
      </c>
      <c r="AQ135" s="6" t="s">
        <v>83</v>
      </c>
      <c r="AR135" s="6" t="s">
        <v>83</v>
      </c>
      <c r="AS135" s="6" t="s">
        <v>83</v>
      </c>
      <c r="AT135" s="6" t="s">
        <v>83</v>
      </c>
      <c r="AU135" s="6" t="s">
        <v>83</v>
      </c>
      <c r="AV135" s="6" t="s">
        <v>83</v>
      </c>
      <c r="AW135" s="6" t="s">
        <v>83</v>
      </c>
      <c r="AX135" t="s">
        <v>103</v>
      </c>
      <c r="AY135" s="6" t="s">
        <v>83</v>
      </c>
      <c r="AZ135" s="6" t="s">
        <v>83</v>
      </c>
      <c r="BA135" s="6" t="s">
        <v>83</v>
      </c>
      <c r="BB135" s="6" t="s">
        <v>83</v>
      </c>
      <c r="BC135" s="6" t="s">
        <v>83</v>
      </c>
      <c r="BD135" s="6" t="s">
        <v>83</v>
      </c>
      <c r="BE135" s="6" t="s">
        <v>83</v>
      </c>
      <c r="BF135" s="6" t="s">
        <v>83</v>
      </c>
      <c r="BG135" s="6" t="s">
        <v>83</v>
      </c>
      <c r="BH135" s="6" t="s">
        <v>83</v>
      </c>
      <c r="BI135" s="6" t="s">
        <v>83</v>
      </c>
      <c r="BJ135" s="6" t="s">
        <v>83</v>
      </c>
      <c r="BK135" s="6" t="s">
        <v>83</v>
      </c>
      <c r="BL135" s="6" t="s">
        <v>83</v>
      </c>
      <c r="BM135" s="6" t="s">
        <v>83</v>
      </c>
      <c r="BN135" s="6" t="s">
        <v>83</v>
      </c>
      <c r="BO135" s="6" t="s">
        <v>83</v>
      </c>
      <c r="BP135" s="6" t="s">
        <v>83</v>
      </c>
      <c r="BQ135" s="6" t="s">
        <v>83</v>
      </c>
      <c r="BR135" t="s">
        <v>65</v>
      </c>
      <c r="BS135" s="6" t="s">
        <v>83</v>
      </c>
      <c r="BT135" s="6" t="s">
        <v>83</v>
      </c>
      <c r="BU135">
        <f t="shared" ca="1" si="33"/>
        <v>-6</v>
      </c>
      <c r="BV135" s="6" t="s">
        <v>83</v>
      </c>
    </row>
    <row r="136" spans="1:74" x14ac:dyDescent="0.3">
      <c r="A136" s="5">
        <v>135</v>
      </c>
      <c r="B136" s="5" t="str">
        <f t="shared" ca="1" si="25"/>
        <v>JF8_84178:65402</v>
      </c>
      <c r="C136" t="s">
        <v>258</v>
      </c>
      <c r="D136" t="s">
        <v>75</v>
      </c>
      <c r="E136" t="s">
        <v>76</v>
      </c>
      <c r="F136" t="s">
        <v>105</v>
      </c>
      <c r="G136" t="s">
        <v>105</v>
      </c>
      <c r="H136" s="6">
        <f t="shared" ca="1" si="35"/>
        <v>16599</v>
      </c>
      <c r="I136" t="s">
        <v>106</v>
      </c>
      <c r="J136" s="6" t="s">
        <v>79</v>
      </c>
      <c r="K136" s="7">
        <v>45021</v>
      </c>
      <c r="L136" s="6" t="s">
        <v>80</v>
      </c>
      <c r="N136" s="6" t="s">
        <v>82</v>
      </c>
      <c r="O136" t="str">
        <f t="shared" ca="1" si="27"/>
        <v>F325075</v>
      </c>
      <c r="P136">
        <f t="shared" ca="1" si="26"/>
        <v>35702630</v>
      </c>
      <c r="Q136">
        <f t="shared" ca="1" si="28"/>
        <v>1740218</v>
      </c>
      <c r="R136">
        <f t="shared" ca="1" si="29"/>
        <v>6197079</v>
      </c>
      <c r="S136">
        <f t="shared" ca="1" si="30"/>
        <v>18988038</v>
      </c>
      <c r="V136" t="str">
        <f t="shared" ca="1" si="31"/>
        <v>E_1756512</v>
      </c>
      <c r="W136" s="8">
        <v>45102</v>
      </c>
      <c r="X136">
        <f t="shared" ca="1" si="32"/>
        <v>10576815</v>
      </c>
      <c r="Z136" t="str">
        <f t="shared" ca="1" si="34"/>
        <v>MAD</v>
      </c>
      <c r="AA136" t="str">
        <f t="shared" ca="1" si="24"/>
        <v>F locaux</v>
      </c>
      <c r="AB136" s="6" t="s">
        <v>83</v>
      </c>
      <c r="AC136" s="6" t="s">
        <v>83</v>
      </c>
      <c r="AD136" s="6" t="s">
        <v>83</v>
      </c>
      <c r="AE136" s="6" t="s">
        <v>83</v>
      </c>
      <c r="AF136" s="6" t="s">
        <v>83</v>
      </c>
      <c r="AG136" s="6" t="s">
        <v>83</v>
      </c>
      <c r="AH136" s="6" t="s">
        <v>83</v>
      </c>
      <c r="AI136" s="6" t="s">
        <v>83</v>
      </c>
      <c r="AJ136" s="6" t="s">
        <v>83</v>
      </c>
      <c r="AK136" s="6" t="s">
        <v>83</v>
      </c>
      <c r="AL136" s="6" t="s">
        <v>83</v>
      </c>
      <c r="AM136" t="s">
        <v>259</v>
      </c>
      <c r="AN136" s="6" t="s">
        <v>85</v>
      </c>
      <c r="AO136" s="6" t="s">
        <v>83</v>
      </c>
      <c r="AP136" s="6" t="s">
        <v>83</v>
      </c>
      <c r="AQ136" s="6" t="s">
        <v>83</v>
      </c>
      <c r="AR136" s="6" t="s">
        <v>83</v>
      </c>
      <c r="AS136" s="6" t="s">
        <v>83</v>
      </c>
      <c r="AT136" s="6" t="s">
        <v>83</v>
      </c>
      <c r="AU136" s="6" t="s">
        <v>83</v>
      </c>
      <c r="AV136" s="6" t="s">
        <v>83</v>
      </c>
      <c r="AW136" s="6" t="s">
        <v>83</v>
      </c>
      <c r="AX136" t="s">
        <v>98</v>
      </c>
      <c r="AY136" s="6" t="s">
        <v>83</v>
      </c>
      <c r="AZ136" s="6" t="s">
        <v>83</v>
      </c>
      <c r="BA136" s="6" t="s">
        <v>83</v>
      </c>
      <c r="BB136" s="6" t="s">
        <v>83</v>
      </c>
      <c r="BC136" s="6" t="s">
        <v>83</v>
      </c>
      <c r="BD136" s="6" t="s">
        <v>83</v>
      </c>
      <c r="BE136" s="6" t="s">
        <v>83</v>
      </c>
      <c r="BF136" s="6" t="s">
        <v>83</v>
      </c>
      <c r="BG136" s="6" t="s">
        <v>83</v>
      </c>
      <c r="BH136" s="6" t="s">
        <v>83</v>
      </c>
      <c r="BI136" s="6" t="s">
        <v>83</v>
      </c>
      <c r="BJ136" s="6" t="s">
        <v>83</v>
      </c>
      <c r="BK136" s="6" t="s">
        <v>83</v>
      </c>
      <c r="BL136" s="6" t="s">
        <v>83</v>
      </c>
      <c r="BM136" s="6" t="s">
        <v>83</v>
      </c>
      <c r="BN136" s="6" t="s">
        <v>83</v>
      </c>
      <c r="BO136" s="6" t="s">
        <v>83</v>
      </c>
      <c r="BP136" s="6" t="s">
        <v>83</v>
      </c>
      <c r="BQ136" s="6" t="s">
        <v>83</v>
      </c>
      <c r="BR136" t="s">
        <v>65</v>
      </c>
      <c r="BS136" s="6" t="s">
        <v>83</v>
      </c>
      <c r="BT136" s="6" t="s">
        <v>83</v>
      </c>
      <c r="BU136">
        <f t="shared" ca="1" si="33"/>
        <v>28</v>
      </c>
      <c r="BV136" s="6" t="s">
        <v>83</v>
      </c>
    </row>
    <row r="137" spans="1:74" x14ac:dyDescent="0.3">
      <c r="A137" s="5">
        <v>136</v>
      </c>
      <c r="B137" s="5" t="str">
        <f t="shared" ca="1" si="25"/>
        <v>JF8_16572:46332</v>
      </c>
      <c r="C137" t="s">
        <v>260</v>
      </c>
      <c r="D137" t="s">
        <v>75</v>
      </c>
      <c r="E137" t="s">
        <v>89</v>
      </c>
      <c r="F137" t="s">
        <v>109</v>
      </c>
      <c r="G137" t="s">
        <v>109</v>
      </c>
      <c r="H137" s="6">
        <f t="shared" ca="1" si="35"/>
        <v>24126</v>
      </c>
      <c r="I137" t="s">
        <v>110</v>
      </c>
      <c r="J137" s="6" t="s">
        <v>79</v>
      </c>
      <c r="K137" s="7">
        <v>45022</v>
      </c>
      <c r="L137" s="6" t="s">
        <v>80</v>
      </c>
      <c r="N137" s="6" t="s">
        <v>82</v>
      </c>
      <c r="O137" t="str">
        <f t="shared" ca="1" si="27"/>
        <v>C6478211</v>
      </c>
      <c r="P137">
        <f t="shared" ca="1" si="26"/>
        <v>20508937</v>
      </c>
      <c r="Q137">
        <f t="shared" ca="1" si="28"/>
        <v>1099411</v>
      </c>
      <c r="R137">
        <f t="shared" ca="1" si="29"/>
        <v>1941689</v>
      </c>
      <c r="S137">
        <f t="shared" ca="1" si="30"/>
        <v>11923616</v>
      </c>
      <c r="V137" t="str">
        <f t="shared" ca="1" si="31"/>
        <v>E_1938625</v>
      </c>
      <c r="W137" s="8">
        <v>45103</v>
      </c>
      <c r="X137">
        <f t="shared" ca="1" si="32"/>
        <v>10080967</v>
      </c>
      <c r="Z137" t="str">
        <f t="shared" ca="1" si="34"/>
        <v>MAD</v>
      </c>
      <c r="AA137" t="str">
        <f t="shared" ca="1" si="24"/>
        <v>F locaux</v>
      </c>
      <c r="AB137" s="6" t="s">
        <v>83</v>
      </c>
      <c r="AC137" s="6" t="s">
        <v>83</v>
      </c>
      <c r="AD137" s="6" t="s">
        <v>83</v>
      </c>
      <c r="AE137" s="6" t="s">
        <v>83</v>
      </c>
      <c r="AF137" s="6" t="s">
        <v>83</v>
      </c>
      <c r="AG137" s="6" t="s">
        <v>83</v>
      </c>
      <c r="AH137" s="6" t="s">
        <v>83</v>
      </c>
      <c r="AI137" s="6" t="s">
        <v>83</v>
      </c>
      <c r="AJ137" s="6" t="s">
        <v>83</v>
      </c>
      <c r="AK137" s="6" t="s">
        <v>83</v>
      </c>
      <c r="AL137" s="6" t="s">
        <v>83</v>
      </c>
      <c r="AM137" t="s">
        <v>261</v>
      </c>
      <c r="AN137" s="6" t="s">
        <v>85</v>
      </c>
      <c r="AO137" s="6" t="s">
        <v>83</v>
      </c>
      <c r="AP137" s="6" t="s">
        <v>83</v>
      </c>
      <c r="AQ137" s="6" t="s">
        <v>83</v>
      </c>
      <c r="AR137" s="6" t="s">
        <v>83</v>
      </c>
      <c r="AS137" s="6" t="s">
        <v>83</v>
      </c>
      <c r="AT137" s="6" t="s">
        <v>83</v>
      </c>
      <c r="AU137" s="6" t="s">
        <v>83</v>
      </c>
      <c r="AV137" s="6" t="s">
        <v>83</v>
      </c>
      <c r="AW137" s="6" t="s">
        <v>83</v>
      </c>
      <c r="AX137" t="s">
        <v>86</v>
      </c>
      <c r="AY137" s="6" t="s">
        <v>83</v>
      </c>
      <c r="AZ137" s="6" t="s">
        <v>83</v>
      </c>
      <c r="BA137" s="6" t="s">
        <v>83</v>
      </c>
      <c r="BB137" s="6" t="s">
        <v>83</v>
      </c>
      <c r="BC137" s="6" t="s">
        <v>83</v>
      </c>
      <c r="BD137" s="6" t="s">
        <v>83</v>
      </c>
      <c r="BE137" s="6" t="s">
        <v>83</v>
      </c>
      <c r="BF137" s="6" t="s">
        <v>83</v>
      </c>
      <c r="BG137" s="6" t="s">
        <v>83</v>
      </c>
      <c r="BH137" s="6" t="s">
        <v>83</v>
      </c>
      <c r="BI137" s="6" t="s">
        <v>83</v>
      </c>
      <c r="BJ137" s="6" t="s">
        <v>83</v>
      </c>
      <c r="BK137" s="6" t="s">
        <v>83</v>
      </c>
      <c r="BL137" s="6" t="s">
        <v>83</v>
      </c>
      <c r="BM137" s="6" t="s">
        <v>83</v>
      </c>
      <c r="BN137" s="6" t="s">
        <v>83</v>
      </c>
      <c r="BO137" s="6" t="s">
        <v>83</v>
      </c>
      <c r="BP137" s="6" t="s">
        <v>83</v>
      </c>
      <c r="BQ137" s="6" t="s">
        <v>83</v>
      </c>
      <c r="BR137" t="s">
        <v>65</v>
      </c>
      <c r="BS137" s="6" t="s">
        <v>83</v>
      </c>
      <c r="BT137" s="6" t="s">
        <v>83</v>
      </c>
      <c r="BU137">
        <f t="shared" ca="1" si="33"/>
        <v>14</v>
      </c>
      <c r="BV137" s="6" t="s">
        <v>83</v>
      </c>
    </row>
    <row r="138" spans="1:74" x14ac:dyDescent="0.3">
      <c r="A138" s="5">
        <v>137</v>
      </c>
      <c r="B138" s="5" t="str">
        <f t="shared" ca="1" si="25"/>
        <v>OCP_71930:1061</v>
      </c>
      <c r="C138" t="s">
        <v>112</v>
      </c>
      <c r="D138" t="s">
        <v>75</v>
      </c>
      <c r="E138" t="s">
        <v>76</v>
      </c>
      <c r="F138" t="s">
        <v>113</v>
      </c>
      <c r="G138" t="s">
        <v>113</v>
      </c>
      <c r="H138" s="6">
        <f t="shared" ca="1" si="35"/>
        <v>48751</v>
      </c>
      <c r="I138" t="s">
        <v>114</v>
      </c>
      <c r="J138" s="6" t="s">
        <v>79</v>
      </c>
      <c r="K138" s="7">
        <v>45023</v>
      </c>
      <c r="L138" s="6" t="s">
        <v>80</v>
      </c>
      <c r="N138" s="6" t="s">
        <v>82</v>
      </c>
      <c r="O138" t="str">
        <f t="shared" ca="1" si="27"/>
        <v>E1855607</v>
      </c>
      <c r="P138">
        <f t="shared" ca="1" si="26"/>
        <v>15211491</v>
      </c>
      <c r="Q138">
        <f t="shared" ca="1" si="28"/>
        <v>1388118</v>
      </c>
      <c r="R138">
        <f t="shared" ca="1" si="29"/>
        <v>2852675</v>
      </c>
      <c r="S138">
        <f t="shared" ca="1" si="30"/>
        <v>8444278</v>
      </c>
      <c r="V138" t="str">
        <f t="shared" ca="1" si="31"/>
        <v>D_5935613</v>
      </c>
      <c r="W138" s="8">
        <v>45104</v>
      </c>
      <c r="X138">
        <f t="shared" ca="1" si="32"/>
        <v>4367541</v>
      </c>
      <c r="Z138" t="str">
        <f t="shared" ca="1" si="34"/>
        <v>MAD</v>
      </c>
      <c r="AA138" t="str">
        <f t="shared" ca="1" si="24"/>
        <v>F locaux</v>
      </c>
      <c r="AB138" s="6" t="s">
        <v>83</v>
      </c>
      <c r="AC138" s="6" t="s">
        <v>83</v>
      </c>
      <c r="AD138" s="6" t="s">
        <v>83</v>
      </c>
      <c r="AE138" s="6" t="s">
        <v>83</v>
      </c>
      <c r="AF138" s="6" t="s">
        <v>83</v>
      </c>
      <c r="AG138" s="6" t="s">
        <v>83</v>
      </c>
      <c r="AH138" s="6" t="s">
        <v>83</v>
      </c>
      <c r="AI138" s="6" t="s">
        <v>83</v>
      </c>
      <c r="AJ138" s="6" t="s">
        <v>83</v>
      </c>
      <c r="AK138" s="6" t="s">
        <v>83</v>
      </c>
      <c r="AL138" s="6" t="s">
        <v>83</v>
      </c>
      <c r="AM138" t="s">
        <v>115</v>
      </c>
      <c r="AN138" s="6" t="s">
        <v>85</v>
      </c>
      <c r="AO138" s="6" t="s">
        <v>83</v>
      </c>
      <c r="AP138" s="6" t="s">
        <v>83</v>
      </c>
      <c r="AQ138" s="6" t="s">
        <v>83</v>
      </c>
      <c r="AR138" s="6" t="s">
        <v>83</v>
      </c>
      <c r="AS138" s="6" t="s">
        <v>83</v>
      </c>
      <c r="AT138" s="6" t="s">
        <v>83</v>
      </c>
      <c r="AU138" s="6" t="s">
        <v>83</v>
      </c>
      <c r="AV138" s="6" t="s">
        <v>83</v>
      </c>
      <c r="AW138" s="6" t="s">
        <v>83</v>
      </c>
      <c r="AX138" t="s">
        <v>93</v>
      </c>
      <c r="AY138" s="6" t="s">
        <v>83</v>
      </c>
      <c r="AZ138" s="6" t="s">
        <v>83</v>
      </c>
      <c r="BA138" s="6" t="s">
        <v>83</v>
      </c>
      <c r="BB138" s="6" t="s">
        <v>83</v>
      </c>
      <c r="BC138" s="6" t="s">
        <v>83</v>
      </c>
      <c r="BD138" s="6" t="s">
        <v>83</v>
      </c>
      <c r="BE138" s="6" t="s">
        <v>83</v>
      </c>
      <c r="BF138" s="6" t="s">
        <v>83</v>
      </c>
      <c r="BG138" s="6" t="s">
        <v>83</v>
      </c>
      <c r="BH138" s="6" t="s">
        <v>83</v>
      </c>
      <c r="BI138" s="6" t="s">
        <v>83</v>
      </c>
      <c r="BJ138" s="6" t="s">
        <v>83</v>
      </c>
      <c r="BK138" s="6" t="s">
        <v>83</v>
      </c>
      <c r="BL138" s="6" t="s">
        <v>83</v>
      </c>
      <c r="BM138" s="6" t="s">
        <v>83</v>
      </c>
      <c r="BN138" s="6" t="s">
        <v>83</v>
      </c>
      <c r="BO138" s="6" t="s">
        <v>83</v>
      </c>
      <c r="BP138" s="6" t="s">
        <v>83</v>
      </c>
      <c r="BQ138" s="6" t="s">
        <v>83</v>
      </c>
      <c r="BR138" t="s">
        <v>65</v>
      </c>
      <c r="BS138" s="6" t="s">
        <v>83</v>
      </c>
      <c r="BT138" s="6" t="s">
        <v>83</v>
      </c>
      <c r="BU138">
        <f t="shared" ca="1" si="33"/>
        <v>55</v>
      </c>
      <c r="BV138" s="6" t="s">
        <v>83</v>
      </c>
    </row>
    <row r="139" spans="1:74" x14ac:dyDescent="0.3">
      <c r="A139" s="5">
        <v>138</v>
      </c>
      <c r="B139" s="5" t="str">
        <f t="shared" ca="1" si="25"/>
        <v>OCP_9198:47425</v>
      </c>
      <c r="C139" t="s">
        <v>116</v>
      </c>
      <c r="D139" t="s">
        <v>75</v>
      </c>
      <c r="E139" t="s">
        <v>89</v>
      </c>
      <c r="F139" t="s">
        <v>100</v>
      </c>
      <c r="G139" t="s">
        <v>100</v>
      </c>
      <c r="H139" s="6">
        <f t="shared" ca="1" si="35"/>
        <v>41499</v>
      </c>
      <c r="I139" t="s">
        <v>114</v>
      </c>
      <c r="J139" s="6" t="s">
        <v>79</v>
      </c>
      <c r="K139" s="7">
        <v>45024</v>
      </c>
      <c r="L139" s="6" t="s">
        <v>80</v>
      </c>
      <c r="N139" s="6" t="s">
        <v>82</v>
      </c>
      <c r="O139" t="str">
        <f t="shared" ca="1" si="27"/>
        <v>&gt;4912436</v>
      </c>
      <c r="P139">
        <f t="shared" ca="1" si="26"/>
        <v>549592</v>
      </c>
      <c r="Q139">
        <f t="shared" ca="1" si="28"/>
        <v>40720</v>
      </c>
      <c r="R139">
        <f t="shared" ca="1" si="29"/>
        <v>211353</v>
      </c>
      <c r="S139">
        <f t="shared" ca="1" si="30"/>
        <v>290755</v>
      </c>
      <c r="V139" t="str">
        <f t="shared" ca="1" si="31"/>
        <v>C_3567819</v>
      </c>
      <c r="W139" s="8">
        <v>45105</v>
      </c>
      <c r="X139">
        <f t="shared" ca="1" si="32"/>
        <v>86342</v>
      </c>
      <c r="Z139" t="str">
        <f t="shared" ca="1" si="34"/>
        <v>MAD</v>
      </c>
      <c r="AA139" t="str">
        <f t="shared" ca="1" si="24"/>
        <v>F locaux</v>
      </c>
      <c r="AB139" s="6" t="s">
        <v>83</v>
      </c>
      <c r="AC139" s="6" t="s">
        <v>83</v>
      </c>
      <c r="AD139" s="6" t="s">
        <v>83</v>
      </c>
      <c r="AE139" s="6" t="s">
        <v>83</v>
      </c>
      <c r="AF139" s="6" t="s">
        <v>83</v>
      </c>
      <c r="AG139" s="6" t="s">
        <v>83</v>
      </c>
      <c r="AH139" s="6" t="s">
        <v>83</v>
      </c>
      <c r="AI139" s="6" t="s">
        <v>83</v>
      </c>
      <c r="AJ139" s="6" t="s">
        <v>83</v>
      </c>
      <c r="AK139" s="6" t="s">
        <v>83</v>
      </c>
      <c r="AL139" s="6" t="s">
        <v>83</v>
      </c>
      <c r="AM139" t="s">
        <v>115</v>
      </c>
      <c r="AN139" s="6" t="s">
        <v>85</v>
      </c>
      <c r="AO139" s="6" t="s">
        <v>83</v>
      </c>
      <c r="AP139" s="6" t="s">
        <v>83</v>
      </c>
      <c r="AQ139" s="6" t="s">
        <v>83</v>
      </c>
      <c r="AR139" s="6" t="s">
        <v>83</v>
      </c>
      <c r="AS139" s="6" t="s">
        <v>83</v>
      </c>
      <c r="AT139" s="6" t="s">
        <v>83</v>
      </c>
      <c r="AU139" s="6" t="s">
        <v>83</v>
      </c>
      <c r="AV139" s="6" t="s">
        <v>83</v>
      </c>
      <c r="AW139" s="6" t="s">
        <v>83</v>
      </c>
      <c r="AX139" t="s">
        <v>86</v>
      </c>
      <c r="AY139" s="6" t="s">
        <v>83</v>
      </c>
      <c r="AZ139" s="6" t="s">
        <v>83</v>
      </c>
      <c r="BA139" s="6" t="s">
        <v>83</v>
      </c>
      <c r="BB139" s="6" t="s">
        <v>83</v>
      </c>
      <c r="BC139" s="6" t="s">
        <v>83</v>
      </c>
      <c r="BD139" s="6" t="s">
        <v>83</v>
      </c>
      <c r="BE139" s="6" t="s">
        <v>83</v>
      </c>
      <c r="BF139" s="6" t="s">
        <v>83</v>
      </c>
      <c r="BG139" s="6" t="s">
        <v>83</v>
      </c>
      <c r="BH139" s="6" t="s">
        <v>83</v>
      </c>
      <c r="BI139" s="6" t="s">
        <v>83</v>
      </c>
      <c r="BJ139" s="6" t="s">
        <v>83</v>
      </c>
      <c r="BK139" s="6" t="s">
        <v>83</v>
      </c>
      <c r="BL139" s="6" t="s">
        <v>83</v>
      </c>
      <c r="BM139" s="6" t="s">
        <v>83</v>
      </c>
      <c r="BN139" s="6" t="s">
        <v>83</v>
      </c>
      <c r="BO139" s="6" t="s">
        <v>83</v>
      </c>
      <c r="BP139" s="6" t="s">
        <v>83</v>
      </c>
      <c r="BQ139" s="6" t="s">
        <v>83</v>
      </c>
      <c r="BR139" t="s">
        <v>63</v>
      </c>
      <c r="BS139" s="6" t="s">
        <v>83</v>
      </c>
      <c r="BT139" s="6" t="s">
        <v>83</v>
      </c>
      <c r="BU139">
        <f t="shared" ca="1" si="33"/>
        <v>-6</v>
      </c>
      <c r="BV139" s="6" t="s">
        <v>83</v>
      </c>
    </row>
    <row r="140" spans="1:74" x14ac:dyDescent="0.3">
      <c r="A140" s="5">
        <v>139</v>
      </c>
      <c r="B140" s="5" t="str">
        <f t="shared" ca="1" si="25"/>
        <v>JF8_14453:30494</v>
      </c>
      <c r="C140" t="s">
        <v>117</v>
      </c>
      <c r="D140" t="s">
        <v>75</v>
      </c>
      <c r="E140" t="s">
        <v>76</v>
      </c>
      <c r="F140" t="s">
        <v>113</v>
      </c>
      <c r="G140" t="s">
        <v>113</v>
      </c>
      <c r="H140" s="6">
        <f t="shared" ca="1" si="35"/>
        <v>31782</v>
      </c>
      <c r="I140" t="s">
        <v>114</v>
      </c>
      <c r="J140" s="6" t="s">
        <v>79</v>
      </c>
      <c r="K140" s="7">
        <v>45025</v>
      </c>
      <c r="L140" s="6" t="s">
        <v>80</v>
      </c>
      <c r="N140" s="6" t="s">
        <v>82</v>
      </c>
      <c r="O140" t="str">
        <f t="shared" ca="1" si="27"/>
        <v>@420147</v>
      </c>
      <c r="P140">
        <f t="shared" ca="1" si="26"/>
        <v>34365286</v>
      </c>
      <c r="Q140">
        <f t="shared" ca="1" si="28"/>
        <v>27349087</v>
      </c>
      <c r="R140">
        <f t="shared" ca="1" si="29"/>
        <v>32921582</v>
      </c>
      <c r="S140">
        <f t="shared" ca="1" si="30"/>
        <v>33475134</v>
      </c>
      <c r="V140" t="str">
        <f t="shared" ca="1" si="31"/>
        <v>A_5311887</v>
      </c>
      <c r="W140" s="8">
        <v>45106</v>
      </c>
      <c r="X140">
        <f t="shared" ca="1" si="32"/>
        <v>23313743</v>
      </c>
      <c r="Z140" t="str">
        <f t="shared" ca="1" si="34"/>
        <v>MAD</v>
      </c>
      <c r="AA140" t="str">
        <f t="shared" ca="1" si="24"/>
        <v>F locaux</v>
      </c>
      <c r="AB140" s="6" t="s">
        <v>83</v>
      </c>
      <c r="AC140" s="6" t="s">
        <v>83</v>
      </c>
      <c r="AD140" s="6" t="s">
        <v>83</v>
      </c>
      <c r="AE140" s="6" t="s">
        <v>83</v>
      </c>
      <c r="AF140" s="6" t="s">
        <v>83</v>
      </c>
      <c r="AG140" s="6" t="s">
        <v>83</v>
      </c>
      <c r="AH140" s="6" t="s">
        <v>83</v>
      </c>
      <c r="AI140" s="6" t="s">
        <v>83</v>
      </c>
      <c r="AJ140" s="6" t="s">
        <v>83</v>
      </c>
      <c r="AK140" s="6" t="s">
        <v>83</v>
      </c>
      <c r="AL140" s="6" t="s">
        <v>83</v>
      </c>
      <c r="AM140" t="s">
        <v>115</v>
      </c>
      <c r="AN140" s="6" t="s">
        <v>85</v>
      </c>
      <c r="AO140" s="6" t="s">
        <v>83</v>
      </c>
      <c r="AP140" s="6" t="s">
        <v>83</v>
      </c>
      <c r="AQ140" s="6" t="s">
        <v>83</v>
      </c>
      <c r="AR140" s="6" t="s">
        <v>83</v>
      </c>
      <c r="AS140" s="6" t="s">
        <v>83</v>
      </c>
      <c r="AT140" s="6" t="s">
        <v>83</v>
      </c>
      <c r="AU140" s="6" t="s">
        <v>83</v>
      </c>
      <c r="AV140" s="6" t="s">
        <v>83</v>
      </c>
      <c r="AW140" s="6" t="s">
        <v>83</v>
      </c>
      <c r="AX140" t="s">
        <v>86</v>
      </c>
      <c r="AY140" s="6" t="s">
        <v>83</v>
      </c>
      <c r="AZ140" s="6" t="s">
        <v>83</v>
      </c>
      <c r="BA140" s="6" t="s">
        <v>83</v>
      </c>
      <c r="BB140" s="6" t="s">
        <v>83</v>
      </c>
      <c r="BC140" s="6" t="s">
        <v>83</v>
      </c>
      <c r="BD140" s="6" t="s">
        <v>83</v>
      </c>
      <c r="BE140" s="6" t="s">
        <v>83</v>
      </c>
      <c r="BF140" s="6" t="s">
        <v>83</v>
      </c>
      <c r="BG140" s="6" t="s">
        <v>83</v>
      </c>
      <c r="BH140" s="6" t="s">
        <v>83</v>
      </c>
      <c r="BI140" s="6" t="s">
        <v>83</v>
      </c>
      <c r="BJ140" s="6" t="s">
        <v>83</v>
      </c>
      <c r="BK140" s="6" t="s">
        <v>83</v>
      </c>
      <c r="BL140" s="6" t="s">
        <v>83</v>
      </c>
      <c r="BM140" s="6" t="s">
        <v>83</v>
      </c>
      <c r="BN140" s="6" t="s">
        <v>83</v>
      </c>
      <c r="BO140" s="6" t="s">
        <v>83</v>
      </c>
      <c r="BP140" s="6" t="s">
        <v>83</v>
      </c>
      <c r="BQ140" s="6" t="s">
        <v>83</v>
      </c>
      <c r="BR140" t="s">
        <v>65</v>
      </c>
      <c r="BS140" s="6" t="s">
        <v>83</v>
      </c>
      <c r="BT140" s="6" t="s">
        <v>83</v>
      </c>
      <c r="BU140">
        <f t="shared" ca="1" si="33"/>
        <v>50</v>
      </c>
      <c r="BV140" s="6" t="s">
        <v>83</v>
      </c>
    </row>
    <row r="141" spans="1:74" x14ac:dyDescent="0.3">
      <c r="A141" s="5">
        <v>140</v>
      </c>
      <c r="B141" s="5" t="str">
        <f t="shared" ca="1" si="25"/>
        <v>JF8_29145:57527</v>
      </c>
      <c r="C141" t="s">
        <v>118</v>
      </c>
      <c r="D141" t="s">
        <v>75</v>
      </c>
      <c r="E141" t="s">
        <v>89</v>
      </c>
      <c r="F141" t="s">
        <v>100</v>
      </c>
      <c r="G141" t="s">
        <v>100</v>
      </c>
      <c r="H141" s="6">
        <f t="shared" ca="1" si="35"/>
        <v>54469</v>
      </c>
      <c r="I141" t="s">
        <v>114</v>
      </c>
      <c r="J141" s="6" t="s">
        <v>79</v>
      </c>
      <c r="K141" s="7">
        <v>45026</v>
      </c>
      <c r="L141" s="6" t="s">
        <v>80</v>
      </c>
      <c r="N141" s="6" t="s">
        <v>82</v>
      </c>
      <c r="O141" t="str">
        <f t="shared" ca="1" si="27"/>
        <v>=5772751</v>
      </c>
      <c r="P141">
        <f t="shared" ca="1" si="26"/>
        <v>95306512</v>
      </c>
      <c r="Q141">
        <f t="shared" ca="1" si="28"/>
        <v>17053604</v>
      </c>
      <c r="R141">
        <f t="shared" ca="1" si="29"/>
        <v>70674257</v>
      </c>
      <c r="S141">
        <f t="shared" ca="1" si="30"/>
        <v>47269424</v>
      </c>
      <c r="V141" t="str">
        <f t="shared" ca="1" si="31"/>
        <v>E_214314</v>
      </c>
      <c r="W141" s="8">
        <v>45107</v>
      </c>
      <c r="X141">
        <f t="shared" ca="1" si="32"/>
        <v>23825768</v>
      </c>
      <c r="Z141" t="str">
        <f t="shared" ca="1" si="34"/>
        <v>MAD</v>
      </c>
      <c r="AA141" t="str">
        <f t="shared" ref="AA141:AA204" ca="1" si="36">IF(Z141="MAD","F locaux","F étrangers")</f>
        <v>F locaux</v>
      </c>
      <c r="AB141" s="6" t="s">
        <v>83</v>
      </c>
      <c r="AC141" s="6" t="s">
        <v>83</v>
      </c>
      <c r="AD141" s="6" t="s">
        <v>83</v>
      </c>
      <c r="AE141" s="6" t="s">
        <v>83</v>
      </c>
      <c r="AF141" s="6" t="s">
        <v>83</v>
      </c>
      <c r="AG141" s="6" t="s">
        <v>83</v>
      </c>
      <c r="AH141" s="6" t="s">
        <v>83</v>
      </c>
      <c r="AI141" s="6" t="s">
        <v>83</v>
      </c>
      <c r="AJ141" s="6" t="s">
        <v>83</v>
      </c>
      <c r="AK141" s="6" t="s">
        <v>83</v>
      </c>
      <c r="AL141" s="6" t="s">
        <v>83</v>
      </c>
      <c r="AM141" t="s">
        <v>115</v>
      </c>
      <c r="AN141" s="6" t="s">
        <v>85</v>
      </c>
      <c r="AO141" s="6" t="s">
        <v>83</v>
      </c>
      <c r="AP141" s="6" t="s">
        <v>83</v>
      </c>
      <c r="AQ141" s="6" t="s">
        <v>83</v>
      </c>
      <c r="AR141" s="6" t="s">
        <v>83</v>
      </c>
      <c r="AS141" s="6" t="s">
        <v>83</v>
      </c>
      <c r="AT141" s="6" t="s">
        <v>83</v>
      </c>
      <c r="AU141" s="6" t="s">
        <v>83</v>
      </c>
      <c r="AV141" s="6" t="s">
        <v>83</v>
      </c>
      <c r="AW141" s="6" t="s">
        <v>83</v>
      </c>
      <c r="AX141" t="s">
        <v>86</v>
      </c>
      <c r="AY141" s="6" t="s">
        <v>83</v>
      </c>
      <c r="AZ141" s="6" t="s">
        <v>83</v>
      </c>
      <c r="BA141" s="6" t="s">
        <v>83</v>
      </c>
      <c r="BB141" s="6" t="s">
        <v>83</v>
      </c>
      <c r="BC141" s="6" t="s">
        <v>83</v>
      </c>
      <c r="BD141" s="6" t="s">
        <v>83</v>
      </c>
      <c r="BE141" s="6" t="s">
        <v>83</v>
      </c>
      <c r="BF141" s="6" t="s">
        <v>83</v>
      </c>
      <c r="BG141" s="6" t="s">
        <v>83</v>
      </c>
      <c r="BH141" s="6" t="s">
        <v>83</v>
      </c>
      <c r="BI141" s="6" t="s">
        <v>83</v>
      </c>
      <c r="BJ141" s="6" t="s">
        <v>83</v>
      </c>
      <c r="BK141" s="6" t="s">
        <v>83</v>
      </c>
      <c r="BL141" s="6" t="s">
        <v>83</v>
      </c>
      <c r="BM141" s="6" t="s">
        <v>83</v>
      </c>
      <c r="BN141" s="6" t="s">
        <v>83</v>
      </c>
      <c r="BO141" s="6" t="s">
        <v>83</v>
      </c>
      <c r="BP141" s="6" t="s">
        <v>83</v>
      </c>
      <c r="BQ141" s="6" t="s">
        <v>83</v>
      </c>
      <c r="BR141" t="s">
        <v>40</v>
      </c>
      <c r="BS141" s="6" t="s">
        <v>83</v>
      </c>
      <c r="BT141" s="6" t="s">
        <v>83</v>
      </c>
      <c r="BU141">
        <f t="shared" ca="1" si="33"/>
        <v>29</v>
      </c>
      <c r="BV141" s="6" t="s">
        <v>83</v>
      </c>
    </row>
    <row r="142" spans="1:74" x14ac:dyDescent="0.3">
      <c r="A142" s="5">
        <v>141</v>
      </c>
      <c r="B142" s="5" t="str">
        <f t="shared" ca="1" si="25"/>
        <v>OCP_57132:51455</v>
      </c>
      <c r="C142" t="str">
        <f ca="1">CONCATENATE(CHAR(RANDBETWEEN(60,90)),"_",RANDBETWEEN(1,1000000),"_",RANDBETWEEN(1,100006600))</f>
        <v>S_452215_77034408</v>
      </c>
      <c r="D142" t="s">
        <v>75</v>
      </c>
      <c r="E142" t="s">
        <v>76</v>
      </c>
      <c r="F142" t="s">
        <v>77</v>
      </c>
      <c r="G142" t="s">
        <v>77</v>
      </c>
      <c r="H142" s="6">
        <f t="shared" ca="1" si="35"/>
        <v>16523</v>
      </c>
      <c r="I142" t="s">
        <v>78</v>
      </c>
      <c r="J142" s="6" t="s">
        <v>79</v>
      </c>
      <c r="K142" s="7">
        <v>45027</v>
      </c>
      <c r="L142" s="6" t="s">
        <v>80</v>
      </c>
      <c r="N142" s="6" t="s">
        <v>82</v>
      </c>
      <c r="O142" t="str">
        <f t="shared" ca="1" si="27"/>
        <v>F2463503</v>
      </c>
      <c r="P142">
        <f t="shared" ca="1" si="26"/>
        <v>15007227</v>
      </c>
      <c r="Q142">
        <f t="shared" ca="1" si="28"/>
        <v>5977518</v>
      </c>
      <c r="R142">
        <f t="shared" ca="1" si="29"/>
        <v>7269677</v>
      </c>
      <c r="S142">
        <f t="shared" ca="1" si="30"/>
        <v>7536452</v>
      </c>
      <c r="V142" t="str">
        <f t="shared" ca="1" si="31"/>
        <v>B_4048420</v>
      </c>
      <c r="W142" s="8">
        <v>45108</v>
      </c>
      <c r="X142">
        <f t="shared" ca="1" si="32"/>
        <v>4702454</v>
      </c>
      <c r="Z142" t="str">
        <f t="shared" ca="1" si="34"/>
        <v>MAD</v>
      </c>
      <c r="AA142" t="str">
        <f t="shared" ca="1" si="36"/>
        <v>F locaux</v>
      </c>
      <c r="AB142" s="6" t="s">
        <v>83</v>
      </c>
      <c r="AC142" s="6" t="s">
        <v>83</v>
      </c>
      <c r="AD142" s="6" t="s">
        <v>83</v>
      </c>
      <c r="AE142" s="6" t="s">
        <v>83</v>
      </c>
      <c r="AF142" s="6" t="s">
        <v>83</v>
      </c>
      <c r="AG142" s="6" t="s">
        <v>83</v>
      </c>
      <c r="AH142" s="6" t="s">
        <v>83</v>
      </c>
      <c r="AI142" s="6" t="s">
        <v>83</v>
      </c>
      <c r="AJ142" s="6" t="s">
        <v>83</v>
      </c>
      <c r="AK142" s="6" t="s">
        <v>83</v>
      </c>
      <c r="AL142" s="6" t="s">
        <v>83</v>
      </c>
      <c r="AM142" t="s">
        <v>262</v>
      </c>
      <c r="AN142" s="6" t="s">
        <v>85</v>
      </c>
      <c r="AO142" s="6" t="s">
        <v>83</v>
      </c>
      <c r="AP142" s="6" t="s">
        <v>83</v>
      </c>
      <c r="AQ142" s="6" t="s">
        <v>83</v>
      </c>
      <c r="AR142" s="6" t="s">
        <v>83</v>
      </c>
      <c r="AS142" s="6" t="s">
        <v>83</v>
      </c>
      <c r="AT142" s="6" t="s">
        <v>83</v>
      </c>
      <c r="AU142" s="6" t="s">
        <v>83</v>
      </c>
      <c r="AV142" s="6" t="s">
        <v>83</v>
      </c>
      <c r="AW142" s="6" t="s">
        <v>83</v>
      </c>
      <c r="AX142" t="s">
        <v>86</v>
      </c>
      <c r="AY142" s="6" t="s">
        <v>83</v>
      </c>
      <c r="AZ142" s="6" t="s">
        <v>83</v>
      </c>
      <c r="BA142" s="6" t="s">
        <v>83</v>
      </c>
      <c r="BB142" s="6" t="s">
        <v>83</v>
      </c>
      <c r="BC142" s="6" t="s">
        <v>83</v>
      </c>
      <c r="BD142" s="6" t="s">
        <v>83</v>
      </c>
      <c r="BE142" s="6" t="s">
        <v>83</v>
      </c>
      <c r="BF142" s="6" t="s">
        <v>83</v>
      </c>
      <c r="BG142" s="6" t="s">
        <v>83</v>
      </c>
      <c r="BH142" s="6" t="s">
        <v>83</v>
      </c>
      <c r="BI142" s="6" t="s">
        <v>83</v>
      </c>
      <c r="BJ142" s="6" t="s">
        <v>83</v>
      </c>
      <c r="BK142" s="6" t="s">
        <v>83</v>
      </c>
      <c r="BL142" s="6" t="s">
        <v>83</v>
      </c>
      <c r="BM142" s="6" t="s">
        <v>83</v>
      </c>
      <c r="BN142" s="6" t="s">
        <v>83</v>
      </c>
      <c r="BO142" s="6" t="s">
        <v>83</v>
      </c>
      <c r="BP142" s="6" t="s">
        <v>83</v>
      </c>
      <c r="BQ142" s="6" t="s">
        <v>83</v>
      </c>
      <c r="BR142" t="s">
        <v>64</v>
      </c>
      <c r="BS142" s="6" t="s">
        <v>83</v>
      </c>
      <c r="BT142" s="6" t="s">
        <v>83</v>
      </c>
      <c r="BU142">
        <f t="shared" ca="1" si="33"/>
        <v>39</v>
      </c>
      <c r="BV142" s="6" t="s">
        <v>83</v>
      </c>
    </row>
    <row r="143" spans="1:74" x14ac:dyDescent="0.3">
      <c r="A143" s="5">
        <v>142</v>
      </c>
      <c r="B143" s="5" t="str">
        <f t="shared" ca="1" si="25"/>
        <v>OCP_83522:62014</v>
      </c>
      <c r="C143" t="s">
        <v>263</v>
      </c>
      <c r="D143" t="s">
        <v>75</v>
      </c>
      <c r="E143" t="s">
        <v>89</v>
      </c>
      <c r="F143" t="s">
        <v>90</v>
      </c>
      <c r="G143" t="s">
        <v>90</v>
      </c>
      <c r="H143" s="6">
        <f t="shared" ca="1" si="35"/>
        <v>66059</v>
      </c>
      <c r="I143" t="s">
        <v>91</v>
      </c>
      <c r="J143" s="6" t="s">
        <v>79</v>
      </c>
      <c r="K143" s="7">
        <v>45028</v>
      </c>
      <c r="L143" s="6" t="s">
        <v>80</v>
      </c>
      <c r="N143" s="6" t="s">
        <v>82</v>
      </c>
      <c r="O143" t="str">
        <f t="shared" ca="1" si="27"/>
        <v>E1886059</v>
      </c>
      <c r="P143">
        <f t="shared" ca="1" si="26"/>
        <v>93040472</v>
      </c>
      <c r="Q143">
        <f t="shared" ca="1" si="28"/>
        <v>855757</v>
      </c>
      <c r="R143">
        <f t="shared" ca="1" si="29"/>
        <v>1406591</v>
      </c>
      <c r="S143">
        <f t="shared" ca="1" si="30"/>
        <v>78067546</v>
      </c>
      <c r="V143" t="str">
        <f t="shared" ca="1" si="31"/>
        <v>=_5487200</v>
      </c>
      <c r="W143" s="8">
        <v>45109</v>
      </c>
      <c r="X143">
        <f t="shared" ca="1" si="32"/>
        <v>20584421</v>
      </c>
      <c r="Z143" t="str">
        <f t="shared" ca="1" si="34"/>
        <v>USD</v>
      </c>
      <c r="AA143" t="str">
        <f t="shared" ca="1" si="36"/>
        <v>F étrangers</v>
      </c>
      <c r="AB143" s="6" t="s">
        <v>83</v>
      </c>
      <c r="AC143" s="6" t="s">
        <v>83</v>
      </c>
      <c r="AD143" s="6" t="s">
        <v>83</v>
      </c>
      <c r="AE143" s="6" t="s">
        <v>83</v>
      </c>
      <c r="AF143" s="6" t="s">
        <v>83</v>
      </c>
      <c r="AG143" s="6" t="s">
        <v>83</v>
      </c>
      <c r="AH143" s="6" t="s">
        <v>83</v>
      </c>
      <c r="AI143" s="6" t="s">
        <v>83</v>
      </c>
      <c r="AJ143" s="6" t="s">
        <v>83</v>
      </c>
      <c r="AK143" s="6" t="s">
        <v>83</v>
      </c>
      <c r="AL143" s="6" t="s">
        <v>83</v>
      </c>
      <c r="AM143" t="s">
        <v>264</v>
      </c>
      <c r="AN143" s="6" t="s">
        <v>85</v>
      </c>
      <c r="AO143" s="6" t="s">
        <v>83</v>
      </c>
      <c r="AP143" s="6" t="s">
        <v>83</v>
      </c>
      <c r="AQ143" s="6" t="s">
        <v>83</v>
      </c>
      <c r="AR143" s="6" t="s">
        <v>83</v>
      </c>
      <c r="AS143" s="6" t="s">
        <v>83</v>
      </c>
      <c r="AT143" s="6" t="s">
        <v>83</v>
      </c>
      <c r="AU143" s="6" t="s">
        <v>83</v>
      </c>
      <c r="AV143" s="6" t="s">
        <v>83</v>
      </c>
      <c r="AW143" s="6" t="s">
        <v>83</v>
      </c>
      <c r="AX143" t="s">
        <v>93</v>
      </c>
      <c r="AY143" s="6" t="s">
        <v>83</v>
      </c>
      <c r="AZ143" s="6" t="s">
        <v>83</v>
      </c>
      <c r="BA143" s="6" t="s">
        <v>83</v>
      </c>
      <c r="BB143" s="6" t="s">
        <v>83</v>
      </c>
      <c r="BC143" s="6" t="s">
        <v>83</v>
      </c>
      <c r="BD143" s="6" t="s">
        <v>83</v>
      </c>
      <c r="BE143" s="6" t="s">
        <v>83</v>
      </c>
      <c r="BF143" s="6" t="s">
        <v>83</v>
      </c>
      <c r="BG143" s="6" t="s">
        <v>83</v>
      </c>
      <c r="BH143" s="6" t="s">
        <v>83</v>
      </c>
      <c r="BI143" s="6" t="s">
        <v>83</v>
      </c>
      <c r="BJ143" s="6" t="s">
        <v>83</v>
      </c>
      <c r="BK143" s="6" t="s">
        <v>83</v>
      </c>
      <c r="BL143" s="6" t="s">
        <v>83</v>
      </c>
      <c r="BM143" s="6" t="s">
        <v>83</v>
      </c>
      <c r="BN143" s="6" t="s">
        <v>83</v>
      </c>
      <c r="BO143" s="6" t="s">
        <v>83</v>
      </c>
      <c r="BP143" s="6" t="s">
        <v>83</v>
      </c>
      <c r="BQ143" s="6" t="s">
        <v>83</v>
      </c>
      <c r="BR143" t="s">
        <v>65</v>
      </c>
      <c r="BS143" s="6" t="s">
        <v>83</v>
      </c>
      <c r="BT143" s="6" t="s">
        <v>83</v>
      </c>
      <c r="BU143">
        <f t="shared" ca="1" si="33"/>
        <v>55</v>
      </c>
      <c r="BV143" s="6" t="s">
        <v>83</v>
      </c>
    </row>
    <row r="144" spans="1:74" x14ac:dyDescent="0.3">
      <c r="A144" s="5">
        <v>143</v>
      </c>
      <c r="B144" s="5" t="str">
        <f t="shared" ca="1" si="25"/>
        <v>OCP_97657:44029</v>
      </c>
      <c r="C144" t="s">
        <v>265</v>
      </c>
      <c r="D144" t="s">
        <v>75</v>
      </c>
      <c r="E144" t="s">
        <v>76</v>
      </c>
      <c r="F144" t="s">
        <v>95</v>
      </c>
      <c r="G144" t="s">
        <v>95</v>
      </c>
      <c r="H144" s="6">
        <f t="shared" ca="1" si="35"/>
        <v>31713</v>
      </c>
      <c r="I144" t="s">
        <v>96</v>
      </c>
      <c r="J144" s="6" t="s">
        <v>79</v>
      </c>
      <c r="K144" s="7">
        <v>45029</v>
      </c>
      <c r="L144" s="6" t="s">
        <v>80</v>
      </c>
      <c r="N144" s="6" t="s">
        <v>82</v>
      </c>
      <c r="O144" t="str">
        <f t="shared" ca="1" si="27"/>
        <v>E3336256</v>
      </c>
      <c r="P144">
        <f t="shared" ca="1" si="26"/>
        <v>15937871</v>
      </c>
      <c r="Q144">
        <f t="shared" ca="1" si="28"/>
        <v>6082190</v>
      </c>
      <c r="R144">
        <f t="shared" ca="1" si="29"/>
        <v>8109727</v>
      </c>
      <c r="S144">
        <f t="shared" ca="1" si="30"/>
        <v>2002287</v>
      </c>
      <c r="V144" t="str">
        <f t="shared" ca="1" si="31"/>
        <v>@_1356505</v>
      </c>
      <c r="W144" s="8">
        <v>45110</v>
      </c>
      <c r="X144">
        <f t="shared" ca="1" si="32"/>
        <v>1495712</v>
      </c>
      <c r="Z144" t="str">
        <f t="shared" ca="1" si="34"/>
        <v>USD</v>
      </c>
      <c r="AA144" t="str">
        <f t="shared" ca="1" si="36"/>
        <v>F étrangers</v>
      </c>
      <c r="AB144" s="6" t="s">
        <v>83</v>
      </c>
      <c r="AC144" s="6" t="s">
        <v>83</v>
      </c>
      <c r="AD144" s="6" t="s">
        <v>83</v>
      </c>
      <c r="AE144" s="6" t="s">
        <v>83</v>
      </c>
      <c r="AF144" s="6" t="s">
        <v>83</v>
      </c>
      <c r="AG144" s="6" t="s">
        <v>83</v>
      </c>
      <c r="AH144" s="6" t="s">
        <v>83</v>
      </c>
      <c r="AI144" s="6" t="s">
        <v>83</v>
      </c>
      <c r="AJ144" s="6" t="s">
        <v>83</v>
      </c>
      <c r="AK144" s="6" t="s">
        <v>83</v>
      </c>
      <c r="AL144" s="6" t="s">
        <v>83</v>
      </c>
      <c r="AM144" t="s">
        <v>266</v>
      </c>
      <c r="AN144" s="6" t="s">
        <v>85</v>
      </c>
      <c r="AO144" s="6" t="s">
        <v>83</v>
      </c>
      <c r="AP144" s="6" t="s">
        <v>83</v>
      </c>
      <c r="AQ144" s="6" t="s">
        <v>83</v>
      </c>
      <c r="AR144" s="6" t="s">
        <v>83</v>
      </c>
      <c r="AS144" s="6" t="s">
        <v>83</v>
      </c>
      <c r="AT144" s="6" t="s">
        <v>83</v>
      </c>
      <c r="AU144" s="6" t="s">
        <v>83</v>
      </c>
      <c r="AV144" s="6" t="s">
        <v>83</v>
      </c>
      <c r="AW144" s="6" t="s">
        <v>83</v>
      </c>
      <c r="AX144" t="s">
        <v>98</v>
      </c>
      <c r="AY144" s="6" t="s">
        <v>83</v>
      </c>
      <c r="AZ144" s="6" t="s">
        <v>83</v>
      </c>
      <c r="BA144" s="6" t="s">
        <v>83</v>
      </c>
      <c r="BB144" s="6" t="s">
        <v>83</v>
      </c>
      <c r="BC144" s="6" t="s">
        <v>83</v>
      </c>
      <c r="BD144" s="6" t="s">
        <v>83</v>
      </c>
      <c r="BE144" s="6" t="s">
        <v>83</v>
      </c>
      <c r="BF144" s="6" t="s">
        <v>83</v>
      </c>
      <c r="BG144" s="6" t="s">
        <v>83</v>
      </c>
      <c r="BH144" s="6" t="s">
        <v>83</v>
      </c>
      <c r="BI144" s="6" t="s">
        <v>83</v>
      </c>
      <c r="BJ144" s="6" t="s">
        <v>83</v>
      </c>
      <c r="BK144" s="6" t="s">
        <v>83</v>
      </c>
      <c r="BL144" s="6" t="s">
        <v>83</v>
      </c>
      <c r="BM144" s="6" t="s">
        <v>83</v>
      </c>
      <c r="BN144" s="6" t="s">
        <v>83</v>
      </c>
      <c r="BO144" s="6" t="s">
        <v>83</v>
      </c>
      <c r="BP144" s="6" t="s">
        <v>83</v>
      </c>
      <c r="BQ144" s="6" t="s">
        <v>83</v>
      </c>
      <c r="BR144" t="s">
        <v>65</v>
      </c>
      <c r="BS144" s="6" t="s">
        <v>83</v>
      </c>
      <c r="BT144" s="6" t="s">
        <v>83</v>
      </c>
      <c r="BU144">
        <f t="shared" ca="1" si="33"/>
        <v>11</v>
      </c>
      <c r="BV144" s="6" t="s">
        <v>83</v>
      </c>
    </row>
    <row r="145" spans="1:74" x14ac:dyDescent="0.3">
      <c r="A145" s="5">
        <v>144</v>
      </c>
      <c r="B145" s="5" t="str">
        <f t="shared" ca="1" si="25"/>
        <v>JF8_8091:13639</v>
      </c>
      <c r="C145" t="s">
        <v>267</v>
      </c>
      <c r="D145" t="s">
        <v>75</v>
      </c>
      <c r="E145" t="s">
        <v>89</v>
      </c>
      <c r="F145" t="s">
        <v>100</v>
      </c>
      <c r="G145" t="s">
        <v>100</v>
      </c>
      <c r="H145" s="6">
        <f t="shared" ca="1" si="35"/>
        <v>28291</v>
      </c>
      <c r="I145" t="s">
        <v>101</v>
      </c>
      <c r="J145" s="6" t="s">
        <v>79</v>
      </c>
      <c r="K145" s="7">
        <v>45030</v>
      </c>
      <c r="L145" s="6" t="s">
        <v>80</v>
      </c>
      <c r="N145" s="6" t="s">
        <v>82</v>
      </c>
      <c r="O145" t="str">
        <f t="shared" ca="1" si="27"/>
        <v>?6385755</v>
      </c>
      <c r="P145">
        <f t="shared" ca="1" si="26"/>
        <v>22966307</v>
      </c>
      <c r="Q145">
        <f t="shared" ca="1" si="28"/>
        <v>12022331</v>
      </c>
      <c r="R145">
        <f t="shared" ca="1" si="29"/>
        <v>19799812</v>
      </c>
      <c r="S145">
        <f t="shared" ca="1" si="30"/>
        <v>20494417</v>
      </c>
      <c r="V145" t="str">
        <f t="shared" ca="1" si="31"/>
        <v>B_1740378</v>
      </c>
      <c r="W145" s="8">
        <v>45111</v>
      </c>
      <c r="X145">
        <f t="shared" ca="1" si="32"/>
        <v>2484656</v>
      </c>
      <c r="Z145" t="str">
        <f t="shared" ca="1" si="34"/>
        <v>MAD</v>
      </c>
      <c r="AA145" t="str">
        <f t="shared" ca="1" si="36"/>
        <v>F locaux</v>
      </c>
      <c r="AB145" s="6" t="s">
        <v>83</v>
      </c>
      <c r="AC145" s="6" t="s">
        <v>83</v>
      </c>
      <c r="AD145" s="6" t="s">
        <v>83</v>
      </c>
      <c r="AE145" s="6" t="s">
        <v>83</v>
      </c>
      <c r="AF145" s="6" t="s">
        <v>83</v>
      </c>
      <c r="AG145" s="6" t="s">
        <v>83</v>
      </c>
      <c r="AH145" s="6" t="s">
        <v>83</v>
      </c>
      <c r="AI145" s="6" t="s">
        <v>83</v>
      </c>
      <c r="AJ145" s="6" t="s">
        <v>83</v>
      </c>
      <c r="AK145" s="6" t="s">
        <v>83</v>
      </c>
      <c r="AL145" s="6" t="s">
        <v>83</v>
      </c>
      <c r="AM145" t="s">
        <v>268</v>
      </c>
      <c r="AN145" s="6" t="s">
        <v>85</v>
      </c>
      <c r="AO145" s="6" t="s">
        <v>83</v>
      </c>
      <c r="AP145" s="6" t="s">
        <v>83</v>
      </c>
      <c r="AQ145" s="6" t="s">
        <v>83</v>
      </c>
      <c r="AR145" s="6" t="s">
        <v>83</v>
      </c>
      <c r="AS145" s="6" t="s">
        <v>83</v>
      </c>
      <c r="AT145" s="6" t="s">
        <v>83</v>
      </c>
      <c r="AU145" s="6" t="s">
        <v>83</v>
      </c>
      <c r="AV145" s="6" t="s">
        <v>83</v>
      </c>
      <c r="AW145" s="6" t="s">
        <v>83</v>
      </c>
      <c r="AX145" t="s">
        <v>103</v>
      </c>
      <c r="AY145" s="6" t="s">
        <v>83</v>
      </c>
      <c r="AZ145" s="6" t="s">
        <v>83</v>
      </c>
      <c r="BA145" s="6" t="s">
        <v>83</v>
      </c>
      <c r="BB145" s="6" t="s">
        <v>83</v>
      </c>
      <c r="BC145" s="6" t="s">
        <v>83</v>
      </c>
      <c r="BD145" s="6" t="s">
        <v>83</v>
      </c>
      <c r="BE145" s="6" t="s">
        <v>83</v>
      </c>
      <c r="BF145" s="6" t="s">
        <v>83</v>
      </c>
      <c r="BG145" s="6" t="s">
        <v>83</v>
      </c>
      <c r="BH145" s="6" t="s">
        <v>83</v>
      </c>
      <c r="BI145" s="6" t="s">
        <v>83</v>
      </c>
      <c r="BJ145" s="6" t="s">
        <v>83</v>
      </c>
      <c r="BK145" s="6" t="s">
        <v>83</v>
      </c>
      <c r="BL145" s="6" t="s">
        <v>83</v>
      </c>
      <c r="BM145" s="6" t="s">
        <v>83</v>
      </c>
      <c r="BN145" s="6" t="s">
        <v>83</v>
      </c>
      <c r="BO145" s="6" t="s">
        <v>83</v>
      </c>
      <c r="BP145" s="6" t="s">
        <v>83</v>
      </c>
      <c r="BQ145" s="6" t="s">
        <v>83</v>
      </c>
      <c r="BR145" t="s">
        <v>65</v>
      </c>
      <c r="BS145" s="6" t="s">
        <v>83</v>
      </c>
      <c r="BT145" s="6" t="s">
        <v>83</v>
      </c>
      <c r="BU145">
        <f t="shared" ca="1" si="33"/>
        <v>-8</v>
      </c>
      <c r="BV145" s="6" t="s">
        <v>83</v>
      </c>
    </row>
    <row r="146" spans="1:74" x14ac:dyDescent="0.3">
      <c r="A146" s="5">
        <v>145</v>
      </c>
      <c r="B146" s="5" t="str">
        <f t="shared" ca="1" si="25"/>
        <v>JF8_94896:52887</v>
      </c>
      <c r="C146" t="s">
        <v>269</v>
      </c>
      <c r="D146" t="s">
        <v>75</v>
      </c>
      <c r="E146" t="s">
        <v>76</v>
      </c>
      <c r="F146" t="s">
        <v>105</v>
      </c>
      <c r="G146" t="s">
        <v>105</v>
      </c>
      <c r="H146" s="6">
        <f t="shared" ca="1" si="35"/>
        <v>68499</v>
      </c>
      <c r="I146" t="s">
        <v>106</v>
      </c>
      <c r="J146" s="6" t="s">
        <v>79</v>
      </c>
      <c r="K146" s="7">
        <v>45031</v>
      </c>
      <c r="L146" s="6" t="s">
        <v>80</v>
      </c>
      <c r="N146" s="6" t="s">
        <v>82</v>
      </c>
      <c r="O146" t="str">
        <f t="shared" ca="1" si="27"/>
        <v>&lt;4636638</v>
      </c>
      <c r="P146">
        <f t="shared" ca="1" si="26"/>
        <v>12828509</v>
      </c>
      <c r="Q146">
        <f t="shared" ca="1" si="28"/>
        <v>1386647</v>
      </c>
      <c r="R146">
        <f t="shared" ca="1" si="29"/>
        <v>11817311</v>
      </c>
      <c r="S146">
        <f t="shared" ca="1" si="30"/>
        <v>665628</v>
      </c>
      <c r="V146" t="str">
        <f t="shared" ca="1" si="31"/>
        <v>D_5705866</v>
      </c>
      <c r="W146" s="8">
        <v>45112</v>
      </c>
      <c r="X146">
        <f t="shared" ca="1" si="32"/>
        <v>194911</v>
      </c>
      <c r="Z146" t="str">
        <f t="shared" ca="1" si="34"/>
        <v>MAD</v>
      </c>
      <c r="AA146" t="str">
        <f t="shared" ca="1" si="36"/>
        <v>F locaux</v>
      </c>
      <c r="AB146" s="6" t="s">
        <v>83</v>
      </c>
      <c r="AC146" s="6" t="s">
        <v>83</v>
      </c>
      <c r="AD146" s="6" t="s">
        <v>83</v>
      </c>
      <c r="AE146" s="6" t="s">
        <v>83</v>
      </c>
      <c r="AF146" s="6" t="s">
        <v>83</v>
      </c>
      <c r="AG146" s="6" t="s">
        <v>83</v>
      </c>
      <c r="AH146" s="6" t="s">
        <v>83</v>
      </c>
      <c r="AI146" s="6" t="s">
        <v>83</v>
      </c>
      <c r="AJ146" s="6" t="s">
        <v>83</v>
      </c>
      <c r="AK146" s="6" t="s">
        <v>83</v>
      </c>
      <c r="AL146" s="6" t="s">
        <v>83</v>
      </c>
      <c r="AM146" t="s">
        <v>270</v>
      </c>
      <c r="AN146" s="6" t="s">
        <v>85</v>
      </c>
      <c r="AO146" s="6" t="s">
        <v>83</v>
      </c>
      <c r="AP146" s="6" t="s">
        <v>83</v>
      </c>
      <c r="AQ146" s="6" t="s">
        <v>83</v>
      </c>
      <c r="AR146" s="6" t="s">
        <v>83</v>
      </c>
      <c r="AS146" s="6" t="s">
        <v>83</v>
      </c>
      <c r="AT146" s="6" t="s">
        <v>83</v>
      </c>
      <c r="AU146" s="6" t="s">
        <v>83</v>
      </c>
      <c r="AV146" s="6" t="s">
        <v>83</v>
      </c>
      <c r="AW146" s="6" t="s">
        <v>83</v>
      </c>
      <c r="AX146" t="s">
        <v>98</v>
      </c>
      <c r="AY146" s="6" t="s">
        <v>83</v>
      </c>
      <c r="AZ146" s="6" t="s">
        <v>83</v>
      </c>
      <c r="BA146" s="6" t="s">
        <v>83</v>
      </c>
      <c r="BB146" s="6" t="s">
        <v>83</v>
      </c>
      <c r="BC146" s="6" t="s">
        <v>83</v>
      </c>
      <c r="BD146" s="6" t="s">
        <v>83</v>
      </c>
      <c r="BE146" s="6" t="s">
        <v>83</v>
      </c>
      <c r="BF146" s="6" t="s">
        <v>83</v>
      </c>
      <c r="BG146" s="6" t="s">
        <v>83</v>
      </c>
      <c r="BH146" s="6" t="s">
        <v>83</v>
      </c>
      <c r="BI146" s="6" t="s">
        <v>83</v>
      </c>
      <c r="BJ146" s="6" t="s">
        <v>83</v>
      </c>
      <c r="BK146" s="6" t="s">
        <v>83</v>
      </c>
      <c r="BL146" s="6" t="s">
        <v>83</v>
      </c>
      <c r="BM146" s="6" t="s">
        <v>83</v>
      </c>
      <c r="BN146" s="6" t="s">
        <v>83</v>
      </c>
      <c r="BO146" s="6" t="s">
        <v>83</v>
      </c>
      <c r="BP146" s="6" t="s">
        <v>83</v>
      </c>
      <c r="BQ146" s="6" t="s">
        <v>83</v>
      </c>
      <c r="BR146" t="s">
        <v>65</v>
      </c>
      <c r="BS146" s="6" t="s">
        <v>83</v>
      </c>
      <c r="BT146" s="6" t="s">
        <v>83</v>
      </c>
      <c r="BU146">
        <f t="shared" ca="1" si="33"/>
        <v>16</v>
      </c>
      <c r="BV146" s="6" t="s">
        <v>83</v>
      </c>
    </row>
    <row r="147" spans="1:74" x14ac:dyDescent="0.3">
      <c r="A147" s="5">
        <v>146</v>
      </c>
      <c r="B147" s="5" t="str">
        <f t="shared" ca="1" si="25"/>
        <v>OCP_16667:538</v>
      </c>
      <c r="C147" t="s">
        <v>271</v>
      </c>
      <c r="D147" t="s">
        <v>75</v>
      </c>
      <c r="E147" t="s">
        <v>89</v>
      </c>
      <c r="F147" t="s">
        <v>109</v>
      </c>
      <c r="G147" t="s">
        <v>109</v>
      </c>
      <c r="H147" s="6">
        <f t="shared" ca="1" si="35"/>
        <v>38108</v>
      </c>
      <c r="I147" t="s">
        <v>110</v>
      </c>
      <c r="J147" s="6" t="s">
        <v>79</v>
      </c>
      <c r="K147" s="7">
        <v>45032</v>
      </c>
      <c r="L147" s="6" t="s">
        <v>80</v>
      </c>
      <c r="N147" s="6" t="s">
        <v>82</v>
      </c>
      <c r="O147" t="str">
        <f t="shared" ca="1" si="27"/>
        <v>C5488212</v>
      </c>
      <c r="P147">
        <f t="shared" ca="1" si="26"/>
        <v>7449287</v>
      </c>
      <c r="Q147">
        <f t="shared" ca="1" si="28"/>
        <v>4775909</v>
      </c>
      <c r="R147">
        <f t="shared" ca="1" si="29"/>
        <v>5961090</v>
      </c>
      <c r="S147">
        <f t="shared" ca="1" si="30"/>
        <v>2823677</v>
      </c>
      <c r="V147" t="str">
        <f t="shared" ca="1" si="31"/>
        <v>B_897775</v>
      </c>
      <c r="W147" s="8">
        <v>45113</v>
      </c>
      <c r="X147">
        <f t="shared" ca="1" si="32"/>
        <v>2466764</v>
      </c>
      <c r="Z147" t="str">
        <f t="shared" ca="1" si="34"/>
        <v>MAD</v>
      </c>
      <c r="AA147" t="str">
        <f t="shared" ca="1" si="36"/>
        <v>F locaux</v>
      </c>
      <c r="AB147" s="6" t="s">
        <v>83</v>
      </c>
      <c r="AC147" s="6" t="s">
        <v>83</v>
      </c>
      <c r="AD147" s="6" t="s">
        <v>83</v>
      </c>
      <c r="AE147" s="6" t="s">
        <v>83</v>
      </c>
      <c r="AF147" s="6" t="s">
        <v>83</v>
      </c>
      <c r="AG147" s="6" t="s">
        <v>83</v>
      </c>
      <c r="AH147" s="6" t="s">
        <v>83</v>
      </c>
      <c r="AI147" s="6" t="s">
        <v>83</v>
      </c>
      <c r="AJ147" s="6" t="s">
        <v>83</v>
      </c>
      <c r="AK147" s="6" t="s">
        <v>83</v>
      </c>
      <c r="AL147" s="6" t="s">
        <v>83</v>
      </c>
      <c r="AM147" t="s">
        <v>272</v>
      </c>
      <c r="AN147" s="6" t="s">
        <v>85</v>
      </c>
      <c r="AO147" s="6" t="s">
        <v>83</v>
      </c>
      <c r="AP147" s="6" t="s">
        <v>83</v>
      </c>
      <c r="AQ147" s="6" t="s">
        <v>83</v>
      </c>
      <c r="AR147" s="6" t="s">
        <v>83</v>
      </c>
      <c r="AS147" s="6" t="s">
        <v>83</v>
      </c>
      <c r="AT147" s="6" t="s">
        <v>83</v>
      </c>
      <c r="AU147" s="6" t="s">
        <v>83</v>
      </c>
      <c r="AV147" s="6" t="s">
        <v>83</v>
      </c>
      <c r="AW147" s="6" t="s">
        <v>83</v>
      </c>
      <c r="AX147" t="s">
        <v>86</v>
      </c>
      <c r="AY147" s="6" t="s">
        <v>83</v>
      </c>
      <c r="AZ147" s="6" t="s">
        <v>83</v>
      </c>
      <c r="BA147" s="6" t="s">
        <v>83</v>
      </c>
      <c r="BB147" s="6" t="s">
        <v>83</v>
      </c>
      <c r="BC147" s="6" t="s">
        <v>83</v>
      </c>
      <c r="BD147" s="6" t="s">
        <v>83</v>
      </c>
      <c r="BE147" s="6" t="s">
        <v>83</v>
      </c>
      <c r="BF147" s="6" t="s">
        <v>83</v>
      </c>
      <c r="BG147" s="6" t="s">
        <v>83</v>
      </c>
      <c r="BH147" s="6" t="s">
        <v>83</v>
      </c>
      <c r="BI147" s="6" t="s">
        <v>83</v>
      </c>
      <c r="BJ147" s="6" t="s">
        <v>83</v>
      </c>
      <c r="BK147" s="6" t="s">
        <v>83</v>
      </c>
      <c r="BL147" s="6" t="s">
        <v>83</v>
      </c>
      <c r="BM147" s="6" t="s">
        <v>83</v>
      </c>
      <c r="BN147" s="6" t="s">
        <v>83</v>
      </c>
      <c r="BO147" s="6" t="s">
        <v>83</v>
      </c>
      <c r="BP147" s="6" t="s">
        <v>83</v>
      </c>
      <c r="BQ147" s="6" t="s">
        <v>83</v>
      </c>
      <c r="BR147" t="s">
        <v>65</v>
      </c>
      <c r="BS147" s="6" t="s">
        <v>83</v>
      </c>
      <c r="BT147" s="6" t="s">
        <v>83</v>
      </c>
      <c r="BU147">
        <f t="shared" ca="1" si="33"/>
        <v>-14</v>
      </c>
      <c r="BV147" s="6" t="s">
        <v>83</v>
      </c>
    </row>
    <row r="148" spans="1:74" x14ac:dyDescent="0.3">
      <c r="A148" s="5">
        <v>147</v>
      </c>
      <c r="B148" s="5" t="str">
        <f t="shared" ca="1" si="25"/>
        <v>JF8_15294:59577</v>
      </c>
      <c r="C148" t="s">
        <v>112</v>
      </c>
      <c r="D148" t="s">
        <v>75</v>
      </c>
      <c r="E148" t="s">
        <v>76</v>
      </c>
      <c r="F148" t="s">
        <v>113</v>
      </c>
      <c r="G148" t="s">
        <v>113</v>
      </c>
      <c r="H148" s="6">
        <f t="shared" ca="1" si="35"/>
        <v>34325</v>
      </c>
      <c r="I148" t="s">
        <v>114</v>
      </c>
      <c r="J148" s="6" t="s">
        <v>79</v>
      </c>
      <c r="K148" s="7">
        <v>45033</v>
      </c>
      <c r="L148" s="6" t="s">
        <v>80</v>
      </c>
      <c r="N148" s="6" t="s">
        <v>82</v>
      </c>
      <c r="O148" t="str">
        <f t="shared" ca="1" si="27"/>
        <v>=1127344</v>
      </c>
      <c r="P148">
        <f t="shared" ca="1" si="26"/>
        <v>27287086</v>
      </c>
      <c r="Q148">
        <f t="shared" ca="1" si="28"/>
        <v>20969024</v>
      </c>
      <c r="R148">
        <f t="shared" ca="1" si="29"/>
        <v>22615550</v>
      </c>
      <c r="S148">
        <f t="shared" ca="1" si="30"/>
        <v>20907493</v>
      </c>
      <c r="V148" t="str">
        <f t="shared" ca="1" si="31"/>
        <v>A_1233906</v>
      </c>
      <c r="W148" s="8">
        <v>45114</v>
      </c>
      <c r="X148">
        <f t="shared" ca="1" si="32"/>
        <v>20002552</v>
      </c>
      <c r="Z148" t="str">
        <f t="shared" ca="1" si="34"/>
        <v>MAD</v>
      </c>
      <c r="AA148" t="str">
        <f t="shared" ca="1" si="36"/>
        <v>F locaux</v>
      </c>
      <c r="AB148" s="6" t="s">
        <v>83</v>
      </c>
      <c r="AC148" s="6" t="s">
        <v>83</v>
      </c>
      <c r="AD148" s="6" t="s">
        <v>83</v>
      </c>
      <c r="AE148" s="6" t="s">
        <v>83</v>
      </c>
      <c r="AF148" s="6" t="s">
        <v>83</v>
      </c>
      <c r="AG148" s="6" t="s">
        <v>83</v>
      </c>
      <c r="AH148" s="6" t="s">
        <v>83</v>
      </c>
      <c r="AI148" s="6" t="s">
        <v>83</v>
      </c>
      <c r="AJ148" s="6" t="s">
        <v>83</v>
      </c>
      <c r="AK148" s="6" t="s">
        <v>83</v>
      </c>
      <c r="AL148" s="6" t="s">
        <v>83</v>
      </c>
      <c r="AM148" t="s">
        <v>115</v>
      </c>
      <c r="AN148" s="6" t="s">
        <v>85</v>
      </c>
      <c r="AO148" s="6" t="s">
        <v>83</v>
      </c>
      <c r="AP148" s="6" t="s">
        <v>83</v>
      </c>
      <c r="AQ148" s="6" t="s">
        <v>83</v>
      </c>
      <c r="AR148" s="6" t="s">
        <v>83</v>
      </c>
      <c r="AS148" s="6" t="s">
        <v>83</v>
      </c>
      <c r="AT148" s="6" t="s">
        <v>83</v>
      </c>
      <c r="AU148" s="6" t="s">
        <v>83</v>
      </c>
      <c r="AV148" s="6" t="s">
        <v>83</v>
      </c>
      <c r="AW148" s="6" t="s">
        <v>83</v>
      </c>
      <c r="AX148" t="s">
        <v>93</v>
      </c>
      <c r="AY148" s="6" t="s">
        <v>83</v>
      </c>
      <c r="AZ148" s="6" t="s">
        <v>83</v>
      </c>
      <c r="BA148" s="6" t="s">
        <v>83</v>
      </c>
      <c r="BB148" s="6" t="s">
        <v>83</v>
      </c>
      <c r="BC148" s="6" t="s">
        <v>83</v>
      </c>
      <c r="BD148" s="6" t="s">
        <v>83</v>
      </c>
      <c r="BE148" s="6" t="s">
        <v>83</v>
      </c>
      <c r="BF148" s="6" t="s">
        <v>83</v>
      </c>
      <c r="BG148" s="6" t="s">
        <v>83</v>
      </c>
      <c r="BH148" s="6" t="s">
        <v>83</v>
      </c>
      <c r="BI148" s="6" t="s">
        <v>83</v>
      </c>
      <c r="BJ148" s="6" t="s">
        <v>83</v>
      </c>
      <c r="BK148" s="6" t="s">
        <v>83</v>
      </c>
      <c r="BL148" s="6" t="s">
        <v>83</v>
      </c>
      <c r="BM148" s="6" t="s">
        <v>83</v>
      </c>
      <c r="BN148" s="6" t="s">
        <v>83</v>
      </c>
      <c r="BO148" s="6" t="s">
        <v>83</v>
      </c>
      <c r="BP148" s="6" t="s">
        <v>83</v>
      </c>
      <c r="BQ148" s="6" t="s">
        <v>83</v>
      </c>
      <c r="BR148" t="s">
        <v>65</v>
      </c>
      <c r="BS148" s="6" t="s">
        <v>83</v>
      </c>
      <c r="BT148" s="6" t="s">
        <v>83</v>
      </c>
      <c r="BU148">
        <f t="shared" ca="1" si="33"/>
        <v>34</v>
      </c>
      <c r="BV148" s="6" t="s">
        <v>83</v>
      </c>
    </row>
    <row r="149" spans="1:74" x14ac:dyDescent="0.3">
      <c r="A149" s="5">
        <v>148</v>
      </c>
      <c r="B149" s="5" t="str">
        <f t="shared" ca="1" si="25"/>
        <v>JF8_45879:48758</v>
      </c>
      <c r="C149" t="s">
        <v>116</v>
      </c>
      <c r="D149" t="s">
        <v>75</v>
      </c>
      <c r="E149" t="s">
        <v>89</v>
      </c>
      <c r="F149" t="s">
        <v>100</v>
      </c>
      <c r="G149" t="s">
        <v>100</v>
      </c>
      <c r="H149" s="6">
        <f t="shared" ca="1" si="35"/>
        <v>36475</v>
      </c>
      <c r="I149" t="s">
        <v>114</v>
      </c>
      <c r="J149" s="6" t="s">
        <v>79</v>
      </c>
      <c r="K149" s="7">
        <v>45034</v>
      </c>
      <c r="L149" s="6" t="s">
        <v>80</v>
      </c>
      <c r="N149" s="6" t="s">
        <v>82</v>
      </c>
      <c r="O149" t="str">
        <f t="shared" ca="1" si="27"/>
        <v>=438267</v>
      </c>
      <c r="P149">
        <f t="shared" ca="1" si="26"/>
        <v>45062605</v>
      </c>
      <c r="Q149">
        <f t="shared" ca="1" si="28"/>
        <v>34479592</v>
      </c>
      <c r="R149">
        <f t="shared" ca="1" si="29"/>
        <v>37278063</v>
      </c>
      <c r="S149">
        <f t="shared" ca="1" si="30"/>
        <v>33270294</v>
      </c>
      <c r="V149" t="str">
        <f t="shared" ca="1" si="31"/>
        <v>F_2258379</v>
      </c>
      <c r="W149" s="8">
        <v>45115</v>
      </c>
      <c r="X149">
        <f t="shared" ca="1" si="32"/>
        <v>13519503</v>
      </c>
      <c r="Z149" t="str">
        <f t="shared" ca="1" si="34"/>
        <v>MAD</v>
      </c>
      <c r="AA149" t="str">
        <f t="shared" ca="1" si="36"/>
        <v>F locaux</v>
      </c>
      <c r="AB149" s="6" t="s">
        <v>83</v>
      </c>
      <c r="AC149" s="6" t="s">
        <v>83</v>
      </c>
      <c r="AD149" s="6" t="s">
        <v>83</v>
      </c>
      <c r="AE149" s="6" t="s">
        <v>83</v>
      </c>
      <c r="AF149" s="6" t="s">
        <v>83</v>
      </c>
      <c r="AG149" s="6" t="s">
        <v>83</v>
      </c>
      <c r="AH149" s="6" t="s">
        <v>83</v>
      </c>
      <c r="AI149" s="6" t="s">
        <v>83</v>
      </c>
      <c r="AJ149" s="6" t="s">
        <v>83</v>
      </c>
      <c r="AK149" s="6" t="s">
        <v>83</v>
      </c>
      <c r="AL149" s="6" t="s">
        <v>83</v>
      </c>
      <c r="AM149" t="s">
        <v>115</v>
      </c>
      <c r="AN149" s="6" t="s">
        <v>85</v>
      </c>
      <c r="AO149" s="6" t="s">
        <v>83</v>
      </c>
      <c r="AP149" s="6" t="s">
        <v>83</v>
      </c>
      <c r="AQ149" s="6" t="s">
        <v>83</v>
      </c>
      <c r="AR149" s="6" t="s">
        <v>83</v>
      </c>
      <c r="AS149" s="6" t="s">
        <v>83</v>
      </c>
      <c r="AT149" s="6" t="s">
        <v>83</v>
      </c>
      <c r="AU149" s="6" t="s">
        <v>83</v>
      </c>
      <c r="AV149" s="6" t="s">
        <v>83</v>
      </c>
      <c r="AW149" s="6" t="s">
        <v>83</v>
      </c>
      <c r="AX149" t="s">
        <v>86</v>
      </c>
      <c r="AY149" s="6" t="s">
        <v>83</v>
      </c>
      <c r="AZ149" s="6" t="s">
        <v>83</v>
      </c>
      <c r="BA149" s="6" t="s">
        <v>83</v>
      </c>
      <c r="BB149" s="6" t="s">
        <v>83</v>
      </c>
      <c r="BC149" s="6" t="s">
        <v>83</v>
      </c>
      <c r="BD149" s="6" t="s">
        <v>83</v>
      </c>
      <c r="BE149" s="6" t="s">
        <v>83</v>
      </c>
      <c r="BF149" s="6" t="s">
        <v>83</v>
      </c>
      <c r="BG149" s="6" t="s">
        <v>83</v>
      </c>
      <c r="BH149" s="6" t="s">
        <v>83</v>
      </c>
      <c r="BI149" s="6" t="s">
        <v>83</v>
      </c>
      <c r="BJ149" s="6" t="s">
        <v>83</v>
      </c>
      <c r="BK149" s="6" t="s">
        <v>83</v>
      </c>
      <c r="BL149" s="6" t="s">
        <v>83</v>
      </c>
      <c r="BM149" s="6" t="s">
        <v>83</v>
      </c>
      <c r="BN149" s="6" t="s">
        <v>83</v>
      </c>
      <c r="BO149" s="6" t="s">
        <v>83</v>
      </c>
      <c r="BP149" s="6" t="s">
        <v>83</v>
      </c>
      <c r="BQ149" s="6" t="s">
        <v>83</v>
      </c>
      <c r="BR149" t="s">
        <v>63</v>
      </c>
      <c r="BS149" s="6" t="s">
        <v>83</v>
      </c>
      <c r="BT149" s="6" t="s">
        <v>83</v>
      </c>
      <c r="BU149">
        <f t="shared" ca="1" si="33"/>
        <v>-12</v>
      </c>
      <c r="BV149" s="6" t="s">
        <v>83</v>
      </c>
    </row>
    <row r="150" spans="1:74" x14ac:dyDescent="0.3">
      <c r="A150" s="5">
        <v>149</v>
      </c>
      <c r="B150" s="5" t="str">
        <f t="shared" ca="1" si="25"/>
        <v>JF8_39408:83191</v>
      </c>
      <c r="C150" t="s">
        <v>117</v>
      </c>
      <c r="D150" t="s">
        <v>75</v>
      </c>
      <c r="E150" t="s">
        <v>76</v>
      </c>
      <c r="F150" t="s">
        <v>113</v>
      </c>
      <c r="G150" t="s">
        <v>113</v>
      </c>
      <c r="H150" s="6">
        <f t="shared" ca="1" si="35"/>
        <v>70335</v>
      </c>
      <c r="I150" t="s">
        <v>114</v>
      </c>
      <c r="J150" s="6" t="s">
        <v>79</v>
      </c>
      <c r="K150" s="7">
        <v>45035</v>
      </c>
      <c r="L150" s="6" t="s">
        <v>80</v>
      </c>
      <c r="N150" s="6" t="s">
        <v>82</v>
      </c>
      <c r="O150" t="str">
        <f t="shared" ca="1" si="27"/>
        <v>B6367283</v>
      </c>
      <c r="P150">
        <f t="shared" ca="1" si="26"/>
        <v>7018242</v>
      </c>
      <c r="Q150">
        <f t="shared" ca="1" si="28"/>
        <v>2420384</v>
      </c>
      <c r="R150">
        <f t="shared" ca="1" si="29"/>
        <v>3235337</v>
      </c>
      <c r="S150">
        <f t="shared" ca="1" si="30"/>
        <v>6403078</v>
      </c>
      <c r="V150" t="str">
        <f t="shared" ca="1" si="31"/>
        <v>=_2283675</v>
      </c>
      <c r="W150" s="8">
        <v>45116</v>
      </c>
      <c r="X150">
        <f t="shared" ca="1" si="32"/>
        <v>1459470</v>
      </c>
      <c r="Z150" t="str">
        <f t="shared" ca="1" si="34"/>
        <v>MAD</v>
      </c>
      <c r="AA150" t="str">
        <f t="shared" ca="1" si="36"/>
        <v>F locaux</v>
      </c>
      <c r="AB150" s="6" t="s">
        <v>83</v>
      </c>
      <c r="AC150" s="6" t="s">
        <v>83</v>
      </c>
      <c r="AD150" s="6" t="s">
        <v>83</v>
      </c>
      <c r="AE150" s="6" t="s">
        <v>83</v>
      </c>
      <c r="AF150" s="6" t="s">
        <v>83</v>
      </c>
      <c r="AG150" s="6" t="s">
        <v>83</v>
      </c>
      <c r="AH150" s="6" t="s">
        <v>83</v>
      </c>
      <c r="AI150" s="6" t="s">
        <v>83</v>
      </c>
      <c r="AJ150" s="6" t="s">
        <v>83</v>
      </c>
      <c r="AK150" s="6" t="s">
        <v>83</v>
      </c>
      <c r="AL150" s="6" t="s">
        <v>83</v>
      </c>
      <c r="AM150" t="s">
        <v>115</v>
      </c>
      <c r="AN150" s="6" t="s">
        <v>85</v>
      </c>
      <c r="AO150" s="6" t="s">
        <v>83</v>
      </c>
      <c r="AP150" s="6" t="s">
        <v>83</v>
      </c>
      <c r="AQ150" s="6" t="s">
        <v>83</v>
      </c>
      <c r="AR150" s="6" t="s">
        <v>83</v>
      </c>
      <c r="AS150" s="6" t="s">
        <v>83</v>
      </c>
      <c r="AT150" s="6" t="s">
        <v>83</v>
      </c>
      <c r="AU150" s="6" t="s">
        <v>83</v>
      </c>
      <c r="AV150" s="6" t="s">
        <v>83</v>
      </c>
      <c r="AW150" s="6" t="s">
        <v>83</v>
      </c>
      <c r="AX150" t="s">
        <v>86</v>
      </c>
      <c r="AY150" s="6" t="s">
        <v>83</v>
      </c>
      <c r="AZ150" s="6" t="s">
        <v>83</v>
      </c>
      <c r="BA150" s="6" t="s">
        <v>83</v>
      </c>
      <c r="BB150" s="6" t="s">
        <v>83</v>
      </c>
      <c r="BC150" s="6" t="s">
        <v>83</v>
      </c>
      <c r="BD150" s="6" t="s">
        <v>83</v>
      </c>
      <c r="BE150" s="6" t="s">
        <v>83</v>
      </c>
      <c r="BF150" s="6" t="s">
        <v>83</v>
      </c>
      <c r="BG150" s="6" t="s">
        <v>83</v>
      </c>
      <c r="BH150" s="6" t="s">
        <v>83</v>
      </c>
      <c r="BI150" s="6" t="s">
        <v>83</v>
      </c>
      <c r="BJ150" s="6" t="s">
        <v>83</v>
      </c>
      <c r="BK150" s="6" t="s">
        <v>83</v>
      </c>
      <c r="BL150" s="6" t="s">
        <v>83</v>
      </c>
      <c r="BM150" s="6" t="s">
        <v>83</v>
      </c>
      <c r="BN150" s="6" t="s">
        <v>83</v>
      </c>
      <c r="BO150" s="6" t="s">
        <v>83</v>
      </c>
      <c r="BP150" s="6" t="s">
        <v>83</v>
      </c>
      <c r="BQ150" s="6" t="s">
        <v>83</v>
      </c>
      <c r="BR150" t="s">
        <v>65</v>
      </c>
      <c r="BS150" s="6" t="s">
        <v>83</v>
      </c>
      <c r="BT150" s="6" t="s">
        <v>83</v>
      </c>
      <c r="BU150">
        <f t="shared" ca="1" si="33"/>
        <v>22</v>
      </c>
      <c r="BV150" s="6" t="s">
        <v>83</v>
      </c>
    </row>
    <row r="151" spans="1:74" x14ac:dyDescent="0.3">
      <c r="A151" s="5">
        <v>150</v>
      </c>
      <c r="B151" s="5" t="str">
        <f t="shared" ca="1" si="25"/>
        <v>JF8_85464:65261</v>
      </c>
      <c r="C151" t="s">
        <v>118</v>
      </c>
      <c r="D151" t="s">
        <v>75</v>
      </c>
      <c r="E151" t="s">
        <v>89</v>
      </c>
      <c r="F151" t="s">
        <v>100</v>
      </c>
      <c r="G151" t="s">
        <v>100</v>
      </c>
      <c r="H151" s="6">
        <f t="shared" ca="1" si="35"/>
        <v>31791</v>
      </c>
      <c r="I151" t="s">
        <v>114</v>
      </c>
      <c r="J151" s="6" t="s">
        <v>79</v>
      </c>
      <c r="K151" s="7">
        <v>45036</v>
      </c>
      <c r="L151" s="6" t="s">
        <v>80</v>
      </c>
      <c r="N151" s="6" t="s">
        <v>82</v>
      </c>
      <c r="O151" t="str">
        <f t="shared" ca="1" si="27"/>
        <v>B817966</v>
      </c>
      <c r="P151">
        <f t="shared" ca="1" si="26"/>
        <v>23944261</v>
      </c>
      <c r="Q151">
        <f t="shared" ca="1" si="28"/>
        <v>441938</v>
      </c>
      <c r="R151">
        <f t="shared" ca="1" si="29"/>
        <v>8744122</v>
      </c>
      <c r="S151">
        <f t="shared" ca="1" si="30"/>
        <v>635030</v>
      </c>
      <c r="V151" t="str">
        <f t="shared" ca="1" si="31"/>
        <v>A_2518775</v>
      </c>
      <c r="W151" s="8">
        <v>45117</v>
      </c>
      <c r="X151">
        <f t="shared" ca="1" si="32"/>
        <v>560368</v>
      </c>
      <c r="Z151" t="str">
        <f t="shared" ca="1" si="34"/>
        <v>MAD</v>
      </c>
      <c r="AA151" t="str">
        <f t="shared" ca="1" si="36"/>
        <v>F locaux</v>
      </c>
      <c r="AB151" s="6" t="s">
        <v>83</v>
      </c>
      <c r="AC151" s="6" t="s">
        <v>83</v>
      </c>
      <c r="AD151" s="6" t="s">
        <v>83</v>
      </c>
      <c r="AE151" s="6" t="s">
        <v>83</v>
      </c>
      <c r="AF151" s="6" t="s">
        <v>83</v>
      </c>
      <c r="AG151" s="6" t="s">
        <v>83</v>
      </c>
      <c r="AH151" s="6" t="s">
        <v>83</v>
      </c>
      <c r="AI151" s="6" t="s">
        <v>83</v>
      </c>
      <c r="AJ151" s="6" t="s">
        <v>83</v>
      </c>
      <c r="AK151" s="6" t="s">
        <v>83</v>
      </c>
      <c r="AL151" s="6" t="s">
        <v>83</v>
      </c>
      <c r="AM151" t="s">
        <v>115</v>
      </c>
      <c r="AN151" s="6" t="s">
        <v>85</v>
      </c>
      <c r="AO151" s="6" t="s">
        <v>83</v>
      </c>
      <c r="AP151" s="6" t="s">
        <v>83</v>
      </c>
      <c r="AQ151" s="6" t="s">
        <v>83</v>
      </c>
      <c r="AR151" s="6" t="s">
        <v>83</v>
      </c>
      <c r="AS151" s="6" t="s">
        <v>83</v>
      </c>
      <c r="AT151" s="6" t="s">
        <v>83</v>
      </c>
      <c r="AU151" s="6" t="s">
        <v>83</v>
      </c>
      <c r="AV151" s="6" t="s">
        <v>83</v>
      </c>
      <c r="AW151" s="6" t="s">
        <v>83</v>
      </c>
      <c r="AX151" t="s">
        <v>86</v>
      </c>
      <c r="AY151" s="6" t="s">
        <v>83</v>
      </c>
      <c r="AZ151" s="6" t="s">
        <v>83</v>
      </c>
      <c r="BA151" s="6" t="s">
        <v>83</v>
      </c>
      <c r="BB151" s="6" t="s">
        <v>83</v>
      </c>
      <c r="BC151" s="6" t="s">
        <v>83</v>
      </c>
      <c r="BD151" s="6" t="s">
        <v>83</v>
      </c>
      <c r="BE151" s="6" t="s">
        <v>83</v>
      </c>
      <c r="BF151" s="6" t="s">
        <v>83</v>
      </c>
      <c r="BG151" s="6" t="s">
        <v>83</v>
      </c>
      <c r="BH151" s="6" t="s">
        <v>83</v>
      </c>
      <c r="BI151" s="6" t="s">
        <v>83</v>
      </c>
      <c r="BJ151" s="6" t="s">
        <v>83</v>
      </c>
      <c r="BK151" s="6" t="s">
        <v>83</v>
      </c>
      <c r="BL151" s="6" t="s">
        <v>83</v>
      </c>
      <c r="BM151" s="6" t="s">
        <v>83</v>
      </c>
      <c r="BN151" s="6" t="s">
        <v>83</v>
      </c>
      <c r="BO151" s="6" t="s">
        <v>83</v>
      </c>
      <c r="BP151" s="6" t="s">
        <v>83</v>
      </c>
      <c r="BQ151" s="6" t="s">
        <v>83</v>
      </c>
      <c r="BR151" t="s">
        <v>40</v>
      </c>
      <c r="BS151" s="6" t="s">
        <v>83</v>
      </c>
      <c r="BT151" s="6" t="s">
        <v>83</v>
      </c>
      <c r="BU151">
        <f t="shared" ca="1" si="33"/>
        <v>27</v>
      </c>
      <c r="BV151" s="6" t="s">
        <v>83</v>
      </c>
    </row>
    <row r="152" spans="1:74" x14ac:dyDescent="0.3">
      <c r="A152" s="5">
        <v>151</v>
      </c>
      <c r="B152" s="5" t="str">
        <f t="shared" ca="1" si="25"/>
        <v>JF8_10200:49296</v>
      </c>
      <c r="C152" t="str">
        <f ca="1">CONCATENATE(CHAR(RANDBETWEEN(60,90)),"_",RANDBETWEEN(1,1000000),"_",RANDBETWEEN(1,100006600))</f>
        <v>@_296486_60438484</v>
      </c>
      <c r="D152" t="s">
        <v>75</v>
      </c>
      <c r="E152" t="s">
        <v>76</v>
      </c>
      <c r="F152" t="s">
        <v>77</v>
      </c>
      <c r="G152" t="s">
        <v>77</v>
      </c>
      <c r="H152" s="6">
        <f t="shared" ca="1" si="35"/>
        <v>8002</v>
      </c>
      <c r="I152" t="s">
        <v>78</v>
      </c>
      <c r="J152" s="6" t="s">
        <v>79</v>
      </c>
      <c r="K152" s="7">
        <v>45037</v>
      </c>
      <c r="L152" s="6" t="s">
        <v>80</v>
      </c>
      <c r="N152" s="6" t="s">
        <v>82</v>
      </c>
      <c r="O152" t="str">
        <f t="shared" ca="1" si="27"/>
        <v>F1553950</v>
      </c>
      <c r="P152">
        <f t="shared" ca="1" si="26"/>
        <v>45996444</v>
      </c>
      <c r="Q152">
        <f t="shared" ca="1" si="28"/>
        <v>4150408</v>
      </c>
      <c r="R152">
        <f t="shared" ca="1" si="29"/>
        <v>26216996</v>
      </c>
      <c r="S152">
        <f t="shared" ca="1" si="30"/>
        <v>36711729</v>
      </c>
      <c r="V152" t="str">
        <f t="shared" ca="1" si="31"/>
        <v>=_892068</v>
      </c>
      <c r="W152" s="8">
        <v>45118</v>
      </c>
      <c r="X152">
        <f t="shared" ca="1" si="32"/>
        <v>1117473</v>
      </c>
      <c r="Z152" t="str">
        <f t="shared" ca="1" si="34"/>
        <v>MAD</v>
      </c>
      <c r="AA152" t="str">
        <f t="shared" ca="1" si="36"/>
        <v>F locaux</v>
      </c>
      <c r="AB152" s="6" t="s">
        <v>83</v>
      </c>
      <c r="AC152" s="6" t="s">
        <v>83</v>
      </c>
      <c r="AD152" s="6" t="s">
        <v>83</v>
      </c>
      <c r="AE152" s="6" t="s">
        <v>83</v>
      </c>
      <c r="AF152" s="6" t="s">
        <v>83</v>
      </c>
      <c r="AG152" s="6" t="s">
        <v>83</v>
      </c>
      <c r="AH152" s="6" t="s">
        <v>83</v>
      </c>
      <c r="AI152" s="6" t="s">
        <v>83</v>
      </c>
      <c r="AJ152" s="6" t="s">
        <v>83</v>
      </c>
      <c r="AK152" s="6" t="s">
        <v>83</v>
      </c>
      <c r="AL152" s="6" t="s">
        <v>83</v>
      </c>
      <c r="AM152" t="s">
        <v>273</v>
      </c>
      <c r="AN152" s="6" t="s">
        <v>85</v>
      </c>
      <c r="AO152" s="6" t="s">
        <v>83</v>
      </c>
      <c r="AP152" s="6" t="s">
        <v>83</v>
      </c>
      <c r="AQ152" s="6" t="s">
        <v>83</v>
      </c>
      <c r="AR152" s="6" t="s">
        <v>83</v>
      </c>
      <c r="AS152" s="6" t="s">
        <v>83</v>
      </c>
      <c r="AT152" s="6" t="s">
        <v>83</v>
      </c>
      <c r="AU152" s="6" t="s">
        <v>83</v>
      </c>
      <c r="AV152" s="6" t="s">
        <v>83</v>
      </c>
      <c r="AW152" s="6" t="s">
        <v>83</v>
      </c>
      <c r="AX152" t="s">
        <v>86</v>
      </c>
      <c r="AY152" s="6" t="s">
        <v>83</v>
      </c>
      <c r="AZ152" s="6" t="s">
        <v>83</v>
      </c>
      <c r="BA152" s="6" t="s">
        <v>83</v>
      </c>
      <c r="BB152" s="6" t="s">
        <v>83</v>
      </c>
      <c r="BC152" s="6" t="s">
        <v>83</v>
      </c>
      <c r="BD152" s="6" t="s">
        <v>83</v>
      </c>
      <c r="BE152" s="6" t="s">
        <v>83</v>
      </c>
      <c r="BF152" s="6" t="s">
        <v>83</v>
      </c>
      <c r="BG152" s="6" t="s">
        <v>83</v>
      </c>
      <c r="BH152" s="6" t="s">
        <v>83</v>
      </c>
      <c r="BI152" s="6" t="s">
        <v>83</v>
      </c>
      <c r="BJ152" s="6" t="s">
        <v>83</v>
      </c>
      <c r="BK152" s="6" t="s">
        <v>83</v>
      </c>
      <c r="BL152" s="6" t="s">
        <v>83</v>
      </c>
      <c r="BM152" s="6" t="s">
        <v>83</v>
      </c>
      <c r="BN152" s="6" t="s">
        <v>83</v>
      </c>
      <c r="BO152" s="6" t="s">
        <v>83</v>
      </c>
      <c r="BP152" s="6" t="s">
        <v>83</v>
      </c>
      <c r="BQ152" s="6" t="s">
        <v>83</v>
      </c>
      <c r="BR152" t="s">
        <v>64</v>
      </c>
      <c r="BS152" s="6" t="s">
        <v>83</v>
      </c>
      <c r="BT152" s="6" t="s">
        <v>83</v>
      </c>
      <c r="BU152">
        <f t="shared" ca="1" si="33"/>
        <v>1</v>
      </c>
      <c r="BV152" s="6" t="s">
        <v>83</v>
      </c>
    </row>
    <row r="153" spans="1:74" x14ac:dyDescent="0.3">
      <c r="A153" s="5">
        <v>152</v>
      </c>
      <c r="B153" s="5" t="str">
        <f t="shared" ca="1" si="25"/>
        <v>JF8_38451:30182</v>
      </c>
      <c r="C153" t="s">
        <v>274</v>
      </c>
      <c r="D153" t="s">
        <v>75</v>
      </c>
      <c r="E153" t="s">
        <v>89</v>
      </c>
      <c r="F153" t="s">
        <v>90</v>
      </c>
      <c r="G153" t="s">
        <v>90</v>
      </c>
      <c r="H153" s="6">
        <f t="shared" ca="1" si="35"/>
        <v>32166</v>
      </c>
      <c r="I153" t="s">
        <v>91</v>
      </c>
      <c r="J153" s="6" t="s">
        <v>79</v>
      </c>
      <c r="K153" s="7">
        <v>45038</v>
      </c>
      <c r="L153" s="6" t="s">
        <v>80</v>
      </c>
      <c r="N153" s="6" t="s">
        <v>82</v>
      </c>
      <c r="O153" t="str">
        <f t="shared" ca="1" si="27"/>
        <v>A1634217</v>
      </c>
      <c r="P153">
        <f t="shared" ca="1" si="26"/>
        <v>93980006</v>
      </c>
      <c r="Q153">
        <f t="shared" ca="1" si="28"/>
        <v>34818710</v>
      </c>
      <c r="R153">
        <f t="shared" ca="1" si="29"/>
        <v>65747322</v>
      </c>
      <c r="S153">
        <f t="shared" ca="1" si="30"/>
        <v>27388038</v>
      </c>
      <c r="V153" t="str">
        <f t="shared" ca="1" si="31"/>
        <v>=_6053023</v>
      </c>
      <c r="W153" s="8">
        <v>45119</v>
      </c>
      <c r="X153">
        <f t="shared" ca="1" si="32"/>
        <v>5069475</v>
      </c>
      <c r="Z153" t="str">
        <f t="shared" ca="1" si="34"/>
        <v>EUR</v>
      </c>
      <c r="AA153" t="str">
        <f t="shared" ca="1" si="36"/>
        <v>F étrangers</v>
      </c>
      <c r="AB153" s="6" t="s">
        <v>83</v>
      </c>
      <c r="AC153" s="6" t="s">
        <v>83</v>
      </c>
      <c r="AD153" s="6" t="s">
        <v>83</v>
      </c>
      <c r="AE153" s="6" t="s">
        <v>83</v>
      </c>
      <c r="AF153" s="6" t="s">
        <v>83</v>
      </c>
      <c r="AG153" s="6" t="s">
        <v>83</v>
      </c>
      <c r="AH153" s="6" t="s">
        <v>83</v>
      </c>
      <c r="AI153" s="6" t="s">
        <v>83</v>
      </c>
      <c r="AJ153" s="6" t="s">
        <v>83</v>
      </c>
      <c r="AK153" s="6" t="s">
        <v>83</v>
      </c>
      <c r="AL153" s="6" t="s">
        <v>83</v>
      </c>
      <c r="AM153" t="s">
        <v>275</v>
      </c>
      <c r="AN153" s="6" t="s">
        <v>85</v>
      </c>
      <c r="AO153" s="6" t="s">
        <v>83</v>
      </c>
      <c r="AP153" s="6" t="s">
        <v>83</v>
      </c>
      <c r="AQ153" s="6" t="s">
        <v>83</v>
      </c>
      <c r="AR153" s="6" t="s">
        <v>83</v>
      </c>
      <c r="AS153" s="6" t="s">
        <v>83</v>
      </c>
      <c r="AT153" s="6" t="s">
        <v>83</v>
      </c>
      <c r="AU153" s="6" t="s">
        <v>83</v>
      </c>
      <c r="AV153" s="6" t="s">
        <v>83</v>
      </c>
      <c r="AW153" s="6" t="s">
        <v>83</v>
      </c>
      <c r="AX153" t="s">
        <v>93</v>
      </c>
      <c r="AY153" s="6" t="s">
        <v>83</v>
      </c>
      <c r="AZ153" s="6" t="s">
        <v>83</v>
      </c>
      <c r="BA153" s="6" t="s">
        <v>83</v>
      </c>
      <c r="BB153" s="6" t="s">
        <v>83</v>
      </c>
      <c r="BC153" s="6" t="s">
        <v>83</v>
      </c>
      <c r="BD153" s="6" t="s">
        <v>83</v>
      </c>
      <c r="BE153" s="6" t="s">
        <v>83</v>
      </c>
      <c r="BF153" s="6" t="s">
        <v>83</v>
      </c>
      <c r="BG153" s="6" t="s">
        <v>83</v>
      </c>
      <c r="BH153" s="6" t="s">
        <v>83</v>
      </c>
      <c r="BI153" s="6" t="s">
        <v>83</v>
      </c>
      <c r="BJ153" s="6" t="s">
        <v>83</v>
      </c>
      <c r="BK153" s="6" t="s">
        <v>83</v>
      </c>
      <c r="BL153" s="6" t="s">
        <v>83</v>
      </c>
      <c r="BM153" s="6" t="s">
        <v>83</v>
      </c>
      <c r="BN153" s="6" t="s">
        <v>83</v>
      </c>
      <c r="BO153" s="6" t="s">
        <v>83</v>
      </c>
      <c r="BP153" s="6" t="s">
        <v>83</v>
      </c>
      <c r="BQ153" s="6" t="s">
        <v>83</v>
      </c>
      <c r="BR153" t="s">
        <v>65</v>
      </c>
      <c r="BS153" s="6" t="s">
        <v>83</v>
      </c>
      <c r="BT153" s="6" t="s">
        <v>83</v>
      </c>
      <c r="BU153">
        <f t="shared" ca="1" si="33"/>
        <v>-12</v>
      </c>
      <c r="BV153" s="6" t="s">
        <v>83</v>
      </c>
    </row>
    <row r="154" spans="1:74" x14ac:dyDescent="0.3">
      <c r="A154" s="5">
        <v>153</v>
      </c>
      <c r="B154" s="5" t="str">
        <f t="shared" ca="1" si="25"/>
        <v>OCP_78636:79469</v>
      </c>
      <c r="C154" t="s">
        <v>276</v>
      </c>
      <c r="D154" t="s">
        <v>75</v>
      </c>
      <c r="E154" t="s">
        <v>76</v>
      </c>
      <c r="F154" t="s">
        <v>95</v>
      </c>
      <c r="G154" t="s">
        <v>95</v>
      </c>
      <c r="H154" s="6">
        <f t="shared" ca="1" si="35"/>
        <v>746</v>
      </c>
      <c r="I154" t="s">
        <v>96</v>
      </c>
      <c r="J154" s="6" t="s">
        <v>79</v>
      </c>
      <c r="K154" s="7">
        <v>45039</v>
      </c>
      <c r="L154" s="6" t="s">
        <v>80</v>
      </c>
      <c r="N154" s="6" t="s">
        <v>82</v>
      </c>
      <c r="O154" t="str">
        <f t="shared" ca="1" si="27"/>
        <v>E2821279</v>
      </c>
      <c r="P154">
        <f t="shared" ca="1" si="26"/>
        <v>88182245</v>
      </c>
      <c r="Q154">
        <f t="shared" ca="1" si="28"/>
        <v>17525533</v>
      </c>
      <c r="R154">
        <f t="shared" ca="1" si="29"/>
        <v>50780868</v>
      </c>
      <c r="S154">
        <f t="shared" ca="1" si="30"/>
        <v>64853408</v>
      </c>
      <c r="V154" t="str">
        <f t="shared" ca="1" si="31"/>
        <v>D_3593051</v>
      </c>
      <c r="W154" s="8">
        <v>45120</v>
      </c>
      <c r="X154">
        <f t="shared" ca="1" si="32"/>
        <v>58961286</v>
      </c>
      <c r="Z154" t="str">
        <f t="shared" ca="1" si="34"/>
        <v>EUR</v>
      </c>
      <c r="AA154" t="str">
        <f t="shared" ca="1" si="36"/>
        <v>F étrangers</v>
      </c>
      <c r="AB154" s="6" t="s">
        <v>83</v>
      </c>
      <c r="AC154" s="6" t="s">
        <v>83</v>
      </c>
      <c r="AD154" s="6" t="s">
        <v>83</v>
      </c>
      <c r="AE154" s="6" t="s">
        <v>83</v>
      </c>
      <c r="AF154" s="6" t="s">
        <v>83</v>
      </c>
      <c r="AG154" s="6" t="s">
        <v>83</v>
      </c>
      <c r="AH154" s="6" t="s">
        <v>83</v>
      </c>
      <c r="AI154" s="6" t="s">
        <v>83</v>
      </c>
      <c r="AJ154" s="6" t="s">
        <v>83</v>
      </c>
      <c r="AK154" s="6" t="s">
        <v>83</v>
      </c>
      <c r="AL154" s="6" t="s">
        <v>83</v>
      </c>
      <c r="AM154" t="s">
        <v>277</v>
      </c>
      <c r="AN154" s="6" t="s">
        <v>85</v>
      </c>
      <c r="AO154" s="6" t="s">
        <v>83</v>
      </c>
      <c r="AP154" s="6" t="s">
        <v>83</v>
      </c>
      <c r="AQ154" s="6" t="s">
        <v>83</v>
      </c>
      <c r="AR154" s="6" t="s">
        <v>83</v>
      </c>
      <c r="AS154" s="6" t="s">
        <v>83</v>
      </c>
      <c r="AT154" s="6" t="s">
        <v>83</v>
      </c>
      <c r="AU154" s="6" t="s">
        <v>83</v>
      </c>
      <c r="AV154" s="6" t="s">
        <v>83</v>
      </c>
      <c r="AW154" s="6" t="s">
        <v>83</v>
      </c>
      <c r="AX154" t="s">
        <v>98</v>
      </c>
      <c r="AY154" s="6" t="s">
        <v>83</v>
      </c>
      <c r="AZ154" s="6" t="s">
        <v>83</v>
      </c>
      <c r="BA154" s="6" t="s">
        <v>83</v>
      </c>
      <c r="BB154" s="6" t="s">
        <v>83</v>
      </c>
      <c r="BC154" s="6" t="s">
        <v>83</v>
      </c>
      <c r="BD154" s="6" t="s">
        <v>83</v>
      </c>
      <c r="BE154" s="6" t="s">
        <v>83</v>
      </c>
      <c r="BF154" s="6" t="s">
        <v>83</v>
      </c>
      <c r="BG154" s="6" t="s">
        <v>83</v>
      </c>
      <c r="BH154" s="6" t="s">
        <v>83</v>
      </c>
      <c r="BI154" s="6" t="s">
        <v>83</v>
      </c>
      <c r="BJ154" s="6" t="s">
        <v>83</v>
      </c>
      <c r="BK154" s="6" t="s">
        <v>83</v>
      </c>
      <c r="BL154" s="6" t="s">
        <v>83</v>
      </c>
      <c r="BM154" s="6" t="s">
        <v>83</v>
      </c>
      <c r="BN154" s="6" t="s">
        <v>83</v>
      </c>
      <c r="BO154" s="6" t="s">
        <v>83</v>
      </c>
      <c r="BP154" s="6" t="s">
        <v>83</v>
      </c>
      <c r="BQ154" s="6" t="s">
        <v>83</v>
      </c>
      <c r="BR154" t="s">
        <v>65</v>
      </c>
      <c r="BS154" s="6" t="s">
        <v>83</v>
      </c>
      <c r="BT154" s="6" t="s">
        <v>83</v>
      </c>
      <c r="BU154">
        <f t="shared" ca="1" si="33"/>
        <v>30</v>
      </c>
      <c r="BV154" s="6" t="s">
        <v>83</v>
      </c>
    </row>
    <row r="155" spans="1:74" x14ac:dyDescent="0.3">
      <c r="A155" s="5">
        <v>154</v>
      </c>
      <c r="B155" s="5" t="str">
        <f t="shared" ca="1" si="25"/>
        <v>JF8_23522:53687</v>
      </c>
      <c r="C155" t="s">
        <v>278</v>
      </c>
      <c r="D155" t="s">
        <v>75</v>
      </c>
      <c r="E155" t="s">
        <v>89</v>
      </c>
      <c r="F155" t="s">
        <v>100</v>
      </c>
      <c r="G155" t="s">
        <v>100</v>
      </c>
      <c r="H155" s="6">
        <f t="shared" ca="1" si="35"/>
        <v>10963</v>
      </c>
      <c r="I155" t="s">
        <v>101</v>
      </c>
      <c r="J155" s="6" t="s">
        <v>79</v>
      </c>
      <c r="K155" s="7">
        <v>45040</v>
      </c>
      <c r="L155" s="6" t="s">
        <v>80</v>
      </c>
      <c r="N155" s="6" t="s">
        <v>82</v>
      </c>
      <c r="O155" t="str">
        <f t="shared" ca="1" si="27"/>
        <v>=3117520</v>
      </c>
      <c r="P155">
        <f t="shared" ca="1" si="26"/>
        <v>25647217</v>
      </c>
      <c r="Q155">
        <f t="shared" ca="1" si="28"/>
        <v>9614401</v>
      </c>
      <c r="R155">
        <f t="shared" ca="1" si="29"/>
        <v>12509053</v>
      </c>
      <c r="S155">
        <f t="shared" ca="1" si="30"/>
        <v>4872327</v>
      </c>
      <c r="V155" t="str">
        <f t="shared" ca="1" si="31"/>
        <v>C_5576045</v>
      </c>
      <c r="W155" s="8">
        <v>45121</v>
      </c>
      <c r="X155">
        <f t="shared" ca="1" si="32"/>
        <v>1623427</v>
      </c>
      <c r="Z155" t="str">
        <f t="shared" ca="1" si="34"/>
        <v>MAD</v>
      </c>
      <c r="AA155" t="str">
        <f t="shared" ca="1" si="36"/>
        <v>F locaux</v>
      </c>
      <c r="AB155" s="6" t="s">
        <v>83</v>
      </c>
      <c r="AC155" s="6" t="s">
        <v>83</v>
      </c>
      <c r="AD155" s="6" t="s">
        <v>83</v>
      </c>
      <c r="AE155" s="6" t="s">
        <v>83</v>
      </c>
      <c r="AF155" s="6" t="s">
        <v>83</v>
      </c>
      <c r="AG155" s="6" t="s">
        <v>83</v>
      </c>
      <c r="AH155" s="6" t="s">
        <v>83</v>
      </c>
      <c r="AI155" s="6" t="s">
        <v>83</v>
      </c>
      <c r="AJ155" s="6" t="s">
        <v>83</v>
      </c>
      <c r="AK155" s="6" t="s">
        <v>83</v>
      </c>
      <c r="AL155" s="6" t="s">
        <v>83</v>
      </c>
      <c r="AM155" t="s">
        <v>279</v>
      </c>
      <c r="AN155" s="6" t="s">
        <v>85</v>
      </c>
      <c r="AO155" s="6" t="s">
        <v>83</v>
      </c>
      <c r="AP155" s="6" t="s">
        <v>83</v>
      </c>
      <c r="AQ155" s="6" t="s">
        <v>83</v>
      </c>
      <c r="AR155" s="6" t="s">
        <v>83</v>
      </c>
      <c r="AS155" s="6" t="s">
        <v>83</v>
      </c>
      <c r="AT155" s="6" t="s">
        <v>83</v>
      </c>
      <c r="AU155" s="6" t="s">
        <v>83</v>
      </c>
      <c r="AV155" s="6" t="s">
        <v>83</v>
      </c>
      <c r="AW155" s="6" t="s">
        <v>83</v>
      </c>
      <c r="AX155" t="s">
        <v>103</v>
      </c>
      <c r="AY155" s="6" t="s">
        <v>83</v>
      </c>
      <c r="AZ155" s="6" t="s">
        <v>83</v>
      </c>
      <c r="BA155" s="6" t="s">
        <v>83</v>
      </c>
      <c r="BB155" s="6" t="s">
        <v>83</v>
      </c>
      <c r="BC155" s="6" t="s">
        <v>83</v>
      </c>
      <c r="BD155" s="6" t="s">
        <v>83</v>
      </c>
      <c r="BE155" s="6" t="s">
        <v>83</v>
      </c>
      <c r="BF155" s="6" t="s">
        <v>83</v>
      </c>
      <c r="BG155" s="6" t="s">
        <v>83</v>
      </c>
      <c r="BH155" s="6" t="s">
        <v>83</v>
      </c>
      <c r="BI155" s="6" t="s">
        <v>83</v>
      </c>
      <c r="BJ155" s="6" t="s">
        <v>83</v>
      </c>
      <c r="BK155" s="6" t="s">
        <v>83</v>
      </c>
      <c r="BL155" s="6" t="s">
        <v>83</v>
      </c>
      <c r="BM155" s="6" t="s">
        <v>83</v>
      </c>
      <c r="BN155" s="6" t="s">
        <v>83</v>
      </c>
      <c r="BO155" s="6" t="s">
        <v>83</v>
      </c>
      <c r="BP155" s="6" t="s">
        <v>83</v>
      </c>
      <c r="BQ155" s="6" t="s">
        <v>83</v>
      </c>
      <c r="BR155" t="s">
        <v>65</v>
      </c>
      <c r="BS155" s="6" t="s">
        <v>83</v>
      </c>
      <c r="BT155" s="6" t="s">
        <v>83</v>
      </c>
      <c r="BU155">
        <f t="shared" ca="1" si="33"/>
        <v>43</v>
      </c>
      <c r="BV155" s="6" t="s">
        <v>83</v>
      </c>
    </row>
    <row r="156" spans="1:74" x14ac:dyDescent="0.3">
      <c r="A156" s="5">
        <v>155</v>
      </c>
      <c r="B156" s="5" t="str">
        <f t="shared" ca="1" si="25"/>
        <v>OCP_59357:54053</v>
      </c>
      <c r="C156" t="s">
        <v>280</v>
      </c>
      <c r="D156" t="s">
        <v>75</v>
      </c>
      <c r="E156" t="s">
        <v>76</v>
      </c>
      <c r="F156" t="s">
        <v>105</v>
      </c>
      <c r="G156" t="s">
        <v>105</v>
      </c>
      <c r="H156" s="6">
        <f t="shared" ca="1" si="35"/>
        <v>5286</v>
      </c>
      <c r="I156" t="s">
        <v>106</v>
      </c>
      <c r="J156" s="6" t="s">
        <v>79</v>
      </c>
      <c r="K156" s="7">
        <v>45041</v>
      </c>
      <c r="L156" s="6" t="s">
        <v>80</v>
      </c>
      <c r="N156" s="6" t="s">
        <v>82</v>
      </c>
      <c r="O156" t="str">
        <f t="shared" ca="1" si="27"/>
        <v>E5629424</v>
      </c>
      <c r="P156">
        <f t="shared" ca="1" si="26"/>
        <v>15169045</v>
      </c>
      <c r="Q156">
        <f t="shared" ca="1" si="28"/>
        <v>14222282</v>
      </c>
      <c r="R156">
        <f t="shared" ca="1" si="29"/>
        <v>14960796</v>
      </c>
      <c r="S156">
        <f t="shared" ca="1" si="30"/>
        <v>9122044</v>
      </c>
      <c r="V156" t="str">
        <f t="shared" ca="1" si="31"/>
        <v>A_408074</v>
      </c>
      <c r="W156" s="8">
        <v>45122</v>
      </c>
      <c r="X156">
        <f t="shared" ca="1" si="32"/>
        <v>8766864</v>
      </c>
      <c r="Z156" t="str">
        <f t="shared" ca="1" si="34"/>
        <v>MAD</v>
      </c>
      <c r="AA156" t="str">
        <f t="shared" ca="1" si="36"/>
        <v>F locaux</v>
      </c>
      <c r="AB156" s="6" t="s">
        <v>83</v>
      </c>
      <c r="AC156" s="6" t="s">
        <v>83</v>
      </c>
      <c r="AD156" s="6" t="s">
        <v>83</v>
      </c>
      <c r="AE156" s="6" t="s">
        <v>83</v>
      </c>
      <c r="AF156" s="6" t="s">
        <v>83</v>
      </c>
      <c r="AG156" s="6" t="s">
        <v>83</v>
      </c>
      <c r="AH156" s="6" t="s">
        <v>83</v>
      </c>
      <c r="AI156" s="6" t="s">
        <v>83</v>
      </c>
      <c r="AJ156" s="6" t="s">
        <v>83</v>
      </c>
      <c r="AK156" s="6" t="s">
        <v>83</v>
      </c>
      <c r="AL156" s="6" t="s">
        <v>83</v>
      </c>
      <c r="AM156" t="s">
        <v>281</v>
      </c>
      <c r="AN156" s="6" t="s">
        <v>85</v>
      </c>
      <c r="AO156" s="6" t="s">
        <v>83</v>
      </c>
      <c r="AP156" s="6" t="s">
        <v>83</v>
      </c>
      <c r="AQ156" s="6" t="s">
        <v>83</v>
      </c>
      <c r="AR156" s="6" t="s">
        <v>83</v>
      </c>
      <c r="AS156" s="6" t="s">
        <v>83</v>
      </c>
      <c r="AT156" s="6" t="s">
        <v>83</v>
      </c>
      <c r="AU156" s="6" t="s">
        <v>83</v>
      </c>
      <c r="AV156" s="6" t="s">
        <v>83</v>
      </c>
      <c r="AW156" s="6" t="s">
        <v>83</v>
      </c>
      <c r="AX156" t="s">
        <v>98</v>
      </c>
      <c r="AY156" s="6" t="s">
        <v>83</v>
      </c>
      <c r="AZ156" s="6" t="s">
        <v>83</v>
      </c>
      <c r="BA156" s="6" t="s">
        <v>83</v>
      </c>
      <c r="BB156" s="6" t="s">
        <v>83</v>
      </c>
      <c r="BC156" s="6" t="s">
        <v>83</v>
      </c>
      <c r="BD156" s="6" t="s">
        <v>83</v>
      </c>
      <c r="BE156" s="6" t="s">
        <v>83</v>
      </c>
      <c r="BF156" s="6" t="s">
        <v>83</v>
      </c>
      <c r="BG156" s="6" t="s">
        <v>83</v>
      </c>
      <c r="BH156" s="6" t="s">
        <v>83</v>
      </c>
      <c r="BI156" s="6" t="s">
        <v>83</v>
      </c>
      <c r="BJ156" s="6" t="s">
        <v>83</v>
      </c>
      <c r="BK156" s="6" t="s">
        <v>83</v>
      </c>
      <c r="BL156" s="6" t="s">
        <v>83</v>
      </c>
      <c r="BM156" s="6" t="s">
        <v>83</v>
      </c>
      <c r="BN156" s="6" t="s">
        <v>83</v>
      </c>
      <c r="BO156" s="6" t="s">
        <v>83</v>
      </c>
      <c r="BP156" s="6" t="s">
        <v>83</v>
      </c>
      <c r="BQ156" s="6" t="s">
        <v>83</v>
      </c>
      <c r="BR156" t="s">
        <v>65</v>
      </c>
      <c r="BS156" s="6" t="s">
        <v>83</v>
      </c>
      <c r="BT156" s="6" t="s">
        <v>83</v>
      </c>
      <c r="BU156">
        <f t="shared" ca="1" si="33"/>
        <v>17</v>
      </c>
      <c r="BV156" s="6" t="s">
        <v>83</v>
      </c>
    </row>
    <row r="157" spans="1:74" x14ac:dyDescent="0.3">
      <c r="A157" s="5">
        <v>156</v>
      </c>
      <c r="B157" s="5" t="str">
        <f t="shared" ca="1" si="25"/>
        <v>JF8_37325:93081</v>
      </c>
      <c r="C157" t="s">
        <v>282</v>
      </c>
      <c r="D157" t="s">
        <v>75</v>
      </c>
      <c r="E157" t="s">
        <v>89</v>
      </c>
      <c r="F157" t="s">
        <v>109</v>
      </c>
      <c r="G157" t="s">
        <v>109</v>
      </c>
      <c r="H157" s="6">
        <f t="shared" ca="1" si="35"/>
        <v>29265</v>
      </c>
      <c r="I157" t="s">
        <v>110</v>
      </c>
      <c r="J157" s="6" t="s">
        <v>79</v>
      </c>
      <c r="K157" s="7">
        <v>45042</v>
      </c>
      <c r="L157" s="6" t="s">
        <v>80</v>
      </c>
      <c r="N157" s="6" t="s">
        <v>82</v>
      </c>
      <c r="O157" t="str">
        <f t="shared" ca="1" si="27"/>
        <v>?2139273</v>
      </c>
      <c r="P157">
        <f t="shared" ca="1" si="26"/>
        <v>51286668</v>
      </c>
      <c r="Q157">
        <f t="shared" ca="1" si="28"/>
        <v>6072078</v>
      </c>
      <c r="R157">
        <f t="shared" ca="1" si="29"/>
        <v>26980041</v>
      </c>
      <c r="S157">
        <f t="shared" ca="1" si="30"/>
        <v>1851592</v>
      </c>
      <c r="V157" t="str">
        <f t="shared" ca="1" si="31"/>
        <v>?_486054</v>
      </c>
      <c r="W157" s="8">
        <v>45123</v>
      </c>
      <c r="X157">
        <f t="shared" ca="1" si="32"/>
        <v>638952</v>
      </c>
      <c r="Z157" t="str">
        <f t="shared" ca="1" si="34"/>
        <v>MAD</v>
      </c>
      <c r="AA157" t="str">
        <f t="shared" ca="1" si="36"/>
        <v>F locaux</v>
      </c>
      <c r="AB157" s="6" t="s">
        <v>83</v>
      </c>
      <c r="AC157" s="6" t="s">
        <v>83</v>
      </c>
      <c r="AD157" s="6" t="s">
        <v>83</v>
      </c>
      <c r="AE157" s="6" t="s">
        <v>83</v>
      </c>
      <c r="AF157" s="6" t="s">
        <v>83</v>
      </c>
      <c r="AG157" s="6" t="s">
        <v>83</v>
      </c>
      <c r="AH157" s="6" t="s">
        <v>83</v>
      </c>
      <c r="AI157" s="6" t="s">
        <v>83</v>
      </c>
      <c r="AJ157" s="6" t="s">
        <v>83</v>
      </c>
      <c r="AK157" s="6" t="s">
        <v>83</v>
      </c>
      <c r="AL157" s="6" t="s">
        <v>83</v>
      </c>
      <c r="AM157" t="s">
        <v>283</v>
      </c>
      <c r="AN157" s="6" t="s">
        <v>85</v>
      </c>
      <c r="AO157" s="6" t="s">
        <v>83</v>
      </c>
      <c r="AP157" s="6" t="s">
        <v>83</v>
      </c>
      <c r="AQ157" s="6" t="s">
        <v>83</v>
      </c>
      <c r="AR157" s="6" t="s">
        <v>83</v>
      </c>
      <c r="AS157" s="6" t="s">
        <v>83</v>
      </c>
      <c r="AT157" s="6" t="s">
        <v>83</v>
      </c>
      <c r="AU157" s="6" t="s">
        <v>83</v>
      </c>
      <c r="AV157" s="6" t="s">
        <v>83</v>
      </c>
      <c r="AW157" s="6" t="s">
        <v>83</v>
      </c>
      <c r="AX157" t="s">
        <v>86</v>
      </c>
      <c r="AY157" s="6" t="s">
        <v>83</v>
      </c>
      <c r="AZ157" s="6" t="s">
        <v>83</v>
      </c>
      <c r="BA157" s="6" t="s">
        <v>83</v>
      </c>
      <c r="BB157" s="6" t="s">
        <v>83</v>
      </c>
      <c r="BC157" s="6" t="s">
        <v>83</v>
      </c>
      <c r="BD157" s="6" t="s">
        <v>83</v>
      </c>
      <c r="BE157" s="6" t="s">
        <v>83</v>
      </c>
      <c r="BF157" s="6" t="s">
        <v>83</v>
      </c>
      <c r="BG157" s="6" t="s">
        <v>83</v>
      </c>
      <c r="BH157" s="6" t="s">
        <v>83</v>
      </c>
      <c r="BI157" s="6" t="s">
        <v>83</v>
      </c>
      <c r="BJ157" s="6" t="s">
        <v>83</v>
      </c>
      <c r="BK157" s="6" t="s">
        <v>83</v>
      </c>
      <c r="BL157" s="6" t="s">
        <v>83</v>
      </c>
      <c r="BM157" s="6" t="s">
        <v>83</v>
      </c>
      <c r="BN157" s="6" t="s">
        <v>83</v>
      </c>
      <c r="BO157" s="6" t="s">
        <v>83</v>
      </c>
      <c r="BP157" s="6" t="s">
        <v>83</v>
      </c>
      <c r="BQ157" s="6" t="s">
        <v>83</v>
      </c>
      <c r="BR157" t="s">
        <v>65</v>
      </c>
      <c r="BS157" s="6" t="s">
        <v>83</v>
      </c>
      <c r="BT157" s="6" t="s">
        <v>83</v>
      </c>
      <c r="BU157">
        <f t="shared" ca="1" si="33"/>
        <v>31</v>
      </c>
      <c r="BV157" s="6" t="s">
        <v>83</v>
      </c>
    </row>
    <row r="158" spans="1:74" x14ac:dyDescent="0.3">
      <c r="A158" s="5">
        <v>157</v>
      </c>
      <c r="B158" s="5" t="str">
        <f t="shared" ca="1" si="25"/>
        <v>OCP_25096:98374</v>
      </c>
      <c r="C158" t="s">
        <v>112</v>
      </c>
      <c r="D158" t="s">
        <v>75</v>
      </c>
      <c r="E158" t="s">
        <v>76</v>
      </c>
      <c r="F158" t="s">
        <v>113</v>
      </c>
      <c r="G158" t="s">
        <v>113</v>
      </c>
      <c r="H158" s="6">
        <f t="shared" ca="1" si="35"/>
        <v>44608</v>
      </c>
      <c r="I158" t="s">
        <v>114</v>
      </c>
      <c r="J158" s="6" t="s">
        <v>79</v>
      </c>
      <c r="K158" s="7">
        <v>45043</v>
      </c>
      <c r="L158" s="6" t="s">
        <v>80</v>
      </c>
      <c r="N158" s="6" t="s">
        <v>82</v>
      </c>
      <c r="O158" t="str">
        <f t="shared" ca="1" si="27"/>
        <v>F831872</v>
      </c>
      <c r="P158">
        <f t="shared" ca="1" si="26"/>
        <v>76468943</v>
      </c>
      <c r="Q158">
        <f t="shared" ca="1" si="28"/>
        <v>25280597</v>
      </c>
      <c r="R158">
        <f t="shared" ca="1" si="29"/>
        <v>65160651</v>
      </c>
      <c r="S158">
        <f t="shared" ca="1" si="30"/>
        <v>68749265</v>
      </c>
      <c r="V158" t="str">
        <f t="shared" ca="1" si="31"/>
        <v>E_2057742</v>
      </c>
      <c r="W158" s="8">
        <v>45124</v>
      </c>
      <c r="X158">
        <f t="shared" ca="1" si="32"/>
        <v>35371059</v>
      </c>
      <c r="Z158" t="str">
        <f t="shared" ca="1" si="34"/>
        <v>MAD</v>
      </c>
      <c r="AA158" t="str">
        <f t="shared" ca="1" si="36"/>
        <v>F locaux</v>
      </c>
      <c r="AB158" s="6" t="s">
        <v>83</v>
      </c>
      <c r="AC158" s="6" t="s">
        <v>83</v>
      </c>
      <c r="AD158" s="6" t="s">
        <v>83</v>
      </c>
      <c r="AE158" s="6" t="s">
        <v>83</v>
      </c>
      <c r="AF158" s="6" t="s">
        <v>83</v>
      </c>
      <c r="AG158" s="6" t="s">
        <v>83</v>
      </c>
      <c r="AH158" s="6" t="s">
        <v>83</v>
      </c>
      <c r="AI158" s="6" t="s">
        <v>83</v>
      </c>
      <c r="AJ158" s="6" t="s">
        <v>83</v>
      </c>
      <c r="AK158" s="6" t="s">
        <v>83</v>
      </c>
      <c r="AL158" s="6" t="s">
        <v>83</v>
      </c>
      <c r="AM158" t="s">
        <v>115</v>
      </c>
      <c r="AN158" s="6" t="s">
        <v>85</v>
      </c>
      <c r="AO158" s="6" t="s">
        <v>83</v>
      </c>
      <c r="AP158" s="6" t="s">
        <v>83</v>
      </c>
      <c r="AQ158" s="6" t="s">
        <v>83</v>
      </c>
      <c r="AR158" s="6" t="s">
        <v>83</v>
      </c>
      <c r="AS158" s="6" t="s">
        <v>83</v>
      </c>
      <c r="AT158" s="6" t="s">
        <v>83</v>
      </c>
      <c r="AU158" s="6" t="s">
        <v>83</v>
      </c>
      <c r="AV158" s="6" t="s">
        <v>83</v>
      </c>
      <c r="AW158" s="6" t="s">
        <v>83</v>
      </c>
      <c r="AX158" t="s">
        <v>93</v>
      </c>
      <c r="AY158" s="6" t="s">
        <v>83</v>
      </c>
      <c r="AZ158" s="6" t="s">
        <v>83</v>
      </c>
      <c r="BA158" s="6" t="s">
        <v>83</v>
      </c>
      <c r="BB158" s="6" t="s">
        <v>83</v>
      </c>
      <c r="BC158" s="6" t="s">
        <v>83</v>
      </c>
      <c r="BD158" s="6" t="s">
        <v>83</v>
      </c>
      <c r="BE158" s="6" t="s">
        <v>83</v>
      </c>
      <c r="BF158" s="6" t="s">
        <v>83</v>
      </c>
      <c r="BG158" s="6" t="s">
        <v>83</v>
      </c>
      <c r="BH158" s="6" t="s">
        <v>83</v>
      </c>
      <c r="BI158" s="6" t="s">
        <v>83</v>
      </c>
      <c r="BJ158" s="6" t="s">
        <v>83</v>
      </c>
      <c r="BK158" s="6" t="s">
        <v>83</v>
      </c>
      <c r="BL158" s="6" t="s">
        <v>83</v>
      </c>
      <c r="BM158" s="6" t="s">
        <v>83</v>
      </c>
      <c r="BN158" s="6" t="s">
        <v>83</v>
      </c>
      <c r="BO158" s="6" t="s">
        <v>83</v>
      </c>
      <c r="BP158" s="6" t="s">
        <v>83</v>
      </c>
      <c r="BQ158" s="6" t="s">
        <v>83</v>
      </c>
      <c r="BR158" t="s">
        <v>65</v>
      </c>
      <c r="BS158" s="6" t="s">
        <v>83</v>
      </c>
      <c r="BT158" s="6" t="s">
        <v>83</v>
      </c>
      <c r="BU158">
        <f t="shared" ca="1" si="33"/>
        <v>-10</v>
      </c>
      <c r="BV158" s="6" t="s">
        <v>83</v>
      </c>
    </row>
    <row r="159" spans="1:74" x14ac:dyDescent="0.3">
      <c r="A159" s="5">
        <v>158</v>
      </c>
      <c r="B159" s="5" t="str">
        <f t="shared" ca="1" si="25"/>
        <v>JF8_94730:16893</v>
      </c>
      <c r="C159" t="s">
        <v>116</v>
      </c>
      <c r="D159" t="s">
        <v>75</v>
      </c>
      <c r="E159" t="s">
        <v>89</v>
      </c>
      <c r="F159" t="s">
        <v>100</v>
      </c>
      <c r="G159" t="s">
        <v>100</v>
      </c>
      <c r="H159" s="6">
        <f t="shared" ca="1" si="35"/>
        <v>31664</v>
      </c>
      <c r="I159" t="s">
        <v>114</v>
      </c>
      <c r="J159" s="6" t="s">
        <v>79</v>
      </c>
      <c r="K159" s="7">
        <v>45044</v>
      </c>
      <c r="L159" s="6" t="s">
        <v>80</v>
      </c>
      <c r="N159" s="6" t="s">
        <v>82</v>
      </c>
      <c r="O159" t="str">
        <f t="shared" ca="1" si="27"/>
        <v>B214137</v>
      </c>
      <c r="P159">
        <f t="shared" ca="1" si="26"/>
        <v>35653679</v>
      </c>
      <c r="Q159">
        <f t="shared" ca="1" si="28"/>
        <v>14017690</v>
      </c>
      <c r="R159">
        <f t="shared" ca="1" si="29"/>
        <v>19411215</v>
      </c>
      <c r="S159">
        <f t="shared" ca="1" si="30"/>
        <v>12304140</v>
      </c>
      <c r="V159" t="str">
        <f t="shared" ca="1" si="31"/>
        <v>&lt;_3745527</v>
      </c>
      <c r="W159" s="8">
        <v>45125</v>
      </c>
      <c r="X159">
        <f t="shared" ca="1" si="32"/>
        <v>5400191</v>
      </c>
      <c r="Z159" t="str">
        <f t="shared" ca="1" si="34"/>
        <v>MAD</v>
      </c>
      <c r="AA159" t="str">
        <f t="shared" ca="1" si="36"/>
        <v>F locaux</v>
      </c>
      <c r="AB159" s="6" t="s">
        <v>83</v>
      </c>
      <c r="AC159" s="6" t="s">
        <v>83</v>
      </c>
      <c r="AD159" s="6" t="s">
        <v>83</v>
      </c>
      <c r="AE159" s="6" t="s">
        <v>83</v>
      </c>
      <c r="AF159" s="6" t="s">
        <v>83</v>
      </c>
      <c r="AG159" s="6" t="s">
        <v>83</v>
      </c>
      <c r="AH159" s="6" t="s">
        <v>83</v>
      </c>
      <c r="AI159" s="6" t="s">
        <v>83</v>
      </c>
      <c r="AJ159" s="6" t="s">
        <v>83</v>
      </c>
      <c r="AK159" s="6" t="s">
        <v>83</v>
      </c>
      <c r="AL159" s="6" t="s">
        <v>83</v>
      </c>
      <c r="AM159" t="s">
        <v>115</v>
      </c>
      <c r="AN159" s="6" t="s">
        <v>85</v>
      </c>
      <c r="AO159" s="6" t="s">
        <v>83</v>
      </c>
      <c r="AP159" s="6" t="s">
        <v>83</v>
      </c>
      <c r="AQ159" s="6" t="s">
        <v>83</v>
      </c>
      <c r="AR159" s="6" t="s">
        <v>83</v>
      </c>
      <c r="AS159" s="6" t="s">
        <v>83</v>
      </c>
      <c r="AT159" s="6" t="s">
        <v>83</v>
      </c>
      <c r="AU159" s="6" t="s">
        <v>83</v>
      </c>
      <c r="AV159" s="6" t="s">
        <v>83</v>
      </c>
      <c r="AW159" s="6" t="s">
        <v>83</v>
      </c>
      <c r="AX159" t="s">
        <v>86</v>
      </c>
      <c r="AY159" s="6" t="s">
        <v>83</v>
      </c>
      <c r="AZ159" s="6" t="s">
        <v>83</v>
      </c>
      <c r="BA159" s="6" t="s">
        <v>83</v>
      </c>
      <c r="BB159" s="6" t="s">
        <v>83</v>
      </c>
      <c r="BC159" s="6" t="s">
        <v>83</v>
      </c>
      <c r="BD159" s="6" t="s">
        <v>83</v>
      </c>
      <c r="BE159" s="6" t="s">
        <v>83</v>
      </c>
      <c r="BF159" s="6" t="s">
        <v>83</v>
      </c>
      <c r="BG159" s="6" t="s">
        <v>83</v>
      </c>
      <c r="BH159" s="6" t="s">
        <v>83</v>
      </c>
      <c r="BI159" s="6" t="s">
        <v>83</v>
      </c>
      <c r="BJ159" s="6" t="s">
        <v>83</v>
      </c>
      <c r="BK159" s="6" t="s">
        <v>83</v>
      </c>
      <c r="BL159" s="6" t="s">
        <v>83</v>
      </c>
      <c r="BM159" s="6" t="s">
        <v>83</v>
      </c>
      <c r="BN159" s="6" t="s">
        <v>83</v>
      </c>
      <c r="BO159" s="6" t="s">
        <v>83</v>
      </c>
      <c r="BP159" s="6" t="s">
        <v>83</v>
      </c>
      <c r="BQ159" s="6" t="s">
        <v>83</v>
      </c>
      <c r="BR159" t="s">
        <v>63</v>
      </c>
      <c r="BS159" s="6" t="s">
        <v>83</v>
      </c>
      <c r="BT159" s="6" t="s">
        <v>83</v>
      </c>
      <c r="BU159">
        <f t="shared" ca="1" si="33"/>
        <v>49</v>
      </c>
      <c r="BV159" s="6" t="s">
        <v>83</v>
      </c>
    </row>
    <row r="160" spans="1:74" x14ac:dyDescent="0.3">
      <c r="A160" s="5">
        <v>159</v>
      </c>
      <c r="B160" s="5" t="str">
        <f t="shared" ca="1" si="25"/>
        <v>OCP_49533:1966</v>
      </c>
      <c r="C160" t="s">
        <v>117</v>
      </c>
      <c r="D160" t="s">
        <v>75</v>
      </c>
      <c r="E160" t="s">
        <v>76</v>
      </c>
      <c r="F160" t="s">
        <v>113</v>
      </c>
      <c r="G160" t="s">
        <v>113</v>
      </c>
      <c r="H160" s="6">
        <f t="shared" ca="1" si="35"/>
        <v>50483</v>
      </c>
      <c r="I160" t="s">
        <v>114</v>
      </c>
      <c r="J160" s="6" t="s">
        <v>79</v>
      </c>
      <c r="K160" s="7">
        <v>45045</v>
      </c>
      <c r="L160" s="6" t="s">
        <v>80</v>
      </c>
      <c r="N160" s="6" t="s">
        <v>82</v>
      </c>
      <c r="O160" t="str">
        <f t="shared" ca="1" si="27"/>
        <v>E4770074</v>
      </c>
      <c r="P160">
        <f t="shared" ca="1" si="26"/>
        <v>90564657</v>
      </c>
      <c r="Q160">
        <f t="shared" ca="1" si="28"/>
        <v>43081677</v>
      </c>
      <c r="R160">
        <f t="shared" ca="1" si="29"/>
        <v>67658547</v>
      </c>
      <c r="S160">
        <f t="shared" ca="1" si="30"/>
        <v>50944055</v>
      </c>
      <c r="V160" t="str">
        <f t="shared" ca="1" si="31"/>
        <v>A_4319680</v>
      </c>
      <c r="W160" s="8">
        <v>45126</v>
      </c>
      <c r="X160">
        <f t="shared" ca="1" si="32"/>
        <v>36657906</v>
      </c>
      <c r="Z160" t="str">
        <f t="shared" ca="1" si="34"/>
        <v>MAD</v>
      </c>
      <c r="AA160" t="str">
        <f t="shared" ca="1" si="36"/>
        <v>F locaux</v>
      </c>
      <c r="AB160" s="6" t="s">
        <v>83</v>
      </c>
      <c r="AC160" s="6" t="s">
        <v>83</v>
      </c>
      <c r="AD160" s="6" t="s">
        <v>83</v>
      </c>
      <c r="AE160" s="6" t="s">
        <v>83</v>
      </c>
      <c r="AF160" s="6" t="s">
        <v>83</v>
      </c>
      <c r="AG160" s="6" t="s">
        <v>83</v>
      </c>
      <c r="AH160" s="6" t="s">
        <v>83</v>
      </c>
      <c r="AI160" s="6" t="s">
        <v>83</v>
      </c>
      <c r="AJ160" s="6" t="s">
        <v>83</v>
      </c>
      <c r="AK160" s="6" t="s">
        <v>83</v>
      </c>
      <c r="AL160" s="6" t="s">
        <v>83</v>
      </c>
      <c r="AM160" t="s">
        <v>115</v>
      </c>
      <c r="AN160" s="6" t="s">
        <v>85</v>
      </c>
      <c r="AO160" s="6" t="s">
        <v>83</v>
      </c>
      <c r="AP160" s="6" t="s">
        <v>83</v>
      </c>
      <c r="AQ160" s="6" t="s">
        <v>83</v>
      </c>
      <c r="AR160" s="6" t="s">
        <v>83</v>
      </c>
      <c r="AS160" s="6" t="s">
        <v>83</v>
      </c>
      <c r="AT160" s="6" t="s">
        <v>83</v>
      </c>
      <c r="AU160" s="6" t="s">
        <v>83</v>
      </c>
      <c r="AV160" s="6" t="s">
        <v>83</v>
      </c>
      <c r="AW160" s="6" t="s">
        <v>83</v>
      </c>
      <c r="AX160" t="s">
        <v>86</v>
      </c>
      <c r="AY160" s="6" t="s">
        <v>83</v>
      </c>
      <c r="AZ160" s="6" t="s">
        <v>83</v>
      </c>
      <c r="BA160" s="6" t="s">
        <v>83</v>
      </c>
      <c r="BB160" s="6" t="s">
        <v>83</v>
      </c>
      <c r="BC160" s="6" t="s">
        <v>83</v>
      </c>
      <c r="BD160" s="6" t="s">
        <v>83</v>
      </c>
      <c r="BE160" s="6" t="s">
        <v>83</v>
      </c>
      <c r="BF160" s="6" t="s">
        <v>83</v>
      </c>
      <c r="BG160" s="6" t="s">
        <v>83</v>
      </c>
      <c r="BH160" s="6" t="s">
        <v>83</v>
      </c>
      <c r="BI160" s="6" t="s">
        <v>83</v>
      </c>
      <c r="BJ160" s="6" t="s">
        <v>83</v>
      </c>
      <c r="BK160" s="6" t="s">
        <v>83</v>
      </c>
      <c r="BL160" s="6" t="s">
        <v>83</v>
      </c>
      <c r="BM160" s="6" t="s">
        <v>83</v>
      </c>
      <c r="BN160" s="6" t="s">
        <v>83</v>
      </c>
      <c r="BO160" s="6" t="s">
        <v>83</v>
      </c>
      <c r="BP160" s="6" t="s">
        <v>83</v>
      </c>
      <c r="BQ160" s="6" t="s">
        <v>83</v>
      </c>
      <c r="BR160" t="s">
        <v>65</v>
      </c>
      <c r="BS160" s="6" t="s">
        <v>83</v>
      </c>
      <c r="BT160" s="6" t="s">
        <v>83</v>
      </c>
      <c r="BU160">
        <f t="shared" ca="1" si="33"/>
        <v>6</v>
      </c>
      <c r="BV160" s="6" t="s">
        <v>83</v>
      </c>
    </row>
    <row r="161" spans="1:74" x14ac:dyDescent="0.3">
      <c r="A161" s="5">
        <v>160</v>
      </c>
      <c r="B161" s="5" t="str">
        <f t="shared" ca="1" si="25"/>
        <v>OCP_83905:53734</v>
      </c>
      <c r="C161" t="s">
        <v>118</v>
      </c>
      <c r="D161" t="s">
        <v>75</v>
      </c>
      <c r="E161" t="s">
        <v>89</v>
      </c>
      <c r="F161" t="s">
        <v>100</v>
      </c>
      <c r="G161" t="s">
        <v>100</v>
      </c>
      <c r="H161" s="6">
        <f t="shared" ca="1" si="35"/>
        <v>54782</v>
      </c>
      <c r="I161" t="s">
        <v>114</v>
      </c>
      <c r="J161" s="6" t="s">
        <v>79</v>
      </c>
      <c r="K161" s="7">
        <v>45046</v>
      </c>
      <c r="L161" s="6" t="s">
        <v>80</v>
      </c>
      <c r="N161" s="6" t="s">
        <v>82</v>
      </c>
      <c r="O161" t="str">
        <f t="shared" ca="1" si="27"/>
        <v>A2289787</v>
      </c>
      <c r="P161">
        <f t="shared" ca="1" si="26"/>
        <v>8091524</v>
      </c>
      <c r="Q161">
        <f t="shared" ca="1" si="28"/>
        <v>3084085</v>
      </c>
      <c r="R161">
        <f t="shared" ca="1" si="29"/>
        <v>6761360</v>
      </c>
      <c r="S161">
        <f t="shared" ca="1" si="30"/>
        <v>1136395</v>
      </c>
      <c r="V161" t="str">
        <f t="shared" ca="1" si="31"/>
        <v>E_1196177</v>
      </c>
      <c r="W161" s="8">
        <v>45127</v>
      </c>
      <c r="X161">
        <f t="shared" ca="1" si="32"/>
        <v>699287</v>
      </c>
      <c r="Z161" t="str">
        <f t="shared" ca="1" si="34"/>
        <v>MAD</v>
      </c>
      <c r="AA161" t="str">
        <f t="shared" ca="1" si="36"/>
        <v>F locaux</v>
      </c>
      <c r="AB161" s="6" t="s">
        <v>83</v>
      </c>
      <c r="AC161" s="6" t="s">
        <v>83</v>
      </c>
      <c r="AD161" s="6" t="s">
        <v>83</v>
      </c>
      <c r="AE161" s="6" t="s">
        <v>83</v>
      </c>
      <c r="AF161" s="6" t="s">
        <v>83</v>
      </c>
      <c r="AG161" s="6" t="s">
        <v>83</v>
      </c>
      <c r="AH161" s="6" t="s">
        <v>83</v>
      </c>
      <c r="AI161" s="6" t="s">
        <v>83</v>
      </c>
      <c r="AJ161" s="6" t="s">
        <v>83</v>
      </c>
      <c r="AK161" s="6" t="s">
        <v>83</v>
      </c>
      <c r="AL161" s="6" t="s">
        <v>83</v>
      </c>
      <c r="AM161" t="s">
        <v>115</v>
      </c>
      <c r="AN161" s="6" t="s">
        <v>85</v>
      </c>
      <c r="AO161" s="6" t="s">
        <v>83</v>
      </c>
      <c r="AP161" s="6" t="s">
        <v>83</v>
      </c>
      <c r="AQ161" s="6" t="s">
        <v>83</v>
      </c>
      <c r="AR161" s="6" t="s">
        <v>83</v>
      </c>
      <c r="AS161" s="6" t="s">
        <v>83</v>
      </c>
      <c r="AT161" s="6" t="s">
        <v>83</v>
      </c>
      <c r="AU161" s="6" t="s">
        <v>83</v>
      </c>
      <c r="AV161" s="6" t="s">
        <v>83</v>
      </c>
      <c r="AW161" s="6" t="s">
        <v>83</v>
      </c>
      <c r="AX161" t="s">
        <v>86</v>
      </c>
      <c r="AY161" s="6" t="s">
        <v>83</v>
      </c>
      <c r="AZ161" s="6" t="s">
        <v>83</v>
      </c>
      <c r="BA161" s="6" t="s">
        <v>83</v>
      </c>
      <c r="BB161" s="6" t="s">
        <v>83</v>
      </c>
      <c r="BC161" s="6" t="s">
        <v>83</v>
      </c>
      <c r="BD161" s="6" t="s">
        <v>83</v>
      </c>
      <c r="BE161" s="6" t="s">
        <v>83</v>
      </c>
      <c r="BF161" s="6" t="s">
        <v>83</v>
      </c>
      <c r="BG161" s="6" t="s">
        <v>83</v>
      </c>
      <c r="BH161" s="6" t="s">
        <v>83</v>
      </c>
      <c r="BI161" s="6" t="s">
        <v>83</v>
      </c>
      <c r="BJ161" s="6" t="s">
        <v>83</v>
      </c>
      <c r="BK161" s="6" t="s">
        <v>83</v>
      </c>
      <c r="BL161" s="6" t="s">
        <v>83</v>
      </c>
      <c r="BM161" s="6" t="s">
        <v>83</v>
      </c>
      <c r="BN161" s="6" t="s">
        <v>83</v>
      </c>
      <c r="BO161" s="6" t="s">
        <v>83</v>
      </c>
      <c r="BP161" s="6" t="s">
        <v>83</v>
      </c>
      <c r="BQ161" s="6" t="s">
        <v>83</v>
      </c>
      <c r="BR161" t="s">
        <v>40</v>
      </c>
      <c r="BS161" s="6" t="s">
        <v>83</v>
      </c>
      <c r="BT161" s="6" t="s">
        <v>83</v>
      </c>
      <c r="BU161">
        <f t="shared" ca="1" si="33"/>
        <v>-20</v>
      </c>
      <c r="BV161" s="6" t="s">
        <v>83</v>
      </c>
    </row>
    <row r="162" spans="1:74" x14ac:dyDescent="0.3">
      <c r="A162" s="5">
        <v>161</v>
      </c>
      <c r="B162" s="5" t="str">
        <f t="shared" ca="1" si="25"/>
        <v>OCP_78925:25455</v>
      </c>
      <c r="C162" t="str">
        <f ca="1">CONCATENATE(CHAR(RANDBETWEEN(60,90)),"_",RANDBETWEEN(1,1000000),"_",RANDBETWEEN(1,100006600))</f>
        <v>I_955077_72217246</v>
      </c>
      <c r="D162" t="s">
        <v>75</v>
      </c>
      <c r="E162" t="s">
        <v>76</v>
      </c>
      <c r="F162" t="s">
        <v>77</v>
      </c>
      <c r="G162" t="s">
        <v>77</v>
      </c>
      <c r="H162" s="6">
        <f t="shared" ca="1" si="35"/>
        <v>40754</v>
      </c>
      <c r="I162" t="s">
        <v>78</v>
      </c>
      <c r="J162" s="6" t="s">
        <v>79</v>
      </c>
      <c r="K162" s="7">
        <v>45047</v>
      </c>
      <c r="L162" s="6" t="s">
        <v>80</v>
      </c>
      <c r="N162" s="6" t="s">
        <v>82</v>
      </c>
      <c r="O162" t="str">
        <f t="shared" ca="1" si="27"/>
        <v>E3335441</v>
      </c>
      <c r="P162">
        <f t="shared" ca="1" si="26"/>
        <v>56587611</v>
      </c>
      <c r="Q162">
        <f t="shared" ca="1" si="28"/>
        <v>20951791</v>
      </c>
      <c r="R162">
        <f t="shared" ca="1" si="29"/>
        <v>29445974</v>
      </c>
      <c r="S162">
        <f t="shared" ca="1" si="30"/>
        <v>42281701</v>
      </c>
      <c r="V162" t="str">
        <f t="shared" ca="1" si="31"/>
        <v>F_2293176</v>
      </c>
      <c r="W162" s="8">
        <v>45128</v>
      </c>
      <c r="X162">
        <f t="shared" ca="1" si="32"/>
        <v>37188789</v>
      </c>
      <c r="Z162" t="str">
        <f t="shared" ca="1" si="34"/>
        <v>MAD</v>
      </c>
      <c r="AA162" t="str">
        <f t="shared" ca="1" si="36"/>
        <v>F locaux</v>
      </c>
      <c r="AB162" s="6" t="s">
        <v>83</v>
      </c>
      <c r="AC162" s="6" t="s">
        <v>83</v>
      </c>
      <c r="AD162" s="6" t="s">
        <v>83</v>
      </c>
      <c r="AE162" s="6" t="s">
        <v>83</v>
      </c>
      <c r="AF162" s="6" t="s">
        <v>83</v>
      </c>
      <c r="AG162" s="6" t="s">
        <v>83</v>
      </c>
      <c r="AH162" s="6" t="s">
        <v>83</v>
      </c>
      <c r="AI162" s="6" t="s">
        <v>83</v>
      </c>
      <c r="AJ162" s="6" t="s">
        <v>83</v>
      </c>
      <c r="AK162" s="6" t="s">
        <v>83</v>
      </c>
      <c r="AL162" s="6" t="s">
        <v>83</v>
      </c>
      <c r="AM162" t="s">
        <v>284</v>
      </c>
      <c r="AN162" s="6" t="s">
        <v>85</v>
      </c>
      <c r="AO162" s="6" t="s">
        <v>83</v>
      </c>
      <c r="AP162" s="6" t="s">
        <v>83</v>
      </c>
      <c r="AQ162" s="6" t="s">
        <v>83</v>
      </c>
      <c r="AR162" s="6" t="s">
        <v>83</v>
      </c>
      <c r="AS162" s="6" t="s">
        <v>83</v>
      </c>
      <c r="AT162" s="6" t="s">
        <v>83</v>
      </c>
      <c r="AU162" s="6" t="s">
        <v>83</v>
      </c>
      <c r="AV162" s="6" t="s">
        <v>83</v>
      </c>
      <c r="AW162" s="6" t="s">
        <v>83</v>
      </c>
      <c r="AX162" t="s">
        <v>86</v>
      </c>
      <c r="AY162" s="6" t="s">
        <v>83</v>
      </c>
      <c r="AZ162" s="6" t="s">
        <v>83</v>
      </c>
      <c r="BA162" s="6" t="s">
        <v>83</v>
      </c>
      <c r="BB162" s="6" t="s">
        <v>83</v>
      </c>
      <c r="BC162" s="6" t="s">
        <v>83</v>
      </c>
      <c r="BD162" s="6" t="s">
        <v>83</v>
      </c>
      <c r="BE162" s="6" t="s">
        <v>83</v>
      </c>
      <c r="BF162" s="6" t="s">
        <v>83</v>
      </c>
      <c r="BG162" s="6" t="s">
        <v>83</v>
      </c>
      <c r="BH162" s="6" t="s">
        <v>83</v>
      </c>
      <c r="BI162" s="6" t="s">
        <v>83</v>
      </c>
      <c r="BJ162" s="6" t="s">
        <v>83</v>
      </c>
      <c r="BK162" s="6" t="s">
        <v>83</v>
      </c>
      <c r="BL162" s="6" t="s">
        <v>83</v>
      </c>
      <c r="BM162" s="6" t="s">
        <v>83</v>
      </c>
      <c r="BN162" s="6" t="s">
        <v>83</v>
      </c>
      <c r="BO162" s="6" t="s">
        <v>83</v>
      </c>
      <c r="BP162" s="6" t="s">
        <v>83</v>
      </c>
      <c r="BQ162" s="6" t="s">
        <v>83</v>
      </c>
      <c r="BR162" t="s">
        <v>64</v>
      </c>
      <c r="BS162" s="6" t="s">
        <v>83</v>
      </c>
      <c r="BT162" s="6" t="s">
        <v>83</v>
      </c>
      <c r="BU162">
        <f t="shared" ca="1" si="33"/>
        <v>47</v>
      </c>
      <c r="BV162" s="6" t="s">
        <v>83</v>
      </c>
    </row>
    <row r="163" spans="1:74" x14ac:dyDescent="0.3">
      <c r="A163" s="5">
        <v>162</v>
      </c>
      <c r="B163" s="5" t="str">
        <f t="shared" ca="1" si="25"/>
        <v>JF8_72786:23063</v>
      </c>
      <c r="C163" t="s">
        <v>285</v>
      </c>
      <c r="D163" t="s">
        <v>75</v>
      </c>
      <c r="E163" t="s">
        <v>89</v>
      </c>
      <c r="F163" t="s">
        <v>90</v>
      </c>
      <c r="G163" t="s">
        <v>90</v>
      </c>
      <c r="H163" s="6">
        <f t="shared" ca="1" si="35"/>
        <v>1656</v>
      </c>
      <c r="I163" t="s">
        <v>91</v>
      </c>
      <c r="J163" s="6" t="s">
        <v>79</v>
      </c>
      <c r="K163" s="7">
        <v>45048</v>
      </c>
      <c r="L163" s="6" t="s">
        <v>80</v>
      </c>
      <c r="N163" s="6" t="s">
        <v>82</v>
      </c>
      <c r="O163" t="str">
        <f t="shared" ca="1" si="27"/>
        <v>?6190068</v>
      </c>
      <c r="P163">
        <f t="shared" ca="1" si="26"/>
        <v>79890883</v>
      </c>
      <c r="Q163">
        <f t="shared" ca="1" si="28"/>
        <v>668704</v>
      </c>
      <c r="R163">
        <f t="shared" ca="1" si="29"/>
        <v>51794572</v>
      </c>
      <c r="S163">
        <f t="shared" ca="1" si="30"/>
        <v>43457842</v>
      </c>
      <c r="V163" t="str">
        <f t="shared" ca="1" si="31"/>
        <v>&lt;_5827573</v>
      </c>
      <c r="W163" s="8">
        <v>45129</v>
      </c>
      <c r="X163">
        <f t="shared" ca="1" si="32"/>
        <v>14648496</v>
      </c>
      <c r="Z163" t="str">
        <f t="shared" ca="1" si="34"/>
        <v>USD</v>
      </c>
      <c r="AA163" t="str">
        <f t="shared" ca="1" si="36"/>
        <v>F étrangers</v>
      </c>
      <c r="AB163" s="6" t="s">
        <v>83</v>
      </c>
      <c r="AC163" s="6" t="s">
        <v>83</v>
      </c>
      <c r="AD163" s="6" t="s">
        <v>83</v>
      </c>
      <c r="AE163" s="6" t="s">
        <v>83</v>
      </c>
      <c r="AF163" s="6" t="s">
        <v>83</v>
      </c>
      <c r="AG163" s="6" t="s">
        <v>83</v>
      </c>
      <c r="AH163" s="6" t="s">
        <v>83</v>
      </c>
      <c r="AI163" s="6" t="s">
        <v>83</v>
      </c>
      <c r="AJ163" s="6" t="s">
        <v>83</v>
      </c>
      <c r="AK163" s="6" t="s">
        <v>83</v>
      </c>
      <c r="AL163" s="6" t="s">
        <v>83</v>
      </c>
      <c r="AM163" t="s">
        <v>286</v>
      </c>
      <c r="AN163" s="6" t="s">
        <v>85</v>
      </c>
      <c r="AO163" s="6" t="s">
        <v>83</v>
      </c>
      <c r="AP163" s="6" t="s">
        <v>83</v>
      </c>
      <c r="AQ163" s="6" t="s">
        <v>83</v>
      </c>
      <c r="AR163" s="6" t="s">
        <v>83</v>
      </c>
      <c r="AS163" s="6" t="s">
        <v>83</v>
      </c>
      <c r="AT163" s="6" t="s">
        <v>83</v>
      </c>
      <c r="AU163" s="6" t="s">
        <v>83</v>
      </c>
      <c r="AV163" s="6" t="s">
        <v>83</v>
      </c>
      <c r="AW163" s="6" t="s">
        <v>83</v>
      </c>
      <c r="AX163" t="s">
        <v>93</v>
      </c>
      <c r="AY163" s="6" t="s">
        <v>83</v>
      </c>
      <c r="AZ163" s="6" t="s">
        <v>83</v>
      </c>
      <c r="BA163" s="6" t="s">
        <v>83</v>
      </c>
      <c r="BB163" s="6" t="s">
        <v>83</v>
      </c>
      <c r="BC163" s="6" t="s">
        <v>83</v>
      </c>
      <c r="BD163" s="6" t="s">
        <v>83</v>
      </c>
      <c r="BE163" s="6" t="s">
        <v>83</v>
      </c>
      <c r="BF163" s="6" t="s">
        <v>83</v>
      </c>
      <c r="BG163" s="6" t="s">
        <v>83</v>
      </c>
      <c r="BH163" s="6" t="s">
        <v>83</v>
      </c>
      <c r="BI163" s="6" t="s">
        <v>83</v>
      </c>
      <c r="BJ163" s="6" t="s">
        <v>83</v>
      </c>
      <c r="BK163" s="6" t="s">
        <v>83</v>
      </c>
      <c r="BL163" s="6" t="s">
        <v>83</v>
      </c>
      <c r="BM163" s="6" t="s">
        <v>83</v>
      </c>
      <c r="BN163" s="6" t="s">
        <v>83</v>
      </c>
      <c r="BO163" s="6" t="s">
        <v>83</v>
      </c>
      <c r="BP163" s="6" t="s">
        <v>83</v>
      </c>
      <c r="BQ163" s="6" t="s">
        <v>83</v>
      </c>
      <c r="BR163" t="s">
        <v>65</v>
      </c>
      <c r="BS163" s="6" t="s">
        <v>83</v>
      </c>
      <c r="BT163" s="6" t="s">
        <v>83</v>
      </c>
      <c r="BU163">
        <f t="shared" ca="1" si="33"/>
        <v>50</v>
      </c>
      <c r="BV163" s="6" t="s">
        <v>83</v>
      </c>
    </row>
    <row r="164" spans="1:74" x14ac:dyDescent="0.3">
      <c r="A164" s="5">
        <v>163</v>
      </c>
      <c r="B164" s="5" t="str">
        <f t="shared" ca="1" si="25"/>
        <v>JF8_24344:90207</v>
      </c>
      <c r="C164" t="s">
        <v>287</v>
      </c>
      <c r="D164" t="s">
        <v>75</v>
      </c>
      <c r="E164" t="s">
        <v>76</v>
      </c>
      <c r="F164" t="s">
        <v>95</v>
      </c>
      <c r="G164" t="s">
        <v>95</v>
      </c>
      <c r="H164" s="6">
        <f t="shared" ca="1" si="35"/>
        <v>60247</v>
      </c>
      <c r="I164" t="s">
        <v>96</v>
      </c>
      <c r="J164" s="6" t="s">
        <v>79</v>
      </c>
      <c r="K164" s="7">
        <v>45049</v>
      </c>
      <c r="L164" s="6" t="s">
        <v>80</v>
      </c>
      <c r="N164" s="6" t="s">
        <v>82</v>
      </c>
      <c r="O164" t="str">
        <f t="shared" ca="1" si="27"/>
        <v>B4008762</v>
      </c>
      <c r="P164">
        <f t="shared" ca="1" si="26"/>
        <v>89191372</v>
      </c>
      <c r="Q164">
        <f t="shared" ca="1" si="28"/>
        <v>9088206</v>
      </c>
      <c r="R164">
        <f t="shared" ca="1" si="29"/>
        <v>32499913</v>
      </c>
      <c r="S164">
        <f t="shared" ca="1" si="30"/>
        <v>25533014</v>
      </c>
      <c r="V164" t="str">
        <f t="shared" ca="1" si="31"/>
        <v>C_5400945</v>
      </c>
      <c r="W164" s="8">
        <v>45130</v>
      </c>
      <c r="X164">
        <f t="shared" ca="1" si="32"/>
        <v>14573702</v>
      </c>
      <c r="Z164" t="str">
        <f t="shared" ca="1" si="34"/>
        <v>USD</v>
      </c>
      <c r="AA164" t="str">
        <f t="shared" ca="1" si="36"/>
        <v>F étrangers</v>
      </c>
      <c r="AB164" s="6" t="s">
        <v>83</v>
      </c>
      <c r="AC164" s="6" t="s">
        <v>83</v>
      </c>
      <c r="AD164" s="6" t="s">
        <v>83</v>
      </c>
      <c r="AE164" s="6" t="s">
        <v>83</v>
      </c>
      <c r="AF164" s="6" t="s">
        <v>83</v>
      </c>
      <c r="AG164" s="6" t="s">
        <v>83</v>
      </c>
      <c r="AH164" s="6" t="s">
        <v>83</v>
      </c>
      <c r="AI164" s="6" t="s">
        <v>83</v>
      </c>
      <c r="AJ164" s="6" t="s">
        <v>83</v>
      </c>
      <c r="AK164" s="6" t="s">
        <v>83</v>
      </c>
      <c r="AL164" s="6" t="s">
        <v>83</v>
      </c>
      <c r="AM164" t="s">
        <v>288</v>
      </c>
      <c r="AN164" s="6" t="s">
        <v>85</v>
      </c>
      <c r="AO164" s="6" t="s">
        <v>83</v>
      </c>
      <c r="AP164" s="6" t="s">
        <v>83</v>
      </c>
      <c r="AQ164" s="6" t="s">
        <v>83</v>
      </c>
      <c r="AR164" s="6" t="s">
        <v>83</v>
      </c>
      <c r="AS164" s="6" t="s">
        <v>83</v>
      </c>
      <c r="AT164" s="6" t="s">
        <v>83</v>
      </c>
      <c r="AU164" s="6" t="s">
        <v>83</v>
      </c>
      <c r="AV164" s="6" t="s">
        <v>83</v>
      </c>
      <c r="AW164" s="6" t="s">
        <v>83</v>
      </c>
      <c r="AX164" t="s">
        <v>98</v>
      </c>
      <c r="AY164" s="6" t="s">
        <v>83</v>
      </c>
      <c r="AZ164" s="6" t="s">
        <v>83</v>
      </c>
      <c r="BA164" s="6" t="s">
        <v>83</v>
      </c>
      <c r="BB164" s="6" t="s">
        <v>83</v>
      </c>
      <c r="BC164" s="6" t="s">
        <v>83</v>
      </c>
      <c r="BD164" s="6" t="s">
        <v>83</v>
      </c>
      <c r="BE164" s="6" t="s">
        <v>83</v>
      </c>
      <c r="BF164" s="6" t="s">
        <v>83</v>
      </c>
      <c r="BG164" s="6" t="s">
        <v>83</v>
      </c>
      <c r="BH164" s="6" t="s">
        <v>83</v>
      </c>
      <c r="BI164" s="6" t="s">
        <v>83</v>
      </c>
      <c r="BJ164" s="6" t="s">
        <v>83</v>
      </c>
      <c r="BK164" s="6" t="s">
        <v>83</v>
      </c>
      <c r="BL164" s="6" t="s">
        <v>83</v>
      </c>
      <c r="BM164" s="6" t="s">
        <v>83</v>
      </c>
      <c r="BN164" s="6" t="s">
        <v>83</v>
      </c>
      <c r="BO164" s="6" t="s">
        <v>83</v>
      </c>
      <c r="BP164" s="6" t="s">
        <v>83</v>
      </c>
      <c r="BQ164" s="6" t="s">
        <v>83</v>
      </c>
      <c r="BR164" t="s">
        <v>65</v>
      </c>
      <c r="BS164" s="6" t="s">
        <v>83</v>
      </c>
      <c r="BT164" s="6" t="s">
        <v>83</v>
      </c>
      <c r="BU164">
        <f t="shared" ca="1" si="33"/>
        <v>4</v>
      </c>
      <c r="BV164" s="6" t="s">
        <v>83</v>
      </c>
    </row>
    <row r="165" spans="1:74" x14ac:dyDescent="0.3">
      <c r="A165" s="5">
        <v>164</v>
      </c>
      <c r="B165" s="5" t="str">
        <f t="shared" ca="1" si="25"/>
        <v>OCP_12652:84539</v>
      </c>
      <c r="C165" t="s">
        <v>289</v>
      </c>
      <c r="D165" t="s">
        <v>75</v>
      </c>
      <c r="E165" t="s">
        <v>89</v>
      </c>
      <c r="F165" t="s">
        <v>100</v>
      </c>
      <c r="G165" t="s">
        <v>100</v>
      </c>
      <c r="H165" s="6">
        <f t="shared" ca="1" si="35"/>
        <v>12932</v>
      </c>
      <c r="I165" t="s">
        <v>101</v>
      </c>
      <c r="J165" s="6" t="s">
        <v>79</v>
      </c>
      <c r="K165" s="7">
        <v>45050</v>
      </c>
      <c r="L165" s="6" t="s">
        <v>80</v>
      </c>
      <c r="N165" s="6" t="s">
        <v>82</v>
      </c>
      <c r="O165" t="str">
        <f t="shared" ca="1" si="27"/>
        <v>@5778068</v>
      </c>
      <c r="P165">
        <f t="shared" ca="1" si="26"/>
        <v>46824304</v>
      </c>
      <c r="Q165">
        <f t="shared" ca="1" si="28"/>
        <v>7205153</v>
      </c>
      <c r="R165">
        <f t="shared" ca="1" si="29"/>
        <v>13298981</v>
      </c>
      <c r="S165">
        <f t="shared" ca="1" si="30"/>
        <v>33419202</v>
      </c>
      <c r="V165" t="str">
        <f t="shared" ca="1" si="31"/>
        <v>E_1519271</v>
      </c>
      <c r="W165" s="8">
        <v>45131</v>
      </c>
      <c r="X165">
        <f t="shared" ca="1" si="32"/>
        <v>6170831</v>
      </c>
      <c r="Z165" t="str">
        <f t="shared" ca="1" si="34"/>
        <v>MAD</v>
      </c>
      <c r="AA165" t="str">
        <f t="shared" ca="1" si="36"/>
        <v>F locaux</v>
      </c>
      <c r="AB165" s="6" t="s">
        <v>83</v>
      </c>
      <c r="AC165" s="6" t="s">
        <v>83</v>
      </c>
      <c r="AD165" s="6" t="s">
        <v>83</v>
      </c>
      <c r="AE165" s="6" t="s">
        <v>83</v>
      </c>
      <c r="AF165" s="6" t="s">
        <v>83</v>
      </c>
      <c r="AG165" s="6" t="s">
        <v>83</v>
      </c>
      <c r="AH165" s="6" t="s">
        <v>83</v>
      </c>
      <c r="AI165" s="6" t="s">
        <v>83</v>
      </c>
      <c r="AJ165" s="6" t="s">
        <v>83</v>
      </c>
      <c r="AK165" s="6" t="s">
        <v>83</v>
      </c>
      <c r="AL165" s="6" t="s">
        <v>83</v>
      </c>
      <c r="AM165" t="s">
        <v>290</v>
      </c>
      <c r="AN165" s="6" t="s">
        <v>85</v>
      </c>
      <c r="AO165" s="6" t="s">
        <v>83</v>
      </c>
      <c r="AP165" s="6" t="s">
        <v>83</v>
      </c>
      <c r="AQ165" s="6" t="s">
        <v>83</v>
      </c>
      <c r="AR165" s="6" t="s">
        <v>83</v>
      </c>
      <c r="AS165" s="6" t="s">
        <v>83</v>
      </c>
      <c r="AT165" s="6" t="s">
        <v>83</v>
      </c>
      <c r="AU165" s="6" t="s">
        <v>83</v>
      </c>
      <c r="AV165" s="6" t="s">
        <v>83</v>
      </c>
      <c r="AW165" s="6" t="s">
        <v>83</v>
      </c>
      <c r="AX165" t="s">
        <v>103</v>
      </c>
      <c r="AY165" s="6" t="s">
        <v>83</v>
      </c>
      <c r="AZ165" s="6" t="s">
        <v>83</v>
      </c>
      <c r="BA165" s="6" t="s">
        <v>83</v>
      </c>
      <c r="BB165" s="6" t="s">
        <v>83</v>
      </c>
      <c r="BC165" s="6" t="s">
        <v>83</v>
      </c>
      <c r="BD165" s="6" t="s">
        <v>83</v>
      </c>
      <c r="BE165" s="6" t="s">
        <v>83</v>
      </c>
      <c r="BF165" s="6" t="s">
        <v>83</v>
      </c>
      <c r="BG165" s="6" t="s">
        <v>83</v>
      </c>
      <c r="BH165" s="6" t="s">
        <v>83</v>
      </c>
      <c r="BI165" s="6" t="s">
        <v>83</v>
      </c>
      <c r="BJ165" s="6" t="s">
        <v>83</v>
      </c>
      <c r="BK165" s="6" t="s">
        <v>83</v>
      </c>
      <c r="BL165" s="6" t="s">
        <v>83</v>
      </c>
      <c r="BM165" s="6" t="s">
        <v>83</v>
      </c>
      <c r="BN165" s="6" t="s">
        <v>83</v>
      </c>
      <c r="BO165" s="6" t="s">
        <v>83</v>
      </c>
      <c r="BP165" s="6" t="s">
        <v>83</v>
      </c>
      <c r="BQ165" s="6" t="s">
        <v>83</v>
      </c>
      <c r="BR165" t="s">
        <v>65</v>
      </c>
      <c r="BS165" s="6" t="s">
        <v>83</v>
      </c>
      <c r="BT165" s="6" t="s">
        <v>83</v>
      </c>
      <c r="BU165">
        <f t="shared" ca="1" si="33"/>
        <v>45</v>
      </c>
      <c r="BV165" s="6" t="s">
        <v>83</v>
      </c>
    </row>
    <row r="166" spans="1:74" x14ac:dyDescent="0.3">
      <c r="A166" s="5">
        <v>165</v>
      </c>
      <c r="B166" s="5" t="str">
        <f t="shared" ca="1" si="25"/>
        <v>JF8_24487:29364</v>
      </c>
      <c r="C166" t="s">
        <v>291</v>
      </c>
      <c r="D166" t="s">
        <v>75</v>
      </c>
      <c r="E166" t="s">
        <v>76</v>
      </c>
      <c r="F166" t="s">
        <v>105</v>
      </c>
      <c r="G166" t="s">
        <v>105</v>
      </c>
      <c r="H166" s="6">
        <f t="shared" ca="1" si="35"/>
        <v>30013</v>
      </c>
      <c r="I166" t="s">
        <v>106</v>
      </c>
      <c r="J166" s="6" t="s">
        <v>79</v>
      </c>
      <c r="K166" s="7">
        <v>45051</v>
      </c>
      <c r="L166" s="6" t="s">
        <v>80</v>
      </c>
      <c r="N166" s="6" t="s">
        <v>82</v>
      </c>
      <c r="O166" t="str">
        <f t="shared" ca="1" si="27"/>
        <v>?3474083</v>
      </c>
      <c r="P166">
        <f t="shared" ca="1" si="26"/>
        <v>76699928</v>
      </c>
      <c r="Q166">
        <f t="shared" ca="1" si="28"/>
        <v>10861842</v>
      </c>
      <c r="R166">
        <f t="shared" ca="1" si="29"/>
        <v>43159208</v>
      </c>
      <c r="S166">
        <f t="shared" ca="1" si="30"/>
        <v>7322238</v>
      </c>
      <c r="V166" t="str">
        <f t="shared" ca="1" si="31"/>
        <v>D_1102461</v>
      </c>
      <c r="W166" s="8">
        <v>45132</v>
      </c>
      <c r="X166">
        <f t="shared" ca="1" si="32"/>
        <v>6665110</v>
      </c>
      <c r="Z166" t="str">
        <f t="shared" ca="1" si="34"/>
        <v>MAD</v>
      </c>
      <c r="AA166" t="str">
        <f t="shared" ca="1" si="36"/>
        <v>F locaux</v>
      </c>
      <c r="AB166" s="6" t="s">
        <v>83</v>
      </c>
      <c r="AC166" s="6" t="s">
        <v>83</v>
      </c>
      <c r="AD166" s="6" t="s">
        <v>83</v>
      </c>
      <c r="AE166" s="6" t="s">
        <v>83</v>
      </c>
      <c r="AF166" s="6" t="s">
        <v>83</v>
      </c>
      <c r="AG166" s="6" t="s">
        <v>83</v>
      </c>
      <c r="AH166" s="6" t="s">
        <v>83</v>
      </c>
      <c r="AI166" s="6" t="s">
        <v>83</v>
      </c>
      <c r="AJ166" s="6" t="s">
        <v>83</v>
      </c>
      <c r="AK166" s="6" t="s">
        <v>83</v>
      </c>
      <c r="AL166" s="6" t="s">
        <v>83</v>
      </c>
      <c r="AM166" t="s">
        <v>292</v>
      </c>
      <c r="AN166" s="6" t="s">
        <v>85</v>
      </c>
      <c r="AO166" s="6" t="s">
        <v>83</v>
      </c>
      <c r="AP166" s="6" t="s">
        <v>83</v>
      </c>
      <c r="AQ166" s="6" t="s">
        <v>83</v>
      </c>
      <c r="AR166" s="6" t="s">
        <v>83</v>
      </c>
      <c r="AS166" s="6" t="s">
        <v>83</v>
      </c>
      <c r="AT166" s="6" t="s">
        <v>83</v>
      </c>
      <c r="AU166" s="6" t="s">
        <v>83</v>
      </c>
      <c r="AV166" s="6" t="s">
        <v>83</v>
      </c>
      <c r="AW166" s="6" t="s">
        <v>83</v>
      </c>
      <c r="AX166" t="s">
        <v>98</v>
      </c>
      <c r="AY166" s="6" t="s">
        <v>83</v>
      </c>
      <c r="AZ166" s="6" t="s">
        <v>83</v>
      </c>
      <c r="BA166" s="6" t="s">
        <v>83</v>
      </c>
      <c r="BB166" s="6" t="s">
        <v>83</v>
      </c>
      <c r="BC166" s="6" t="s">
        <v>83</v>
      </c>
      <c r="BD166" s="6" t="s">
        <v>83</v>
      </c>
      <c r="BE166" s="6" t="s">
        <v>83</v>
      </c>
      <c r="BF166" s="6" t="s">
        <v>83</v>
      </c>
      <c r="BG166" s="6" t="s">
        <v>83</v>
      </c>
      <c r="BH166" s="6" t="s">
        <v>83</v>
      </c>
      <c r="BI166" s="6" t="s">
        <v>83</v>
      </c>
      <c r="BJ166" s="6" t="s">
        <v>83</v>
      </c>
      <c r="BK166" s="6" t="s">
        <v>83</v>
      </c>
      <c r="BL166" s="6" t="s">
        <v>83</v>
      </c>
      <c r="BM166" s="6" t="s">
        <v>83</v>
      </c>
      <c r="BN166" s="6" t="s">
        <v>83</v>
      </c>
      <c r="BO166" s="6" t="s">
        <v>83</v>
      </c>
      <c r="BP166" s="6" t="s">
        <v>83</v>
      </c>
      <c r="BQ166" s="6" t="s">
        <v>83</v>
      </c>
      <c r="BR166" t="s">
        <v>65</v>
      </c>
      <c r="BS166" s="6" t="s">
        <v>83</v>
      </c>
      <c r="BT166" s="6" t="s">
        <v>83</v>
      </c>
      <c r="BU166">
        <f t="shared" ca="1" si="33"/>
        <v>59</v>
      </c>
      <c r="BV166" s="6" t="s">
        <v>83</v>
      </c>
    </row>
    <row r="167" spans="1:74" x14ac:dyDescent="0.3">
      <c r="A167" s="5">
        <v>166</v>
      </c>
      <c r="B167" s="5" t="str">
        <f t="shared" ca="1" si="25"/>
        <v>OCP_87693:21967</v>
      </c>
      <c r="C167" t="s">
        <v>293</v>
      </c>
      <c r="D167" t="s">
        <v>75</v>
      </c>
      <c r="E167" t="s">
        <v>89</v>
      </c>
      <c r="F167" t="s">
        <v>109</v>
      </c>
      <c r="G167" t="s">
        <v>109</v>
      </c>
      <c r="H167" s="6">
        <f t="shared" ca="1" si="35"/>
        <v>76263</v>
      </c>
      <c r="I167" t="s">
        <v>110</v>
      </c>
      <c r="J167" s="6" t="s">
        <v>79</v>
      </c>
      <c r="K167" s="7">
        <v>45052</v>
      </c>
      <c r="L167" s="6" t="s">
        <v>80</v>
      </c>
      <c r="N167" s="6" t="s">
        <v>82</v>
      </c>
      <c r="O167" t="str">
        <f t="shared" ca="1" si="27"/>
        <v>=4062947</v>
      </c>
      <c r="P167">
        <f t="shared" ca="1" si="26"/>
        <v>17972796</v>
      </c>
      <c r="Q167">
        <f t="shared" ca="1" si="28"/>
        <v>11286902</v>
      </c>
      <c r="R167">
        <f t="shared" ca="1" si="29"/>
        <v>13177353</v>
      </c>
      <c r="S167">
        <f t="shared" ca="1" si="30"/>
        <v>10878408</v>
      </c>
      <c r="V167" t="str">
        <f t="shared" ca="1" si="31"/>
        <v>@_4728160</v>
      </c>
      <c r="W167" s="8">
        <v>45133</v>
      </c>
      <c r="X167">
        <f t="shared" ca="1" si="32"/>
        <v>3387292</v>
      </c>
      <c r="Z167" t="str">
        <f t="shared" ca="1" si="34"/>
        <v>MAD</v>
      </c>
      <c r="AA167" t="str">
        <f t="shared" ca="1" si="36"/>
        <v>F locaux</v>
      </c>
      <c r="AB167" s="6" t="s">
        <v>83</v>
      </c>
      <c r="AC167" s="6" t="s">
        <v>83</v>
      </c>
      <c r="AD167" s="6" t="s">
        <v>83</v>
      </c>
      <c r="AE167" s="6" t="s">
        <v>83</v>
      </c>
      <c r="AF167" s="6" t="s">
        <v>83</v>
      </c>
      <c r="AG167" s="6" t="s">
        <v>83</v>
      </c>
      <c r="AH167" s="6" t="s">
        <v>83</v>
      </c>
      <c r="AI167" s="6" t="s">
        <v>83</v>
      </c>
      <c r="AJ167" s="6" t="s">
        <v>83</v>
      </c>
      <c r="AK167" s="6" t="s">
        <v>83</v>
      </c>
      <c r="AL167" s="6" t="s">
        <v>83</v>
      </c>
      <c r="AM167" t="s">
        <v>294</v>
      </c>
      <c r="AN167" s="6" t="s">
        <v>85</v>
      </c>
      <c r="AO167" s="6" t="s">
        <v>83</v>
      </c>
      <c r="AP167" s="6" t="s">
        <v>83</v>
      </c>
      <c r="AQ167" s="6" t="s">
        <v>83</v>
      </c>
      <c r="AR167" s="6" t="s">
        <v>83</v>
      </c>
      <c r="AS167" s="6" t="s">
        <v>83</v>
      </c>
      <c r="AT167" s="6" t="s">
        <v>83</v>
      </c>
      <c r="AU167" s="6" t="s">
        <v>83</v>
      </c>
      <c r="AV167" s="6" t="s">
        <v>83</v>
      </c>
      <c r="AW167" s="6" t="s">
        <v>83</v>
      </c>
      <c r="AX167" t="s">
        <v>86</v>
      </c>
      <c r="AY167" s="6" t="s">
        <v>83</v>
      </c>
      <c r="AZ167" s="6" t="s">
        <v>83</v>
      </c>
      <c r="BA167" s="6" t="s">
        <v>83</v>
      </c>
      <c r="BB167" s="6" t="s">
        <v>83</v>
      </c>
      <c r="BC167" s="6" t="s">
        <v>83</v>
      </c>
      <c r="BD167" s="6" t="s">
        <v>83</v>
      </c>
      <c r="BE167" s="6" t="s">
        <v>83</v>
      </c>
      <c r="BF167" s="6" t="s">
        <v>83</v>
      </c>
      <c r="BG167" s="6" t="s">
        <v>83</v>
      </c>
      <c r="BH167" s="6" t="s">
        <v>83</v>
      </c>
      <c r="BI167" s="6" t="s">
        <v>83</v>
      </c>
      <c r="BJ167" s="6" t="s">
        <v>83</v>
      </c>
      <c r="BK167" s="6" t="s">
        <v>83</v>
      </c>
      <c r="BL167" s="6" t="s">
        <v>83</v>
      </c>
      <c r="BM167" s="6" t="s">
        <v>83</v>
      </c>
      <c r="BN167" s="6" t="s">
        <v>83</v>
      </c>
      <c r="BO167" s="6" t="s">
        <v>83</v>
      </c>
      <c r="BP167" s="6" t="s">
        <v>83</v>
      </c>
      <c r="BQ167" s="6" t="s">
        <v>83</v>
      </c>
      <c r="BR167" t="s">
        <v>65</v>
      </c>
      <c r="BS167" s="6" t="s">
        <v>83</v>
      </c>
      <c r="BT167" s="6" t="s">
        <v>83</v>
      </c>
      <c r="BU167">
        <f t="shared" ca="1" si="33"/>
        <v>-1</v>
      </c>
      <c r="BV167" s="6" t="s">
        <v>83</v>
      </c>
    </row>
    <row r="168" spans="1:74" x14ac:dyDescent="0.3">
      <c r="A168" s="5">
        <v>167</v>
      </c>
      <c r="B168" s="5" t="str">
        <f t="shared" ca="1" si="25"/>
        <v>OCP_77884:29257</v>
      </c>
      <c r="C168" t="s">
        <v>112</v>
      </c>
      <c r="D168" t="s">
        <v>75</v>
      </c>
      <c r="E168" t="s">
        <v>76</v>
      </c>
      <c r="F168" t="s">
        <v>113</v>
      </c>
      <c r="G168" t="s">
        <v>113</v>
      </c>
      <c r="H168" s="6">
        <f t="shared" ca="1" si="35"/>
        <v>45857</v>
      </c>
      <c r="I168" t="s">
        <v>114</v>
      </c>
      <c r="J168" s="6" t="s">
        <v>79</v>
      </c>
      <c r="K168" s="7">
        <v>45053</v>
      </c>
      <c r="L168" s="6" t="s">
        <v>80</v>
      </c>
      <c r="N168" s="6" t="s">
        <v>82</v>
      </c>
      <c r="O168" t="str">
        <f t="shared" ca="1" si="27"/>
        <v>A6081537</v>
      </c>
      <c r="P168">
        <f t="shared" ca="1" si="26"/>
        <v>31763794</v>
      </c>
      <c r="Q168">
        <f t="shared" ca="1" si="28"/>
        <v>663492</v>
      </c>
      <c r="R168">
        <f t="shared" ca="1" si="29"/>
        <v>2249103</v>
      </c>
      <c r="S168">
        <f t="shared" ca="1" si="30"/>
        <v>9043131</v>
      </c>
      <c r="V168" t="str">
        <f t="shared" ca="1" si="31"/>
        <v>A_3585309</v>
      </c>
      <c r="W168" s="8">
        <v>45134</v>
      </c>
      <c r="X168">
        <f t="shared" ca="1" si="32"/>
        <v>6974825</v>
      </c>
      <c r="Z168" t="str">
        <f t="shared" ca="1" si="34"/>
        <v>MAD</v>
      </c>
      <c r="AA168" t="str">
        <f t="shared" ca="1" si="36"/>
        <v>F locaux</v>
      </c>
      <c r="AB168" s="6" t="s">
        <v>83</v>
      </c>
      <c r="AC168" s="6" t="s">
        <v>83</v>
      </c>
      <c r="AD168" s="6" t="s">
        <v>83</v>
      </c>
      <c r="AE168" s="6" t="s">
        <v>83</v>
      </c>
      <c r="AF168" s="6" t="s">
        <v>83</v>
      </c>
      <c r="AG168" s="6" t="s">
        <v>83</v>
      </c>
      <c r="AH168" s="6" t="s">
        <v>83</v>
      </c>
      <c r="AI168" s="6" t="s">
        <v>83</v>
      </c>
      <c r="AJ168" s="6" t="s">
        <v>83</v>
      </c>
      <c r="AK168" s="6" t="s">
        <v>83</v>
      </c>
      <c r="AL168" s="6" t="s">
        <v>83</v>
      </c>
      <c r="AM168" t="s">
        <v>115</v>
      </c>
      <c r="AN168" s="6" t="s">
        <v>85</v>
      </c>
      <c r="AO168" s="6" t="s">
        <v>83</v>
      </c>
      <c r="AP168" s="6" t="s">
        <v>83</v>
      </c>
      <c r="AQ168" s="6" t="s">
        <v>83</v>
      </c>
      <c r="AR168" s="6" t="s">
        <v>83</v>
      </c>
      <c r="AS168" s="6" t="s">
        <v>83</v>
      </c>
      <c r="AT168" s="6" t="s">
        <v>83</v>
      </c>
      <c r="AU168" s="6" t="s">
        <v>83</v>
      </c>
      <c r="AV168" s="6" t="s">
        <v>83</v>
      </c>
      <c r="AW168" s="6" t="s">
        <v>83</v>
      </c>
      <c r="AX168" t="s">
        <v>93</v>
      </c>
      <c r="AY168" s="6" t="s">
        <v>83</v>
      </c>
      <c r="AZ168" s="6" t="s">
        <v>83</v>
      </c>
      <c r="BA168" s="6" t="s">
        <v>83</v>
      </c>
      <c r="BB168" s="6" t="s">
        <v>83</v>
      </c>
      <c r="BC168" s="6" t="s">
        <v>83</v>
      </c>
      <c r="BD168" s="6" t="s">
        <v>83</v>
      </c>
      <c r="BE168" s="6" t="s">
        <v>83</v>
      </c>
      <c r="BF168" s="6" t="s">
        <v>83</v>
      </c>
      <c r="BG168" s="6" t="s">
        <v>83</v>
      </c>
      <c r="BH168" s="6" t="s">
        <v>83</v>
      </c>
      <c r="BI168" s="6" t="s">
        <v>83</v>
      </c>
      <c r="BJ168" s="6" t="s">
        <v>83</v>
      </c>
      <c r="BK168" s="6" t="s">
        <v>83</v>
      </c>
      <c r="BL168" s="6" t="s">
        <v>83</v>
      </c>
      <c r="BM168" s="6" t="s">
        <v>83</v>
      </c>
      <c r="BN168" s="6" t="s">
        <v>83</v>
      </c>
      <c r="BO168" s="6" t="s">
        <v>83</v>
      </c>
      <c r="BP168" s="6" t="s">
        <v>83</v>
      </c>
      <c r="BQ168" s="6" t="s">
        <v>83</v>
      </c>
      <c r="BR168" t="s">
        <v>65</v>
      </c>
      <c r="BS168" s="6" t="s">
        <v>83</v>
      </c>
      <c r="BT168" s="6" t="s">
        <v>83</v>
      </c>
      <c r="BU168">
        <f t="shared" ca="1" si="33"/>
        <v>50</v>
      </c>
      <c r="BV168" s="6" t="s">
        <v>83</v>
      </c>
    </row>
    <row r="169" spans="1:74" x14ac:dyDescent="0.3">
      <c r="A169" s="5">
        <v>168</v>
      </c>
      <c r="B169" s="5" t="str">
        <f t="shared" ca="1" si="25"/>
        <v>JF8_47461:99287</v>
      </c>
      <c r="C169" t="s">
        <v>116</v>
      </c>
      <c r="D169" t="s">
        <v>75</v>
      </c>
      <c r="E169" t="s">
        <v>89</v>
      </c>
      <c r="F169" t="s">
        <v>100</v>
      </c>
      <c r="G169" t="s">
        <v>100</v>
      </c>
      <c r="H169" s="6">
        <f t="shared" ca="1" si="35"/>
        <v>59489</v>
      </c>
      <c r="I169" t="s">
        <v>114</v>
      </c>
      <c r="J169" s="6" t="s">
        <v>79</v>
      </c>
      <c r="K169" s="7">
        <v>45054</v>
      </c>
      <c r="L169" s="6" t="s">
        <v>80</v>
      </c>
      <c r="N169" s="6" t="s">
        <v>82</v>
      </c>
      <c r="O169" t="str">
        <f t="shared" ca="1" si="27"/>
        <v>D2715220</v>
      </c>
      <c r="P169">
        <f t="shared" ca="1" si="26"/>
        <v>9589319</v>
      </c>
      <c r="Q169">
        <f t="shared" ca="1" si="28"/>
        <v>84082</v>
      </c>
      <c r="R169">
        <f t="shared" ca="1" si="29"/>
        <v>3380766</v>
      </c>
      <c r="S169">
        <f t="shared" ca="1" si="30"/>
        <v>6517355</v>
      </c>
      <c r="V169" t="str">
        <f t="shared" ca="1" si="31"/>
        <v>?_5863277</v>
      </c>
      <c r="W169" s="8">
        <v>45135</v>
      </c>
      <c r="X169">
        <f t="shared" ca="1" si="32"/>
        <v>4071082</v>
      </c>
      <c r="Z169" t="str">
        <f t="shared" ca="1" si="34"/>
        <v>MAD</v>
      </c>
      <c r="AA169" t="str">
        <f t="shared" ca="1" si="36"/>
        <v>F locaux</v>
      </c>
      <c r="AB169" s="6" t="s">
        <v>83</v>
      </c>
      <c r="AC169" s="6" t="s">
        <v>83</v>
      </c>
      <c r="AD169" s="6" t="s">
        <v>83</v>
      </c>
      <c r="AE169" s="6" t="s">
        <v>83</v>
      </c>
      <c r="AF169" s="6" t="s">
        <v>83</v>
      </c>
      <c r="AG169" s="6" t="s">
        <v>83</v>
      </c>
      <c r="AH169" s="6" t="s">
        <v>83</v>
      </c>
      <c r="AI169" s="6" t="s">
        <v>83</v>
      </c>
      <c r="AJ169" s="6" t="s">
        <v>83</v>
      </c>
      <c r="AK169" s="6" t="s">
        <v>83</v>
      </c>
      <c r="AL169" s="6" t="s">
        <v>83</v>
      </c>
      <c r="AM169" t="s">
        <v>115</v>
      </c>
      <c r="AN169" s="6" t="s">
        <v>85</v>
      </c>
      <c r="AO169" s="6" t="s">
        <v>83</v>
      </c>
      <c r="AP169" s="6" t="s">
        <v>83</v>
      </c>
      <c r="AQ169" s="6" t="s">
        <v>83</v>
      </c>
      <c r="AR169" s="6" t="s">
        <v>83</v>
      </c>
      <c r="AS169" s="6" t="s">
        <v>83</v>
      </c>
      <c r="AT169" s="6" t="s">
        <v>83</v>
      </c>
      <c r="AU169" s="6" t="s">
        <v>83</v>
      </c>
      <c r="AV169" s="6" t="s">
        <v>83</v>
      </c>
      <c r="AW169" s="6" t="s">
        <v>83</v>
      </c>
      <c r="AX169" t="s">
        <v>86</v>
      </c>
      <c r="AY169" s="6" t="s">
        <v>83</v>
      </c>
      <c r="AZ169" s="6" t="s">
        <v>83</v>
      </c>
      <c r="BA169" s="6" t="s">
        <v>83</v>
      </c>
      <c r="BB169" s="6" t="s">
        <v>83</v>
      </c>
      <c r="BC169" s="6" t="s">
        <v>83</v>
      </c>
      <c r="BD169" s="6" t="s">
        <v>83</v>
      </c>
      <c r="BE169" s="6" t="s">
        <v>83</v>
      </c>
      <c r="BF169" s="6" t="s">
        <v>83</v>
      </c>
      <c r="BG169" s="6" t="s">
        <v>83</v>
      </c>
      <c r="BH169" s="6" t="s">
        <v>83</v>
      </c>
      <c r="BI169" s="6" t="s">
        <v>83</v>
      </c>
      <c r="BJ169" s="6" t="s">
        <v>83</v>
      </c>
      <c r="BK169" s="6" t="s">
        <v>83</v>
      </c>
      <c r="BL169" s="6" t="s">
        <v>83</v>
      </c>
      <c r="BM169" s="6" t="s">
        <v>83</v>
      </c>
      <c r="BN169" s="6" t="s">
        <v>83</v>
      </c>
      <c r="BO169" s="6" t="s">
        <v>83</v>
      </c>
      <c r="BP169" s="6" t="s">
        <v>83</v>
      </c>
      <c r="BQ169" s="6" t="s">
        <v>83</v>
      </c>
      <c r="BR169" t="s">
        <v>63</v>
      </c>
      <c r="BS169" s="6" t="s">
        <v>83</v>
      </c>
      <c r="BT169" s="6" t="s">
        <v>83</v>
      </c>
      <c r="BU169">
        <f t="shared" ca="1" si="33"/>
        <v>-12</v>
      </c>
      <c r="BV169" s="6" t="s">
        <v>83</v>
      </c>
    </row>
    <row r="170" spans="1:74" x14ac:dyDescent="0.3">
      <c r="A170" s="5">
        <v>169</v>
      </c>
      <c r="B170" s="5" t="str">
        <f t="shared" ca="1" si="25"/>
        <v>OCP_14606:48124</v>
      </c>
      <c r="C170" t="s">
        <v>117</v>
      </c>
      <c r="D170" t="s">
        <v>75</v>
      </c>
      <c r="E170" t="s">
        <v>76</v>
      </c>
      <c r="F170" t="s">
        <v>113</v>
      </c>
      <c r="G170" t="s">
        <v>113</v>
      </c>
      <c r="H170" s="6">
        <f t="shared" ca="1" si="35"/>
        <v>35005</v>
      </c>
      <c r="I170" t="s">
        <v>114</v>
      </c>
      <c r="J170" s="6" t="s">
        <v>79</v>
      </c>
      <c r="K170" s="7">
        <v>45055</v>
      </c>
      <c r="L170" s="6" t="s">
        <v>80</v>
      </c>
      <c r="N170" s="6" t="s">
        <v>82</v>
      </c>
      <c r="O170" t="str">
        <f t="shared" ca="1" si="27"/>
        <v>D2380174</v>
      </c>
      <c r="P170">
        <f t="shared" ca="1" si="26"/>
        <v>63749675</v>
      </c>
      <c r="Q170">
        <f t="shared" ca="1" si="28"/>
        <v>4871049</v>
      </c>
      <c r="R170">
        <f t="shared" ca="1" si="29"/>
        <v>36435333</v>
      </c>
      <c r="S170">
        <f t="shared" ca="1" si="30"/>
        <v>11555611</v>
      </c>
      <c r="V170" t="str">
        <f t="shared" ca="1" si="31"/>
        <v>F_3014191</v>
      </c>
      <c r="W170" s="8">
        <v>45136</v>
      </c>
      <c r="X170">
        <f t="shared" ca="1" si="32"/>
        <v>11014684</v>
      </c>
      <c r="Z170" t="str">
        <f t="shared" ca="1" si="34"/>
        <v>MAD</v>
      </c>
      <c r="AA170" t="str">
        <f t="shared" ca="1" si="36"/>
        <v>F locaux</v>
      </c>
      <c r="AB170" s="6" t="s">
        <v>83</v>
      </c>
      <c r="AC170" s="6" t="s">
        <v>83</v>
      </c>
      <c r="AD170" s="6" t="s">
        <v>83</v>
      </c>
      <c r="AE170" s="6" t="s">
        <v>83</v>
      </c>
      <c r="AF170" s="6" t="s">
        <v>83</v>
      </c>
      <c r="AG170" s="6" t="s">
        <v>83</v>
      </c>
      <c r="AH170" s="6" t="s">
        <v>83</v>
      </c>
      <c r="AI170" s="6" t="s">
        <v>83</v>
      </c>
      <c r="AJ170" s="6" t="s">
        <v>83</v>
      </c>
      <c r="AK170" s="6" t="s">
        <v>83</v>
      </c>
      <c r="AL170" s="6" t="s">
        <v>83</v>
      </c>
      <c r="AM170" t="s">
        <v>115</v>
      </c>
      <c r="AN170" s="6" t="s">
        <v>85</v>
      </c>
      <c r="AO170" s="6" t="s">
        <v>83</v>
      </c>
      <c r="AP170" s="6" t="s">
        <v>83</v>
      </c>
      <c r="AQ170" s="6" t="s">
        <v>83</v>
      </c>
      <c r="AR170" s="6" t="s">
        <v>83</v>
      </c>
      <c r="AS170" s="6" t="s">
        <v>83</v>
      </c>
      <c r="AT170" s="6" t="s">
        <v>83</v>
      </c>
      <c r="AU170" s="6" t="s">
        <v>83</v>
      </c>
      <c r="AV170" s="6" t="s">
        <v>83</v>
      </c>
      <c r="AW170" s="6" t="s">
        <v>83</v>
      </c>
      <c r="AX170" t="s">
        <v>86</v>
      </c>
      <c r="AY170" s="6" t="s">
        <v>83</v>
      </c>
      <c r="AZ170" s="6" t="s">
        <v>83</v>
      </c>
      <c r="BA170" s="6" t="s">
        <v>83</v>
      </c>
      <c r="BB170" s="6" t="s">
        <v>83</v>
      </c>
      <c r="BC170" s="6" t="s">
        <v>83</v>
      </c>
      <c r="BD170" s="6" t="s">
        <v>83</v>
      </c>
      <c r="BE170" s="6" t="s">
        <v>83</v>
      </c>
      <c r="BF170" s="6" t="s">
        <v>83</v>
      </c>
      <c r="BG170" s="6" t="s">
        <v>83</v>
      </c>
      <c r="BH170" s="6" t="s">
        <v>83</v>
      </c>
      <c r="BI170" s="6" t="s">
        <v>83</v>
      </c>
      <c r="BJ170" s="6" t="s">
        <v>83</v>
      </c>
      <c r="BK170" s="6" t="s">
        <v>83</v>
      </c>
      <c r="BL170" s="6" t="s">
        <v>83</v>
      </c>
      <c r="BM170" s="6" t="s">
        <v>83</v>
      </c>
      <c r="BN170" s="6" t="s">
        <v>83</v>
      </c>
      <c r="BO170" s="6" t="s">
        <v>83</v>
      </c>
      <c r="BP170" s="6" t="s">
        <v>83</v>
      </c>
      <c r="BQ170" s="6" t="s">
        <v>83</v>
      </c>
      <c r="BR170" t="s">
        <v>65</v>
      </c>
      <c r="BS170" s="6" t="s">
        <v>83</v>
      </c>
      <c r="BT170" s="6" t="s">
        <v>83</v>
      </c>
      <c r="BU170">
        <f t="shared" ca="1" si="33"/>
        <v>-2</v>
      </c>
      <c r="BV170" s="6" t="s">
        <v>83</v>
      </c>
    </row>
    <row r="171" spans="1:74" x14ac:dyDescent="0.3">
      <c r="A171" s="5">
        <v>170</v>
      </c>
      <c r="B171" s="5" t="str">
        <f t="shared" ca="1" si="25"/>
        <v>OCP_34026:59465</v>
      </c>
      <c r="C171" t="s">
        <v>118</v>
      </c>
      <c r="D171" t="s">
        <v>75</v>
      </c>
      <c r="E171" t="s">
        <v>89</v>
      </c>
      <c r="F171" t="s">
        <v>100</v>
      </c>
      <c r="G171" t="s">
        <v>100</v>
      </c>
      <c r="H171" s="6">
        <f t="shared" ca="1" si="35"/>
        <v>24194</v>
      </c>
      <c r="I171" t="s">
        <v>114</v>
      </c>
      <c r="J171" s="6" t="s">
        <v>79</v>
      </c>
      <c r="K171" s="7">
        <v>45056</v>
      </c>
      <c r="L171" s="6" t="s">
        <v>80</v>
      </c>
      <c r="N171" s="6" t="s">
        <v>82</v>
      </c>
      <c r="O171" t="str">
        <f t="shared" ca="1" si="27"/>
        <v>B2503174</v>
      </c>
      <c r="P171">
        <f t="shared" ca="1" si="26"/>
        <v>18331075</v>
      </c>
      <c r="Q171">
        <f t="shared" ca="1" si="28"/>
        <v>938098</v>
      </c>
      <c r="R171">
        <f t="shared" ca="1" si="29"/>
        <v>4033194</v>
      </c>
      <c r="S171">
        <f t="shared" ca="1" si="30"/>
        <v>13405451</v>
      </c>
      <c r="V171" t="str">
        <f t="shared" ca="1" si="31"/>
        <v>F_6033263</v>
      </c>
      <c r="W171" s="8">
        <v>45137</v>
      </c>
      <c r="X171">
        <f t="shared" ca="1" si="32"/>
        <v>13139614</v>
      </c>
      <c r="Z171" t="str">
        <f t="shared" ca="1" si="34"/>
        <v>MAD</v>
      </c>
      <c r="AA171" t="str">
        <f t="shared" ca="1" si="36"/>
        <v>F locaux</v>
      </c>
      <c r="AB171" s="6" t="s">
        <v>83</v>
      </c>
      <c r="AC171" s="6" t="s">
        <v>83</v>
      </c>
      <c r="AD171" s="6" t="s">
        <v>83</v>
      </c>
      <c r="AE171" s="6" t="s">
        <v>83</v>
      </c>
      <c r="AF171" s="6" t="s">
        <v>83</v>
      </c>
      <c r="AG171" s="6" t="s">
        <v>83</v>
      </c>
      <c r="AH171" s="6" t="s">
        <v>83</v>
      </c>
      <c r="AI171" s="6" t="s">
        <v>83</v>
      </c>
      <c r="AJ171" s="6" t="s">
        <v>83</v>
      </c>
      <c r="AK171" s="6" t="s">
        <v>83</v>
      </c>
      <c r="AL171" s="6" t="s">
        <v>83</v>
      </c>
      <c r="AM171" t="s">
        <v>115</v>
      </c>
      <c r="AN171" s="6" t="s">
        <v>85</v>
      </c>
      <c r="AO171" s="6" t="s">
        <v>83</v>
      </c>
      <c r="AP171" s="6" t="s">
        <v>83</v>
      </c>
      <c r="AQ171" s="6" t="s">
        <v>83</v>
      </c>
      <c r="AR171" s="6" t="s">
        <v>83</v>
      </c>
      <c r="AS171" s="6" t="s">
        <v>83</v>
      </c>
      <c r="AT171" s="6" t="s">
        <v>83</v>
      </c>
      <c r="AU171" s="6" t="s">
        <v>83</v>
      </c>
      <c r="AV171" s="6" t="s">
        <v>83</v>
      </c>
      <c r="AW171" s="6" t="s">
        <v>83</v>
      </c>
      <c r="AX171" t="s">
        <v>86</v>
      </c>
      <c r="AY171" s="6" t="s">
        <v>83</v>
      </c>
      <c r="AZ171" s="6" t="s">
        <v>83</v>
      </c>
      <c r="BA171" s="6" t="s">
        <v>83</v>
      </c>
      <c r="BB171" s="6" t="s">
        <v>83</v>
      </c>
      <c r="BC171" s="6" t="s">
        <v>83</v>
      </c>
      <c r="BD171" s="6" t="s">
        <v>83</v>
      </c>
      <c r="BE171" s="6" t="s">
        <v>83</v>
      </c>
      <c r="BF171" s="6" t="s">
        <v>83</v>
      </c>
      <c r="BG171" s="6" t="s">
        <v>83</v>
      </c>
      <c r="BH171" s="6" t="s">
        <v>83</v>
      </c>
      <c r="BI171" s="6" t="s">
        <v>83</v>
      </c>
      <c r="BJ171" s="6" t="s">
        <v>83</v>
      </c>
      <c r="BK171" s="6" t="s">
        <v>83</v>
      </c>
      <c r="BL171" s="6" t="s">
        <v>83</v>
      </c>
      <c r="BM171" s="6" t="s">
        <v>83</v>
      </c>
      <c r="BN171" s="6" t="s">
        <v>83</v>
      </c>
      <c r="BO171" s="6" t="s">
        <v>83</v>
      </c>
      <c r="BP171" s="6" t="s">
        <v>83</v>
      </c>
      <c r="BQ171" s="6" t="s">
        <v>83</v>
      </c>
      <c r="BR171" t="s">
        <v>40</v>
      </c>
      <c r="BS171" s="6" t="s">
        <v>83</v>
      </c>
      <c r="BT171" s="6" t="s">
        <v>83</v>
      </c>
      <c r="BU171">
        <f t="shared" ca="1" si="33"/>
        <v>2</v>
      </c>
      <c r="BV171" s="6" t="s">
        <v>83</v>
      </c>
    </row>
    <row r="172" spans="1:74" x14ac:dyDescent="0.3">
      <c r="A172" s="5">
        <v>171</v>
      </c>
      <c r="B172" s="5" t="str">
        <f t="shared" ca="1" si="25"/>
        <v>JF8_92659:9534</v>
      </c>
      <c r="C172" t="str">
        <f ca="1">CONCATENATE(CHAR(RANDBETWEEN(60,90)),"_",RANDBETWEEN(1,1000000),"_",RANDBETWEEN(1,100006600))</f>
        <v>?_97982_9572479</v>
      </c>
      <c r="D172" t="s">
        <v>75</v>
      </c>
      <c r="E172" t="s">
        <v>76</v>
      </c>
      <c r="F172" t="s">
        <v>77</v>
      </c>
      <c r="G172" t="s">
        <v>77</v>
      </c>
      <c r="H172" s="6">
        <f t="shared" ca="1" si="35"/>
        <v>55191</v>
      </c>
      <c r="I172" t="s">
        <v>78</v>
      </c>
      <c r="J172" s="6" t="s">
        <v>79</v>
      </c>
      <c r="K172" s="7">
        <v>45057</v>
      </c>
      <c r="L172" s="6" t="s">
        <v>80</v>
      </c>
      <c r="N172" s="6" t="s">
        <v>82</v>
      </c>
      <c r="O172" t="str">
        <f t="shared" ca="1" si="27"/>
        <v>&lt;5866209</v>
      </c>
      <c r="P172">
        <f t="shared" ca="1" si="26"/>
        <v>8859235</v>
      </c>
      <c r="Q172">
        <f t="shared" ca="1" si="28"/>
        <v>3227565</v>
      </c>
      <c r="R172">
        <f t="shared" ca="1" si="29"/>
        <v>7902918</v>
      </c>
      <c r="S172">
        <f t="shared" ca="1" si="30"/>
        <v>2391998</v>
      </c>
      <c r="V172" t="str">
        <f t="shared" ca="1" si="31"/>
        <v>C_1611019</v>
      </c>
      <c r="W172" s="8">
        <v>45138</v>
      </c>
      <c r="X172">
        <f t="shared" ca="1" si="32"/>
        <v>1832649</v>
      </c>
      <c r="Z172" t="str">
        <f t="shared" ca="1" si="34"/>
        <v>MAD</v>
      </c>
      <c r="AA172" t="str">
        <f t="shared" ca="1" si="36"/>
        <v>F locaux</v>
      </c>
      <c r="AB172" s="6" t="s">
        <v>83</v>
      </c>
      <c r="AC172" s="6" t="s">
        <v>83</v>
      </c>
      <c r="AD172" s="6" t="s">
        <v>83</v>
      </c>
      <c r="AE172" s="6" t="s">
        <v>83</v>
      </c>
      <c r="AF172" s="6" t="s">
        <v>83</v>
      </c>
      <c r="AG172" s="6" t="s">
        <v>83</v>
      </c>
      <c r="AH172" s="6" t="s">
        <v>83</v>
      </c>
      <c r="AI172" s="6" t="s">
        <v>83</v>
      </c>
      <c r="AJ172" s="6" t="s">
        <v>83</v>
      </c>
      <c r="AK172" s="6" t="s">
        <v>83</v>
      </c>
      <c r="AL172" s="6" t="s">
        <v>83</v>
      </c>
      <c r="AM172" t="s">
        <v>295</v>
      </c>
      <c r="AN172" s="6" t="s">
        <v>85</v>
      </c>
      <c r="AO172" s="6" t="s">
        <v>83</v>
      </c>
      <c r="AP172" s="6" t="s">
        <v>83</v>
      </c>
      <c r="AQ172" s="6" t="s">
        <v>83</v>
      </c>
      <c r="AR172" s="6" t="s">
        <v>83</v>
      </c>
      <c r="AS172" s="6" t="s">
        <v>83</v>
      </c>
      <c r="AT172" s="6" t="s">
        <v>83</v>
      </c>
      <c r="AU172" s="6" t="s">
        <v>83</v>
      </c>
      <c r="AV172" s="6" t="s">
        <v>83</v>
      </c>
      <c r="AW172" s="6" t="s">
        <v>83</v>
      </c>
      <c r="AX172" t="s">
        <v>86</v>
      </c>
      <c r="AY172" s="6" t="s">
        <v>83</v>
      </c>
      <c r="AZ172" s="6" t="s">
        <v>83</v>
      </c>
      <c r="BA172" s="6" t="s">
        <v>83</v>
      </c>
      <c r="BB172" s="6" t="s">
        <v>83</v>
      </c>
      <c r="BC172" s="6" t="s">
        <v>83</v>
      </c>
      <c r="BD172" s="6" t="s">
        <v>83</v>
      </c>
      <c r="BE172" s="6" t="s">
        <v>83</v>
      </c>
      <c r="BF172" s="6" t="s">
        <v>83</v>
      </c>
      <c r="BG172" s="6" t="s">
        <v>83</v>
      </c>
      <c r="BH172" s="6" t="s">
        <v>83</v>
      </c>
      <c r="BI172" s="6" t="s">
        <v>83</v>
      </c>
      <c r="BJ172" s="6" t="s">
        <v>83</v>
      </c>
      <c r="BK172" s="6" t="s">
        <v>83</v>
      </c>
      <c r="BL172" s="6" t="s">
        <v>83</v>
      </c>
      <c r="BM172" s="6" t="s">
        <v>83</v>
      </c>
      <c r="BN172" s="6" t="s">
        <v>83</v>
      </c>
      <c r="BO172" s="6" t="s">
        <v>83</v>
      </c>
      <c r="BP172" s="6" t="s">
        <v>83</v>
      </c>
      <c r="BQ172" s="6" t="s">
        <v>83</v>
      </c>
      <c r="BR172" t="s">
        <v>64</v>
      </c>
      <c r="BS172" s="6" t="s">
        <v>83</v>
      </c>
      <c r="BT172" s="6" t="s">
        <v>83</v>
      </c>
      <c r="BU172">
        <f t="shared" ca="1" si="33"/>
        <v>47</v>
      </c>
      <c r="BV172" s="6" t="s">
        <v>83</v>
      </c>
    </row>
    <row r="173" spans="1:74" x14ac:dyDescent="0.3">
      <c r="A173" s="5">
        <v>172</v>
      </c>
      <c r="B173" s="5" t="str">
        <f t="shared" ca="1" si="25"/>
        <v>JF8_53807:36690</v>
      </c>
      <c r="C173" t="s">
        <v>296</v>
      </c>
      <c r="D173" t="s">
        <v>75</v>
      </c>
      <c r="E173" t="s">
        <v>89</v>
      </c>
      <c r="F173" t="s">
        <v>90</v>
      </c>
      <c r="G173" t="s">
        <v>90</v>
      </c>
      <c r="H173" s="6">
        <f t="shared" ca="1" si="35"/>
        <v>58212</v>
      </c>
      <c r="I173" t="s">
        <v>91</v>
      </c>
      <c r="J173" s="6" t="s">
        <v>79</v>
      </c>
      <c r="K173" s="7">
        <v>45058</v>
      </c>
      <c r="L173" s="6" t="s">
        <v>80</v>
      </c>
      <c r="N173" s="6" t="s">
        <v>82</v>
      </c>
      <c r="O173" t="str">
        <f t="shared" ca="1" si="27"/>
        <v>@1068448</v>
      </c>
      <c r="P173">
        <f t="shared" ca="1" si="26"/>
        <v>2357395</v>
      </c>
      <c r="Q173">
        <f t="shared" ca="1" si="28"/>
        <v>1327376</v>
      </c>
      <c r="R173">
        <f t="shared" ca="1" si="29"/>
        <v>2131074</v>
      </c>
      <c r="S173">
        <f t="shared" ca="1" si="30"/>
        <v>923223</v>
      </c>
      <c r="V173" t="str">
        <f t="shared" ca="1" si="31"/>
        <v>E_3366624</v>
      </c>
      <c r="W173" s="8">
        <v>45139</v>
      </c>
      <c r="X173">
        <f t="shared" ca="1" si="32"/>
        <v>244835</v>
      </c>
      <c r="Z173" t="str">
        <f t="shared" ca="1" si="34"/>
        <v>USD</v>
      </c>
      <c r="AA173" t="str">
        <f t="shared" ca="1" si="36"/>
        <v>F étrangers</v>
      </c>
      <c r="AB173" s="6" t="s">
        <v>83</v>
      </c>
      <c r="AC173" s="6" t="s">
        <v>83</v>
      </c>
      <c r="AD173" s="6" t="s">
        <v>83</v>
      </c>
      <c r="AE173" s="6" t="s">
        <v>83</v>
      </c>
      <c r="AF173" s="6" t="s">
        <v>83</v>
      </c>
      <c r="AG173" s="6" t="s">
        <v>83</v>
      </c>
      <c r="AH173" s="6" t="s">
        <v>83</v>
      </c>
      <c r="AI173" s="6" t="s">
        <v>83</v>
      </c>
      <c r="AJ173" s="6" t="s">
        <v>83</v>
      </c>
      <c r="AK173" s="6" t="s">
        <v>83</v>
      </c>
      <c r="AL173" s="6" t="s">
        <v>83</v>
      </c>
      <c r="AM173" t="s">
        <v>297</v>
      </c>
      <c r="AN173" s="6" t="s">
        <v>85</v>
      </c>
      <c r="AO173" s="6" t="s">
        <v>83</v>
      </c>
      <c r="AP173" s="6" t="s">
        <v>83</v>
      </c>
      <c r="AQ173" s="6" t="s">
        <v>83</v>
      </c>
      <c r="AR173" s="6" t="s">
        <v>83</v>
      </c>
      <c r="AS173" s="6" t="s">
        <v>83</v>
      </c>
      <c r="AT173" s="6" t="s">
        <v>83</v>
      </c>
      <c r="AU173" s="6" t="s">
        <v>83</v>
      </c>
      <c r="AV173" s="6" t="s">
        <v>83</v>
      </c>
      <c r="AW173" s="6" t="s">
        <v>83</v>
      </c>
      <c r="AX173" t="s">
        <v>93</v>
      </c>
      <c r="AY173" s="6" t="s">
        <v>83</v>
      </c>
      <c r="AZ173" s="6" t="s">
        <v>83</v>
      </c>
      <c r="BA173" s="6" t="s">
        <v>83</v>
      </c>
      <c r="BB173" s="6" t="s">
        <v>83</v>
      </c>
      <c r="BC173" s="6" t="s">
        <v>83</v>
      </c>
      <c r="BD173" s="6" t="s">
        <v>83</v>
      </c>
      <c r="BE173" s="6" t="s">
        <v>83</v>
      </c>
      <c r="BF173" s="6" t="s">
        <v>83</v>
      </c>
      <c r="BG173" s="6" t="s">
        <v>83</v>
      </c>
      <c r="BH173" s="6" t="s">
        <v>83</v>
      </c>
      <c r="BI173" s="6" t="s">
        <v>83</v>
      </c>
      <c r="BJ173" s="6" t="s">
        <v>83</v>
      </c>
      <c r="BK173" s="6" t="s">
        <v>83</v>
      </c>
      <c r="BL173" s="6" t="s">
        <v>83</v>
      </c>
      <c r="BM173" s="6" t="s">
        <v>83</v>
      </c>
      <c r="BN173" s="6" t="s">
        <v>83</v>
      </c>
      <c r="BO173" s="6" t="s">
        <v>83</v>
      </c>
      <c r="BP173" s="6" t="s">
        <v>83</v>
      </c>
      <c r="BQ173" s="6" t="s">
        <v>83</v>
      </c>
      <c r="BR173" t="s">
        <v>65</v>
      </c>
      <c r="BS173" s="6" t="s">
        <v>83</v>
      </c>
      <c r="BT173" s="6" t="s">
        <v>83</v>
      </c>
      <c r="BU173">
        <f t="shared" ca="1" si="33"/>
        <v>46</v>
      </c>
      <c r="BV173" s="6" t="s">
        <v>83</v>
      </c>
    </row>
    <row r="174" spans="1:74" x14ac:dyDescent="0.3">
      <c r="A174" s="5">
        <v>173</v>
      </c>
      <c r="B174" s="5" t="str">
        <f t="shared" ca="1" si="25"/>
        <v>JF8_44208:42374</v>
      </c>
      <c r="C174" t="s">
        <v>298</v>
      </c>
      <c r="D174" t="s">
        <v>75</v>
      </c>
      <c r="E174" t="s">
        <v>76</v>
      </c>
      <c r="F174" t="s">
        <v>95</v>
      </c>
      <c r="G174" t="s">
        <v>95</v>
      </c>
      <c r="H174" s="6">
        <f t="shared" ca="1" si="35"/>
        <v>78506</v>
      </c>
      <c r="I174" t="s">
        <v>96</v>
      </c>
      <c r="J174" s="6" t="s">
        <v>79</v>
      </c>
      <c r="K174" s="7">
        <v>45059</v>
      </c>
      <c r="L174" s="6" t="s">
        <v>80</v>
      </c>
      <c r="N174" s="6" t="s">
        <v>82</v>
      </c>
      <c r="O174" t="str">
        <f t="shared" ca="1" si="27"/>
        <v>F5827201</v>
      </c>
      <c r="P174">
        <f t="shared" ca="1" si="26"/>
        <v>70938731</v>
      </c>
      <c r="Q174">
        <f t="shared" ca="1" si="28"/>
        <v>39622478</v>
      </c>
      <c r="R174">
        <f t="shared" ca="1" si="29"/>
        <v>50486564</v>
      </c>
      <c r="S174">
        <f t="shared" ca="1" si="30"/>
        <v>56838181</v>
      </c>
      <c r="V174" t="str">
        <f t="shared" ca="1" si="31"/>
        <v>@_4823974</v>
      </c>
      <c r="W174" s="8">
        <v>45140</v>
      </c>
      <c r="X174">
        <f t="shared" ca="1" si="32"/>
        <v>56795538</v>
      </c>
      <c r="Z174" t="str">
        <f t="shared" ca="1" si="34"/>
        <v>EUR</v>
      </c>
      <c r="AA174" t="str">
        <f t="shared" ca="1" si="36"/>
        <v>F étrangers</v>
      </c>
      <c r="AB174" s="6" t="s">
        <v>83</v>
      </c>
      <c r="AC174" s="6" t="s">
        <v>83</v>
      </c>
      <c r="AD174" s="6" t="s">
        <v>83</v>
      </c>
      <c r="AE174" s="6" t="s">
        <v>83</v>
      </c>
      <c r="AF174" s="6" t="s">
        <v>83</v>
      </c>
      <c r="AG174" s="6" t="s">
        <v>83</v>
      </c>
      <c r="AH174" s="6" t="s">
        <v>83</v>
      </c>
      <c r="AI174" s="6" t="s">
        <v>83</v>
      </c>
      <c r="AJ174" s="6" t="s">
        <v>83</v>
      </c>
      <c r="AK174" s="6" t="s">
        <v>83</v>
      </c>
      <c r="AL174" s="6" t="s">
        <v>83</v>
      </c>
      <c r="AM174" t="s">
        <v>299</v>
      </c>
      <c r="AN174" s="6" t="s">
        <v>85</v>
      </c>
      <c r="AO174" s="6" t="s">
        <v>83</v>
      </c>
      <c r="AP174" s="6" t="s">
        <v>83</v>
      </c>
      <c r="AQ174" s="6" t="s">
        <v>83</v>
      </c>
      <c r="AR174" s="6" t="s">
        <v>83</v>
      </c>
      <c r="AS174" s="6" t="s">
        <v>83</v>
      </c>
      <c r="AT174" s="6" t="s">
        <v>83</v>
      </c>
      <c r="AU174" s="6" t="s">
        <v>83</v>
      </c>
      <c r="AV174" s="6" t="s">
        <v>83</v>
      </c>
      <c r="AW174" s="6" t="s">
        <v>83</v>
      </c>
      <c r="AX174" t="s">
        <v>98</v>
      </c>
      <c r="AY174" s="6" t="s">
        <v>83</v>
      </c>
      <c r="AZ174" s="6" t="s">
        <v>83</v>
      </c>
      <c r="BA174" s="6" t="s">
        <v>83</v>
      </c>
      <c r="BB174" s="6" t="s">
        <v>83</v>
      </c>
      <c r="BC174" s="6" t="s">
        <v>83</v>
      </c>
      <c r="BD174" s="6" t="s">
        <v>83</v>
      </c>
      <c r="BE174" s="6" t="s">
        <v>83</v>
      </c>
      <c r="BF174" s="6" t="s">
        <v>83</v>
      </c>
      <c r="BG174" s="6" t="s">
        <v>83</v>
      </c>
      <c r="BH174" s="6" t="s">
        <v>83</v>
      </c>
      <c r="BI174" s="6" t="s">
        <v>83</v>
      </c>
      <c r="BJ174" s="6" t="s">
        <v>83</v>
      </c>
      <c r="BK174" s="6" t="s">
        <v>83</v>
      </c>
      <c r="BL174" s="6" t="s">
        <v>83</v>
      </c>
      <c r="BM174" s="6" t="s">
        <v>83</v>
      </c>
      <c r="BN174" s="6" t="s">
        <v>83</v>
      </c>
      <c r="BO174" s="6" t="s">
        <v>83</v>
      </c>
      <c r="BP174" s="6" t="s">
        <v>83</v>
      </c>
      <c r="BQ174" s="6" t="s">
        <v>83</v>
      </c>
      <c r="BR174" t="s">
        <v>65</v>
      </c>
      <c r="BS174" s="6" t="s">
        <v>83</v>
      </c>
      <c r="BT174" s="6" t="s">
        <v>83</v>
      </c>
      <c r="BU174">
        <f t="shared" ca="1" si="33"/>
        <v>55</v>
      </c>
      <c r="BV174" s="6" t="s">
        <v>83</v>
      </c>
    </row>
    <row r="175" spans="1:74" x14ac:dyDescent="0.3">
      <c r="A175" s="5">
        <v>174</v>
      </c>
      <c r="B175" s="5" t="str">
        <f t="shared" ca="1" si="25"/>
        <v>JF8_42872:65421</v>
      </c>
      <c r="C175" t="s">
        <v>300</v>
      </c>
      <c r="D175" t="s">
        <v>75</v>
      </c>
      <c r="E175" t="s">
        <v>89</v>
      </c>
      <c r="F175" t="s">
        <v>100</v>
      </c>
      <c r="G175" t="s">
        <v>100</v>
      </c>
      <c r="H175" s="6">
        <f t="shared" ca="1" si="35"/>
        <v>38181</v>
      </c>
      <c r="I175" t="s">
        <v>101</v>
      </c>
      <c r="J175" s="6" t="s">
        <v>79</v>
      </c>
      <c r="K175" s="7">
        <v>45060</v>
      </c>
      <c r="L175" s="6" t="s">
        <v>80</v>
      </c>
      <c r="N175" s="6" t="s">
        <v>82</v>
      </c>
      <c r="O175" t="str">
        <f t="shared" ca="1" si="27"/>
        <v>@6455947</v>
      </c>
      <c r="P175">
        <f t="shared" ca="1" si="26"/>
        <v>29941882</v>
      </c>
      <c r="Q175">
        <f t="shared" ca="1" si="28"/>
        <v>15039992</v>
      </c>
      <c r="R175">
        <f t="shared" ca="1" si="29"/>
        <v>29878156</v>
      </c>
      <c r="S175">
        <f t="shared" ca="1" si="30"/>
        <v>20035551</v>
      </c>
      <c r="V175" t="str">
        <f t="shared" ca="1" si="31"/>
        <v>A_2985062</v>
      </c>
      <c r="W175" s="8">
        <v>45141</v>
      </c>
      <c r="X175">
        <f t="shared" ca="1" si="32"/>
        <v>12594125</v>
      </c>
      <c r="Z175" t="str">
        <f t="shared" ca="1" si="34"/>
        <v>MAD</v>
      </c>
      <c r="AA175" t="str">
        <f t="shared" ca="1" si="36"/>
        <v>F locaux</v>
      </c>
      <c r="AB175" s="6" t="s">
        <v>83</v>
      </c>
      <c r="AC175" s="6" t="s">
        <v>83</v>
      </c>
      <c r="AD175" s="6" t="s">
        <v>83</v>
      </c>
      <c r="AE175" s="6" t="s">
        <v>83</v>
      </c>
      <c r="AF175" s="6" t="s">
        <v>83</v>
      </c>
      <c r="AG175" s="6" t="s">
        <v>83</v>
      </c>
      <c r="AH175" s="6" t="s">
        <v>83</v>
      </c>
      <c r="AI175" s="6" t="s">
        <v>83</v>
      </c>
      <c r="AJ175" s="6" t="s">
        <v>83</v>
      </c>
      <c r="AK175" s="6" t="s">
        <v>83</v>
      </c>
      <c r="AL175" s="6" t="s">
        <v>83</v>
      </c>
      <c r="AM175" t="s">
        <v>301</v>
      </c>
      <c r="AN175" s="6" t="s">
        <v>85</v>
      </c>
      <c r="AO175" s="6" t="s">
        <v>83</v>
      </c>
      <c r="AP175" s="6" t="s">
        <v>83</v>
      </c>
      <c r="AQ175" s="6" t="s">
        <v>83</v>
      </c>
      <c r="AR175" s="6" t="s">
        <v>83</v>
      </c>
      <c r="AS175" s="6" t="s">
        <v>83</v>
      </c>
      <c r="AT175" s="6" t="s">
        <v>83</v>
      </c>
      <c r="AU175" s="6" t="s">
        <v>83</v>
      </c>
      <c r="AV175" s="6" t="s">
        <v>83</v>
      </c>
      <c r="AW175" s="6" t="s">
        <v>83</v>
      </c>
      <c r="AX175" t="s">
        <v>103</v>
      </c>
      <c r="AY175" s="6" t="s">
        <v>83</v>
      </c>
      <c r="AZ175" s="6" t="s">
        <v>83</v>
      </c>
      <c r="BA175" s="6" t="s">
        <v>83</v>
      </c>
      <c r="BB175" s="6" t="s">
        <v>83</v>
      </c>
      <c r="BC175" s="6" t="s">
        <v>83</v>
      </c>
      <c r="BD175" s="6" t="s">
        <v>83</v>
      </c>
      <c r="BE175" s="6" t="s">
        <v>83</v>
      </c>
      <c r="BF175" s="6" t="s">
        <v>83</v>
      </c>
      <c r="BG175" s="6" t="s">
        <v>83</v>
      </c>
      <c r="BH175" s="6" t="s">
        <v>83</v>
      </c>
      <c r="BI175" s="6" t="s">
        <v>83</v>
      </c>
      <c r="BJ175" s="6" t="s">
        <v>83</v>
      </c>
      <c r="BK175" s="6" t="s">
        <v>83</v>
      </c>
      <c r="BL175" s="6" t="s">
        <v>83</v>
      </c>
      <c r="BM175" s="6" t="s">
        <v>83</v>
      </c>
      <c r="BN175" s="6" t="s">
        <v>83</v>
      </c>
      <c r="BO175" s="6" t="s">
        <v>83</v>
      </c>
      <c r="BP175" s="6" t="s">
        <v>83</v>
      </c>
      <c r="BQ175" s="6" t="s">
        <v>83</v>
      </c>
      <c r="BR175" t="s">
        <v>65</v>
      </c>
      <c r="BS175" s="6" t="s">
        <v>83</v>
      </c>
      <c r="BT175" s="6" t="s">
        <v>83</v>
      </c>
      <c r="BU175">
        <f t="shared" ca="1" si="33"/>
        <v>9</v>
      </c>
      <c r="BV175" s="6" t="s">
        <v>83</v>
      </c>
    </row>
    <row r="176" spans="1:74" x14ac:dyDescent="0.3">
      <c r="A176" s="5">
        <v>175</v>
      </c>
      <c r="B176" s="5" t="str">
        <f t="shared" ca="1" si="25"/>
        <v>OCP_7721:41408</v>
      </c>
      <c r="C176" t="s">
        <v>302</v>
      </c>
      <c r="D176" t="s">
        <v>75</v>
      </c>
      <c r="E176" t="s">
        <v>76</v>
      </c>
      <c r="F176" t="s">
        <v>105</v>
      </c>
      <c r="G176" t="s">
        <v>105</v>
      </c>
      <c r="H176" s="6">
        <f t="shared" ca="1" si="35"/>
        <v>18274</v>
      </c>
      <c r="I176" t="s">
        <v>106</v>
      </c>
      <c r="J176" s="6" t="s">
        <v>79</v>
      </c>
      <c r="K176" s="7">
        <v>45061</v>
      </c>
      <c r="L176" s="6" t="s">
        <v>80</v>
      </c>
      <c r="N176" s="6" t="s">
        <v>82</v>
      </c>
      <c r="O176" t="str">
        <f t="shared" ca="1" si="27"/>
        <v>@5750566</v>
      </c>
      <c r="P176">
        <f t="shared" ca="1" si="26"/>
        <v>86244724</v>
      </c>
      <c r="Q176">
        <f t="shared" ca="1" si="28"/>
        <v>14270112</v>
      </c>
      <c r="R176">
        <f t="shared" ca="1" si="29"/>
        <v>35459848</v>
      </c>
      <c r="S176">
        <f t="shared" ca="1" si="30"/>
        <v>28466411</v>
      </c>
      <c r="V176" t="str">
        <f t="shared" ca="1" si="31"/>
        <v>F_6499013</v>
      </c>
      <c r="W176" s="8">
        <v>45142</v>
      </c>
      <c r="X176">
        <f t="shared" ca="1" si="32"/>
        <v>27559062</v>
      </c>
      <c r="Z176" t="str">
        <f t="shared" ca="1" si="34"/>
        <v>MAD</v>
      </c>
      <c r="AA176" t="str">
        <f t="shared" ca="1" si="36"/>
        <v>F locaux</v>
      </c>
      <c r="AB176" s="6" t="s">
        <v>83</v>
      </c>
      <c r="AC176" s="6" t="s">
        <v>83</v>
      </c>
      <c r="AD176" s="6" t="s">
        <v>83</v>
      </c>
      <c r="AE176" s="6" t="s">
        <v>83</v>
      </c>
      <c r="AF176" s="6" t="s">
        <v>83</v>
      </c>
      <c r="AG176" s="6" t="s">
        <v>83</v>
      </c>
      <c r="AH176" s="6" t="s">
        <v>83</v>
      </c>
      <c r="AI176" s="6" t="s">
        <v>83</v>
      </c>
      <c r="AJ176" s="6" t="s">
        <v>83</v>
      </c>
      <c r="AK176" s="6" t="s">
        <v>83</v>
      </c>
      <c r="AL176" s="6" t="s">
        <v>83</v>
      </c>
      <c r="AM176" t="s">
        <v>303</v>
      </c>
      <c r="AN176" s="6" t="s">
        <v>85</v>
      </c>
      <c r="AO176" s="6" t="s">
        <v>83</v>
      </c>
      <c r="AP176" s="6" t="s">
        <v>83</v>
      </c>
      <c r="AQ176" s="6" t="s">
        <v>83</v>
      </c>
      <c r="AR176" s="6" t="s">
        <v>83</v>
      </c>
      <c r="AS176" s="6" t="s">
        <v>83</v>
      </c>
      <c r="AT176" s="6" t="s">
        <v>83</v>
      </c>
      <c r="AU176" s="6" t="s">
        <v>83</v>
      </c>
      <c r="AV176" s="6" t="s">
        <v>83</v>
      </c>
      <c r="AW176" s="6" t="s">
        <v>83</v>
      </c>
      <c r="AX176" t="s">
        <v>98</v>
      </c>
      <c r="AY176" s="6" t="s">
        <v>83</v>
      </c>
      <c r="AZ176" s="6" t="s">
        <v>83</v>
      </c>
      <c r="BA176" s="6" t="s">
        <v>83</v>
      </c>
      <c r="BB176" s="6" t="s">
        <v>83</v>
      </c>
      <c r="BC176" s="6" t="s">
        <v>83</v>
      </c>
      <c r="BD176" s="6" t="s">
        <v>83</v>
      </c>
      <c r="BE176" s="6" t="s">
        <v>83</v>
      </c>
      <c r="BF176" s="6" t="s">
        <v>83</v>
      </c>
      <c r="BG176" s="6" t="s">
        <v>83</v>
      </c>
      <c r="BH176" s="6" t="s">
        <v>83</v>
      </c>
      <c r="BI176" s="6" t="s">
        <v>83</v>
      </c>
      <c r="BJ176" s="6" t="s">
        <v>83</v>
      </c>
      <c r="BK176" s="6" t="s">
        <v>83</v>
      </c>
      <c r="BL176" s="6" t="s">
        <v>83</v>
      </c>
      <c r="BM176" s="6" t="s">
        <v>83</v>
      </c>
      <c r="BN176" s="6" t="s">
        <v>83</v>
      </c>
      <c r="BO176" s="6" t="s">
        <v>83</v>
      </c>
      <c r="BP176" s="6" t="s">
        <v>83</v>
      </c>
      <c r="BQ176" s="6" t="s">
        <v>83</v>
      </c>
      <c r="BR176" t="s">
        <v>65</v>
      </c>
      <c r="BS176" s="6" t="s">
        <v>83</v>
      </c>
      <c r="BT176" s="6" t="s">
        <v>83</v>
      </c>
      <c r="BU176">
        <f t="shared" ca="1" si="33"/>
        <v>-20</v>
      </c>
      <c r="BV176" s="6" t="s">
        <v>83</v>
      </c>
    </row>
    <row r="177" spans="1:74" x14ac:dyDescent="0.3">
      <c r="A177" s="5">
        <v>176</v>
      </c>
      <c r="B177" s="5" t="str">
        <f t="shared" ca="1" si="25"/>
        <v>JF8_68488:8815</v>
      </c>
      <c r="C177" t="s">
        <v>304</v>
      </c>
      <c r="D177" t="s">
        <v>75</v>
      </c>
      <c r="E177" t="s">
        <v>89</v>
      </c>
      <c r="F177" t="s">
        <v>109</v>
      </c>
      <c r="G177" t="s">
        <v>109</v>
      </c>
      <c r="H177" s="6">
        <f t="shared" ca="1" si="35"/>
        <v>64691</v>
      </c>
      <c r="I177" t="s">
        <v>110</v>
      </c>
      <c r="J177" s="6" t="s">
        <v>79</v>
      </c>
      <c r="K177" s="7">
        <v>45062</v>
      </c>
      <c r="L177" s="6" t="s">
        <v>80</v>
      </c>
      <c r="N177" s="6" t="s">
        <v>82</v>
      </c>
      <c r="O177" t="str">
        <f t="shared" ca="1" si="27"/>
        <v>E1261480</v>
      </c>
      <c r="P177">
        <f t="shared" ca="1" si="26"/>
        <v>49382159</v>
      </c>
      <c r="Q177">
        <f t="shared" ca="1" si="28"/>
        <v>13168427</v>
      </c>
      <c r="R177">
        <f t="shared" ca="1" si="29"/>
        <v>29952904</v>
      </c>
      <c r="S177">
        <f t="shared" ca="1" si="30"/>
        <v>35528736</v>
      </c>
      <c r="V177" t="str">
        <f t="shared" ca="1" si="31"/>
        <v>&gt;_4589815</v>
      </c>
      <c r="W177" s="8">
        <v>45143</v>
      </c>
      <c r="X177">
        <f t="shared" ca="1" si="32"/>
        <v>6544483</v>
      </c>
      <c r="Z177" t="str">
        <f t="shared" ca="1" si="34"/>
        <v>MAD</v>
      </c>
      <c r="AA177" t="str">
        <f t="shared" ca="1" si="36"/>
        <v>F locaux</v>
      </c>
      <c r="AB177" s="6" t="s">
        <v>83</v>
      </c>
      <c r="AC177" s="6" t="s">
        <v>83</v>
      </c>
      <c r="AD177" s="6" t="s">
        <v>83</v>
      </c>
      <c r="AE177" s="6" t="s">
        <v>83</v>
      </c>
      <c r="AF177" s="6" t="s">
        <v>83</v>
      </c>
      <c r="AG177" s="6" t="s">
        <v>83</v>
      </c>
      <c r="AH177" s="6" t="s">
        <v>83</v>
      </c>
      <c r="AI177" s="6" t="s">
        <v>83</v>
      </c>
      <c r="AJ177" s="6" t="s">
        <v>83</v>
      </c>
      <c r="AK177" s="6" t="s">
        <v>83</v>
      </c>
      <c r="AL177" s="6" t="s">
        <v>83</v>
      </c>
      <c r="AM177" t="s">
        <v>305</v>
      </c>
      <c r="AN177" s="6" t="s">
        <v>85</v>
      </c>
      <c r="AO177" s="6" t="s">
        <v>83</v>
      </c>
      <c r="AP177" s="6" t="s">
        <v>83</v>
      </c>
      <c r="AQ177" s="6" t="s">
        <v>83</v>
      </c>
      <c r="AR177" s="6" t="s">
        <v>83</v>
      </c>
      <c r="AS177" s="6" t="s">
        <v>83</v>
      </c>
      <c r="AT177" s="6" t="s">
        <v>83</v>
      </c>
      <c r="AU177" s="6" t="s">
        <v>83</v>
      </c>
      <c r="AV177" s="6" t="s">
        <v>83</v>
      </c>
      <c r="AW177" s="6" t="s">
        <v>83</v>
      </c>
      <c r="AX177" t="s">
        <v>86</v>
      </c>
      <c r="AY177" s="6" t="s">
        <v>83</v>
      </c>
      <c r="AZ177" s="6" t="s">
        <v>83</v>
      </c>
      <c r="BA177" s="6" t="s">
        <v>83</v>
      </c>
      <c r="BB177" s="6" t="s">
        <v>83</v>
      </c>
      <c r="BC177" s="6" t="s">
        <v>83</v>
      </c>
      <c r="BD177" s="6" t="s">
        <v>83</v>
      </c>
      <c r="BE177" s="6" t="s">
        <v>83</v>
      </c>
      <c r="BF177" s="6" t="s">
        <v>83</v>
      </c>
      <c r="BG177" s="6" t="s">
        <v>83</v>
      </c>
      <c r="BH177" s="6" t="s">
        <v>83</v>
      </c>
      <c r="BI177" s="6" t="s">
        <v>83</v>
      </c>
      <c r="BJ177" s="6" t="s">
        <v>83</v>
      </c>
      <c r="BK177" s="6" t="s">
        <v>83</v>
      </c>
      <c r="BL177" s="6" t="s">
        <v>83</v>
      </c>
      <c r="BM177" s="6" t="s">
        <v>83</v>
      </c>
      <c r="BN177" s="6" t="s">
        <v>83</v>
      </c>
      <c r="BO177" s="6" t="s">
        <v>83</v>
      </c>
      <c r="BP177" s="6" t="s">
        <v>83</v>
      </c>
      <c r="BQ177" s="6" t="s">
        <v>83</v>
      </c>
      <c r="BR177" t="s">
        <v>65</v>
      </c>
      <c r="BS177" s="6" t="s">
        <v>83</v>
      </c>
      <c r="BT177" s="6" t="s">
        <v>83</v>
      </c>
      <c r="BU177">
        <f t="shared" ca="1" si="33"/>
        <v>25</v>
      </c>
      <c r="BV177" s="6" t="s">
        <v>83</v>
      </c>
    </row>
    <row r="178" spans="1:74" x14ac:dyDescent="0.3">
      <c r="A178" s="5">
        <v>177</v>
      </c>
      <c r="B178" s="5" t="str">
        <f t="shared" ca="1" si="25"/>
        <v>OCP_71187:84526</v>
      </c>
      <c r="C178" t="s">
        <v>112</v>
      </c>
      <c r="D178" t="s">
        <v>75</v>
      </c>
      <c r="E178" t="s">
        <v>76</v>
      </c>
      <c r="F178" t="s">
        <v>113</v>
      </c>
      <c r="G178" t="s">
        <v>113</v>
      </c>
      <c r="H178" s="6">
        <f t="shared" ca="1" si="35"/>
        <v>36235</v>
      </c>
      <c r="I178" t="s">
        <v>114</v>
      </c>
      <c r="J178" s="6" t="s">
        <v>79</v>
      </c>
      <c r="K178" s="7">
        <v>45063</v>
      </c>
      <c r="L178" s="6" t="s">
        <v>80</v>
      </c>
      <c r="N178" s="6" t="s">
        <v>82</v>
      </c>
      <c r="O178" t="str">
        <f t="shared" ca="1" si="27"/>
        <v>B4744378</v>
      </c>
      <c r="P178">
        <f t="shared" ca="1" si="26"/>
        <v>67222911</v>
      </c>
      <c r="Q178">
        <f t="shared" ca="1" si="28"/>
        <v>4637939</v>
      </c>
      <c r="R178">
        <f t="shared" ca="1" si="29"/>
        <v>14215595</v>
      </c>
      <c r="S178">
        <f t="shared" ca="1" si="30"/>
        <v>15363818</v>
      </c>
      <c r="V178" t="str">
        <f t="shared" ca="1" si="31"/>
        <v>C_164430</v>
      </c>
      <c r="W178" s="8">
        <v>45144</v>
      </c>
      <c r="X178">
        <f t="shared" ca="1" si="32"/>
        <v>4686003</v>
      </c>
      <c r="Z178" t="str">
        <f t="shared" ca="1" si="34"/>
        <v>MAD</v>
      </c>
      <c r="AA178" t="str">
        <f t="shared" ca="1" si="36"/>
        <v>F locaux</v>
      </c>
      <c r="AB178" s="6" t="s">
        <v>83</v>
      </c>
      <c r="AC178" s="6" t="s">
        <v>83</v>
      </c>
      <c r="AD178" s="6" t="s">
        <v>83</v>
      </c>
      <c r="AE178" s="6" t="s">
        <v>83</v>
      </c>
      <c r="AF178" s="6" t="s">
        <v>83</v>
      </c>
      <c r="AG178" s="6" t="s">
        <v>83</v>
      </c>
      <c r="AH178" s="6" t="s">
        <v>83</v>
      </c>
      <c r="AI178" s="6" t="s">
        <v>83</v>
      </c>
      <c r="AJ178" s="6" t="s">
        <v>83</v>
      </c>
      <c r="AK178" s="6" t="s">
        <v>83</v>
      </c>
      <c r="AL178" s="6" t="s">
        <v>83</v>
      </c>
      <c r="AM178" t="s">
        <v>115</v>
      </c>
      <c r="AN178" s="6" t="s">
        <v>85</v>
      </c>
      <c r="AO178" s="6" t="s">
        <v>83</v>
      </c>
      <c r="AP178" s="6" t="s">
        <v>83</v>
      </c>
      <c r="AQ178" s="6" t="s">
        <v>83</v>
      </c>
      <c r="AR178" s="6" t="s">
        <v>83</v>
      </c>
      <c r="AS178" s="6" t="s">
        <v>83</v>
      </c>
      <c r="AT178" s="6" t="s">
        <v>83</v>
      </c>
      <c r="AU178" s="6" t="s">
        <v>83</v>
      </c>
      <c r="AV178" s="6" t="s">
        <v>83</v>
      </c>
      <c r="AW178" s="6" t="s">
        <v>83</v>
      </c>
      <c r="AX178" t="s">
        <v>93</v>
      </c>
      <c r="AY178" s="6" t="s">
        <v>83</v>
      </c>
      <c r="AZ178" s="6" t="s">
        <v>83</v>
      </c>
      <c r="BA178" s="6" t="s">
        <v>83</v>
      </c>
      <c r="BB178" s="6" t="s">
        <v>83</v>
      </c>
      <c r="BC178" s="6" t="s">
        <v>83</v>
      </c>
      <c r="BD178" s="6" t="s">
        <v>83</v>
      </c>
      <c r="BE178" s="6" t="s">
        <v>83</v>
      </c>
      <c r="BF178" s="6" t="s">
        <v>83</v>
      </c>
      <c r="BG178" s="6" t="s">
        <v>83</v>
      </c>
      <c r="BH178" s="6" t="s">
        <v>83</v>
      </c>
      <c r="BI178" s="6" t="s">
        <v>83</v>
      </c>
      <c r="BJ178" s="6" t="s">
        <v>83</v>
      </c>
      <c r="BK178" s="6" t="s">
        <v>83</v>
      </c>
      <c r="BL178" s="6" t="s">
        <v>83</v>
      </c>
      <c r="BM178" s="6" t="s">
        <v>83</v>
      </c>
      <c r="BN178" s="6" t="s">
        <v>83</v>
      </c>
      <c r="BO178" s="6" t="s">
        <v>83</v>
      </c>
      <c r="BP178" s="6" t="s">
        <v>83</v>
      </c>
      <c r="BQ178" s="6" t="s">
        <v>83</v>
      </c>
      <c r="BR178" t="s">
        <v>65</v>
      </c>
      <c r="BS178" s="6" t="s">
        <v>83</v>
      </c>
      <c r="BT178" s="6" t="s">
        <v>83</v>
      </c>
      <c r="BU178">
        <f t="shared" ca="1" si="33"/>
        <v>24</v>
      </c>
      <c r="BV178" s="6" t="s">
        <v>83</v>
      </c>
    </row>
    <row r="179" spans="1:74" x14ac:dyDescent="0.3">
      <c r="A179" s="5">
        <v>178</v>
      </c>
      <c r="B179" s="5" t="str">
        <f t="shared" ca="1" si="25"/>
        <v>OCP_9479:31551</v>
      </c>
      <c r="C179" t="s">
        <v>116</v>
      </c>
      <c r="D179" t="s">
        <v>75</v>
      </c>
      <c r="E179" t="s">
        <v>89</v>
      </c>
      <c r="F179" t="s">
        <v>100</v>
      </c>
      <c r="G179" t="s">
        <v>100</v>
      </c>
      <c r="H179" s="6">
        <f t="shared" ca="1" si="35"/>
        <v>47721</v>
      </c>
      <c r="I179" t="s">
        <v>114</v>
      </c>
      <c r="J179" s="6" t="s">
        <v>79</v>
      </c>
      <c r="K179" s="7">
        <v>45064</v>
      </c>
      <c r="L179" s="6" t="s">
        <v>80</v>
      </c>
      <c r="N179" s="6" t="s">
        <v>82</v>
      </c>
      <c r="O179" t="str">
        <f t="shared" ca="1" si="27"/>
        <v>F4234679</v>
      </c>
      <c r="P179">
        <f t="shared" ca="1" si="26"/>
        <v>48856883</v>
      </c>
      <c r="Q179">
        <f t="shared" ca="1" si="28"/>
        <v>4758348</v>
      </c>
      <c r="R179">
        <f t="shared" ca="1" si="29"/>
        <v>20607278</v>
      </c>
      <c r="S179">
        <f t="shared" ca="1" si="30"/>
        <v>24383467</v>
      </c>
      <c r="V179" t="str">
        <f t="shared" ca="1" si="31"/>
        <v>@_2470743</v>
      </c>
      <c r="W179" s="8">
        <v>45145</v>
      </c>
      <c r="X179">
        <f t="shared" ca="1" si="32"/>
        <v>22352530</v>
      </c>
      <c r="Z179" t="str">
        <f t="shared" ca="1" si="34"/>
        <v>MAD</v>
      </c>
      <c r="AA179" t="str">
        <f t="shared" ca="1" si="36"/>
        <v>F locaux</v>
      </c>
      <c r="AB179" s="6" t="s">
        <v>83</v>
      </c>
      <c r="AC179" s="6" t="s">
        <v>83</v>
      </c>
      <c r="AD179" s="6" t="s">
        <v>83</v>
      </c>
      <c r="AE179" s="6" t="s">
        <v>83</v>
      </c>
      <c r="AF179" s="6" t="s">
        <v>83</v>
      </c>
      <c r="AG179" s="6" t="s">
        <v>83</v>
      </c>
      <c r="AH179" s="6" t="s">
        <v>83</v>
      </c>
      <c r="AI179" s="6" t="s">
        <v>83</v>
      </c>
      <c r="AJ179" s="6" t="s">
        <v>83</v>
      </c>
      <c r="AK179" s="6" t="s">
        <v>83</v>
      </c>
      <c r="AL179" s="6" t="s">
        <v>83</v>
      </c>
      <c r="AM179" t="s">
        <v>115</v>
      </c>
      <c r="AN179" s="6" t="s">
        <v>85</v>
      </c>
      <c r="AO179" s="6" t="s">
        <v>83</v>
      </c>
      <c r="AP179" s="6" t="s">
        <v>83</v>
      </c>
      <c r="AQ179" s="6" t="s">
        <v>83</v>
      </c>
      <c r="AR179" s="6" t="s">
        <v>83</v>
      </c>
      <c r="AS179" s="6" t="s">
        <v>83</v>
      </c>
      <c r="AT179" s="6" t="s">
        <v>83</v>
      </c>
      <c r="AU179" s="6" t="s">
        <v>83</v>
      </c>
      <c r="AV179" s="6" t="s">
        <v>83</v>
      </c>
      <c r="AW179" s="6" t="s">
        <v>83</v>
      </c>
      <c r="AX179" t="s">
        <v>86</v>
      </c>
      <c r="AY179" s="6" t="s">
        <v>83</v>
      </c>
      <c r="AZ179" s="6" t="s">
        <v>83</v>
      </c>
      <c r="BA179" s="6" t="s">
        <v>83</v>
      </c>
      <c r="BB179" s="6" t="s">
        <v>83</v>
      </c>
      <c r="BC179" s="6" t="s">
        <v>83</v>
      </c>
      <c r="BD179" s="6" t="s">
        <v>83</v>
      </c>
      <c r="BE179" s="6" t="s">
        <v>83</v>
      </c>
      <c r="BF179" s="6" t="s">
        <v>83</v>
      </c>
      <c r="BG179" s="6" t="s">
        <v>83</v>
      </c>
      <c r="BH179" s="6" t="s">
        <v>83</v>
      </c>
      <c r="BI179" s="6" t="s">
        <v>83</v>
      </c>
      <c r="BJ179" s="6" t="s">
        <v>83</v>
      </c>
      <c r="BK179" s="6" t="s">
        <v>83</v>
      </c>
      <c r="BL179" s="6" t="s">
        <v>83</v>
      </c>
      <c r="BM179" s="6" t="s">
        <v>83</v>
      </c>
      <c r="BN179" s="6" t="s">
        <v>83</v>
      </c>
      <c r="BO179" s="6" t="s">
        <v>83</v>
      </c>
      <c r="BP179" s="6" t="s">
        <v>83</v>
      </c>
      <c r="BQ179" s="6" t="s">
        <v>83</v>
      </c>
      <c r="BR179" t="s">
        <v>63</v>
      </c>
      <c r="BS179" s="6" t="s">
        <v>83</v>
      </c>
      <c r="BT179" s="6" t="s">
        <v>83</v>
      </c>
      <c r="BU179">
        <f t="shared" ca="1" si="33"/>
        <v>40</v>
      </c>
      <c r="BV179" s="6" t="s">
        <v>83</v>
      </c>
    </row>
    <row r="180" spans="1:74" x14ac:dyDescent="0.3">
      <c r="A180" s="5">
        <v>179</v>
      </c>
      <c r="B180" s="5" t="str">
        <f t="shared" ca="1" si="25"/>
        <v>JF8_3979:44186</v>
      </c>
      <c r="C180" t="s">
        <v>117</v>
      </c>
      <c r="D180" t="s">
        <v>75</v>
      </c>
      <c r="E180" t="s">
        <v>76</v>
      </c>
      <c r="F180" t="s">
        <v>113</v>
      </c>
      <c r="G180" t="s">
        <v>113</v>
      </c>
      <c r="H180" s="6">
        <f t="shared" ca="1" si="35"/>
        <v>71815</v>
      </c>
      <c r="I180" t="s">
        <v>114</v>
      </c>
      <c r="J180" s="6" t="s">
        <v>79</v>
      </c>
      <c r="K180" s="7">
        <v>45065</v>
      </c>
      <c r="L180" s="6" t="s">
        <v>80</v>
      </c>
      <c r="N180" s="6" t="s">
        <v>82</v>
      </c>
      <c r="O180" t="str">
        <f t="shared" ca="1" si="27"/>
        <v>A3456421</v>
      </c>
      <c r="P180">
        <f t="shared" ca="1" si="26"/>
        <v>55834927</v>
      </c>
      <c r="Q180">
        <f t="shared" ca="1" si="28"/>
        <v>754433</v>
      </c>
      <c r="R180">
        <f t="shared" ca="1" si="29"/>
        <v>27496464</v>
      </c>
      <c r="S180">
        <f t="shared" ca="1" si="30"/>
        <v>41749195</v>
      </c>
      <c r="V180" t="str">
        <f t="shared" ca="1" si="31"/>
        <v>E_1673657</v>
      </c>
      <c r="W180" s="8">
        <v>45146</v>
      </c>
      <c r="X180">
        <f t="shared" ca="1" si="32"/>
        <v>4336904</v>
      </c>
      <c r="Z180" t="str">
        <f t="shared" ca="1" si="34"/>
        <v>MAD</v>
      </c>
      <c r="AA180" t="str">
        <f t="shared" ca="1" si="36"/>
        <v>F locaux</v>
      </c>
      <c r="AB180" s="6" t="s">
        <v>83</v>
      </c>
      <c r="AC180" s="6" t="s">
        <v>83</v>
      </c>
      <c r="AD180" s="6" t="s">
        <v>83</v>
      </c>
      <c r="AE180" s="6" t="s">
        <v>83</v>
      </c>
      <c r="AF180" s="6" t="s">
        <v>83</v>
      </c>
      <c r="AG180" s="6" t="s">
        <v>83</v>
      </c>
      <c r="AH180" s="6" t="s">
        <v>83</v>
      </c>
      <c r="AI180" s="6" t="s">
        <v>83</v>
      </c>
      <c r="AJ180" s="6" t="s">
        <v>83</v>
      </c>
      <c r="AK180" s="6" t="s">
        <v>83</v>
      </c>
      <c r="AL180" s="6" t="s">
        <v>83</v>
      </c>
      <c r="AM180" t="s">
        <v>115</v>
      </c>
      <c r="AN180" s="6" t="s">
        <v>85</v>
      </c>
      <c r="AO180" s="6" t="s">
        <v>83</v>
      </c>
      <c r="AP180" s="6" t="s">
        <v>83</v>
      </c>
      <c r="AQ180" s="6" t="s">
        <v>83</v>
      </c>
      <c r="AR180" s="6" t="s">
        <v>83</v>
      </c>
      <c r="AS180" s="6" t="s">
        <v>83</v>
      </c>
      <c r="AT180" s="6" t="s">
        <v>83</v>
      </c>
      <c r="AU180" s="6" t="s">
        <v>83</v>
      </c>
      <c r="AV180" s="6" t="s">
        <v>83</v>
      </c>
      <c r="AW180" s="6" t="s">
        <v>83</v>
      </c>
      <c r="AX180" t="s">
        <v>86</v>
      </c>
      <c r="AY180" s="6" t="s">
        <v>83</v>
      </c>
      <c r="AZ180" s="6" t="s">
        <v>83</v>
      </c>
      <c r="BA180" s="6" t="s">
        <v>83</v>
      </c>
      <c r="BB180" s="6" t="s">
        <v>83</v>
      </c>
      <c r="BC180" s="6" t="s">
        <v>83</v>
      </c>
      <c r="BD180" s="6" t="s">
        <v>83</v>
      </c>
      <c r="BE180" s="6" t="s">
        <v>83</v>
      </c>
      <c r="BF180" s="6" t="s">
        <v>83</v>
      </c>
      <c r="BG180" s="6" t="s">
        <v>83</v>
      </c>
      <c r="BH180" s="6" t="s">
        <v>83</v>
      </c>
      <c r="BI180" s="6" t="s">
        <v>83</v>
      </c>
      <c r="BJ180" s="6" t="s">
        <v>83</v>
      </c>
      <c r="BK180" s="6" t="s">
        <v>83</v>
      </c>
      <c r="BL180" s="6" t="s">
        <v>83</v>
      </c>
      <c r="BM180" s="6" t="s">
        <v>83</v>
      </c>
      <c r="BN180" s="6" t="s">
        <v>83</v>
      </c>
      <c r="BO180" s="6" t="s">
        <v>83</v>
      </c>
      <c r="BP180" s="6" t="s">
        <v>83</v>
      </c>
      <c r="BQ180" s="6" t="s">
        <v>83</v>
      </c>
      <c r="BR180" t="s">
        <v>65</v>
      </c>
      <c r="BS180" s="6" t="s">
        <v>83</v>
      </c>
      <c r="BT180" s="6" t="s">
        <v>83</v>
      </c>
      <c r="BU180">
        <f t="shared" ca="1" si="33"/>
        <v>47</v>
      </c>
      <c r="BV180" s="6" t="s">
        <v>83</v>
      </c>
    </row>
    <row r="181" spans="1:74" x14ac:dyDescent="0.3">
      <c r="A181" s="5">
        <v>180</v>
      </c>
      <c r="B181" s="5" t="str">
        <f t="shared" ca="1" si="25"/>
        <v>JF8_8591:47402</v>
      </c>
      <c r="C181" t="s">
        <v>118</v>
      </c>
      <c r="D181" t="s">
        <v>75</v>
      </c>
      <c r="E181" t="s">
        <v>89</v>
      </c>
      <c r="F181" t="s">
        <v>100</v>
      </c>
      <c r="G181" t="s">
        <v>100</v>
      </c>
      <c r="H181" s="6">
        <f t="shared" ca="1" si="35"/>
        <v>21944</v>
      </c>
      <c r="I181" t="s">
        <v>114</v>
      </c>
      <c r="J181" s="6" t="s">
        <v>79</v>
      </c>
      <c r="K181" s="7">
        <v>45066</v>
      </c>
      <c r="L181" s="6" t="s">
        <v>80</v>
      </c>
      <c r="N181" s="6" t="s">
        <v>82</v>
      </c>
      <c r="O181" t="str">
        <f t="shared" ca="1" si="27"/>
        <v>D4963422</v>
      </c>
      <c r="P181">
        <f t="shared" ca="1" si="26"/>
        <v>42682932</v>
      </c>
      <c r="Q181">
        <f t="shared" ca="1" si="28"/>
        <v>13517468</v>
      </c>
      <c r="R181">
        <f t="shared" ca="1" si="29"/>
        <v>33726328</v>
      </c>
      <c r="S181">
        <f t="shared" ca="1" si="30"/>
        <v>41520237</v>
      </c>
      <c r="V181" t="str">
        <f t="shared" ca="1" si="31"/>
        <v>&gt;_1210016</v>
      </c>
      <c r="W181" s="8">
        <v>45147</v>
      </c>
      <c r="X181">
        <f t="shared" ca="1" si="32"/>
        <v>10318364</v>
      </c>
      <c r="Z181" t="str">
        <f t="shared" ca="1" si="34"/>
        <v>MAD</v>
      </c>
      <c r="AA181" t="str">
        <f t="shared" ca="1" si="36"/>
        <v>F locaux</v>
      </c>
      <c r="AB181" s="6" t="s">
        <v>83</v>
      </c>
      <c r="AC181" s="6" t="s">
        <v>83</v>
      </c>
      <c r="AD181" s="6" t="s">
        <v>83</v>
      </c>
      <c r="AE181" s="6" t="s">
        <v>83</v>
      </c>
      <c r="AF181" s="6" t="s">
        <v>83</v>
      </c>
      <c r="AG181" s="6" t="s">
        <v>83</v>
      </c>
      <c r="AH181" s="6" t="s">
        <v>83</v>
      </c>
      <c r="AI181" s="6" t="s">
        <v>83</v>
      </c>
      <c r="AJ181" s="6" t="s">
        <v>83</v>
      </c>
      <c r="AK181" s="6" t="s">
        <v>83</v>
      </c>
      <c r="AL181" s="6" t="s">
        <v>83</v>
      </c>
      <c r="AM181" t="s">
        <v>115</v>
      </c>
      <c r="AN181" s="6" t="s">
        <v>85</v>
      </c>
      <c r="AO181" s="6" t="s">
        <v>83</v>
      </c>
      <c r="AP181" s="6" t="s">
        <v>83</v>
      </c>
      <c r="AQ181" s="6" t="s">
        <v>83</v>
      </c>
      <c r="AR181" s="6" t="s">
        <v>83</v>
      </c>
      <c r="AS181" s="6" t="s">
        <v>83</v>
      </c>
      <c r="AT181" s="6" t="s">
        <v>83</v>
      </c>
      <c r="AU181" s="6" t="s">
        <v>83</v>
      </c>
      <c r="AV181" s="6" t="s">
        <v>83</v>
      </c>
      <c r="AW181" s="6" t="s">
        <v>83</v>
      </c>
      <c r="AX181" t="s">
        <v>86</v>
      </c>
      <c r="AY181" s="6" t="s">
        <v>83</v>
      </c>
      <c r="AZ181" s="6" t="s">
        <v>83</v>
      </c>
      <c r="BA181" s="6" t="s">
        <v>83</v>
      </c>
      <c r="BB181" s="6" t="s">
        <v>83</v>
      </c>
      <c r="BC181" s="6" t="s">
        <v>83</v>
      </c>
      <c r="BD181" s="6" t="s">
        <v>83</v>
      </c>
      <c r="BE181" s="6" t="s">
        <v>83</v>
      </c>
      <c r="BF181" s="6" t="s">
        <v>83</v>
      </c>
      <c r="BG181" s="6" t="s">
        <v>83</v>
      </c>
      <c r="BH181" s="6" t="s">
        <v>83</v>
      </c>
      <c r="BI181" s="6" t="s">
        <v>83</v>
      </c>
      <c r="BJ181" s="6" t="s">
        <v>83</v>
      </c>
      <c r="BK181" s="6" t="s">
        <v>83</v>
      </c>
      <c r="BL181" s="6" t="s">
        <v>83</v>
      </c>
      <c r="BM181" s="6" t="s">
        <v>83</v>
      </c>
      <c r="BN181" s="6" t="s">
        <v>83</v>
      </c>
      <c r="BO181" s="6" t="s">
        <v>83</v>
      </c>
      <c r="BP181" s="6" t="s">
        <v>83</v>
      </c>
      <c r="BQ181" s="6" t="s">
        <v>83</v>
      </c>
      <c r="BR181" t="s">
        <v>40</v>
      </c>
      <c r="BS181" s="6" t="s">
        <v>83</v>
      </c>
      <c r="BT181" s="6" t="s">
        <v>83</v>
      </c>
      <c r="BU181">
        <f t="shared" ca="1" si="33"/>
        <v>47</v>
      </c>
      <c r="BV181" s="6" t="s">
        <v>83</v>
      </c>
    </row>
    <row r="182" spans="1:74" x14ac:dyDescent="0.3">
      <c r="A182" s="5">
        <v>181</v>
      </c>
      <c r="B182" s="5" t="str">
        <f t="shared" ca="1" si="25"/>
        <v>JF8_35592:44092</v>
      </c>
      <c r="C182" t="str">
        <f ca="1">CONCATENATE(CHAR(RANDBETWEEN(60,90)),"_",RANDBETWEEN(1,1000000),"_",RANDBETWEEN(1,100006600))</f>
        <v>I_556649_68724884</v>
      </c>
      <c r="D182" t="s">
        <v>75</v>
      </c>
      <c r="E182" t="s">
        <v>76</v>
      </c>
      <c r="F182" t="s">
        <v>77</v>
      </c>
      <c r="G182" t="s">
        <v>77</v>
      </c>
      <c r="H182" s="6">
        <f t="shared" ca="1" si="35"/>
        <v>28691</v>
      </c>
      <c r="I182" t="s">
        <v>78</v>
      </c>
      <c r="J182" s="6" t="s">
        <v>79</v>
      </c>
      <c r="K182" s="7">
        <v>45067</v>
      </c>
      <c r="L182" s="6" t="s">
        <v>80</v>
      </c>
      <c r="N182" s="6" t="s">
        <v>82</v>
      </c>
      <c r="O182" t="str">
        <f t="shared" ca="1" si="27"/>
        <v>?1985597</v>
      </c>
      <c r="P182">
        <f t="shared" ca="1" si="26"/>
        <v>16311412</v>
      </c>
      <c r="Q182">
        <f t="shared" ca="1" si="28"/>
        <v>796097</v>
      </c>
      <c r="R182">
        <f t="shared" ca="1" si="29"/>
        <v>1352657</v>
      </c>
      <c r="S182">
        <f t="shared" ca="1" si="30"/>
        <v>1868286</v>
      </c>
      <c r="V182" t="str">
        <f t="shared" ca="1" si="31"/>
        <v>A_322509</v>
      </c>
      <c r="W182" s="8">
        <v>45148</v>
      </c>
      <c r="X182">
        <f t="shared" ca="1" si="32"/>
        <v>384185</v>
      </c>
      <c r="Z182" t="str">
        <f t="shared" ca="1" si="34"/>
        <v>MAD</v>
      </c>
      <c r="AA182" t="str">
        <f t="shared" ca="1" si="36"/>
        <v>F locaux</v>
      </c>
      <c r="AB182" s="6" t="s">
        <v>83</v>
      </c>
      <c r="AC182" s="6" t="s">
        <v>83</v>
      </c>
      <c r="AD182" s="6" t="s">
        <v>83</v>
      </c>
      <c r="AE182" s="6" t="s">
        <v>83</v>
      </c>
      <c r="AF182" s="6" t="s">
        <v>83</v>
      </c>
      <c r="AG182" s="6" t="s">
        <v>83</v>
      </c>
      <c r="AH182" s="6" t="s">
        <v>83</v>
      </c>
      <c r="AI182" s="6" t="s">
        <v>83</v>
      </c>
      <c r="AJ182" s="6" t="s">
        <v>83</v>
      </c>
      <c r="AK182" s="6" t="s">
        <v>83</v>
      </c>
      <c r="AL182" s="6" t="s">
        <v>83</v>
      </c>
      <c r="AM182" t="s">
        <v>306</v>
      </c>
      <c r="AN182" s="6" t="s">
        <v>85</v>
      </c>
      <c r="AO182" s="6" t="s">
        <v>83</v>
      </c>
      <c r="AP182" s="6" t="s">
        <v>83</v>
      </c>
      <c r="AQ182" s="6" t="s">
        <v>83</v>
      </c>
      <c r="AR182" s="6" t="s">
        <v>83</v>
      </c>
      <c r="AS182" s="6" t="s">
        <v>83</v>
      </c>
      <c r="AT182" s="6" t="s">
        <v>83</v>
      </c>
      <c r="AU182" s="6" t="s">
        <v>83</v>
      </c>
      <c r="AV182" s="6" t="s">
        <v>83</v>
      </c>
      <c r="AW182" s="6" t="s">
        <v>83</v>
      </c>
      <c r="AX182" t="s">
        <v>86</v>
      </c>
      <c r="AY182" s="6" t="s">
        <v>83</v>
      </c>
      <c r="AZ182" s="6" t="s">
        <v>83</v>
      </c>
      <c r="BA182" s="6" t="s">
        <v>83</v>
      </c>
      <c r="BB182" s="6" t="s">
        <v>83</v>
      </c>
      <c r="BC182" s="6" t="s">
        <v>83</v>
      </c>
      <c r="BD182" s="6" t="s">
        <v>83</v>
      </c>
      <c r="BE182" s="6" t="s">
        <v>83</v>
      </c>
      <c r="BF182" s="6" t="s">
        <v>83</v>
      </c>
      <c r="BG182" s="6" t="s">
        <v>83</v>
      </c>
      <c r="BH182" s="6" t="s">
        <v>83</v>
      </c>
      <c r="BI182" s="6" t="s">
        <v>83</v>
      </c>
      <c r="BJ182" s="6" t="s">
        <v>83</v>
      </c>
      <c r="BK182" s="6" t="s">
        <v>83</v>
      </c>
      <c r="BL182" s="6" t="s">
        <v>83</v>
      </c>
      <c r="BM182" s="6" t="s">
        <v>83</v>
      </c>
      <c r="BN182" s="6" t="s">
        <v>83</v>
      </c>
      <c r="BO182" s="6" t="s">
        <v>83</v>
      </c>
      <c r="BP182" s="6" t="s">
        <v>83</v>
      </c>
      <c r="BQ182" s="6" t="s">
        <v>83</v>
      </c>
      <c r="BR182" t="s">
        <v>64</v>
      </c>
      <c r="BS182" s="6" t="s">
        <v>83</v>
      </c>
      <c r="BT182" s="6" t="s">
        <v>83</v>
      </c>
      <c r="BU182">
        <f t="shared" ca="1" si="33"/>
        <v>-10</v>
      </c>
      <c r="BV182" s="6" t="s">
        <v>83</v>
      </c>
    </row>
    <row r="183" spans="1:74" x14ac:dyDescent="0.3">
      <c r="A183" s="5">
        <v>182</v>
      </c>
      <c r="B183" s="5" t="str">
        <f t="shared" ca="1" si="25"/>
        <v>OCP_21140:54115</v>
      </c>
      <c r="C183" t="s">
        <v>307</v>
      </c>
      <c r="D183" t="s">
        <v>75</v>
      </c>
      <c r="E183" t="s">
        <v>89</v>
      </c>
      <c r="F183" t="s">
        <v>90</v>
      </c>
      <c r="G183" t="s">
        <v>90</v>
      </c>
      <c r="H183" s="6">
        <f t="shared" ca="1" si="35"/>
        <v>62967</v>
      </c>
      <c r="I183" t="s">
        <v>91</v>
      </c>
      <c r="J183" s="6" t="s">
        <v>79</v>
      </c>
      <c r="K183" s="7">
        <v>45068</v>
      </c>
      <c r="L183" s="6" t="s">
        <v>80</v>
      </c>
      <c r="N183" s="6" t="s">
        <v>82</v>
      </c>
      <c r="O183" t="str">
        <f t="shared" ca="1" si="27"/>
        <v>&gt;1712627</v>
      </c>
      <c r="P183">
        <f t="shared" ca="1" si="26"/>
        <v>10132951</v>
      </c>
      <c r="Q183">
        <f t="shared" ca="1" si="28"/>
        <v>7367340</v>
      </c>
      <c r="R183">
        <f t="shared" ca="1" si="29"/>
        <v>9262183</v>
      </c>
      <c r="S183">
        <f t="shared" ca="1" si="30"/>
        <v>5034540</v>
      </c>
      <c r="V183" t="str">
        <f t="shared" ca="1" si="31"/>
        <v>&gt;_3256255</v>
      </c>
      <c r="W183" s="8">
        <v>45149</v>
      </c>
      <c r="X183">
        <f t="shared" ca="1" si="32"/>
        <v>630089</v>
      </c>
      <c r="Z183" t="str">
        <f t="shared" ca="1" si="34"/>
        <v>EUR</v>
      </c>
      <c r="AA183" t="str">
        <f t="shared" ca="1" si="36"/>
        <v>F étrangers</v>
      </c>
      <c r="AB183" s="6" t="s">
        <v>83</v>
      </c>
      <c r="AC183" s="6" t="s">
        <v>83</v>
      </c>
      <c r="AD183" s="6" t="s">
        <v>83</v>
      </c>
      <c r="AE183" s="6" t="s">
        <v>83</v>
      </c>
      <c r="AF183" s="6" t="s">
        <v>83</v>
      </c>
      <c r="AG183" s="6" t="s">
        <v>83</v>
      </c>
      <c r="AH183" s="6" t="s">
        <v>83</v>
      </c>
      <c r="AI183" s="6" t="s">
        <v>83</v>
      </c>
      <c r="AJ183" s="6" t="s">
        <v>83</v>
      </c>
      <c r="AK183" s="6" t="s">
        <v>83</v>
      </c>
      <c r="AL183" s="6" t="s">
        <v>83</v>
      </c>
      <c r="AM183" t="s">
        <v>308</v>
      </c>
      <c r="AN183" s="6" t="s">
        <v>85</v>
      </c>
      <c r="AO183" s="6" t="s">
        <v>83</v>
      </c>
      <c r="AP183" s="6" t="s">
        <v>83</v>
      </c>
      <c r="AQ183" s="6" t="s">
        <v>83</v>
      </c>
      <c r="AR183" s="6" t="s">
        <v>83</v>
      </c>
      <c r="AS183" s="6" t="s">
        <v>83</v>
      </c>
      <c r="AT183" s="6" t="s">
        <v>83</v>
      </c>
      <c r="AU183" s="6" t="s">
        <v>83</v>
      </c>
      <c r="AV183" s="6" t="s">
        <v>83</v>
      </c>
      <c r="AW183" s="6" t="s">
        <v>83</v>
      </c>
      <c r="AX183" t="s">
        <v>93</v>
      </c>
      <c r="AY183" s="6" t="s">
        <v>83</v>
      </c>
      <c r="AZ183" s="6" t="s">
        <v>83</v>
      </c>
      <c r="BA183" s="6" t="s">
        <v>83</v>
      </c>
      <c r="BB183" s="6" t="s">
        <v>83</v>
      </c>
      <c r="BC183" s="6" t="s">
        <v>83</v>
      </c>
      <c r="BD183" s="6" t="s">
        <v>83</v>
      </c>
      <c r="BE183" s="6" t="s">
        <v>83</v>
      </c>
      <c r="BF183" s="6" t="s">
        <v>83</v>
      </c>
      <c r="BG183" s="6" t="s">
        <v>83</v>
      </c>
      <c r="BH183" s="6" t="s">
        <v>83</v>
      </c>
      <c r="BI183" s="6" t="s">
        <v>83</v>
      </c>
      <c r="BJ183" s="6" t="s">
        <v>83</v>
      </c>
      <c r="BK183" s="6" t="s">
        <v>83</v>
      </c>
      <c r="BL183" s="6" t="s">
        <v>83</v>
      </c>
      <c r="BM183" s="6" t="s">
        <v>83</v>
      </c>
      <c r="BN183" s="6" t="s">
        <v>83</v>
      </c>
      <c r="BO183" s="6" t="s">
        <v>83</v>
      </c>
      <c r="BP183" s="6" t="s">
        <v>83</v>
      </c>
      <c r="BQ183" s="6" t="s">
        <v>83</v>
      </c>
      <c r="BR183" t="s">
        <v>65</v>
      </c>
      <c r="BS183" s="6" t="s">
        <v>83</v>
      </c>
      <c r="BT183" s="6" t="s">
        <v>83</v>
      </c>
      <c r="BU183">
        <f t="shared" ca="1" si="33"/>
        <v>11</v>
      </c>
      <c r="BV183" s="6" t="s">
        <v>83</v>
      </c>
    </row>
    <row r="184" spans="1:74" x14ac:dyDescent="0.3">
      <c r="A184" s="5">
        <v>183</v>
      </c>
      <c r="B184" s="5" t="str">
        <f t="shared" ca="1" si="25"/>
        <v>JF8_27091:1613</v>
      </c>
      <c r="C184" t="s">
        <v>309</v>
      </c>
      <c r="D184" t="s">
        <v>75</v>
      </c>
      <c r="E184" t="s">
        <v>76</v>
      </c>
      <c r="F184" t="s">
        <v>95</v>
      </c>
      <c r="G184" t="s">
        <v>95</v>
      </c>
      <c r="H184" s="6">
        <f t="shared" ca="1" si="35"/>
        <v>47912</v>
      </c>
      <c r="I184" t="s">
        <v>96</v>
      </c>
      <c r="J184" s="6" t="s">
        <v>79</v>
      </c>
      <c r="K184" s="7">
        <v>45069</v>
      </c>
      <c r="L184" s="6" t="s">
        <v>80</v>
      </c>
      <c r="N184" s="6" t="s">
        <v>82</v>
      </c>
      <c r="O184" t="str">
        <f t="shared" ca="1" si="27"/>
        <v>F4649576</v>
      </c>
      <c r="P184">
        <f t="shared" ca="1" si="26"/>
        <v>95395474</v>
      </c>
      <c r="Q184">
        <f t="shared" ca="1" si="28"/>
        <v>70522664</v>
      </c>
      <c r="R184">
        <f t="shared" ca="1" si="29"/>
        <v>83514078</v>
      </c>
      <c r="S184">
        <f t="shared" ca="1" si="30"/>
        <v>54839048</v>
      </c>
      <c r="V184" t="str">
        <f t="shared" ca="1" si="31"/>
        <v>?_6583372</v>
      </c>
      <c r="W184" s="8">
        <v>45150</v>
      </c>
      <c r="X184">
        <f t="shared" ca="1" si="32"/>
        <v>32147497</v>
      </c>
      <c r="Z184" t="str">
        <f t="shared" ca="1" si="34"/>
        <v>EUR</v>
      </c>
      <c r="AA184" t="str">
        <f t="shared" ca="1" si="36"/>
        <v>F étrangers</v>
      </c>
      <c r="AB184" s="6" t="s">
        <v>83</v>
      </c>
      <c r="AC184" s="6" t="s">
        <v>83</v>
      </c>
      <c r="AD184" s="6" t="s">
        <v>83</v>
      </c>
      <c r="AE184" s="6" t="s">
        <v>83</v>
      </c>
      <c r="AF184" s="6" t="s">
        <v>83</v>
      </c>
      <c r="AG184" s="6" t="s">
        <v>83</v>
      </c>
      <c r="AH184" s="6" t="s">
        <v>83</v>
      </c>
      <c r="AI184" s="6" t="s">
        <v>83</v>
      </c>
      <c r="AJ184" s="6" t="s">
        <v>83</v>
      </c>
      <c r="AK184" s="6" t="s">
        <v>83</v>
      </c>
      <c r="AL184" s="6" t="s">
        <v>83</v>
      </c>
      <c r="AM184" t="s">
        <v>310</v>
      </c>
      <c r="AN184" s="6" t="s">
        <v>85</v>
      </c>
      <c r="AO184" s="6" t="s">
        <v>83</v>
      </c>
      <c r="AP184" s="6" t="s">
        <v>83</v>
      </c>
      <c r="AQ184" s="6" t="s">
        <v>83</v>
      </c>
      <c r="AR184" s="6" t="s">
        <v>83</v>
      </c>
      <c r="AS184" s="6" t="s">
        <v>83</v>
      </c>
      <c r="AT184" s="6" t="s">
        <v>83</v>
      </c>
      <c r="AU184" s="6" t="s">
        <v>83</v>
      </c>
      <c r="AV184" s="6" t="s">
        <v>83</v>
      </c>
      <c r="AW184" s="6" t="s">
        <v>83</v>
      </c>
      <c r="AX184" t="s">
        <v>98</v>
      </c>
      <c r="AY184" s="6" t="s">
        <v>83</v>
      </c>
      <c r="AZ184" s="6" t="s">
        <v>83</v>
      </c>
      <c r="BA184" s="6" t="s">
        <v>83</v>
      </c>
      <c r="BB184" s="6" t="s">
        <v>83</v>
      </c>
      <c r="BC184" s="6" t="s">
        <v>83</v>
      </c>
      <c r="BD184" s="6" t="s">
        <v>83</v>
      </c>
      <c r="BE184" s="6" t="s">
        <v>83</v>
      </c>
      <c r="BF184" s="6" t="s">
        <v>83</v>
      </c>
      <c r="BG184" s="6" t="s">
        <v>83</v>
      </c>
      <c r="BH184" s="6" t="s">
        <v>83</v>
      </c>
      <c r="BI184" s="6" t="s">
        <v>83</v>
      </c>
      <c r="BJ184" s="6" t="s">
        <v>83</v>
      </c>
      <c r="BK184" s="6" t="s">
        <v>83</v>
      </c>
      <c r="BL184" s="6" t="s">
        <v>83</v>
      </c>
      <c r="BM184" s="6" t="s">
        <v>83</v>
      </c>
      <c r="BN184" s="6" t="s">
        <v>83</v>
      </c>
      <c r="BO184" s="6" t="s">
        <v>83</v>
      </c>
      <c r="BP184" s="6" t="s">
        <v>83</v>
      </c>
      <c r="BQ184" s="6" t="s">
        <v>83</v>
      </c>
      <c r="BR184" t="s">
        <v>65</v>
      </c>
      <c r="BS184" s="6" t="s">
        <v>83</v>
      </c>
      <c r="BT184" s="6" t="s">
        <v>83</v>
      </c>
      <c r="BU184">
        <f t="shared" ca="1" si="33"/>
        <v>21</v>
      </c>
      <c r="BV184" s="6" t="s">
        <v>83</v>
      </c>
    </row>
    <row r="185" spans="1:74" x14ac:dyDescent="0.3">
      <c r="A185" s="5">
        <v>184</v>
      </c>
      <c r="B185" s="5" t="str">
        <f t="shared" ca="1" si="25"/>
        <v>JF8_99150:40976</v>
      </c>
      <c r="C185" t="s">
        <v>311</v>
      </c>
      <c r="D185" t="s">
        <v>75</v>
      </c>
      <c r="E185" t="s">
        <v>89</v>
      </c>
      <c r="F185" t="s">
        <v>100</v>
      </c>
      <c r="G185" t="s">
        <v>100</v>
      </c>
      <c r="H185" s="6">
        <f t="shared" ca="1" si="35"/>
        <v>38924</v>
      </c>
      <c r="I185" t="s">
        <v>101</v>
      </c>
      <c r="J185" s="6" t="s">
        <v>79</v>
      </c>
      <c r="K185" s="7">
        <v>45070</v>
      </c>
      <c r="L185" s="6" t="s">
        <v>80</v>
      </c>
      <c r="N185" s="6" t="s">
        <v>82</v>
      </c>
      <c r="O185" t="str">
        <f t="shared" ca="1" si="27"/>
        <v>&lt;2928055</v>
      </c>
      <c r="P185">
        <f t="shared" ca="1" si="26"/>
        <v>15332786</v>
      </c>
      <c r="Q185">
        <f t="shared" ca="1" si="28"/>
        <v>4164021</v>
      </c>
      <c r="R185">
        <f t="shared" ca="1" si="29"/>
        <v>9977963</v>
      </c>
      <c r="S185">
        <f t="shared" ca="1" si="30"/>
        <v>7484216</v>
      </c>
      <c r="V185" t="str">
        <f t="shared" ca="1" si="31"/>
        <v>&lt;_3994032</v>
      </c>
      <c r="W185" s="8">
        <v>45151</v>
      </c>
      <c r="X185">
        <f t="shared" ca="1" si="32"/>
        <v>6396047</v>
      </c>
      <c r="Z185" t="str">
        <f t="shared" ca="1" si="34"/>
        <v>MAD</v>
      </c>
      <c r="AA185" t="str">
        <f t="shared" ca="1" si="36"/>
        <v>F locaux</v>
      </c>
      <c r="AB185" s="6" t="s">
        <v>83</v>
      </c>
      <c r="AC185" s="6" t="s">
        <v>83</v>
      </c>
      <c r="AD185" s="6" t="s">
        <v>83</v>
      </c>
      <c r="AE185" s="6" t="s">
        <v>83</v>
      </c>
      <c r="AF185" s="6" t="s">
        <v>83</v>
      </c>
      <c r="AG185" s="6" t="s">
        <v>83</v>
      </c>
      <c r="AH185" s="6" t="s">
        <v>83</v>
      </c>
      <c r="AI185" s="6" t="s">
        <v>83</v>
      </c>
      <c r="AJ185" s="6" t="s">
        <v>83</v>
      </c>
      <c r="AK185" s="6" t="s">
        <v>83</v>
      </c>
      <c r="AL185" s="6" t="s">
        <v>83</v>
      </c>
      <c r="AM185" t="s">
        <v>312</v>
      </c>
      <c r="AN185" s="6" t="s">
        <v>85</v>
      </c>
      <c r="AO185" s="6" t="s">
        <v>83</v>
      </c>
      <c r="AP185" s="6" t="s">
        <v>83</v>
      </c>
      <c r="AQ185" s="6" t="s">
        <v>83</v>
      </c>
      <c r="AR185" s="6" t="s">
        <v>83</v>
      </c>
      <c r="AS185" s="6" t="s">
        <v>83</v>
      </c>
      <c r="AT185" s="6" t="s">
        <v>83</v>
      </c>
      <c r="AU185" s="6" t="s">
        <v>83</v>
      </c>
      <c r="AV185" s="6" t="s">
        <v>83</v>
      </c>
      <c r="AW185" s="6" t="s">
        <v>83</v>
      </c>
      <c r="AX185" t="s">
        <v>103</v>
      </c>
      <c r="AY185" s="6" t="s">
        <v>83</v>
      </c>
      <c r="AZ185" s="6" t="s">
        <v>83</v>
      </c>
      <c r="BA185" s="6" t="s">
        <v>83</v>
      </c>
      <c r="BB185" s="6" t="s">
        <v>83</v>
      </c>
      <c r="BC185" s="6" t="s">
        <v>83</v>
      </c>
      <c r="BD185" s="6" t="s">
        <v>83</v>
      </c>
      <c r="BE185" s="6" t="s">
        <v>83</v>
      </c>
      <c r="BF185" s="6" t="s">
        <v>83</v>
      </c>
      <c r="BG185" s="6" t="s">
        <v>83</v>
      </c>
      <c r="BH185" s="6" t="s">
        <v>83</v>
      </c>
      <c r="BI185" s="6" t="s">
        <v>83</v>
      </c>
      <c r="BJ185" s="6" t="s">
        <v>83</v>
      </c>
      <c r="BK185" s="6" t="s">
        <v>83</v>
      </c>
      <c r="BL185" s="6" t="s">
        <v>83</v>
      </c>
      <c r="BM185" s="6" t="s">
        <v>83</v>
      </c>
      <c r="BN185" s="6" t="s">
        <v>83</v>
      </c>
      <c r="BO185" s="6" t="s">
        <v>83</v>
      </c>
      <c r="BP185" s="6" t="s">
        <v>83</v>
      </c>
      <c r="BQ185" s="6" t="s">
        <v>83</v>
      </c>
      <c r="BR185" t="s">
        <v>65</v>
      </c>
      <c r="BS185" s="6" t="s">
        <v>83</v>
      </c>
      <c r="BT185" s="6" t="s">
        <v>83</v>
      </c>
      <c r="BU185">
        <f t="shared" ca="1" si="33"/>
        <v>31</v>
      </c>
      <c r="BV185" s="6" t="s">
        <v>83</v>
      </c>
    </row>
    <row r="186" spans="1:74" x14ac:dyDescent="0.3">
      <c r="A186" s="5">
        <v>185</v>
      </c>
      <c r="B186" s="5" t="str">
        <f t="shared" ca="1" si="25"/>
        <v>JF8_12954:2126</v>
      </c>
      <c r="C186" t="s">
        <v>313</v>
      </c>
      <c r="D186" t="s">
        <v>75</v>
      </c>
      <c r="E186" t="s">
        <v>76</v>
      </c>
      <c r="F186" t="s">
        <v>105</v>
      </c>
      <c r="G186" t="s">
        <v>105</v>
      </c>
      <c r="H186" s="6">
        <f t="shared" ca="1" si="35"/>
        <v>61692</v>
      </c>
      <c r="I186" t="s">
        <v>106</v>
      </c>
      <c r="J186" s="6" t="s">
        <v>79</v>
      </c>
      <c r="K186" s="7">
        <v>45071</v>
      </c>
      <c r="L186" s="6" t="s">
        <v>80</v>
      </c>
      <c r="N186" s="6" t="s">
        <v>82</v>
      </c>
      <c r="O186" t="str">
        <f t="shared" ca="1" si="27"/>
        <v>B3977642</v>
      </c>
      <c r="P186">
        <f t="shared" ca="1" si="26"/>
        <v>61829869</v>
      </c>
      <c r="Q186">
        <f t="shared" ca="1" si="28"/>
        <v>26253838</v>
      </c>
      <c r="R186">
        <f t="shared" ca="1" si="29"/>
        <v>53600075</v>
      </c>
      <c r="S186">
        <f t="shared" ca="1" si="30"/>
        <v>12042652</v>
      </c>
      <c r="V186" t="str">
        <f t="shared" ca="1" si="31"/>
        <v>C_227017</v>
      </c>
      <c r="W186" s="8">
        <v>45152</v>
      </c>
      <c r="X186">
        <f t="shared" ca="1" si="32"/>
        <v>6806783</v>
      </c>
      <c r="Z186" t="str">
        <f t="shared" ca="1" si="34"/>
        <v>MAD</v>
      </c>
      <c r="AA186" t="str">
        <f t="shared" ca="1" si="36"/>
        <v>F locaux</v>
      </c>
      <c r="AB186" s="6" t="s">
        <v>83</v>
      </c>
      <c r="AC186" s="6" t="s">
        <v>83</v>
      </c>
      <c r="AD186" s="6" t="s">
        <v>83</v>
      </c>
      <c r="AE186" s="6" t="s">
        <v>83</v>
      </c>
      <c r="AF186" s="6" t="s">
        <v>83</v>
      </c>
      <c r="AG186" s="6" t="s">
        <v>83</v>
      </c>
      <c r="AH186" s="6" t="s">
        <v>83</v>
      </c>
      <c r="AI186" s="6" t="s">
        <v>83</v>
      </c>
      <c r="AJ186" s="6" t="s">
        <v>83</v>
      </c>
      <c r="AK186" s="6" t="s">
        <v>83</v>
      </c>
      <c r="AL186" s="6" t="s">
        <v>83</v>
      </c>
      <c r="AM186" t="s">
        <v>314</v>
      </c>
      <c r="AN186" s="6" t="s">
        <v>85</v>
      </c>
      <c r="AO186" s="6" t="s">
        <v>83</v>
      </c>
      <c r="AP186" s="6" t="s">
        <v>83</v>
      </c>
      <c r="AQ186" s="6" t="s">
        <v>83</v>
      </c>
      <c r="AR186" s="6" t="s">
        <v>83</v>
      </c>
      <c r="AS186" s="6" t="s">
        <v>83</v>
      </c>
      <c r="AT186" s="6" t="s">
        <v>83</v>
      </c>
      <c r="AU186" s="6" t="s">
        <v>83</v>
      </c>
      <c r="AV186" s="6" t="s">
        <v>83</v>
      </c>
      <c r="AW186" s="6" t="s">
        <v>83</v>
      </c>
      <c r="AX186" t="s">
        <v>98</v>
      </c>
      <c r="AY186" s="6" t="s">
        <v>83</v>
      </c>
      <c r="AZ186" s="6" t="s">
        <v>83</v>
      </c>
      <c r="BA186" s="6" t="s">
        <v>83</v>
      </c>
      <c r="BB186" s="6" t="s">
        <v>83</v>
      </c>
      <c r="BC186" s="6" t="s">
        <v>83</v>
      </c>
      <c r="BD186" s="6" t="s">
        <v>83</v>
      </c>
      <c r="BE186" s="6" t="s">
        <v>83</v>
      </c>
      <c r="BF186" s="6" t="s">
        <v>83</v>
      </c>
      <c r="BG186" s="6" t="s">
        <v>83</v>
      </c>
      <c r="BH186" s="6" t="s">
        <v>83</v>
      </c>
      <c r="BI186" s="6" t="s">
        <v>83</v>
      </c>
      <c r="BJ186" s="6" t="s">
        <v>83</v>
      </c>
      <c r="BK186" s="6" t="s">
        <v>83</v>
      </c>
      <c r="BL186" s="6" t="s">
        <v>83</v>
      </c>
      <c r="BM186" s="6" t="s">
        <v>83</v>
      </c>
      <c r="BN186" s="6" t="s">
        <v>83</v>
      </c>
      <c r="BO186" s="6" t="s">
        <v>83</v>
      </c>
      <c r="BP186" s="6" t="s">
        <v>83</v>
      </c>
      <c r="BQ186" s="6" t="s">
        <v>83</v>
      </c>
      <c r="BR186" t="s">
        <v>65</v>
      </c>
      <c r="BS186" s="6" t="s">
        <v>83</v>
      </c>
      <c r="BT186" s="6" t="s">
        <v>83</v>
      </c>
      <c r="BU186">
        <f t="shared" ca="1" si="33"/>
        <v>55</v>
      </c>
      <c r="BV186" s="6" t="s">
        <v>83</v>
      </c>
    </row>
    <row r="187" spans="1:74" x14ac:dyDescent="0.3">
      <c r="A187" s="5">
        <v>186</v>
      </c>
      <c r="B187" s="5" t="str">
        <f t="shared" ca="1" si="25"/>
        <v>JF8_10389:64790</v>
      </c>
      <c r="C187" t="s">
        <v>315</v>
      </c>
      <c r="D187" t="s">
        <v>75</v>
      </c>
      <c r="E187" t="s">
        <v>89</v>
      </c>
      <c r="F187" t="s">
        <v>109</v>
      </c>
      <c r="G187" t="s">
        <v>109</v>
      </c>
      <c r="H187" s="6">
        <f t="shared" ca="1" si="35"/>
        <v>40795</v>
      </c>
      <c r="I187" t="s">
        <v>110</v>
      </c>
      <c r="J187" s="6" t="s">
        <v>79</v>
      </c>
      <c r="K187" s="7">
        <v>45072</v>
      </c>
      <c r="L187" s="6" t="s">
        <v>80</v>
      </c>
      <c r="N187" s="6" t="s">
        <v>82</v>
      </c>
      <c r="O187" t="str">
        <f t="shared" ca="1" si="27"/>
        <v>=870314</v>
      </c>
      <c r="P187">
        <f t="shared" ca="1" si="26"/>
        <v>38281261</v>
      </c>
      <c r="Q187">
        <f t="shared" ca="1" si="28"/>
        <v>3249109</v>
      </c>
      <c r="R187">
        <f t="shared" ca="1" si="29"/>
        <v>5848898</v>
      </c>
      <c r="S187">
        <f t="shared" ca="1" si="30"/>
        <v>8859114</v>
      </c>
      <c r="V187" t="str">
        <f t="shared" ca="1" si="31"/>
        <v>?_5450423</v>
      </c>
      <c r="W187" s="8">
        <v>45153</v>
      </c>
      <c r="X187">
        <f t="shared" ca="1" si="32"/>
        <v>6403660</v>
      </c>
      <c r="Z187" t="str">
        <f t="shared" ca="1" si="34"/>
        <v>MAD</v>
      </c>
      <c r="AA187" t="str">
        <f t="shared" ca="1" si="36"/>
        <v>F locaux</v>
      </c>
      <c r="AB187" s="6" t="s">
        <v>83</v>
      </c>
      <c r="AC187" s="6" t="s">
        <v>83</v>
      </c>
      <c r="AD187" s="6" t="s">
        <v>83</v>
      </c>
      <c r="AE187" s="6" t="s">
        <v>83</v>
      </c>
      <c r="AF187" s="6" t="s">
        <v>83</v>
      </c>
      <c r="AG187" s="6" t="s">
        <v>83</v>
      </c>
      <c r="AH187" s="6" t="s">
        <v>83</v>
      </c>
      <c r="AI187" s="6" t="s">
        <v>83</v>
      </c>
      <c r="AJ187" s="6" t="s">
        <v>83</v>
      </c>
      <c r="AK187" s="6" t="s">
        <v>83</v>
      </c>
      <c r="AL187" s="6" t="s">
        <v>83</v>
      </c>
      <c r="AM187" t="s">
        <v>316</v>
      </c>
      <c r="AN187" s="6" t="s">
        <v>85</v>
      </c>
      <c r="AO187" s="6" t="s">
        <v>83</v>
      </c>
      <c r="AP187" s="6" t="s">
        <v>83</v>
      </c>
      <c r="AQ187" s="6" t="s">
        <v>83</v>
      </c>
      <c r="AR187" s="6" t="s">
        <v>83</v>
      </c>
      <c r="AS187" s="6" t="s">
        <v>83</v>
      </c>
      <c r="AT187" s="6" t="s">
        <v>83</v>
      </c>
      <c r="AU187" s="6" t="s">
        <v>83</v>
      </c>
      <c r="AV187" s="6" t="s">
        <v>83</v>
      </c>
      <c r="AW187" s="6" t="s">
        <v>83</v>
      </c>
      <c r="AX187" t="s">
        <v>86</v>
      </c>
      <c r="AY187" s="6" t="s">
        <v>83</v>
      </c>
      <c r="AZ187" s="6" t="s">
        <v>83</v>
      </c>
      <c r="BA187" s="6" t="s">
        <v>83</v>
      </c>
      <c r="BB187" s="6" t="s">
        <v>83</v>
      </c>
      <c r="BC187" s="6" t="s">
        <v>83</v>
      </c>
      <c r="BD187" s="6" t="s">
        <v>83</v>
      </c>
      <c r="BE187" s="6" t="s">
        <v>83</v>
      </c>
      <c r="BF187" s="6" t="s">
        <v>83</v>
      </c>
      <c r="BG187" s="6" t="s">
        <v>83</v>
      </c>
      <c r="BH187" s="6" t="s">
        <v>83</v>
      </c>
      <c r="BI187" s="6" t="s">
        <v>83</v>
      </c>
      <c r="BJ187" s="6" t="s">
        <v>83</v>
      </c>
      <c r="BK187" s="6" t="s">
        <v>83</v>
      </c>
      <c r="BL187" s="6" t="s">
        <v>83</v>
      </c>
      <c r="BM187" s="6" t="s">
        <v>83</v>
      </c>
      <c r="BN187" s="6" t="s">
        <v>83</v>
      </c>
      <c r="BO187" s="6" t="s">
        <v>83</v>
      </c>
      <c r="BP187" s="6" t="s">
        <v>83</v>
      </c>
      <c r="BQ187" s="6" t="s">
        <v>83</v>
      </c>
      <c r="BR187" t="s">
        <v>65</v>
      </c>
      <c r="BS187" s="6" t="s">
        <v>83</v>
      </c>
      <c r="BT187" s="6" t="s">
        <v>83</v>
      </c>
      <c r="BU187">
        <f t="shared" ca="1" si="33"/>
        <v>55</v>
      </c>
      <c r="BV187" s="6" t="s">
        <v>83</v>
      </c>
    </row>
    <row r="188" spans="1:74" x14ac:dyDescent="0.3">
      <c r="A188" s="5">
        <v>187</v>
      </c>
      <c r="B188" s="5" t="str">
        <f t="shared" ca="1" si="25"/>
        <v>OCP_49981:80860</v>
      </c>
      <c r="C188" t="s">
        <v>112</v>
      </c>
      <c r="D188" t="s">
        <v>75</v>
      </c>
      <c r="E188" t="s">
        <v>76</v>
      </c>
      <c r="F188" t="s">
        <v>113</v>
      </c>
      <c r="G188" t="s">
        <v>113</v>
      </c>
      <c r="H188" s="6">
        <f t="shared" ca="1" si="35"/>
        <v>17010</v>
      </c>
      <c r="I188" t="s">
        <v>114</v>
      </c>
      <c r="J188" s="6" t="s">
        <v>79</v>
      </c>
      <c r="K188" s="7">
        <v>45073</v>
      </c>
      <c r="L188" s="6" t="s">
        <v>80</v>
      </c>
      <c r="N188" s="6" t="s">
        <v>82</v>
      </c>
      <c r="O188" t="str">
        <f t="shared" ca="1" si="27"/>
        <v>&lt;5222974</v>
      </c>
      <c r="P188">
        <f t="shared" ca="1" si="26"/>
        <v>71538573</v>
      </c>
      <c r="Q188">
        <f t="shared" ca="1" si="28"/>
        <v>9631014</v>
      </c>
      <c r="R188">
        <f t="shared" ca="1" si="29"/>
        <v>51697407</v>
      </c>
      <c r="S188">
        <f t="shared" ca="1" si="30"/>
        <v>58483716</v>
      </c>
      <c r="V188" t="str">
        <f t="shared" ca="1" si="31"/>
        <v>D_816061</v>
      </c>
      <c r="W188" s="8">
        <v>45154</v>
      </c>
      <c r="X188">
        <f t="shared" ca="1" si="32"/>
        <v>17851260</v>
      </c>
      <c r="Z188" t="str">
        <f t="shared" ca="1" si="34"/>
        <v>MAD</v>
      </c>
      <c r="AA188" t="str">
        <f t="shared" ca="1" si="36"/>
        <v>F locaux</v>
      </c>
      <c r="AB188" s="6" t="s">
        <v>83</v>
      </c>
      <c r="AC188" s="6" t="s">
        <v>83</v>
      </c>
      <c r="AD188" s="6" t="s">
        <v>83</v>
      </c>
      <c r="AE188" s="6" t="s">
        <v>83</v>
      </c>
      <c r="AF188" s="6" t="s">
        <v>83</v>
      </c>
      <c r="AG188" s="6" t="s">
        <v>83</v>
      </c>
      <c r="AH188" s="6" t="s">
        <v>83</v>
      </c>
      <c r="AI188" s="6" t="s">
        <v>83</v>
      </c>
      <c r="AJ188" s="6" t="s">
        <v>83</v>
      </c>
      <c r="AK188" s="6" t="s">
        <v>83</v>
      </c>
      <c r="AL188" s="6" t="s">
        <v>83</v>
      </c>
      <c r="AM188" t="s">
        <v>115</v>
      </c>
      <c r="AN188" s="6" t="s">
        <v>85</v>
      </c>
      <c r="AO188" s="6" t="s">
        <v>83</v>
      </c>
      <c r="AP188" s="6" t="s">
        <v>83</v>
      </c>
      <c r="AQ188" s="6" t="s">
        <v>83</v>
      </c>
      <c r="AR188" s="6" t="s">
        <v>83</v>
      </c>
      <c r="AS188" s="6" t="s">
        <v>83</v>
      </c>
      <c r="AT188" s="6" t="s">
        <v>83</v>
      </c>
      <c r="AU188" s="6" t="s">
        <v>83</v>
      </c>
      <c r="AV188" s="6" t="s">
        <v>83</v>
      </c>
      <c r="AW188" s="6" t="s">
        <v>83</v>
      </c>
      <c r="AX188" t="s">
        <v>93</v>
      </c>
      <c r="AY188" s="6" t="s">
        <v>83</v>
      </c>
      <c r="AZ188" s="6" t="s">
        <v>83</v>
      </c>
      <c r="BA188" s="6" t="s">
        <v>83</v>
      </c>
      <c r="BB188" s="6" t="s">
        <v>83</v>
      </c>
      <c r="BC188" s="6" t="s">
        <v>83</v>
      </c>
      <c r="BD188" s="6" t="s">
        <v>83</v>
      </c>
      <c r="BE188" s="6" t="s">
        <v>83</v>
      </c>
      <c r="BF188" s="6" t="s">
        <v>83</v>
      </c>
      <c r="BG188" s="6" t="s">
        <v>83</v>
      </c>
      <c r="BH188" s="6" t="s">
        <v>83</v>
      </c>
      <c r="BI188" s="6" t="s">
        <v>83</v>
      </c>
      <c r="BJ188" s="6" t="s">
        <v>83</v>
      </c>
      <c r="BK188" s="6" t="s">
        <v>83</v>
      </c>
      <c r="BL188" s="6" t="s">
        <v>83</v>
      </c>
      <c r="BM188" s="6" t="s">
        <v>83</v>
      </c>
      <c r="BN188" s="6" t="s">
        <v>83</v>
      </c>
      <c r="BO188" s="6" t="s">
        <v>83</v>
      </c>
      <c r="BP188" s="6" t="s">
        <v>83</v>
      </c>
      <c r="BQ188" s="6" t="s">
        <v>83</v>
      </c>
      <c r="BR188" t="s">
        <v>65</v>
      </c>
      <c r="BS188" s="6" t="s">
        <v>83</v>
      </c>
      <c r="BT188" s="6" t="s">
        <v>83</v>
      </c>
      <c r="BU188">
        <f t="shared" ca="1" si="33"/>
        <v>15</v>
      </c>
      <c r="BV188" s="6" t="s">
        <v>83</v>
      </c>
    </row>
    <row r="189" spans="1:74" x14ac:dyDescent="0.3">
      <c r="A189" s="5">
        <v>188</v>
      </c>
      <c r="B189" s="5" t="str">
        <f t="shared" ca="1" si="25"/>
        <v>OCP_51251:88083</v>
      </c>
      <c r="C189" t="s">
        <v>116</v>
      </c>
      <c r="D189" t="s">
        <v>75</v>
      </c>
      <c r="E189" t="s">
        <v>89</v>
      </c>
      <c r="F189" t="s">
        <v>100</v>
      </c>
      <c r="G189" t="s">
        <v>100</v>
      </c>
      <c r="H189" s="6">
        <f t="shared" ca="1" si="35"/>
        <v>54547</v>
      </c>
      <c r="I189" t="s">
        <v>114</v>
      </c>
      <c r="J189" s="6" t="s">
        <v>79</v>
      </c>
      <c r="K189" s="7">
        <v>45074</v>
      </c>
      <c r="L189" s="6" t="s">
        <v>80</v>
      </c>
      <c r="N189" s="6" t="s">
        <v>82</v>
      </c>
      <c r="O189" t="str">
        <f t="shared" ca="1" si="27"/>
        <v>E941300</v>
      </c>
      <c r="P189">
        <f t="shared" ca="1" si="26"/>
        <v>75880720</v>
      </c>
      <c r="Q189">
        <f t="shared" ca="1" si="28"/>
        <v>48377305</v>
      </c>
      <c r="R189">
        <f t="shared" ca="1" si="29"/>
        <v>59341078</v>
      </c>
      <c r="S189">
        <f t="shared" ca="1" si="30"/>
        <v>42623543</v>
      </c>
      <c r="V189" t="str">
        <f t="shared" ca="1" si="31"/>
        <v>&gt;_3902895</v>
      </c>
      <c r="W189" s="8">
        <v>45155</v>
      </c>
      <c r="X189">
        <f t="shared" ca="1" si="32"/>
        <v>41546415</v>
      </c>
      <c r="Z189" t="str">
        <f t="shared" ca="1" si="34"/>
        <v>MAD</v>
      </c>
      <c r="AA189" t="str">
        <f t="shared" ca="1" si="36"/>
        <v>F locaux</v>
      </c>
      <c r="AB189" s="6" t="s">
        <v>83</v>
      </c>
      <c r="AC189" s="6" t="s">
        <v>83</v>
      </c>
      <c r="AD189" s="6" t="s">
        <v>83</v>
      </c>
      <c r="AE189" s="6" t="s">
        <v>83</v>
      </c>
      <c r="AF189" s="6" t="s">
        <v>83</v>
      </c>
      <c r="AG189" s="6" t="s">
        <v>83</v>
      </c>
      <c r="AH189" s="6" t="s">
        <v>83</v>
      </c>
      <c r="AI189" s="6" t="s">
        <v>83</v>
      </c>
      <c r="AJ189" s="6" t="s">
        <v>83</v>
      </c>
      <c r="AK189" s="6" t="s">
        <v>83</v>
      </c>
      <c r="AL189" s="6" t="s">
        <v>83</v>
      </c>
      <c r="AM189" t="s">
        <v>115</v>
      </c>
      <c r="AN189" s="6" t="s">
        <v>85</v>
      </c>
      <c r="AO189" s="6" t="s">
        <v>83</v>
      </c>
      <c r="AP189" s="6" t="s">
        <v>83</v>
      </c>
      <c r="AQ189" s="6" t="s">
        <v>83</v>
      </c>
      <c r="AR189" s="6" t="s">
        <v>83</v>
      </c>
      <c r="AS189" s="6" t="s">
        <v>83</v>
      </c>
      <c r="AT189" s="6" t="s">
        <v>83</v>
      </c>
      <c r="AU189" s="6" t="s">
        <v>83</v>
      </c>
      <c r="AV189" s="6" t="s">
        <v>83</v>
      </c>
      <c r="AW189" s="6" t="s">
        <v>83</v>
      </c>
      <c r="AX189" t="s">
        <v>86</v>
      </c>
      <c r="AY189" s="6" t="s">
        <v>83</v>
      </c>
      <c r="AZ189" s="6" t="s">
        <v>83</v>
      </c>
      <c r="BA189" s="6" t="s">
        <v>83</v>
      </c>
      <c r="BB189" s="6" t="s">
        <v>83</v>
      </c>
      <c r="BC189" s="6" t="s">
        <v>83</v>
      </c>
      <c r="BD189" s="6" t="s">
        <v>83</v>
      </c>
      <c r="BE189" s="6" t="s">
        <v>83</v>
      </c>
      <c r="BF189" s="6" t="s">
        <v>83</v>
      </c>
      <c r="BG189" s="6" t="s">
        <v>83</v>
      </c>
      <c r="BH189" s="6" t="s">
        <v>83</v>
      </c>
      <c r="BI189" s="6" t="s">
        <v>83</v>
      </c>
      <c r="BJ189" s="6" t="s">
        <v>83</v>
      </c>
      <c r="BK189" s="6" t="s">
        <v>83</v>
      </c>
      <c r="BL189" s="6" t="s">
        <v>83</v>
      </c>
      <c r="BM189" s="6" t="s">
        <v>83</v>
      </c>
      <c r="BN189" s="6" t="s">
        <v>83</v>
      </c>
      <c r="BO189" s="6" t="s">
        <v>83</v>
      </c>
      <c r="BP189" s="6" t="s">
        <v>83</v>
      </c>
      <c r="BQ189" s="6" t="s">
        <v>83</v>
      </c>
      <c r="BR189" t="s">
        <v>63</v>
      </c>
      <c r="BS189" s="6" t="s">
        <v>83</v>
      </c>
      <c r="BT189" s="6" t="s">
        <v>83</v>
      </c>
      <c r="BU189">
        <f t="shared" ca="1" si="33"/>
        <v>-4</v>
      </c>
      <c r="BV189" s="6" t="s">
        <v>83</v>
      </c>
    </row>
    <row r="190" spans="1:74" x14ac:dyDescent="0.3">
      <c r="A190" s="5">
        <v>189</v>
      </c>
      <c r="B190" s="5" t="str">
        <f t="shared" ca="1" si="25"/>
        <v>JF8_4751:5333</v>
      </c>
      <c r="C190" t="s">
        <v>117</v>
      </c>
      <c r="D190" t="s">
        <v>75</v>
      </c>
      <c r="E190" t="s">
        <v>76</v>
      </c>
      <c r="F190" t="s">
        <v>113</v>
      </c>
      <c r="G190" t="s">
        <v>113</v>
      </c>
      <c r="H190" s="6">
        <f t="shared" ca="1" si="35"/>
        <v>27612</v>
      </c>
      <c r="I190" t="s">
        <v>114</v>
      </c>
      <c r="J190" s="6" t="s">
        <v>79</v>
      </c>
      <c r="K190" s="7">
        <v>45075</v>
      </c>
      <c r="L190" s="6" t="s">
        <v>80</v>
      </c>
      <c r="N190" s="6" t="s">
        <v>82</v>
      </c>
      <c r="O190" t="str">
        <f t="shared" ca="1" si="27"/>
        <v>A6499542</v>
      </c>
      <c r="P190">
        <f t="shared" ca="1" si="26"/>
        <v>3237597</v>
      </c>
      <c r="Q190">
        <f t="shared" ca="1" si="28"/>
        <v>424612</v>
      </c>
      <c r="R190">
        <f t="shared" ca="1" si="29"/>
        <v>1265450</v>
      </c>
      <c r="S190">
        <f t="shared" ca="1" si="30"/>
        <v>2760514</v>
      </c>
      <c r="V190" t="str">
        <f t="shared" ca="1" si="31"/>
        <v>&lt;_5194172</v>
      </c>
      <c r="W190" s="8">
        <v>45156</v>
      </c>
      <c r="X190">
        <f t="shared" ca="1" si="32"/>
        <v>916773</v>
      </c>
      <c r="Z190" t="str">
        <f t="shared" ca="1" si="34"/>
        <v>MAD</v>
      </c>
      <c r="AA190" t="str">
        <f t="shared" ca="1" si="36"/>
        <v>F locaux</v>
      </c>
      <c r="AB190" s="6" t="s">
        <v>83</v>
      </c>
      <c r="AC190" s="6" t="s">
        <v>83</v>
      </c>
      <c r="AD190" s="6" t="s">
        <v>83</v>
      </c>
      <c r="AE190" s="6" t="s">
        <v>83</v>
      </c>
      <c r="AF190" s="6" t="s">
        <v>83</v>
      </c>
      <c r="AG190" s="6" t="s">
        <v>83</v>
      </c>
      <c r="AH190" s="6" t="s">
        <v>83</v>
      </c>
      <c r="AI190" s="6" t="s">
        <v>83</v>
      </c>
      <c r="AJ190" s="6" t="s">
        <v>83</v>
      </c>
      <c r="AK190" s="6" t="s">
        <v>83</v>
      </c>
      <c r="AL190" s="6" t="s">
        <v>83</v>
      </c>
      <c r="AM190" t="s">
        <v>115</v>
      </c>
      <c r="AN190" s="6" t="s">
        <v>85</v>
      </c>
      <c r="AO190" s="6" t="s">
        <v>83</v>
      </c>
      <c r="AP190" s="6" t="s">
        <v>83</v>
      </c>
      <c r="AQ190" s="6" t="s">
        <v>83</v>
      </c>
      <c r="AR190" s="6" t="s">
        <v>83</v>
      </c>
      <c r="AS190" s="6" t="s">
        <v>83</v>
      </c>
      <c r="AT190" s="6" t="s">
        <v>83</v>
      </c>
      <c r="AU190" s="6" t="s">
        <v>83</v>
      </c>
      <c r="AV190" s="6" t="s">
        <v>83</v>
      </c>
      <c r="AW190" s="6" t="s">
        <v>83</v>
      </c>
      <c r="AX190" t="s">
        <v>86</v>
      </c>
      <c r="AY190" s="6" t="s">
        <v>83</v>
      </c>
      <c r="AZ190" s="6" t="s">
        <v>83</v>
      </c>
      <c r="BA190" s="6" t="s">
        <v>83</v>
      </c>
      <c r="BB190" s="6" t="s">
        <v>83</v>
      </c>
      <c r="BC190" s="6" t="s">
        <v>83</v>
      </c>
      <c r="BD190" s="6" t="s">
        <v>83</v>
      </c>
      <c r="BE190" s="6" t="s">
        <v>83</v>
      </c>
      <c r="BF190" s="6" t="s">
        <v>83</v>
      </c>
      <c r="BG190" s="6" t="s">
        <v>83</v>
      </c>
      <c r="BH190" s="6" t="s">
        <v>83</v>
      </c>
      <c r="BI190" s="6" t="s">
        <v>83</v>
      </c>
      <c r="BJ190" s="6" t="s">
        <v>83</v>
      </c>
      <c r="BK190" s="6" t="s">
        <v>83</v>
      </c>
      <c r="BL190" s="6" t="s">
        <v>83</v>
      </c>
      <c r="BM190" s="6" t="s">
        <v>83</v>
      </c>
      <c r="BN190" s="6" t="s">
        <v>83</v>
      </c>
      <c r="BO190" s="6" t="s">
        <v>83</v>
      </c>
      <c r="BP190" s="6" t="s">
        <v>83</v>
      </c>
      <c r="BQ190" s="6" t="s">
        <v>83</v>
      </c>
      <c r="BR190" t="s">
        <v>65</v>
      </c>
      <c r="BS190" s="6" t="s">
        <v>83</v>
      </c>
      <c r="BT190" s="6" t="s">
        <v>83</v>
      </c>
      <c r="BU190">
        <f t="shared" ca="1" si="33"/>
        <v>53</v>
      </c>
      <c r="BV190" s="6" t="s">
        <v>83</v>
      </c>
    </row>
    <row r="191" spans="1:74" x14ac:dyDescent="0.3">
      <c r="A191" s="5">
        <v>190</v>
      </c>
      <c r="B191" s="5" t="str">
        <f t="shared" ca="1" si="25"/>
        <v>JF8_82350:87420</v>
      </c>
      <c r="C191" t="s">
        <v>118</v>
      </c>
      <c r="D191" t="s">
        <v>75</v>
      </c>
      <c r="E191" t="s">
        <v>89</v>
      </c>
      <c r="F191" t="s">
        <v>100</v>
      </c>
      <c r="G191" t="s">
        <v>100</v>
      </c>
      <c r="H191" s="6">
        <f t="shared" ca="1" si="35"/>
        <v>54251</v>
      </c>
      <c r="I191" t="s">
        <v>114</v>
      </c>
      <c r="J191" s="6" t="s">
        <v>79</v>
      </c>
      <c r="K191" s="7">
        <v>45076</v>
      </c>
      <c r="L191" s="6" t="s">
        <v>80</v>
      </c>
      <c r="N191" s="6" t="s">
        <v>82</v>
      </c>
      <c r="O191" t="str">
        <f t="shared" ca="1" si="27"/>
        <v>F1054234</v>
      </c>
      <c r="P191">
        <f t="shared" ca="1" si="26"/>
        <v>51792691</v>
      </c>
      <c r="Q191">
        <f t="shared" ca="1" si="28"/>
        <v>4047119</v>
      </c>
      <c r="R191">
        <f t="shared" ca="1" si="29"/>
        <v>8962350</v>
      </c>
      <c r="S191">
        <f t="shared" ca="1" si="30"/>
        <v>6918756</v>
      </c>
      <c r="V191" t="str">
        <f t="shared" ca="1" si="31"/>
        <v>&gt;_3638943</v>
      </c>
      <c r="W191" s="8">
        <v>45157</v>
      </c>
      <c r="X191">
        <f t="shared" ca="1" si="32"/>
        <v>6189004</v>
      </c>
      <c r="Z191" t="str">
        <f t="shared" ca="1" si="34"/>
        <v>MAD</v>
      </c>
      <c r="AA191" t="str">
        <f t="shared" ca="1" si="36"/>
        <v>F locaux</v>
      </c>
      <c r="AB191" s="6" t="s">
        <v>83</v>
      </c>
      <c r="AC191" s="6" t="s">
        <v>83</v>
      </c>
      <c r="AD191" s="6" t="s">
        <v>83</v>
      </c>
      <c r="AE191" s="6" t="s">
        <v>83</v>
      </c>
      <c r="AF191" s="6" t="s">
        <v>83</v>
      </c>
      <c r="AG191" s="6" t="s">
        <v>83</v>
      </c>
      <c r="AH191" s="6" t="s">
        <v>83</v>
      </c>
      <c r="AI191" s="6" t="s">
        <v>83</v>
      </c>
      <c r="AJ191" s="6" t="s">
        <v>83</v>
      </c>
      <c r="AK191" s="6" t="s">
        <v>83</v>
      </c>
      <c r="AL191" s="6" t="s">
        <v>83</v>
      </c>
      <c r="AM191" t="s">
        <v>115</v>
      </c>
      <c r="AN191" s="6" t="s">
        <v>85</v>
      </c>
      <c r="AO191" s="6" t="s">
        <v>83</v>
      </c>
      <c r="AP191" s="6" t="s">
        <v>83</v>
      </c>
      <c r="AQ191" s="6" t="s">
        <v>83</v>
      </c>
      <c r="AR191" s="6" t="s">
        <v>83</v>
      </c>
      <c r="AS191" s="6" t="s">
        <v>83</v>
      </c>
      <c r="AT191" s="6" t="s">
        <v>83</v>
      </c>
      <c r="AU191" s="6" t="s">
        <v>83</v>
      </c>
      <c r="AV191" s="6" t="s">
        <v>83</v>
      </c>
      <c r="AW191" s="6" t="s">
        <v>83</v>
      </c>
      <c r="AX191" t="s">
        <v>86</v>
      </c>
      <c r="AY191" s="6" t="s">
        <v>83</v>
      </c>
      <c r="AZ191" s="6" t="s">
        <v>83</v>
      </c>
      <c r="BA191" s="6" t="s">
        <v>83</v>
      </c>
      <c r="BB191" s="6" t="s">
        <v>83</v>
      </c>
      <c r="BC191" s="6" t="s">
        <v>83</v>
      </c>
      <c r="BD191" s="6" t="s">
        <v>83</v>
      </c>
      <c r="BE191" s="6" t="s">
        <v>83</v>
      </c>
      <c r="BF191" s="6" t="s">
        <v>83</v>
      </c>
      <c r="BG191" s="6" t="s">
        <v>83</v>
      </c>
      <c r="BH191" s="6" t="s">
        <v>83</v>
      </c>
      <c r="BI191" s="6" t="s">
        <v>83</v>
      </c>
      <c r="BJ191" s="6" t="s">
        <v>83</v>
      </c>
      <c r="BK191" s="6" t="s">
        <v>83</v>
      </c>
      <c r="BL191" s="6" t="s">
        <v>83</v>
      </c>
      <c r="BM191" s="6" t="s">
        <v>83</v>
      </c>
      <c r="BN191" s="6" t="s">
        <v>83</v>
      </c>
      <c r="BO191" s="6" t="s">
        <v>83</v>
      </c>
      <c r="BP191" s="6" t="s">
        <v>83</v>
      </c>
      <c r="BQ191" s="6" t="s">
        <v>83</v>
      </c>
      <c r="BR191" t="s">
        <v>40</v>
      </c>
      <c r="BS191" s="6" t="s">
        <v>83</v>
      </c>
      <c r="BT191" s="6" t="s">
        <v>83</v>
      </c>
      <c r="BU191">
        <f t="shared" ca="1" si="33"/>
        <v>32</v>
      </c>
      <c r="BV191" s="6" t="s">
        <v>83</v>
      </c>
    </row>
    <row r="192" spans="1:74" x14ac:dyDescent="0.3">
      <c r="A192" s="5">
        <v>191</v>
      </c>
      <c r="B192" s="5" t="str">
        <f t="shared" ca="1" si="25"/>
        <v>JF8_26308:11124</v>
      </c>
      <c r="C192" t="str">
        <f ca="1">CONCATENATE(CHAR(RANDBETWEEN(60,90)),"_",RANDBETWEEN(1,1000000),"_",RANDBETWEEN(1,100006600))</f>
        <v>Z_839220_10212152</v>
      </c>
      <c r="D192" t="s">
        <v>75</v>
      </c>
      <c r="E192" t="s">
        <v>76</v>
      </c>
      <c r="F192" t="s">
        <v>77</v>
      </c>
      <c r="G192" t="s">
        <v>77</v>
      </c>
      <c r="H192" s="6">
        <f t="shared" ca="1" si="35"/>
        <v>43419</v>
      </c>
      <c r="I192" t="s">
        <v>78</v>
      </c>
      <c r="J192" s="6" t="s">
        <v>79</v>
      </c>
      <c r="K192" s="7">
        <v>45077</v>
      </c>
      <c r="L192" s="6" t="s">
        <v>80</v>
      </c>
      <c r="N192" s="6" t="s">
        <v>82</v>
      </c>
      <c r="O192" t="str">
        <f t="shared" ca="1" si="27"/>
        <v>C6382139</v>
      </c>
      <c r="P192">
        <f t="shared" ca="1" si="26"/>
        <v>21922453</v>
      </c>
      <c r="Q192">
        <f t="shared" ca="1" si="28"/>
        <v>19896926</v>
      </c>
      <c r="R192">
        <f t="shared" ca="1" si="29"/>
        <v>21275372</v>
      </c>
      <c r="S192">
        <f t="shared" ca="1" si="30"/>
        <v>4851989</v>
      </c>
      <c r="V192" t="str">
        <f t="shared" ca="1" si="31"/>
        <v>?_6514337</v>
      </c>
      <c r="W192" s="8">
        <v>45158</v>
      </c>
      <c r="X192">
        <f t="shared" ca="1" si="32"/>
        <v>2653621</v>
      </c>
      <c r="Z192" t="str">
        <f t="shared" ca="1" si="34"/>
        <v>MAD</v>
      </c>
      <c r="AA192" t="str">
        <f t="shared" ca="1" si="36"/>
        <v>F locaux</v>
      </c>
      <c r="AB192" s="6" t="s">
        <v>83</v>
      </c>
      <c r="AC192" s="6" t="s">
        <v>83</v>
      </c>
      <c r="AD192" s="6" t="s">
        <v>83</v>
      </c>
      <c r="AE192" s="6" t="s">
        <v>83</v>
      </c>
      <c r="AF192" s="6" t="s">
        <v>83</v>
      </c>
      <c r="AG192" s="6" t="s">
        <v>83</v>
      </c>
      <c r="AH192" s="6" t="s">
        <v>83</v>
      </c>
      <c r="AI192" s="6" t="s">
        <v>83</v>
      </c>
      <c r="AJ192" s="6" t="s">
        <v>83</v>
      </c>
      <c r="AK192" s="6" t="s">
        <v>83</v>
      </c>
      <c r="AL192" s="6" t="s">
        <v>83</v>
      </c>
      <c r="AM192" t="s">
        <v>317</v>
      </c>
      <c r="AN192" s="6" t="s">
        <v>85</v>
      </c>
      <c r="AO192" s="6" t="s">
        <v>83</v>
      </c>
      <c r="AP192" s="6" t="s">
        <v>83</v>
      </c>
      <c r="AQ192" s="6" t="s">
        <v>83</v>
      </c>
      <c r="AR192" s="6" t="s">
        <v>83</v>
      </c>
      <c r="AS192" s="6" t="s">
        <v>83</v>
      </c>
      <c r="AT192" s="6" t="s">
        <v>83</v>
      </c>
      <c r="AU192" s="6" t="s">
        <v>83</v>
      </c>
      <c r="AV192" s="6" t="s">
        <v>83</v>
      </c>
      <c r="AW192" s="6" t="s">
        <v>83</v>
      </c>
      <c r="AX192" t="s">
        <v>86</v>
      </c>
      <c r="AY192" s="6" t="s">
        <v>83</v>
      </c>
      <c r="AZ192" s="6" t="s">
        <v>83</v>
      </c>
      <c r="BA192" s="6" t="s">
        <v>83</v>
      </c>
      <c r="BB192" s="6" t="s">
        <v>83</v>
      </c>
      <c r="BC192" s="6" t="s">
        <v>83</v>
      </c>
      <c r="BD192" s="6" t="s">
        <v>83</v>
      </c>
      <c r="BE192" s="6" t="s">
        <v>83</v>
      </c>
      <c r="BF192" s="6" t="s">
        <v>83</v>
      </c>
      <c r="BG192" s="6" t="s">
        <v>83</v>
      </c>
      <c r="BH192" s="6" t="s">
        <v>83</v>
      </c>
      <c r="BI192" s="6" t="s">
        <v>83</v>
      </c>
      <c r="BJ192" s="6" t="s">
        <v>83</v>
      </c>
      <c r="BK192" s="6" t="s">
        <v>83</v>
      </c>
      <c r="BL192" s="6" t="s">
        <v>83</v>
      </c>
      <c r="BM192" s="6" t="s">
        <v>83</v>
      </c>
      <c r="BN192" s="6" t="s">
        <v>83</v>
      </c>
      <c r="BO192" s="6" t="s">
        <v>83</v>
      </c>
      <c r="BP192" s="6" t="s">
        <v>83</v>
      </c>
      <c r="BQ192" s="6" t="s">
        <v>83</v>
      </c>
      <c r="BR192" t="s">
        <v>64</v>
      </c>
      <c r="BS192" s="6" t="s">
        <v>83</v>
      </c>
      <c r="BT192" s="6" t="s">
        <v>83</v>
      </c>
      <c r="BU192">
        <f t="shared" ca="1" si="33"/>
        <v>44</v>
      </c>
      <c r="BV192" s="6" t="s">
        <v>83</v>
      </c>
    </row>
    <row r="193" spans="1:74" x14ac:dyDescent="0.3">
      <c r="A193" s="5">
        <v>192</v>
      </c>
      <c r="B193" s="5" t="str">
        <f t="shared" ca="1" si="25"/>
        <v>OCP_20357:50480</v>
      </c>
      <c r="C193" t="s">
        <v>318</v>
      </c>
      <c r="D193" t="s">
        <v>75</v>
      </c>
      <c r="E193" t="s">
        <v>89</v>
      </c>
      <c r="F193" t="s">
        <v>90</v>
      </c>
      <c r="G193" t="s">
        <v>90</v>
      </c>
      <c r="H193" s="6">
        <f t="shared" ca="1" si="35"/>
        <v>40246</v>
      </c>
      <c r="I193" t="s">
        <v>91</v>
      </c>
      <c r="J193" s="6" t="s">
        <v>79</v>
      </c>
      <c r="K193" s="7">
        <v>45078</v>
      </c>
      <c r="L193" s="6" t="s">
        <v>80</v>
      </c>
      <c r="N193" s="6" t="s">
        <v>82</v>
      </c>
      <c r="O193" t="str">
        <f t="shared" ca="1" si="27"/>
        <v>?2262716</v>
      </c>
      <c r="P193">
        <f t="shared" ca="1" si="26"/>
        <v>61774570</v>
      </c>
      <c r="Q193">
        <f t="shared" ca="1" si="28"/>
        <v>26566122</v>
      </c>
      <c r="R193">
        <f t="shared" ca="1" si="29"/>
        <v>56352211</v>
      </c>
      <c r="S193">
        <f t="shared" ca="1" si="30"/>
        <v>54454147</v>
      </c>
      <c r="V193" t="str">
        <f t="shared" ca="1" si="31"/>
        <v>B_760848</v>
      </c>
      <c r="W193" s="8">
        <v>45159</v>
      </c>
      <c r="X193">
        <f t="shared" ca="1" si="32"/>
        <v>21524875</v>
      </c>
      <c r="Z193" t="str">
        <f t="shared" ca="1" si="34"/>
        <v>EUR</v>
      </c>
      <c r="AA193" t="str">
        <f t="shared" ca="1" si="36"/>
        <v>F étrangers</v>
      </c>
      <c r="AB193" s="6" t="s">
        <v>83</v>
      </c>
      <c r="AC193" s="6" t="s">
        <v>83</v>
      </c>
      <c r="AD193" s="6" t="s">
        <v>83</v>
      </c>
      <c r="AE193" s="6" t="s">
        <v>83</v>
      </c>
      <c r="AF193" s="6" t="s">
        <v>83</v>
      </c>
      <c r="AG193" s="6" t="s">
        <v>83</v>
      </c>
      <c r="AH193" s="6" t="s">
        <v>83</v>
      </c>
      <c r="AI193" s="6" t="s">
        <v>83</v>
      </c>
      <c r="AJ193" s="6" t="s">
        <v>83</v>
      </c>
      <c r="AK193" s="6" t="s">
        <v>83</v>
      </c>
      <c r="AL193" s="6" t="s">
        <v>83</v>
      </c>
      <c r="AM193" t="s">
        <v>319</v>
      </c>
      <c r="AN193" s="6" t="s">
        <v>85</v>
      </c>
      <c r="AO193" s="6" t="s">
        <v>83</v>
      </c>
      <c r="AP193" s="6" t="s">
        <v>83</v>
      </c>
      <c r="AQ193" s="6" t="s">
        <v>83</v>
      </c>
      <c r="AR193" s="6" t="s">
        <v>83</v>
      </c>
      <c r="AS193" s="6" t="s">
        <v>83</v>
      </c>
      <c r="AT193" s="6" t="s">
        <v>83</v>
      </c>
      <c r="AU193" s="6" t="s">
        <v>83</v>
      </c>
      <c r="AV193" s="6" t="s">
        <v>83</v>
      </c>
      <c r="AW193" s="6" t="s">
        <v>83</v>
      </c>
      <c r="AX193" t="s">
        <v>93</v>
      </c>
      <c r="AY193" s="6" t="s">
        <v>83</v>
      </c>
      <c r="AZ193" s="6" t="s">
        <v>83</v>
      </c>
      <c r="BA193" s="6" t="s">
        <v>83</v>
      </c>
      <c r="BB193" s="6" t="s">
        <v>83</v>
      </c>
      <c r="BC193" s="6" t="s">
        <v>83</v>
      </c>
      <c r="BD193" s="6" t="s">
        <v>83</v>
      </c>
      <c r="BE193" s="6" t="s">
        <v>83</v>
      </c>
      <c r="BF193" s="6" t="s">
        <v>83</v>
      </c>
      <c r="BG193" s="6" t="s">
        <v>83</v>
      </c>
      <c r="BH193" s="6" t="s">
        <v>83</v>
      </c>
      <c r="BI193" s="6" t="s">
        <v>83</v>
      </c>
      <c r="BJ193" s="6" t="s">
        <v>83</v>
      </c>
      <c r="BK193" s="6" t="s">
        <v>83</v>
      </c>
      <c r="BL193" s="6" t="s">
        <v>83</v>
      </c>
      <c r="BM193" s="6" t="s">
        <v>83</v>
      </c>
      <c r="BN193" s="6" t="s">
        <v>83</v>
      </c>
      <c r="BO193" s="6" t="s">
        <v>83</v>
      </c>
      <c r="BP193" s="6" t="s">
        <v>83</v>
      </c>
      <c r="BQ193" s="6" t="s">
        <v>83</v>
      </c>
      <c r="BR193" t="s">
        <v>65</v>
      </c>
      <c r="BS193" s="6" t="s">
        <v>83</v>
      </c>
      <c r="BT193" s="6" t="s">
        <v>83</v>
      </c>
      <c r="BU193">
        <f t="shared" ca="1" si="33"/>
        <v>46</v>
      </c>
      <c r="BV193" s="6" t="s">
        <v>83</v>
      </c>
    </row>
    <row r="194" spans="1:74" x14ac:dyDescent="0.3">
      <c r="A194" s="5">
        <v>193</v>
      </c>
      <c r="B194" s="5" t="str">
        <f t="shared" ref="B194:B257" ca="1" si="37">CONCATENATE(CHOOSE(RANDBETWEEN(1,2),"OCP","JF8","JF9"),"_",RANDBETWEEN(1,100000),":",RANDBETWEEN(1,100000))</f>
        <v>JF8_96921:781</v>
      </c>
      <c r="C194" t="s">
        <v>320</v>
      </c>
      <c r="D194" t="s">
        <v>75</v>
      </c>
      <c r="E194" t="s">
        <v>76</v>
      </c>
      <c r="F194" t="s">
        <v>95</v>
      </c>
      <c r="G194" t="s">
        <v>95</v>
      </c>
      <c r="H194" s="6">
        <f t="shared" ca="1" si="35"/>
        <v>21818</v>
      </c>
      <c r="I194" t="s">
        <v>96</v>
      </c>
      <c r="J194" s="6" t="s">
        <v>79</v>
      </c>
      <c r="K194" s="7">
        <v>45079</v>
      </c>
      <c r="L194" s="6" t="s">
        <v>80</v>
      </c>
      <c r="N194" s="6" t="s">
        <v>82</v>
      </c>
      <c r="O194" t="str">
        <f t="shared" ca="1" si="27"/>
        <v>@2112367</v>
      </c>
      <c r="P194">
        <f t="shared" ref="P194:P257" ca="1" si="38">RANDBETWEEN(569,95959500)</f>
        <v>17439394</v>
      </c>
      <c r="Q194">
        <f t="shared" ca="1" si="28"/>
        <v>4082824</v>
      </c>
      <c r="R194">
        <f t="shared" ca="1" si="29"/>
        <v>11253844</v>
      </c>
      <c r="S194">
        <f t="shared" ca="1" si="30"/>
        <v>7331743</v>
      </c>
      <c r="V194" t="str">
        <f t="shared" ca="1" si="31"/>
        <v>?_3704376</v>
      </c>
      <c r="W194" s="8">
        <v>45160</v>
      </c>
      <c r="X194">
        <f t="shared" ca="1" si="32"/>
        <v>1740983</v>
      </c>
      <c r="Z194" t="str">
        <f t="shared" ca="1" si="34"/>
        <v>EUR</v>
      </c>
      <c r="AA194" t="str">
        <f t="shared" ca="1" si="36"/>
        <v>F étrangers</v>
      </c>
      <c r="AB194" s="6" t="s">
        <v>83</v>
      </c>
      <c r="AC194" s="6" t="s">
        <v>83</v>
      </c>
      <c r="AD194" s="6" t="s">
        <v>83</v>
      </c>
      <c r="AE194" s="6" t="s">
        <v>83</v>
      </c>
      <c r="AF194" s="6" t="s">
        <v>83</v>
      </c>
      <c r="AG194" s="6" t="s">
        <v>83</v>
      </c>
      <c r="AH194" s="6" t="s">
        <v>83</v>
      </c>
      <c r="AI194" s="6" t="s">
        <v>83</v>
      </c>
      <c r="AJ194" s="6" t="s">
        <v>83</v>
      </c>
      <c r="AK194" s="6" t="s">
        <v>83</v>
      </c>
      <c r="AL194" s="6" t="s">
        <v>83</v>
      </c>
      <c r="AM194" t="s">
        <v>321</v>
      </c>
      <c r="AN194" s="6" t="s">
        <v>85</v>
      </c>
      <c r="AO194" s="6" t="s">
        <v>83</v>
      </c>
      <c r="AP194" s="6" t="s">
        <v>83</v>
      </c>
      <c r="AQ194" s="6" t="s">
        <v>83</v>
      </c>
      <c r="AR194" s="6" t="s">
        <v>83</v>
      </c>
      <c r="AS194" s="6" t="s">
        <v>83</v>
      </c>
      <c r="AT194" s="6" t="s">
        <v>83</v>
      </c>
      <c r="AU194" s="6" t="s">
        <v>83</v>
      </c>
      <c r="AV194" s="6" t="s">
        <v>83</v>
      </c>
      <c r="AW194" s="6" t="s">
        <v>83</v>
      </c>
      <c r="AX194" t="s">
        <v>98</v>
      </c>
      <c r="AY194" s="6" t="s">
        <v>83</v>
      </c>
      <c r="AZ194" s="6" t="s">
        <v>83</v>
      </c>
      <c r="BA194" s="6" t="s">
        <v>83</v>
      </c>
      <c r="BB194" s="6" t="s">
        <v>83</v>
      </c>
      <c r="BC194" s="6" t="s">
        <v>83</v>
      </c>
      <c r="BD194" s="6" t="s">
        <v>83</v>
      </c>
      <c r="BE194" s="6" t="s">
        <v>83</v>
      </c>
      <c r="BF194" s="6" t="s">
        <v>83</v>
      </c>
      <c r="BG194" s="6" t="s">
        <v>83</v>
      </c>
      <c r="BH194" s="6" t="s">
        <v>83</v>
      </c>
      <c r="BI194" s="6" t="s">
        <v>83</v>
      </c>
      <c r="BJ194" s="6" t="s">
        <v>83</v>
      </c>
      <c r="BK194" s="6" t="s">
        <v>83</v>
      </c>
      <c r="BL194" s="6" t="s">
        <v>83</v>
      </c>
      <c r="BM194" s="6" t="s">
        <v>83</v>
      </c>
      <c r="BN194" s="6" t="s">
        <v>83</v>
      </c>
      <c r="BO194" s="6" t="s">
        <v>83</v>
      </c>
      <c r="BP194" s="6" t="s">
        <v>83</v>
      </c>
      <c r="BQ194" s="6" t="s">
        <v>83</v>
      </c>
      <c r="BR194" t="s">
        <v>65</v>
      </c>
      <c r="BS194" s="6" t="s">
        <v>83</v>
      </c>
      <c r="BT194" s="6" t="s">
        <v>83</v>
      </c>
      <c r="BU194">
        <f t="shared" ca="1" si="33"/>
        <v>49</v>
      </c>
      <c r="BV194" s="6" t="s">
        <v>83</v>
      </c>
    </row>
    <row r="195" spans="1:74" x14ac:dyDescent="0.3">
      <c r="A195" s="5">
        <v>194</v>
      </c>
      <c r="B195" s="5" t="str">
        <f t="shared" ca="1" si="37"/>
        <v>OCP_55650:57460</v>
      </c>
      <c r="C195" t="s">
        <v>322</v>
      </c>
      <c r="D195" t="s">
        <v>75</v>
      </c>
      <c r="E195" t="s">
        <v>89</v>
      </c>
      <c r="F195" t="s">
        <v>100</v>
      </c>
      <c r="G195" t="s">
        <v>100</v>
      </c>
      <c r="H195" s="6">
        <f t="shared" ca="1" si="35"/>
        <v>61639</v>
      </c>
      <c r="I195" t="s">
        <v>101</v>
      </c>
      <c r="J195" s="6" t="s">
        <v>79</v>
      </c>
      <c r="K195" s="7">
        <v>45080</v>
      </c>
      <c r="L195" s="6" t="s">
        <v>80</v>
      </c>
      <c r="N195" s="6" t="s">
        <v>82</v>
      </c>
      <c r="O195" t="str">
        <f t="shared" ref="O195:O258" ca="1" si="39">CONCATENATE(CHAR(RANDBETWEEN(60,70)),RANDBETWEEN(303,6647360))</f>
        <v>?2372451</v>
      </c>
      <c r="P195">
        <f t="shared" ca="1" si="38"/>
        <v>29724411</v>
      </c>
      <c r="Q195">
        <f t="shared" ref="Q195:Q258" ca="1" si="40">RANDBETWEEN(0,R195)</f>
        <v>21815533</v>
      </c>
      <c r="R195">
        <f t="shared" ref="R195:R258" ca="1" si="41">RANDBETWEEN(0,P195)</f>
        <v>25130584</v>
      </c>
      <c r="S195">
        <f t="shared" ref="S195:S258" ca="1" si="42">RANDBETWEEN(0,P195-300)</f>
        <v>20763142</v>
      </c>
      <c r="V195" t="str">
        <f t="shared" ref="V195:V258" ca="1" si="43">CONCATENATE(CHAR(RANDBETWEEN(60,70)),"_",RANDBETWEEN(303,6647360))</f>
        <v>?_5355414</v>
      </c>
      <c r="W195" s="8">
        <v>45161</v>
      </c>
      <c r="X195">
        <f t="shared" ref="X195:X258" ca="1" si="44">RANDBETWEEN(303,S195)</f>
        <v>204641</v>
      </c>
      <c r="Z195" t="str">
        <f t="shared" ca="1" si="34"/>
        <v>MAD</v>
      </c>
      <c r="AA195" t="str">
        <f t="shared" ca="1" si="36"/>
        <v>F locaux</v>
      </c>
      <c r="AB195" s="6" t="s">
        <v>83</v>
      </c>
      <c r="AC195" s="6" t="s">
        <v>83</v>
      </c>
      <c r="AD195" s="6" t="s">
        <v>83</v>
      </c>
      <c r="AE195" s="6" t="s">
        <v>83</v>
      </c>
      <c r="AF195" s="6" t="s">
        <v>83</v>
      </c>
      <c r="AG195" s="6" t="s">
        <v>83</v>
      </c>
      <c r="AH195" s="6" t="s">
        <v>83</v>
      </c>
      <c r="AI195" s="6" t="s">
        <v>83</v>
      </c>
      <c r="AJ195" s="6" t="s">
        <v>83</v>
      </c>
      <c r="AK195" s="6" t="s">
        <v>83</v>
      </c>
      <c r="AL195" s="6" t="s">
        <v>83</v>
      </c>
      <c r="AM195" t="s">
        <v>323</v>
      </c>
      <c r="AN195" s="6" t="s">
        <v>85</v>
      </c>
      <c r="AO195" s="6" t="s">
        <v>83</v>
      </c>
      <c r="AP195" s="6" t="s">
        <v>83</v>
      </c>
      <c r="AQ195" s="6" t="s">
        <v>83</v>
      </c>
      <c r="AR195" s="6" t="s">
        <v>83</v>
      </c>
      <c r="AS195" s="6" t="s">
        <v>83</v>
      </c>
      <c r="AT195" s="6" t="s">
        <v>83</v>
      </c>
      <c r="AU195" s="6" t="s">
        <v>83</v>
      </c>
      <c r="AV195" s="6" t="s">
        <v>83</v>
      </c>
      <c r="AW195" s="6" t="s">
        <v>83</v>
      </c>
      <c r="AX195" t="s">
        <v>103</v>
      </c>
      <c r="AY195" s="6" t="s">
        <v>83</v>
      </c>
      <c r="AZ195" s="6" t="s">
        <v>83</v>
      </c>
      <c r="BA195" s="6" t="s">
        <v>83</v>
      </c>
      <c r="BB195" s="6" t="s">
        <v>83</v>
      </c>
      <c r="BC195" s="6" t="s">
        <v>83</v>
      </c>
      <c r="BD195" s="6" t="s">
        <v>83</v>
      </c>
      <c r="BE195" s="6" t="s">
        <v>83</v>
      </c>
      <c r="BF195" s="6" t="s">
        <v>83</v>
      </c>
      <c r="BG195" s="6" t="s">
        <v>83</v>
      </c>
      <c r="BH195" s="6" t="s">
        <v>83</v>
      </c>
      <c r="BI195" s="6" t="s">
        <v>83</v>
      </c>
      <c r="BJ195" s="6" t="s">
        <v>83</v>
      </c>
      <c r="BK195" s="6" t="s">
        <v>83</v>
      </c>
      <c r="BL195" s="6" t="s">
        <v>83</v>
      </c>
      <c r="BM195" s="6" t="s">
        <v>83</v>
      </c>
      <c r="BN195" s="6" t="s">
        <v>83</v>
      </c>
      <c r="BO195" s="6" t="s">
        <v>83</v>
      </c>
      <c r="BP195" s="6" t="s">
        <v>83</v>
      </c>
      <c r="BQ195" s="6" t="s">
        <v>83</v>
      </c>
      <c r="BR195" t="s">
        <v>65</v>
      </c>
      <c r="BS195" s="6" t="s">
        <v>83</v>
      </c>
      <c r="BT195" s="6" t="s">
        <v>83</v>
      </c>
      <c r="BU195">
        <f t="shared" ref="BU195:BU258" ca="1" si="45">RANDBETWEEN(-20,60)</f>
        <v>54</v>
      </c>
      <c r="BV195" s="6" t="s">
        <v>83</v>
      </c>
    </row>
    <row r="196" spans="1:74" x14ac:dyDescent="0.3">
      <c r="A196" s="5">
        <v>195</v>
      </c>
      <c r="B196" s="5" t="str">
        <f t="shared" ca="1" si="37"/>
        <v>JF8_83974:499</v>
      </c>
      <c r="C196" t="s">
        <v>324</v>
      </c>
      <c r="D196" t="s">
        <v>75</v>
      </c>
      <c r="E196" t="s">
        <v>76</v>
      </c>
      <c r="F196" t="s">
        <v>105</v>
      </c>
      <c r="G196" t="s">
        <v>105</v>
      </c>
      <c r="H196" s="6">
        <f t="shared" ca="1" si="35"/>
        <v>11265</v>
      </c>
      <c r="I196" t="s">
        <v>106</v>
      </c>
      <c r="J196" s="6" t="s">
        <v>79</v>
      </c>
      <c r="K196" s="7">
        <v>45081</v>
      </c>
      <c r="L196" s="6" t="s">
        <v>80</v>
      </c>
      <c r="N196" s="6" t="s">
        <v>82</v>
      </c>
      <c r="O196" t="str">
        <f t="shared" ca="1" si="39"/>
        <v>=2710331</v>
      </c>
      <c r="P196">
        <f t="shared" ca="1" si="38"/>
        <v>70626344</v>
      </c>
      <c r="Q196">
        <f t="shared" ca="1" si="40"/>
        <v>10062342</v>
      </c>
      <c r="R196">
        <f t="shared" ca="1" si="41"/>
        <v>44616940</v>
      </c>
      <c r="S196">
        <f t="shared" ca="1" si="42"/>
        <v>39504845</v>
      </c>
      <c r="V196" t="str">
        <f t="shared" ca="1" si="43"/>
        <v>C_4067557</v>
      </c>
      <c r="W196" s="8">
        <v>45162</v>
      </c>
      <c r="X196">
        <f t="shared" ca="1" si="44"/>
        <v>10405158</v>
      </c>
      <c r="Z196" t="str">
        <f t="shared" ref="Z196:Z259" ca="1" si="46">IF(OR(I196="France",I196="Italie",I196="USA"),CHOOSE(RANDBETWEEN(1,2),"EUR","USD"),"MAD")</f>
        <v>MAD</v>
      </c>
      <c r="AA196" t="str">
        <f t="shared" ca="1" si="36"/>
        <v>F locaux</v>
      </c>
      <c r="AB196" s="6" t="s">
        <v>83</v>
      </c>
      <c r="AC196" s="6" t="s">
        <v>83</v>
      </c>
      <c r="AD196" s="6" t="s">
        <v>83</v>
      </c>
      <c r="AE196" s="6" t="s">
        <v>83</v>
      </c>
      <c r="AF196" s="6" t="s">
        <v>83</v>
      </c>
      <c r="AG196" s="6" t="s">
        <v>83</v>
      </c>
      <c r="AH196" s="6" t="s">
        <v>83</v>
      </c>
      <c r="AI196" s="6" t="s">
        <v>83</v>
      </c>
      <c r="AJ196" s="6" t="s">
        <v>83</v>
      </c>
      <c r="AK196" s="6" t="s">
        <v>83</v>
      </c>
      <c r="AL196" s="6" t="s">
        <v>83</v>
      </c>
      <c r="AM196" t="s">
        <v>325</v>
      </c>
      <c r="AN196" s="6" t="s">
        <v>85</v>
      </c>
      <c r="AO196" s="6" t="s">
        <v>83</v>
      </c>
      <c r="AP196" s="6" t="s">
        <v>83</v>
      </c>
      <c r="AQ196" s="6" t="s">
        <v>83</v>
      </c>
      <c r="AR196" s="6" t="s">
        <v>83</v>
      </c>
      <c r="AS196" s="6" t="s">
        <v>83</v>
      </c>
      <c r="AT196" s="6" t="s">
        <v>83</v>
      </c>
      <c r="AU196" s="6" t="s">
        <v>83</v>
      </c>
      <c r="AV196" s="6" t="s">
        <v>83</v>
      </c>
      <c r="AW196" s="6" t="s">
        <v>83</v>
      </c>
      <c r="AX196" t="s">
        <v>98</v>
      </c>
      <c r="AY196" s="6" t="s">
        <v>83</v>
      </c>
      <c r="AZ196" s="6" t="s">
        <v>83</v>
      </c>
      <c r="BA196" s="6" t="s">
        <v>83</v>
      </c>
      <c r="BB196" s="6" t="s">
        <v>83</v>
      </c>
      <c r="BC196" s="6" t="s">
        <v>83</v>
      </c>
      <c r="BD196" s="6" t="s">
        <v>83</v>
      </c>
      <c r="BE196" s="6" t="s">
        <v>83</v>
      </c>
      <c r="BF196" s="6" t="s">
        <v>83</v>
      </c>
      <c r="BG196" s="6" t="s">
        <v>83</v>
      </c>
      <c r="BH196" s="6" t="s">
        <v>83</v>
      </c>
      <c r="BI196" s="6" t="s">
        <v>83</v>
      </c>
      <c r="BJ196" s="6" t="s">
        <v>83</v>
      </c>
      <c r="BK196" s="6" t="s">
        <v>83</v>
      </c>
      <c r="BL196" s="6" t="s">
        <v>83</v>
      </c>
      <c r="BM196" s="6" t="s">
        <v>83</v>
      </c>
      <c r="BN196" s="6" t="s">
        <v>83</v>
      </c>
      <c r="BO196" s="6" t="s">
        <v>83</v>
      </c>
      <c r="BP196" s="6" t="s">
        <v>83</v>
      </c>
      <c r="BQ196" s="6" t="s">
        <v>83</v>
      </c>
      <c r="BR196" t="s">
        <v>65</v>
      </c>
      <c r="BS196" s="6" t="s">
        <v>83</v>
      </c>
      <c r="BT196" s="6" t="s">
        <v>83</v>
      </c>
      <c r="BU196">
        <f t="shared" ca="1" si="45"/>
        <v>9</v>
      </c>
      <c r="BV196" s="6" t="s">
        <v>83</v>
      </c>
    </row>
    <row r="197" spans="1:74" x14ac:dyDescent="0.3">
      <c r="A197" s="5">
        <v>196</v>
      </c>
      <c r="B197" s="5" t="str">
        <f t="shared" ca="1" si="37"/>
        <v>OCP_52567:19712</v>
      </c>
      <c r="C197" t="s">
        <v>326</v>
      </c>
      <c r="D197" t="s">
        <v>75</v>
      </c>
      <c r="E197" t="s">
        <v>89</v>
      </c>
      <c r="F197" t="s">
        <v>109</v>
      </c>
      <c r="G197" t="s">
        <v>109</v>
      </c>
      <c r="H197" s="6">
        <f t="shared" ca="1" si="35"/>
        <v>57213</v>
      </c>
      <c r="I197" t="s">
        <v>110</v>
      </c>
      <c r="J197" s="6" t="s">
        <v>79</v>
      </c>
      <c r="K197" s="7">
        <v>45082</v>
      </c>
      <c r="L197" s="6" t="s">
        <v>80</v>
      </c>
      <c r="N197" s="6" t="s">
        <v>82</v>
      </c>
      <c r="O197" t="str">
        <f t="shared" ca="1" si="39"/>
        <v>&gt;3225878</v>
      </c>
      <c r="P197">
        <f t="shared" ca="1" si="38"/>
        <v>86564930</v>
      </c>
      <c r="Q197">
        <f t="shared" ca="1" si="40"/>
        <v>3265510</v>
      </c>
      <c r="R197">
        <f t="shared" ca="1" si="41"/>
        <v>47816655</v>
      </c>
      <c r="S197">
        <f t="shared" ca="1" si="42"/>
        <v>72894447</v>
      </c>
      <c r="V197" t="str">
        <f t="shared" ca="1" si="43"/>
        <v>&gt;_6563223</v>
      </c>
      <c r="W197" s="8">
        <v>45163</v>
      </c>
      <c r="X197">
        <f t="shared" ca="1" si="44"/>
        <v>55992679</v>
      </c>
      <c r="Z197" t="str">
        <f t="shared" ca="1" si="46"/>
        <v>MAD</v>
      </c>
      <c r="AA197" t="str">
        <f t="shared" ca="1" si="36"/>
        <v>F locaux</v>
      </c>
      <c r="AB197" s="6" t="s">
        <v>83</v>
      </c>
      <c r="AC197" s="6" t="s">
        <v>83</v>
      </c>
      <c r="AD197" s="6" t="s">
        <v>83</v>
      </c>
      <c r="AE197" s="6" t="s">
        <v>83</v>
      </c>
      <c r="AF197" s="6" t="s">
        <v>83</v>
      </c>
      <c r="AG197" s="6" t="s">
        <v>83</v>
      </c>
      <c r="AH197" s="6" t="s">
        <v>83</v>
      </c>
      <c r="AI197" s="6" t="s">
        <v>83</v>
      </c>
      <c r="AJ197" s="6" t="s">
        <v>83</v>
      </c>
      <c r="AK197" s="6" t="s">
        <v>83</v>
      </c>
      <c r="AL197" s="6" t="s">
        <v>83</v>
      </c>
      <c r="AM197" t="s">
        <v>327</v>
      </c>
      <c r="AN197" s="6" t="s">
        <v>85</v>
      </c>
      <c r="AO197" s="6" t="s">
        <v>83</v>
      </c>
      <c r="AP197" s="6" t="s">
        <v>83</v>
      </c>
      <c r="AQ197" s="6" t="s">
        <v>83</v>
      </c>
      <c r="AR197" s="6" t="s">
        <v>83</v>
      </c>
      <c r="AS197" s="6" t="s">
        <v>83</v>
      </c>
      <c r="AT197" s="6" t="s">
        <v>83</v>
      </c>
      <c r="AU197" s="6" t="s">
        <v>83</v>
      </c>
      <c r="AV197" s="6" t="s">
        <v>83</v>
      </c>
      <c r="AW197" s="6" t="s">
        <v>83</v>
      </c>
      <c r="AX197" t="s">
        <v>86</v>
      </c>
      <c r="AY197" s="6" t="s">
        <v>83</v>
      </c>
      <c r="AZ197" s="6" t="s">
        <v>83</v>
      </c>
      <c r="BA197" s="6" t="s">
        <v>83</v>
      </c>
      <c r="BB197" s="6" t="s">
        <v>83</v>
      </c>
      <c r="BC197" s="6" t="s">
        <v>83</v>
      </c>
      <c r="BD197" s="6" t="s">
        <v>83</v>
      </c>
      <c r="BE197" s="6" t="s">
        <v>83</v>
      </c>
      <c r="BF197" s="6" t="s">
        <v>83</v>
      </c>
      <c r="BG197" s="6" t="s">
        <v>83</v>
      </c>
      <c r="BH197" s="6" t="s">
        <v>83</v>
      </c>
      <c r="BI197" s="6" t="s">
        <v>83</v>
      </c>
      <c r="BJ197" s="6" t="s">
        <v>83</v>
      </c>
      <c r="BK197" s="6" t="s">
        <v>83</v>
      </c>
      <c r="BL197" s="6" t="s">
        <v>83</v>
      </c>
      <c r="BM197" s="6" t="s">
        <v>83</v>
      </c>
      <c r="BN197" s="6" t="s">
        <v>83</v>
      </c>
      <c r="BO197" s="6" t="s">
        <v>83</v>
      </c>
      <c r="BP197" s="6" t="s">
        <v>83</v>
      </c>
      <c r="BQ197" s="6" t="s">
        <v>83</v>
      </c>
      <c r="BR197" t="s">
        <v>65</v>
      </c>
      <c r="BS197" s="6" t="s">
        <v>83</v>
      </c>
      <c r="BT197" s="6" t="s">
        <v>83</v>
      </c>
      <c r="BU197">
        <f t="shared" ca="1" si="45"/>
        <v>0</v>
      </c>
      <c r="BV197" s="6" t="s">
        <v>83</v>
      </c>
    </row>
    <row r="198" spans="1:74" x14ac:dyDescent="0.3">
      <c r="A198" s="5">
        <v>197</v>
      </c>
      <c r="B198" s="5" t="str">
        <f t="shared" ca="1" si="37"/>
        <v>OCP_41991:91584</v>
      </c>
      <c r="C198" t="s">
        <v>112</v>
      </c>
      <c r="D198" t="s">
        <v>75</v>
      </c>
      <c r="E198" t="s">
        <v>76</v>
      </c>
      <c r="F198" t="s">
        <v>113</v>
      </c>
      <c r="G198" t="s">
        <v>113</v>
      </c>
      <c r="H198" s="6">
        <f t="shared" ref="H198:H261" ca="1" si="47">RANDBETWEEN(200,80000)</f>
        <v>49858</v>
      </c>
      <c r="I198" t="s">
        <v>114</v>
      </c>
      <c r="J198" s="6" t="s">
        <v>79</v>
      </c>
      <c r="K198" s="7">
        <v>45083</v>
      </c>
      <c r="L198" s="6" t="s">
        <v>80</v>
      </c>
      <c r="N198" s="6" t="s">
        <v>82</v>
      </c>
      <c r="O198" t="str">
        <f t="shared" ca="1" si="39"/>
        <v>A6129187</v>
      </c>
      <c r="P198">
        <f t="shared" ca="1" si="38"/>
        <v>33882174</v>
      </c>
      <c r="Q198">
        <f t="shared" ca="1" si="40"/>
        <v>878475</v>
      </c>
      <c r="R198">
        <f t="shared" ca="1" si="41"/>
        <v>1729362</v>
      </c>
      <c r="S198">
        <f t="shared" ca="1" si="42"/>
        <v>22539843</v>
      </c>
      <c r="V198" t="str">
        <f t="shared" ca="1" si="43"/>
        <v>D_5127205</v>
      </c>
      <c r="W198" s="8">
        <v>45164</v>
      </c>
      <c r="X198">
        <f t="shared" ca="1" si="44"/>
        <v>2523589</v>
      </c>
      <c r="Z198" t="str">
        <f t="shared" ca="1" si="46"/>
        <v>MAD</v>
      </c>
      <c r="AA198" t="str">
        <f t="shared" ca="1" si="36"/>
        <v>F locaux</v>
      </c>
      <c r="AB198" s="6" t="s">
        <v>83</v>
      </c>
      <c r="AC198" s="6" t="s">
        <v>83</v>
      </c>
      <c r="AD198" s="6" t="s">
        <v>83</v>
      </c>
      <c r="AE198" s="6" t="s">
        <v>83</v>
      </c>
      <c r="AF198" s="6" t="s">
        <v>83</v>
      </c>
      <c r="AG198" s="6" t="s">
        <v>83</v>
      </c>
      <c r="AH198" s="6" t="s">
        <v>83</v>
      </c>
      <c r="AI198" s="6" t="s">
        <v>83</v>
      </c>
      <c r="AJ198" s="6" t="s">
        <v>83</v>
      </c>
      <c r="AK198" s="6" t="s">
        <v>83</v>
      </c>
      <c r="AL198" s="6" t="s">
        <v>83</v>
      </c>
      <c r="AM198" t="s">
        <v>115</v>
      </c>
      <c r="AN198" s="6" t="s">
        <v>85</v>
      </c>
      <c r="AO198" s="6" t="s">
        <v>83</v>
      </c>
      <c r="AP198" s="6" t="s">
        <v>83</v>
      </c>
      <c r="AQ198" s="6" t="s">
        <v>83</v>
      </c>
      <c r="AR198" s="6" t="s">
        <v>83</v>
      </c>
      <c r="AS198" s="6" t="s">
        <v>83</v>
      </c>
      <c r="AT198" s="6" t="s">
        <v>83</v>
      </c>
      <c r="AU198" s="6" t="s">
        <v>83</v>
      </c>
      <c r="AV198" s="6" t="s">
        <v>83</v>
      </c>
      <c r="AW198" s="6" t="s">
        <v>83</v>
      </c>
      <c r="AX198" t="s">
        <v>93</v>
      </c>
      <c r="AY198" s="6" t="s">
        <v>83</v>
      </c>
      <c r="AZ198" s="6" t="s">
        <v>83</v>
      </c>
      <c r="BA198" s="6" t="s">
        <v>83</v>
      </c>
      <c r="BB198" s="6" t="s">
        <v>83</v>
      </c>
      <c r="BC198" s="6" t="s">
        <v>83</v>
      </c>
      <c r="BD198" s="6" t="s">
        <v>83</v>
      </c>
      <c r="BE198" s="6" t="s">
        <v>83</v>
      </c>
      <c r="BF198" s="6" t="s">
        <v>83</v>
      </c>
      <c r="BG198" s="6" t="s">
        <v>83</v>
      </c>
      <c r="BH198" s="6" t="s">
        <v>83</v>
      </c>
      <c r="BI198" s="6" t="s">
        <v>83</v>
      </c>
      <c r="BJ198" s="6" t="s">
        <v>83</v>
      </c>
      <c r="BK198" s="6" t="s">
        <v>83</v>
      </c>
      <c r="BL198" s="6" t="s">
        <v>83</v>
      </c>
      <c r="BM198" s="6" t="s">
        <v>83</v>
      </c>
      <c r="BN198" s="6" t="s">
        <v>83</v>
      </c>
      <c r="BO198" s="6" t="s">
        <v>83</v>
      </c>
      <c r="BP198" s="6" t="s">
        <v>83</v>
      </c>
      <c r="BQ198" s="6" t="s">
        <v>83</v>
      </c>
      <c r="BR198" t="s">
        <v>65</v>
      </c>
      <c r="BS198" s="6" t="s">
        <v>83</v>
      </c>
      <c r="BT198" s="6" t="s">
        <v>83</v>
      </c>
      <c r="BU198">
        <f t="shared" ca="1" si="45"/>
        <v>14</v>
      </c>
      <c r="BV198" s="6" t="s">
        <v>83</v>
      </c>
    </row>
    <row r="199" spans="1:74" x14ac:dyDescent="0.3">
      <c r="A199" s="5">
        <v>198</v>
      </c>
      <c r="B199" s="5" t="str">
        <f t="shared" ca="1" si="37"/>
        <v>JF8_64945:13250</v>
      </c>
      <c r="C199" t="s">
        <v>116</v>
      </c>
      <c r="D199" t="s">
        <v>75</v>
      </c>
      <c r="E199" t="s">
        <v>89</v>
      </c>
      <c r="F199" t="s">
        <v>100</v>
      </c>
      <c r="G199" t="s">
        <v>100</v>
      </c>
      <c r="H199" s="6">
        <f t="shared" ca="1" si="47"/>
        <v>63935</v>
      </c>
      <c r="I199" t="s">
        <v>114</v>
      </c>
      <c r="J199" s="6" t="s">
        <v>79</v>
      </c>
      <c r="K199" s="7">
        <v>45084</v>
      </c>
      <c r="L199" s="6" t="s">
        <v>80</v>
      </c>
      <c r="N199" s="6" t="s">
        <v>82</v>
      </c>
      <c r="O199" t="str">
        <f t="shared" ca="1" si="39"/>
        <v>E2909967</v>
      </c>
      <c r="P199">
        <f t="shared" ca="1" si="38"/>
        <v>49180815</v>
      </c>
      <c r="Q199">
        <f t="shared" ca="1" si="40"/>
        <v>34481024</v>
      </c>
      <c r="R199">
        <f t="shared" ca="1" si="41"/>
        <v>43899233</v>
      </c>
      <c r="S199">
        <f t="shared" ca="1" si="42"/>
        <v>1638292</v>
      </c>
      <c r="V199" t="str">
        <f t="shared" ca="1" si="43"/>
        <v>D_3612754</v>
      </c>
      <c r="W199" s="8">
        <v>45165</v>
      </c>
      <c r="X199">
        <f t="shared" ca="1" si="44"/>
        <v>723085</v>
      </c>
      <c r="Z199" t="str">
        <f t="shared" ca="1" si="46"/>
        <v>MAD</v>
      </c>
      <c r="AA199" t="str">
        <f t="shared" ca="1" si="36"/>
        <v>F locaux</v>
      </c>
      <c r="AB199" s="6" t="s">
        <v>83</v>
      </c>
      <c r="AC199" s="6" t="s">
        <v>83</v>
      </c>
      <c r="AD199" s="6" t="s">
        <v>83</v>
      </c>
      <c r="AE199" s="6" t="s">
        <v>83</v>
      </c>
      <c r="AF199" s="6" t="s">
        <v>83</v>
      </c>
      <c r="AG199" s="6" t="s">
        <v>83</v>
      </c>
      <c r="AH199" s="6" t="s">
        <v>83</v>
      </c>
      <c r="AI199" s="6" t="s">
        <v>83</v>
      </c>
      <c r="AJ199" s="6" t="s">
        <v>83</v>
      </c>
      <c r="AK199" s="6" t="s">
        <v>83</v>
      </c>
      <c r="AL199" s="6" t="s">
        <v>83</v>
      </c>
      <c r="AM199" t="s">
        <v>115</v>
      </c>
      <c r="AN199" s="6" t="s">
        <v>85</v>
      </c>
      <c r="AO199" s="6" t="s">
        <v>83</v>
      </c>
      <c r="AP199" s="6" t="s">
        <v>83</v>
      </c>
      <c r="AQ199" s="6" t="s">
        <v>83</v>
      </c>
      <c r="AR199" s="6" t="s">
        <v>83</v>
      </c>
      <c r="AS199" s="6" t="s">
        <v>83</v>
      </c>
      <c r="AT199" s="6" t="s">
        <v>83</v>
      </c>
      <c r="AU199" s="6" t="s">
        <v>83</v>
      </c>
      <c r="AV199" s="6" t="s">
        <v>83</v>
      </c>
      <c r="AW199" s="6" t="s">
        <v>83</v>
      </c>
      <c r="AX199" t="s">
        <v>86</v>
      </c>
      <c r="AY199" s="6" t="s">
        <v>83</v>
      </c>
      <c r="AZ199" s="6" t="s">
        <v>83</v>
      </c>
      <c r="BA199" s="6" t="s">
        <v>83</v>
      </c>
      <c r="BB199" s="6" t="s">
        <v>83</v>
      </c>
      <c r="BC199" s="6" t="s">
        <v>83</v>
      </c>
      <c r="BD199" s="6" t="s">
        <v>83</v>
      </c>
      <c r="BE199" s="6" t="s">
        <v>83</v>
      </c>
      <c r="BF199" s="6" t="s">
        <v>83</v>
      </c>
      <c r="BG199" s="6" t="s">
        <v>83</v>
      </c>
      <c r="BH199" s="6" t="s">
        <v>83</v>
      </c>
      <c r="BI199" s="6" t="s">
        <v>83</v>
      </c>
      <c r="BJ199" s="6" t="s">
        <v>83</v>
      </c>
      <c r="BK199" s="6" t="s">
        <v>83</v>
      </c>
      <c r="BL199" s="6" t="s">
        <v>83</v>
      </c>
      <c r="BM199" s="6" t="s">
        <v>83</v>
      </c>
      <c r="BN199" s="6" t="s">
        <v>83</v>
      </c>
      <c r="BO199" s="6" t="s">
        <v>83</v>
      </c>
      <c r="BP199" s="6" t="s">
        <v>83</v>
      </c>
      <c r="BQ199" s="6" t="s">
        <v>83</v>
      </c>
      <c r="BR199" t="s">
        <v>63</v>
      </c>
      <c r="BS199" s="6" t="s">
        <v>83</v>
      </c>
      <c r="BT199" s="6" t="s">
        <v>83</v>
      </c>
      <c r="BU199">
        <f t="shared" ca="1" si="45"/>
        <v>45</v>
      </c>
      <c r="BV199" s="6" t="s">
        <v>83</v>
      </c>
    </row>
    <row r="200" spans="1:74" x14ac:dyDescent="0.3">
      <c r="A200" s="5">
        <v>199</v>
      </c>
      <c r="B200" s="5" t="str">
        <f t="shared" ca="1" si="37"/>
        <v>JF8_53941:57915</v>
      </c>
      <c r="C200" t="s">
        <v>117</v>
      </c>
      <c r="D200" t="s">
        <v>75</v>
      </c>
      <c r="E200" t="s">
        <v>76</v>
      </c>
      <c r="F200" t="s">
        <v>113</v>
      </c>
      <c r="G200" t="s">
        <v>113</v>
      </c>
      <c r="H200" s="6">
        <f t="shared" ca="1" si="47"/>
        <v>73885</v>
      </c>
      <c r="I200" t="s">
        <v>114</v>
      </c>
      <c r="J200" s="6" t="s">
        <v>79</v>
      </c>
      <c r="K200" s="7">
        <v>45085</v>
      </c>
      <c r="L200" s="6" t="s">
        <v>80</v>
      </c>
      <c r="N200" s="6" t="s">
        <v>82</v>
      </c>
      <c r="O200" t="str">
        <f t="shared" ca="1" si="39"/>
        <v>=3073732</v>
      </c>
      <c r="P200">
        <f t="shared" ca="1" si="38"/>
        <v>84825073</v>
      </c>
      <c r="Q200">
        <f t="shared" ca="1" si="40"/>
        <v>29457028</v>
      </c>
      <c r="R200">
        <f t="shared" ca="1" si="41"/>
        <v>29868492</v>
      </c>
      <c r="S200">
        <f t="shared" ca="1" si="42"/>
        <v>28569218</v>
      </c>
      <c r="V200" t="str">
        <f t="shared" ca="1" si="43"/>
        <v>&gt;_6378093</v>
      </c>
      <c r="W200" s="8">
        <v>45166</v>
      </c>
      <c r="X200">
        <f t="shared" ca="1" si="44"/>
        <v>22119046</v>
      </c>
      <c r="Z200" t="str">
        <f t="shared" ca="1" si="46"/>
        <v>MAD</v>
      </c>
      <c r="AA200" t="str">
        <f t="shared" ca="1" si="36"/>
        <v>F locaux</v>
      </c>
      <c r="AB200" s="6" t="s">
        <v>83</v>
      </c>
      <c r="AC200" s="6" t="s">
        <v>83</v>
      </c>
      <c r="AD200" s="6" t="s">
        <v>83</v>
      </c>
      <c r="AE200" s="6" t="s">
        <v>83</v>
      </c>
      <c r="AF200" s="6" t="s">
        <v>83</v>
      </c>
      <c r="AG200" s="6" t="s">
        <v>83</v>
      </c>
      <c r="AH200" s="6" t="s">
        <v>83</v>
      </c>
      <c r="AI200" s="6" t="s">
        <v>83</v>
      </c>
      <c r="AJ200" s="6" t="s">
        <v>83</v>
      </c>
      <c r="AK200" s="6" t="s">
        <v>83</v>
      </c>
      <c r="AL200" s="6" t="s">
        <v>83</v>
      </c>
      <c r="AM200" t="s">
        <v>115</v>
      </c>
      <c r="AN200" s="6" t="s">
        <v>85</v>
      </c>
      <c r="AO200" s="6" t="s">
        <v>83</v>
      </c>
      <c r="AP200" s="6" t="s">
        <v>83</v>
      </c>
      <c r="AQ200" s="6" t="s">
        <v>83</v>
      </c>
      <c r="AR200" s="6" t="s">
        <v>83</v>
      </c>
      <c r="AS200" s="6" t="s">
        <v>83</v>
      </c>
      <c r="AT200" s="6" t="s">
        <v>83</v>
      </c>
      <c r="AU200" s="6" t="s">
        <v>83</v>
      </c>
      <c r="AV200" s="6" t="s">
        <v>83</v>
      </c>
      <c r="AW200" s="6" t="s">
        <v>83</v>
      </c>
      <c r="AX200" t="s">
        <v>86</v>
      </c>
      <c r="AY200" s="6" t="s">
        <v>83</v>
      </c>
      <c r="AZ200" s="6" t="s">
        <v>83</v>
      </c>
      <c r="BA200" s="6" t="s">
        <v>83</v>
      </c>
      <c r="BB200" s="6" t="s">
        <v>83</v>
      </c>
      <c r="BC200" s="6" t="s">
        <v>83</v>
      </c>
      <c r="BD200" s="6" t="s">
        <v>83</v>
      </c>
      <c r="BE200" s="6" t="s">
        <v>83</v>
      </c>
      <c r="BF200" s="6" t="s">
        <v>83</v>
      </c>
      <c r="BG200" s="6" t="s">
        <v>83</v>
      </c>
      <c r="BH200" s="6" t="s">
        <v>83</v>
      </c>
      <c r="BI200" s="6" t="s">
        <v>83</v>
      </c>
      <c r="BJ200" s="6" t="s">
        <v>83</v>
      </c>
      <c r="BK200" s="6" t="s">
        <v>83</v>
      </c>
      <c r="BL200" s="6" t="s">
        <v>83</v>
      </c>
      <c r="BM200" s="6" t="s">
        <v>83</v>
      </c>
      <c r="BN200" s="6" t="s">
        <v>83</v>
      </c>
      <c r="BO200" s="6" t="s">
        <v>83</v>
      </c>
      <c r="BP200" s="6" t="s">
        <v>83</v>
      </c>
      <c r="BQ200" s="6" t="s">
        <v>83</v>
      </c>
      <c r="BR200" t="s">
        <v>65</v>
      </c>
      <c r="BS200" s="6" t="s">
        <v>83</v>
      </c>
      <c r="BT200" s="6" t="s">
        <v>83</v>
      </c>
      <c r="BU200">
        <f t="shared" ca="1" si="45"/>
        <v>-14</v>
      </c>
      <c r="BV200" s="6" t="s">
        <v>83</v>
      </c>
    </row>
    <row r="201" spans="1:74" x14ac:dyDescent="0.3">
      <c r="A201" s="5">
        <v>200</v>
      </c>
      <c r="B201" s="5" t="str">
        <f t="shared" ca="1" si="37"/>
        <v>JF8_54431:3455</v>
      </c>
      <c r="C201" t="s">
        <v>118</v>
      </c>
      <c r="D201" t="s">
        <v>75</v>
      </c>
      <c r="E201" t="s">
        <v>89</v>
      </c>
      <c r="F201" t="s">
        <v>100</v>
      </c>
      <c r="G201" t="s">
        <v>100</v>
      </c>
      <c r="H201" s="6">
        <f t="shared" ca="1" si="47"/>
        <v>76036</v>
      </c>
      <c r="I201" t="s">
        <v>114</v>
      </c>
      <c r="J201" s="6" t="s">
        <v>79</v>
      </c>
      <c r="K201" s="7">
        <v>45086</v>
      </c>
      <c r="L201" s="6" t="s">
        <v>80</v>
      </c>
      <c r="N201" s="6" t="s">
        <v>82</v>
      </c>
      <c r="O201" t="str">
        <f t="shared" ca="1" si="39"/>
        <v>?3401827</v>
      </c>
      <c r="P201">
        <f t="shared" ca="1" si="38"/>
        <v>31266702</v>
      </c>
      <c r="Q201">
        <f t="shared" ca="1" si="40"/>
        <v>7450217</v>
      </c>
      <c r="R201">
        <f t="shared" ca="1" si="41"/>
        <v>19627211</v>
      </c>
      <c r="S201">
        <f t="shared" ca="1" si="42"/>
        <v>7947561</v>
      </c>
      <c r="V201" t="str">
        <f t="shared" ca="1" si="43"/>
        <v>?_1857920</v>
      </c>
      <c r="W201" s="8">
        <v>45167</v>
      </c>
      <c r="X201">
        <f t="shared" ca="1" si="44"/>
        <v>4568940</v>
      </c>
      <c r="Z201" t="str">
        <f t="shared" ca="1" si="46"/>
        <v>MAD</v>
      </c>
      <c r="AA201" t="str">
        <f t="shared" ca="1" si="36"/>
        <v>F locaux</v>
      </c>
      <c r="AB201" s="6" t="s">
        <v>83</v>
      </c>
      <c r="AC201" s="6" t="s">
        <v>83</v>
      </c>
      <c r="AD201" s="6" t="s">
        <v>83</v>
      </c>
      <c r="AE201" s="6" t="s">
        <v>83</v>
      </c>
      <c r="AF201" s="6" t="s">
        <v>83</v>
      </c>
      <c r="AG201" s="6" t="s">
        <v>83</v>
      </c>
      <c r="AH201" s="6" t="s">
        <v>83</v>
      </c>
      <c r="AI201" s="6" t="s">
        <v>83</v>
      </c>
      <c r="AJ201" s="6" t="s">
        <v>83</v>
      </c>
      <c r="AK201" s="6" t="s">
        <v>83</v>
      </c>
      <c r="AL201" s="6" t="s">
        <v>83</v>
      </c>
      <c r="AM201" t="s">
        <v>115</v>
      </c>
      <c r="AN201" s="6" t="s">
        <v>85</v>
      </c>
      <c r="AO201" s="6" t="s">
        <v>83</v>
      </c>
      <c r="AP201" s="6" t="s">
        <v>83</v>
      </c>
      <c r="AQ201" s="6" t="s">
        <v>83</v>
      </c>
      <c r="AR201" s="6" t="s">
        <v>83</v>
      </c>
      <c r="AS201" s="6" t="s">
        <v>83</v>
      </c>
      <c r="AT201" s="6" t="s">
        <v>83</v>
      </c>
      <c r="AU201" s="6" t="s">
        <v>83</v>
      </c>
      <c r="AV201" s="6" t="s">
        <v>83</v>
      </c>
      <c r="AW201" s="6" t="s">
        <v>83</v>
      </c>
      <c r="AX201" t="s">
        <v>86</v>
      </c>
      <c r="AY201" s="6" t="s">
        <v>83</v>
      </c>
      <c r="AZ201" s="6" t="s">
        <v>83</v>
      </c>
      <c r="BA201" s="6" t="s">
        <v>83</v>
      </c>
      <c r="BB201" s="6" t="s">
        <v>83</v>
      </c>
      <c r="BC201" s="6" t="s">
        <v>83</v>
      </c>
      <c r="BD201" s="6" t="s">
        <v>83</v>
      </c>
      <c r="BE201" s="6" t="s">
        <v>83</v>
      </c>
      <c r="BF201" s="6" t="s">
        <v>83</v>
      </c>
      <c r="BG201" s="6" t="s">
        <v>83</v>
      </c>
      <c r="BH201" s="6" t="s">
        <v>83</v>
      </c>
      <c r="BI201" s="6" t="s">
        <v>83</v>
      </c>
      <c r="BJ201" s="6" t="s">
        <v>83</v>
      </c>
      <c r="BK201" s="6" t="s">
        <v>83</v>
      </c>
      <c r="BL201" s="6" t="s">
        <v>83</v>
      </c>
      <c r="BM201" s="6" t="s">
        <v>83</v>
      </c>
      <c r="BN201" s="6" t="s">
        <v>83</v>
      </c>
      <c r="BO201" s="6" t="s">
        <v>83</v>
      </c>
      <c r="BP201" s="6" t="s">
        <v>83</v>
      </c>
      <c r="BQ201" s="6" t="s">
        <v>83</v>
      </c>
      <c r="BR201" t="s">
        <v>40</v>
      </c>
      <c r="BS201" s="6" t="s">
        <v>83</v>
      </c>
      <c r="BT201" s="6" t="s">
        <v>83</v>
      </c>
      <c r="BU201">
        <f t="shared" ca="1" si="45"/>
        <v>10</v>
      </c>
      <c r="BV201" s="6" t="s">
        <v>83</v>
      </c>
    </row>
    <row r="202" spans="1:74" x14ac:dyDescent="0.3">
      <c r="A202" s="5">
        <v>201</v>
      </c>
      <c r="B202" s="5" t="str">
        <f t="shared" ca="1" si="37"/>
        <v>JF8_67602:2231</v>
      </c>
      <c r="C202" t="str">
        <f ca="1">CONCATENATE(CHAR(RANDBETWEEN(60,90)),"_",RANDBETWEEN(1,1000000),"_",RANDBETWEEN(1,100006600))</f>
        <v>V_696054_10119163</v>
      </c>
      <c r="D202" t="s">
        <v>75</v>
      </c>
      <c r="E202" t="s">
        <v>76</v>
      </c>
      <c r="F202" t="s">
        <v>77</v>
      </c>
      <c r="G202" t="s">
        <v>77</v>
      </c>
      <c r="H202" s="6">
        <f t="shared" ca="1" si="47"/>
        <v>60100</v>
      </c>
      <c r="I202" t="s">
        <v>78</v>
      </c>
      <c r="J202" s="6" t="s">
        <v>79</v>
      </c>
      <c r="K202" s="7">
        <v>45087</v>
      </c>
      <c r="L202" s="6" t="s">
        <v>80</v>
      </c>
      <c r="N202" s="6" t="s">
        <v>82</v>
      </c>
      <c r="O202" t="str">
        <f t="shared" ca="1" si="39"/>
        <v>F1135148</v>
      </c>
      <c r="P202">
        <f t="shared" ca="1" si="38"/>
        <v>4933165</v>
      </c>
      <c r="Q202">
        <f t="shared" ca="1" si="40"/>
        <v>837019</v>
      </c>
      <c r="R202">
        <f t="shared" ca="1" si="41"/>
        <v>2689430</v>
      </c>
      <c r="S202">
        <f t="shared" ca="1" si="42"/>
        <v>4871157</v>
      </c>
      <c r="V202" t="str">
        <f t="shared" ca="1" si="43"/>
        <v>@_2421770</v>
      </c>
      <c r="W202" s="8">
        <v>45168</v>
      </c>
      <c r="X202">
        <f t="shared" ca="1" si="44"/>
        <v>4105074</v>
      </c>
      <c r="Z202" t="str">
        <f t="shared" ca="1" si="46"/>
        <v>MAD</v>
      </c>
      <c r="AA202" t="str">
        <f t="shared" ca="1" si="36"/>
        <v>F locaux</v>
      </c>
      <c r="AB202" s="6" t="s">
        <v>83</v>
      </c>
      <c r="AC202" s="6" t="s">
        <v>83</v>
      </c>
      <c r="AD202" s="6" t="s">
        <v>83</v>
      </c>
      <c r="AE202" s="6" t="s">
        <v>83</v>
      </c>
      <c r="AF202" s="6" t="s">
        <v>83</v>
      </c>
      <c r="AG202" s="6" t="s">
        <v>83</v>
      </c>
      <c r="AH202" s="6" t="s">
        <v>83</v>
      </c>
      <c r="AI202" s="6" t="s">
        <v>83</v>
      </c>
      <c r="AJ202" s="6" t="s">
        <v>83</v>
      </c>
      <c r="AK202" s="6" t="s">
        <v>83</v>
      </c>
      <c r="AL202" s="6" t="s">
        <v>83</v>
      </c>
      <c r="AM202" t="s">
        <v>328</v>
      </c>
      <c r="AN202" s="6" t="s">
        <v>85</v>
      </c>
      <c r="AO202" s="6" t="s">
        <v>83</v>
      </c>
      <c r="AP202" s="6" t="s">
        <v>83</v>
      </c>
      <c r="AQ202" s="6" t="s">
        <v>83</v>
      </c>
      <c r="AR202" s="6" t="s">
        <v>83</v>
      </c>
      <c r="AS202" s="6" t="s">
        <v>83</v>
      </c>
      <c r="AT202" s="6" t="s">
        <v>83</v>
      </c>
      <c r="AU202" s="6" t="s">
        <v>83</v>
      </c>
      <c r="AV202" s="6" t="s">
        <v>83</v>
      </c>
      <c r="AW202" s="6" t="s">
        <v>83</v>
      </c>
      <c r="AX202" t="s">
        <v>86</v>
      </c>
      <c r="AY202" s="6" t="s">
        <v>83</v>
      </c>
      <c r="AZ202" s="6" t="s">
        <v>83</v>
      </c>
      <c r="BA202" s="6" t="s">
        <v>83</v>
      </c>
      <c r="BB202" s="6" t="s">
        <v>83</v>
      </c>
      <c r="BC202" s="6" t="s">
        <v>83</v>
      </c>
      <c r="BD202" s="6" t="s">
        <v>83</v>
      </c>
      <c r="BE202" s="6" t="s">
        <v>83</v>
      </c>
      <c r="BF202" s="6" t="s">
        <v>83</v>
      </c>
      <c r="BG202" s="6" t="s">
        <v>83</v>
      </c>
      <c r="BH202" s="6" t="s">
        <v>83</v>
      </c>
      <c r="BI202" s="6" t="s">
        <v>83</v>
      </c>
      <c r="BJ202" s="6" t="s">
        <v>83</v>
      </c>
      <c r="BK202" s="6" t="s">
        <v>83</v>
      </c>
      <c r="BL202" s="6" t="s">
        <v>83</v>
      </c>
      <c r="BM202" s="6" t="s">
        <v>83</v>
      </c>
      <c r="BN202" s="6" t="s">
        <v>83</v>
      </c>
      <c r="BO202" s="6" t="s">
        <v>83</v>
      </c>
      <c r="BP202" s="6" t="s">
        <v>83</v>
      </c>
      <c r="BQ202" s="6" t="s">
        <v>83</v>
      </c>
      <c r="BR202" t="s">
        <v>64</v>
      </c>
      <c r="BS202" s="6" t="s">
        <v>83</v>
      </c>
      <c r="BT202" s="6" t="s">
        <v>83</v>
      </c>
      <c r="BU202">
        <f t="shared" ca="1" si="45"/>
        <v>48</v>
      </c>
      <c r="BV202" s="6" t="s">
        <v>83</v>
      </c>
    </row>
    <row r="203" spans="1:74" x14ac:dyDescent="0.3">
      <c r="A203" s="5">
        <v>202</v>
      </c>
      <c r="B203" s="5" t="str">
        <f t="shared" ca="1" si="37"/>
        <v>JF8_72754:17177</v>
      </c>
      <c r="C203" t="s">
        <v>329</v>
      </c>
      <c r="D203" t="s">
        <v>75</v>
      </c>
      <c r="E203" t="s">
        <v>89</v>
      </c>
      <c r="F203" t="s">
        <v>90</v>
      </c>
      <c r="G203" t="s">
        <v>90</v>
      </c>
      <c r="H203" s="6">
        <f t="shared" ca="1" si="47"/>
        <v>42218</v>
      </c>
      <c r="I203" t="s">
        <v>91</v>
      </c>
      <c r="J203" s="6" t="s">
        <v>79</v>
      </c>
      <c r="K203" s="7">
        <v>45088</v>
      </c>
      <c r="L203" s="6" t="s">
        <v>80</v>
      </c>
      <c r="N203" s="6" t="s">
        <v>82</v>
      </c>
      <c r="O203" t="str">
        <f t="shared" ca="1" si="39"/>
        <v>B5173312</v>
      </c>
      <c r="P203">
        <f t="shared" ca="1" si="38"/>
        <v>7475797</v>
      </c>
      <c r="Q203">
        <f t="shared" ca="1" si="40"/>
        <v>2005717</v>
      </c>
      <c r="R203">
        <f t="shared" ca="1" si="41"/>
        <v>3367481</v>
      </c>
      <c r="S203">
        <f t="shared" ca="1" si="42"/>
        <v>7072526</v>
      </c>
      <c r="V203" t="str">
        <f t="shared" ca="1" si="43"/>
        <v>D_2332516</v>
      </c>
      <c r="W203" s="8">
        <v>45169</v>
      </c>
      <c r="X203">
        <f t="shared" ca="1" si="44"/>
        <v>4012548</v>
      </c>
      <c r="Z203" t="str">
        <f t="shared" ca="1" si="46"/>
        <v>EUR</v>
      </c>
      <c r="AA203" t="str">
        <f t="shared" ca="1" si="36"/>
        <v>F étrangers</v>
      </c>
      <c r="AB203" s="6" t="s">
        <v>83</v>
      </c>
      <c r="AC203" s="6" t="s">
        <v>83</v>
      </c>
      <c r="AD203" s="6" t="s">
        <v>83</v>
      </c>
      <c r="AE203" s="6" t="s">
        <v>83</v>
      </c>
      <c r="AF203" s="6" t="s">
        <v>83</v>
      </c>
      <c r="AG203" s="6" t="s">
        <v>83</v>
      </c>
      <c r="AH203" s="6" t="s">
        <v>83</v>
      </c>
      <c r="AI203" s="6" t="s">
        <v>83</v>
      </c>
      <c r="AJ203" s="6" t="s">
        <v>83</v>
      </c>
      <c r="AK203" s="6" t="s">
        <v>83</v>
      </c>
      <c r="AL203" s="6" t="s">
        <v>83</v>
      </c>
      <c r="AM203" t="s">
        <v>330</v>
      </c>
      <c r="AN203" s="6" t="s">
        <v>85</v>
      </c>
      <c r="AO203" s="6" t="s">
        <v>83</v>
      </c>
      <c r="AP203" s="6" t="s">
        <v>83</v>
      </c>
      <c r="AQ203" s="6" t="s">
        <v>83</v>
      </c>
      <c r="AR203" s="6" t="s">
        <v>83</v>
      </c>
      <c r="AS203" s="6" t="s">
        <v>83</v>
      </c>
      <c r="AT203" s="6" t="s">
        <v>83</v>
      </c>
      <c r="AU203" s="6" t="s">
        <v>83</v>
      </c>
      <c r="AV203" s="6" t="s">
        <v>83</v>
      </c>
      <c r="AW203" s="6" t="s">
        <v>83</v>
      </c>
      <c r="AX203" t="s">
        <v>93</v>
      </c>
      <c r="AY203" s="6" t="s">
        <v>83</v>
      </c>
      <c r="AZ203" s="6" t="s">
        <v>83</v>
      </c>
      <c r="BA203" s="6" t="s">
        <v>83</v>
      </c>
      <c r="BB203" s="6" t="s">
        <v>83</v>
      </c>
      <c r="BC203" s="6" t="s">
        <v>83</v>
      </c>
      <c r="BD203" s="6" t="s">
        <v>83</v>
      </c>
      <c r="BE203" s="6" t="s">
        <v>83</v>
      </c>
      <c r="BF203" s="6" t="s">
        <v>83</v>
      </c>
      <c r="BG203" s="6" t="s">
        <v>83</v>
      </c>
      <c r="BH203" s="6" t="s">
        <v>83</v>
      </c>
      <c r="BI203" s="6" t="s">
        <v>83</v>
      </c>
      <c r="BJ203" s="6" t="s">
        <v>83</v>
      </c>
      <c r="BK203" s="6" t="s">
        <v>83</v>
      </c>
      <c r="BL203" s="6" t="s">
        <v>83</v>
      </c>
      <c r="BM203" s="6" t="s">
        <v>83</v>
      </c>
      <c r="BN203" s="6" t="s">
        <v>83</v>
      </c>
      <c r="BO203" s="6" t="s">
        <v>83</v>
      </c>
      <c r="BP203" s="6" t="s">
        <v>83</v>
      </c>
      <c r="BQ203" s="6" t="s">
        <v>83</v>
      </c>
      <c r="BR203" t="s">
        <v>65</v>
      </c>
      <c r="BS203" s="6" t="s">
        <v>83</v>
      </c>
      <c r="BT203" s="6" t="s">
        <v>83</v>
      </c>
      <c r="BU203">
        <f t="shared" ca="1" si="45"/>
        <v>60</v>
      </c>
      <c r="BV203" s="6" t="s">
        <v>83</v>
      </c>
    </row>
    <row r="204" spans="1:74" x14ac:dyDescent="0.3">
      <c r="A204" s="5">
        <v>203</v>
      </c>
      <c r="B204" s="5" t="str">
        <f t="shared" ca="1" si="37"/>
        <v>JF8_41124:8557</v>
      </c>
      <c r="C204" t="s">
        <v>331</v>
      </c>
      <c r="D204" t="s">
        <v>75</v>
      </c>
      <c r="E204" t="s">
        <v>76</v>
      </c>
      <c r="F204" t="s">
        <v>95</v>
      </c>
      <c r="G204" t="s">
        <v>95</v>
      </c>
      <c r="H204" s="6">
        <f t="shared" ca="1" si="47"/>
        <v>31292</v>
      </c>
      <c r="I204" t="s">
        <v>96</v>
      </c>
      <c r="J204" s="6" t="s">
        <v>79</v>
      </c>
      <c r="K204" s="7">
        <v>45089</v>
      </c>
      <c r="L204" s="6" t="s">
        <v>80</v>
      </c>
      <c r="N204" s="6" t="s">
        <v>82</v>
      </c>
      <c r="O204" t="str">
        <f t="shared" ca="1" si="39"/>
        <v>&gt;2290347</v>
      </c>
      <c r="P204">
        <f t="shared" ca="1" si="38"/>
        <v>88826717</v>
      </c>
      <c r="Q204">
        <f t="shared" ca="1" si="40"/>
        <v>13129035</v>
      </c>
      <c r="R204">
        <f t="shared" ca="1" si="41"/>
        <v>22844160</v>
      </c>
      <c r="S204">
        <f t="shared" ca="1" si="42"/>
        <v>45490446</v>
      </c>
      <c r="V204" t="str">
        <f t="shared" ca="1" si="43"/>
        <v>E_2832015</v>
      </c>
      <c r="W204" s="8">
        <v>45170</v>
      </c>
      <c r="X204">
        <f t="shared" ca="1" si="44"/>
        <v>28186341</v>
      </c>
      <c r="Z204" t="str">
        <f t="shared" ca="1" si="46"/>
        <v>EUR</v>
      </c>
      <c r="AA204" t="str">
        <f t="shared" ca="1" si="36"/>
        <v>F étrangers</v>
      </c>
      <c r="AB204" s="6" t="s">
        <v>83</v>
      </c>
      <c r="AC204" s="6" t="s">
        <v>83</v>
      </c>
      <c r="AD204" s="6" t="s">
        <v>83</v>
      </c>
      <c r="AE204" s="6" t="s">
        <v>83</v>
      </c>
      <c r="AF204" s="6" t="s">
        <v>83</v>
      </c>
      <c r="AG204" s="6" t="s">
        <v>83</v>
      </c>
      <c r="AH204" s="6" t="s">
        <v>83</v>
      </c>
      <c r="AI204" s="6" t="s">
        <v>83</v>
      </c>
      <c r="AJ204" s="6" t="s">
        <v>83</v>
      </c>
      <c r="AK204" s="6" t="s">
        <v>83</v>
      </c>
      <c r="AL204" s="6" t="s">
        <v>83</v>
      </c>
      <c r="AM204" t="s">
        <v>332</v>
      </c>
      <c r="AN204" s="6" t="s">
        <v>85</v>
      </c>
      <c r="AO204" s="6" t="s">
        <v>83</v>
      </c>
      <c r="AP204" s="6" t="s">
        <v>83</v>
      </c>
      <c r="AQ204" s="6" t="s">
        <v>83</v>
      </c>
      <c r="AR204" s="6" t="s">
        <v>83</v>
      </c>
      <c r="AS204" s="6" t="s">
        <v>83</v>
      </c>
      <c r="AT204" s="6" t="s">
        <v>83</v>
      </c>
      <c r="AU204" s="6" t="s">
        <v>83</v>
      </c>
      <c r="AV204" s="6" t="s">
        <v>83</v>
      </c>
      <c r="AW204" s="6" t="s">
        <v>83</v>
      </c>
      <c r="AX204" t="s">
        <v>98</v>
      </c>
      <c r="AY204" s="6" t="s">
        <v>83</v>
      </c>
      <c r="AZ204" s="6" t="s">
        <v>83</v>
      </c>
      <c r="BA204" s="6" t="s">
        <v>83</v>
      </c>
      <c r="BB204" s="6" t="s">
        <v>83</v>
      </c>
      <c r="BC204" s="6" t="s">
        <v>83</v>
      </c>
      <c r="BD204" s="6" t="s">
        <v>83</v>
      </c>
      <c r="BE204" s="6" t="s">
        <v>83</v>
      </c>
      <c r="BF204" s="6" t="s">
        <v>83</v>
      </c>
      <c r="BG204" s="6" t="s">
        <v>83</v>
      </c>
      <c r="BH204" s="6" t="s">
        <v>83</v>
      </c>
      <c r="BI204" s="6" t="s">
        <v>83</v>
      </c>
      <c r="BJ204" s="6" t="s">
        <v>83</v>
      </c>
      <c r="BK204" s="6" t="s">
        <v>83</v>
      </c>
      <c r="BL204" s="6" t="s">
        <v>83</v>
      </c>
      <c r="BM204" s="6" t="s">
        <v>83</v>
      </c>
      <c r="BN204" s="6" t="s">
        <v>83</v>
      </c>
      <c r="BO204" s="6" t="s">
        <v>83</v>
      </c>
      <c r="BP204" s="6" t="s">
        <v>83</v>
      </c>
      <c r="BQ204" s="6" t="s">
        <v>83</v>
      </c>
      <c r="BR204" t="s">
        <v>65</v>
      </c>
      <c r="BS204" s="6" t="s">
        <v>83</v>
      </c>
      <c r="BT204" s="6" t="s">
        <v>83</v>
      </c>
      <c r="BU204">
        <f t="shared" ca="1" si="45"/>
        <v>20</v>
      </c>
      <c r="BV204" s="6" t="s">
        <v>83</v>
      </c>
    </row>
    <row r="205" spans="1:74" x14ac:dyDescent="0.3">
      <c r="A205" s="5">
        <v>204</v>
      </c>
      <c r="B205" s="5" t="str">
        <f t="shared" ca="1" si="37"/>
        <v>JF8_39969:15868</v>
      </c>
      <c r="C205" t="s">
        <v>333</v>
      </c>
      <c r="D205" t="s">
        <v>75</v>
      </c>
      <c r="E205" t="s">
        <v>89</v>
      </c>
      <c r="F205" t="s">
        <v>100</v>
      </c>
      <c r="G205" t="s">
        <v>100</v>
      </c>
      <c r="H205" s="6">
        <f t="shared" ca="1" si="47"/>
        <v>39108</v>
      </c>
      <c r="I205" t="s">
        <v>101</v>
      </c>
      <c r="J205" s="6" t="s">
        <v>79</v>
      </c>
      <c r="K205" s="7">
        <v>45090</v>
      </c>
      <c r="L205" s="6" t="s">
        <v>80</v>
      </c>
      <c r="N205" s="6" t="s">
        <v>82</v>
      </c>
      <c r="O205" t="str">
        <f t="shared" ca="1" si="39"/>
        <v>D4890554</v>
      </c>
      <c r="P205">
        <f t="shared" ca="1" si="38"/>
        <v>93860887</v>
      </c>
      <c r="Q205">
        <f t="shared" ca="1" si="40"/>
        <v>24301215</v>
      </c>
      <c r="R205">
        <f t="shared" ca="1" si="41"/>
        <v>41355996</v>
      </c>
      <c r="S205">
        <f t="shared" ca="1" si="42"/>
        <v>45629362</v>
      </c>
      <c r="V205" t="str">
        <f t="shared" ca="1" si="43"/>
        <v>@_3093163</v>
      </c>
      <c r="W205" s="8">
        <v>45171</v>
      </c>
      <c r="X205">
        <f t="shared" ca="1" si="44"/>
        <v>20480447</v>
      </c>
      <c r="Z205" t="str">
        <f t="shared" ca="1" si="46"/>
        <v>MAD</v>
      </c>
      <c r="AA205" t="str">
        <f t="shared" ref="AA205:AA268" ca="1" si="48">IF(Z205="MAD","F locaux","F étrangers")</f>
        <v>F locaux</v>
      </c>
      <c r="AB205" s="6" t="s">
        <v>83</v>
      </c>
      <c r="AC205" s="6" t="s">
        <v>83</v>
      </c>
      <c r="AD205" s="6" t="s">
        <v>83</v>
      </c>
      <c r="AE205" s="6" t="s">
        <v>83</v>
      </c>
      <c r="AF205" s="6" t="s">
        <v>83</v>
      </c>
      <c r="AG205" s="6" t="s">
        <v>83</v>
      </c>
      <c r="AH205" s="6" t="s">
        <v>83</v>
      </c>
      <c r="AI205" s="6" t="s">
        <v>83</v>
      </c>
      <c r="AJ205" s="6" t="s">
        <v>83</v>
      </c>
      <c r="AK205" s="6" t="s">
        <v>83</v>
      </c>
      <c r="AL205" s="6" t="s">
        <v>83</v>
      </c>
      <c r="AM205" t="s">
        <v>334</v>
      </c>
      <c r="AN205" s="6" t="s">
        <v>85</v>
      </c>
      <c r="AO205" s="6" t="s">
        <v>83</v>
      </c>
      <c r="AP205" s="6" t="s">
        <v>83</v>
      </c>
      <c r="AQ205" s="6" t="s">
        <v>83</v>
      </c>
      <c r="AR205" s="6" t="s">
        <v>83</v>
      </c>
      <c r="AS205" s="6" t="s">
        <v>83</v>
      </c>
      <c r="AT205" s="6" t="s">
        <v>83</v>
      </c>
      <c r="AU205" s="6" t="s">
        <v>83</v>
      </c>
      <c r="AV205" s="6" t="s">
        <v>83</v>
      </c>
      <c r="AW205" s="6" t="s">
        <v>83</v>
      </c>
      <c r="AX205" t="s">
        <v>103</v>
      </c>
      <c r="AY205" s="6" t="s">
        <v>83</v>
      </c>
      <c r="AZ205" s="6" t="s">
        <v>83</v>
      </c>
      <c r="BA205" s="6" t="s">
        <v>83</v>
      </c>
      <c r="BB205" s="6" t="s">
        <v>83</v>
      </c>
      <c r="BC205" s="6" t="s">
        <v>83</v>
      </c>
      <c r="BD205" s="6" t="s">
        <v>83</v>
      </c>
      <c r="BE205" s="6" t="s">
        <v>83</v>
      </c>
      <c r="BF205" s="6" t="s">
        <v>83</v>
      </c>
      <c r="BG205" s="6" t="s">
        <v>83</v>
      </c>
      <c r="BH205" s="6" t="s">
        <v>83</v>
      </c>
      <c r="BI205" s="6" t="s">
        <v>83</v>
      </c>
      <c r="BJ205" s="6" t="s">
        <v>83</v>
      </c>
      <c r="BK205" s="6" t="s">
        <v>83</v>
      </c>
      <c r="BL205" s="6" t="s">
        <v>83</v>
      </c>
      <c r="BM205" s="6" t="s">
        <v>83</v>
      </c>
      <c r="BN205" s="6" t="s">
        <v>83</v>
      </c>
      <c r="BO205" s="6" t="s">
        <v>83</v>
      </c>
      <c r="BP205" s="6" t="s">
        <v>83</v>
      </c>
      <c r="BQ205" s="6" t="s">
        <v>83</v>
      </c>
      <c r="BR205" t="s">
        <v>65</v>
      </c>
      <c r="BS205" s="6" t="s">
        <v>83</v>
      </c>
      <c r="BT205" s="6" t="s">
        <v>83</v>
      </c>
      <c r="BU205">
        <f t="shared" ca="1" si="45"/>
        <v>32</v>
      </c>
      <c r="BV205" s="6" t="s">
        <v>83</v>
      </c>
    </row>
    <row r="206" spans="1:74" x14ac:dyDescent="0.3">
      <c r="A206" s="5">
        <v>205</v>
      </c>
      <c r="B206" s="5" t="str">
        <f t="shared" ca="1" si="37"/>
        <v>OCP_79309:78361</v>
      </c>
      <c r="C206" t="s">
        <v>335</v>
      </c>
      <c r="D206" t="s">
        <v>75</v>
      </c>
      <c r="E206" t="s">
        <v>76</v>
      </c>
      <c r="F206" t="s">
        <v>105</v>
      </c>
      <c r="G206" t="s">
        <v>105</v>
      </c>
      <c r="H206" s="6">
        <f t="shared" ca="1" si="47"/>
        <v>2554</v>
      </c>
      <c r="I206" t="s">
        <v>106</v>
      </c>
      <c r="J206" s="6" t="s">
        <v>79</v>
      </c>
      <c r="K206" s="7">
        <v>45091</v>
      </c>
      <c r="L206" s="6" t="s">
        <v>80</v>
      </c>
      <c r="N206" s="6" t="s">
        <v>82</v>
      </c>
      <c r="O206" t="str">
        <f t="shared" ca="1" si="39"/>
        <v>=2813178</v>
      </c>
      <c r="P206">
        <f t="shared" ca="1" si="38"/>
        <v>81156997</v>
      </c>
      <c r="Q206">
        <f t="shared" ca="1" si="40"/>
        <v>27050296</v>
      </c>
      <c r="R206">
        <f t="shared" ca="1" si="41"/>
        <v>54335452</v>
      </c>
      <c r="S206">
        <f t="shared" ca="1" si="42"/>
        <v>15097167</v>
      </c>
      <c r="V206" t="str">
        <f t="shared" ca="1" si="43"/>
        <v>A_4310120</v>
      </c>
      <c r="W206" s="8">
        <v>45172</v>
      </c>
      <c r="X206">
        <f t="shared" ca="1" si="44"/>
        <v>11897739</v>
      </c>
      <c r="Z206" t="str">
        <f t="shared" ca="1" si="46"/>
        <v>MAD</v>
      </c>
      <c r="AA206" t="str">
        <f t="shared" ca="1" si="48"/>
        <v>F locaux</v>
      </c>
      <c r="AB206" s="6" t="s">
        <v>83</v>
      </c>
      <c r="AC206" s="6" t="s">
        <v>83</v>
      </c>
      <c r="AD206" s="6" t="s">
        <v>83</v>
      </c>
      <c r="AE206" s="6" t="s">
        <v>83</v>
      </c>
      <c r="AF206" s="6" t="s">
        <v>83</v>
      </c>
      <c r="AG206" s="6" t="s">
        <v>83</v>
      </c>
      <c r="AH206" s="6" t="s">
        <v>83</v>
      </c>
      <c r="AI206" s="6" t="s">
        <v>83</v>
      </c>
      <c r="AJ206" s="6" t="s">
        <v>83</v>
      </c>
      <c r="AK206" s="6" t="s">
        <v>83</v>
      </c>
      <c r="AL206" s="6" t="s">
        <v>83</v>
      </c>
      <c r="AM206" t="s">
        <v>336</v>
      </c>
      <c r="AN206" s="6" t="s">
        <v>85</v>
      </c>
      <c r="AO206" s="6" t="s">
        <v>83</v>
      </c>
      <c r="AP206" s="6" t="s">
        <v>83</v>
      </c>
      <c r="AQ206" s="6" t="s">
        <v>83</v>
      </c>
      <c r="AR206" s="6" t="s">
        <v>83</v>
      </c>
      <c r="AS206" s="6" t="s">
        <v>83</v>
      </c>
      <c r="AT206" s="6" t="s">
        <v>83</v>
      </c>
      <c r="AU206" s="6" t="s">
        <v>83</v>
      </c>
      <c r="AV206" s="6" t="s">
        <v>83</v>
      </c>
      <c r="AW206" s="6" t="s">
        <v>83</v>
      </c>
      <c r="AX206" t="s">
        <v>98</v>
      </c>
      <c r="AY206" s="6" t="s">
        <v>83</v>
      </c>
      <c r="AZ206" s="6" t="s">
        <v>83</v>
      </c>
      <c r="BA206" s="6" t="s">
        <v>83</v>
      </c>
      <c r="BB206" s="6" t="s">
        <v>83</v>
      </c>
      <c r="BC206" s="6" t="s">
        <v>83</v>
      </c>
      <c r="BD206" s="6" t="s">
        <v>83</v>
      </c>
      <c r="BE206" s="6" t="s">
        <v>83</v>
      </c>
      <c r="BF206" s="6" t="s">
        <v>83</v>
      </c>
      <c r="BG206" s="6" t="s">
        <v>83</v>
      </c>
      <c r="BH206" s="6" t="s">
        <v>83</v>
      </c>
      <c r="BI206" s="6" t="s">
        <v>83</v>
      </c>
      <c r="BJ206" s="6" t="s">
        <v>83</v>
      </c>
      <c r="BK206" s="6" t="s">
        <v>83</v>
      </c>
      <c r="BL206" s="6" t="s">
        <v>83</v>
      </c>
      <c r="BM206" s="6" t="s">
        <v>83</v>
      </c>
      <c r="BN206" s="6" t="s">
        <v>83</v>
      </c>
      <c r="BO206" s="6" t="s">
        <v>83</v>
      </c>
      <c r="BP206" s="6" t="s">
        <v>83</v>
      </c>
      <c r="BQ206" s="6" t="s">
        <v>83</v>
      </c>
      <c r="BR206" t="s">
        <v>65</v>
      </c>
      <c r="BS206" s="6" t="s">
        <v>83</v>
      </c>
      <c r="BT206" s="6" t="s">
        <v>83</v>
      </c>
      <c r="BU206">
        <f t="shared" ca="1" si="45"/>
        <v>29</v>
      </c>
      <c r="BV206" s="6" t="s">
        <v>83</v>
      </c>
    </row>
    <row r="207" spans="1:74" x14ac:dyDescent="0.3">
      <c r="A207" s="5">
        <v>206</v>
      </c>
      <c r="B207" s="5" t="str">
        <f t="shared" ca="1" si="37"/>
        <v>JF8_42924:8458</v>
      </c>
      <c r="C207" t="s">
        <v>337</v>
      </c>
      <c r="D207" t="s">
        <v>75</v>
      </c>
      <c r="E207" t="s">
        <v>89</v>
      </c>
      <c r="F207" t="s">
        <v>109</v>
      </c>
      <c r="G207" t="s">
        <v>109</v>
      </c>
      <c r="H207" s="6">
        <f t="shared" ca="1" si="47"/>
        <v>53067</v>
      </c>
      <c r="I207" t="s">
        <v>110</v>
      </c>
      <c r="J207" s="6" t="s">
        <v>79</v>
      </c>
      <c r="K207" s="7">
        <v>45092</v>
      </c>
      <c r="L207" s="6" t="s">
        <v>80</v>
      </c>
      <c r="N207" s="6" t="s">
        <v>82</v>
      </c>
      <c r="O207" t="str">
        <f t="shared" ca="1" si="39"/>
        <v>E5951920</v>
      </c>
      <c r="P207">
        <f t="shared" ca="1" si="38"/>
        <v>46717631</v>
      </c>
      <c r="Q207">
        <f t="shared" ca="1" si="40"/>
        <v>984558</v>
      </c>
      <c r="R207">
        <f t="shared" ca="1" si="41"/>
        <v>28786343</v>
      </c>
      <c r="S207">
        <f t="shared" ca="1" si="42"/>
        <v>35077878</v>
      </c>
      <c r="V207" t="str">
        <f t="shared" ca="1" si="43"/>
        <v>C_916079</v>
      </c>
      <c r="W207" s="8">
        <v>45173</v>
      </c>
      <c r="X207">
        <f t="shared" ca="1" si="44"/>
        <v>21361597</v>
      </c>
      <c r="Z207" t="str">
        <f t="shared" ca="1" si="46"/>
        <v>MAD</v>
      </c>
      <c r="AA207" t="str">
        <f t="shared" ca="1" si="48"/>
        <v>F locaux</v>
      </c>
      <c r="AB207" s="6" t="s">
        <v>83</v>
      </c>
      <c r="AC207" s="6" t="s">
        <v>83</v>
      </c>
      <c r="AD207" s="6" t="s">
        <v>83</v>
      </c>
      <c r="AE207" s="6" t="s">
        <v>83</v>
      </c>
      <c r="AF207" s="6" t="s">
        <v>83</v>
      </c>
      <c r="AG207" s="6" t="s">
        <v>83</v>
      </c>
      <c r="AH207" s="6" t="s">
        <v>83</v>
      </c>
      <c r="AI207" s="6" t="s">
        <v>83</v>
      </c>
      <c r="AJ207" s="6" t="s">
        <v>83</v>
      </c>
      <c r="AK207" s="6" t="s">
        <v>83</v>
      </c>
      <c r="AL207" s="6" t="s">
        <v>83</v>
      </c>
      <c r="AM207" t="s">
        <v>338</v>
      </c>
      <c r="AN207" s="6" t="s">
        <v>85</v>
      </c>
      <c r="AO207" s="6" t="s">
        <v>83</v>
      </c>
      <c r="AP207" s="6" t="s">
        <v>83</v>
      </c>
      <c r="AQ207" s="6" t="s">
        <v>83</v>
      </c>
      <c r="AR207" s="6" t="s">
        <v>83</v>
      </c>
      <c r="AS207" s="6" t="s">
        <v>83</v>
      </c>
      <c r="AT207" s="6" t="s">
        <v>83</v>
      </c>
      <c r="AU207" s="6" t="s">
        <v>83</v>
      </c>
      <c r="AV207" s="6" t="s">
        <v>83</v>
      </c>
      <c r="AW207" s="6" t="s">
        <v>83</v>
      </c>
      <c r="AX207" t="s">
        <v>86</v>
      </c>
      <c r="AY207" s="6" t="s">
        <v>83</v>
      </c>
      <c r="AZ207" s="6" t="s">
        <v>83</v>
      </c>
      <c r="BA207" s="6" t="s">
        <v>83</v>
      </c>
      <c r="BB207" s="6" t="s">
        <v>83</v>
      </c>
      <c r="BC207" s="6" t="s">
        <v>83</v>
      </c>
      <c r="BD207" s="6" t="s">
        <v>83</v>
      </c>
      <c r="BE207" s="6" t="s">
        <v>83</v>
      </c>
      <c r="BF207" s="6" t="s">
        <v>83</v>
      </c>
      <c r="BG207" s="6" t="s">
        <v>83</v>
      </c>
      <c r="BH207" s="6" t="s">
        <v>83</v>
      </c>
      <c r="BI207" s="6" t="s">
        <v>83</v>
      </c>
      <c r="BJ207" s="6" t="s">
        <v>83</v>
      </c>
      <c r="BK207" s="6" t="s">
        <v>83</v>
      </c>
      <c r="BL207" s="6" t="s">
        <v>83</v>
      </c>
      <c r="BM207" s="6" t="s">
        <v>83</v>
      </c>
      <c r="BN207" s="6" t="s">
        <v>83</v>
      </c>
      <c r="BO207" s="6" t="s">
        <v>83</v>
      </c>
      <c r="BP207" s="6" t="s">
        <v>83</v>
      </c>
      <c r="BQ207" s="6" t="s">
        <v>83</v>
      </c>
      <c r="BR207" t="s">
        <v>65</v>
      </c>
      <c r="BS207" s="6" t="s">
        <v>83</v>
      </c>
      <c r="BT207" s="6" t="s">
        <v>83</v>
      </c>
      <c r="BU207">
        <f t="shared" ca="1" si="45"/>
        <v>11</v>
      </c>
      <c r="BV207" s="6" t="s">
        <v>83</v>
      </c>
    </row>
    <row r="208" spans="1:74" x14ac:dyDescent="0.3">
      <c r="A208" s="5">
        <v>207</v>
      </c>
      <c r="B208" s="5" t="str">
        <f t="shared" ca="1" si="37"/>
        <v>JF8_11408:14088</v>
      </c>
      <c r="C208" t="s">
        <v>112</v>
      </c>
      <c r="D208" t="s">
        <v>75</v>
      </c>
      <c r="E208" t="s">
        <v>76</v>
      </c>
      <c r="F208" t="s">
        <v>113</v>
      </c>
      <c r="G208" t="s">
        <v>113</v>
      </c>
      <c r="H208" s="6">
        <f t="shared" ca="1" si="47"/>
        <v>37164</v>
      </c>
      <c r="I208" t="s">
        <v>114</v>
      </c>
      <c r="J208" s="6" t="s">
        <v>79</v>
      </c>
      <c r="K208" s="7">
        <v>45093</v>
      </c>
      <c r="L208" s="6" t="s">
        <v>80</v>
      </c>
      <c r="N208" s="6" t="s">
        <v>82</v>
      </c>
      <c r="O208" t="str">
        <f t="shared" ca="1" si="39"/>
        <v>B3973084</v>
      </c>
      <c r="P208">
        <f t="shared" ca="1" si="38"/>
        <v>28249455</v>
      </c>
      <c r="Q208">
        <f t="shared" ca="1" si="40"/>
        <v>5826413</v>
      </c>
      <c r="R208">
        <f t="shared" ca="1" si="41"/>
        <v>19794330</v>
      </c>
      <c r="S208">
        <f t="shared" ca="1" si="42"/>
        <v>299432</v>
      </c>
      <c r="V208" t="str">
        <f t="shared" ca="1" si="43"/>
        <v>@_468254</v>
      </c>
      <c r="W208" s="8">
        <v>45174</v>
      </c>
      <c r="X208">
        <f t="shared" ca="1" si="44"/>
        <v>268611</v>
      </c>
      <c r="Z208" t="str">
        <f t="shared" ca="1" si="46"/>
        <v>MAD</v>
      </c>
      <c r="AA208" t="str">
        <f t="shared" ca="1" si="48"/>
        <v>F locaux</v>
      </c>
      <c r="AB208" s="6" t="s">
        <v>83</v>
      </c>
      <c r="AC208" s="6" t="s">
        <v>83</v>
      </c>
      <c r="AD208" s="6" t="s">
        <v>83</v>
      </c>
      <c r="AE208" s="6" t="s">
        <v>83</v>
      </c>
      <c r="AF208" s="6" t="s">
        <v>83</v>
      </c>
      <c r="AG208" s="6" t="s">
        <v>83</v>
      </c>
      <c r="AH208" s="6" t="s">
        <v>83</v>
      </c>
      <c r="AI208" s="6" t="s">
        <v>83</v>
      </c>
      <c r="AJ208" s="6" t="s">
        <v>83</v>
      </c>
      <c r="AK208" s="6" t="s">
        <v>83</v>
      </c>
      <c r="AL208" s="6" t="s">
        <v>83</v>
      </c>
      <c r="AM208" t="s">
        <v>115</v>
      </c>
      <c r="AN208" s="6" t="s">
        <v>85</v>
      </c>
      <c r="AO208" s="6" t="s">
        <v>83</v>
      </c>
      <c r="AP208" s="6" t="s">
        <v>83</v>
      </c>
      <c r="AQ208" s="6" t="s">
        <v>83</v>
      </c>
      <c r="AR208" s="6" t="s">
        <v>83</v>
      </c>
      <c r="AS208" s="6" t="s">
        <v>83</v>
      </c>
      <c r="AT208" s="6" t="s">
        <v>83</v>
      </c>
      <c r="AU208" s="6" t="s">
        <v>83</v>
      </c>
      <c r="AV208" s="6" t="s">
        <v>83</v>
      </c>
      <c r="AW208" s="6" t="s">
        <v>83</v>
      </c>
      <c r="AX208" t="s">
        <v>93</v>
      </c>
      <c r="AY208" s="6" t="s">
        <v>83</v>
      </c>
      <c r="AZ208" s="6" t="s">
        <v>83</v>
      </c>
      <c r="BA208" s="6" t="s">
        <v>83</v>
      </c>
      <c r="BB208" s="6" t="s">
        <v>83</v>
      </c>
      <c r="BC208" s="6" t="s">
        <v>83</v>
      </c>
      <c r="BD208" s="6" t="s">
        <v>83</v>
      </c>
      <c r="BE208" s="6" t="s">
        <v>83</v>
      </c>
      <c r="BF208" s="6" t="s">
        <v>83</v>
      </c>
      <c r="BG208" s="6" t="s">
        <v>83</v>
      </c>
      <c r="BH208" s="6" t="s">
        <v>83</v>
      </c>
      <c r="BI208" s="6" t="s">
        <v>83</v>
      </c>
      <c r="BJ208" s="6" t="s">
        <v>83</v>
      </c>
      <c r="BK208" s="6" t="s">
        <v>83</v>
      </c>
      <c r="BL208" s="6" t="s">
        <v>83</v>
      </c>
      <c r="BM208" s="6" t="s">
        <v>83</v>
      </c>
      <c r="BN208" s="6" t="s">
        <v>83</v>
      </c>
      <c r="BO208" s="6" t="s">
        <v>83</v>
      </c>
      <c r="BP208" s="6" t="s">
        <v>83</v>
      </c>
      <c r="BQ208" s="6" t="s">
        <v>83</v>
      </c>
      <c r="BR208" t="s">
        <v>65</v>
      </c>
      <c r="BS208" s="6" t="s">
        <v>83</v>
      </c>
      <c r="BT208" s="6" t="s">
        <v>83</v>
      </c>
      <c r="BU208">
        <f t="shared" ca="1" si="45"/>
        <v>4</v>
      </c>
      <c r="BV208" s="6" t="s">
        <v>83</v>
      </c>
    </row>
    <row r="209" spans="1:74" x14ac:dyDescent="0.3">
      <c r="A209" s="5">
        <v>208</v>
      </c>
      <c r="B209" s="5" t="str">
        <f t="shared" ca="1" si="37"/>
        <v>JF8_84932:9190</v>
      </c>
      <c r="C209" t="s">
        <v>116</v>
      </c>
      <c r="D209" t="s">
        <v>75</v>
      </c>
      <c r="E209" t="s">
        <v>89</v>
      </c>
      <c r="F209" t="s">
        <v>100</v>
      </c>
      <c r="G209" t="s">
        <v>100</v>
      </c>
      <c r="H209" s="6">
        <f t="shared" ca="1" si="47"/>
        <v>50548</v>
      </c>
      <c r="I209" t="s">
        <v>114</v>
      </c>
      <c r="J209" s="6" t="s">
        <v>79</v>
      </c>
      <c r="K209" s="7">
        <v>45094</v>
      </c>
      <c r="L209" s="6" t="s">
        <v>80</v>
      </c>
      <c r="N209" s="6" t="s">
        <v>82</v>
      </c>
      <c r="O209" t="str">
        <f t="shared" ca="1" si="39"/>
        <v>E714609</v>
      </c>
      <c r="P209">
        <f t="shared" ca="1" si="38"/>
        <v>84731928</v>
      </c>
      <c r="Q209">
        <f t="shared" ca="1" si="40"/>
        <v>36403766</v>
      </c>
      <c r="R209">
        <f t="shared" ca="1" si="41"/>
        <v>39457878</v>
      </c>
      <c r="S209">
        <f t="shared" ca="1" si="42"/>
        <v>18372090</v>
      </c>
      <c r="V209" t="str">
        <f t="shared" ca="1" si="43"/>
        <v>&lt;_3460595</v>
      </c>
      <c r="W209" s="8">
        <v>45175</v>
      </c>
      <c r="X209">
        <f t="shared" ca="1" si="44"/>
        <v>6631087</v>
      </c>
      <c r="Z209" t="str">
        <f t="shared" ca="1" si="46"/>
        <v>MAD</v>
      </c>
      <c r="AA209" t="str">
        <f t="shared" ca="1" si="48"/>
        <v>F locaux</v>
      </c>
      <c r="AB209" s="6" t="s">
        <v>83</v>
      </c>
      <c r="AC209" s="6" t="s">
        <v>83</v>
      </c>
      <c r="AD209" s="6" t="s">
        <v>83</v>
      </c>
      <c r="AE209" s="6" t="s">
        <v>83</v>
      </c>
      <c r="AF209" s="6" t="s">
        <v>83</v>
      </c>
      <c r="AG209" s="6" t="s">
        <v>83</v>
      </c>
      <c r="AH209" s="6" t="s">
        <v>83</v>
      </c>
      <c r="AI209" s="6" t="s">
        <v>83</v>
      </c>
      <c r="AJ209" s="6" t="s">
        <v>83</v>
      </c>
      <c r="AK209" s="6" t="s">
        <v>83</v>
      </c>
      <c r="AL209" s="6" t="s">
        <v>83</v>
      </c>
      <c r="AM209" t="s">
        <v>115</v>
      </c>
      <c r="AN209" s="6" t="s">
        <v>85</v>
      </c>
      <c r="AO209" s="6" t="s">
        <v>83</v>
      </c>
      <c r="AP209" s="6" t="s">
        <v>83</v>
      </c>
      <c r="AQ209" s="6" t="s">
        <v>83</v>
      </c>
      <c r="AR209" s="6" t="s">
        <v>83</v>
      </c>
      <c r="AS209" s="6" t="s">
        <v>83</v>
      </c>
      <c r="AT209" s="6" t="s">
        <v>83</v>
      </c>
      <c r="AU209" s="6" t="s">
        <v>83</v>
      </c>
      <c r="AV209" s="6" t="s">
        <v>83</v>
      </c>
      <c r="AW209" s="6" t="s">
        <v>83</v>
      </c>
      <c r="AX209" t="s">
        <v>86</v>
      </c>
      <c r="AY209" s="6" t="s">
        <v>83</v>
      </c>
      <c r="AZ209" s="6" t="s">
        <v>83</v>
      </c>
      <c r="BA209" s="6" t="s">
        <v>83</v>
      </c>
      <c r="BB209" s="6" t="s">
        <v>83</v>
      </c>
      <c r="BC209" s="6" t="s">
        <v>83</v>
      </c>
      <c r="BD209" s="6" t="s">
        <v>83</v>
      </c>
      <c r="BE209" s="6" t="s">
        <v>83</v>
      </c>
      <c r="BF209" s="6" t="s">
        <v>83</v>
      </c>
      <c r="BG209" s="6" t="s">
        <v>83</v>
      </c>
      <c r="BH209" s="6" t="s">
        <v>83</v>
      </c>
      <c r="BI209" s="6" t="s">
        <v>83</v>
      </c>
      <c r="BJ209" s="6" t="s">
        <v>83</v>
      </c>
      <c r="BK209" s="6" t="s">
        <v>83</v>
      </c>
      <c r="BL209" s="6" t="s">
        <v>83</v>
      </c>
      <c r="BM209" s="6" t="s">
        <v>83</v>
      </c>
      <c r="BN209" s="6" t="s">
        <v>83</v>
      </c>
      <c r="BO209" s="6" t="s">
        <v>83</v>
      </c>
      <c r="BP209" s="6" t="s">
        <v>83</v>
      </c>
      <c r="BQ209" s="6" t="s">
        <v>83</v>
      </c>
      <c r="BR209" t="s">
        <v>63</v>
      </c>
      <c r="BS209" s="6" t="s">
        <v>83</v>
      </c>
      <c r="BT209" s="6" t="s">
        <v>83</v>
      </c>
      <c r="BU209">
        <f t="shared" ca="1" si="45"/>
        <v>4</v>
      </c>
      <c r="BV209" s="6" t="s">
        <v>83</v>
      </c>
    </row>
    <row r="210" spans="1:74" x14ac:dyDescent="0.3">
      <c r="A210" s="5">
        <v>209</v>
      </c>
      <c r="B210" s="5" t="str">
        <f t="shared" ca="1" si="37"/>
        <v>JF8_73510:83578</v>
      </c>
      <c r="C210" t="s">
        <v>117</v>
      </c>
      <c r="D210" t="s">
        <v>75</v>
      </c>
      <c r="E210" t="s">
        <v>76</v>
      </c>
      <c r="F210" t="s">
        <v>113</v>
      </c>
      <c r="G210" t="s">
        <v>113</v>
      </c>
      <c r="H210" s="6">
        <f t="shared" ca="1" si="47"/>
        <v>15258</v>
      </c>
      <c r="I210" t="s">
        <v>114</v>
      </c>
      <c r="J210" s="6" t="s">
        <v>79</v>
      </c>
      <c r="K210" s="7">
        <v>45095</v>
      </c>
      <c r="L210" s="6" t="s">
        <v>80</v>
      </c>
      <c r="N210" s="6" t="s">
        <v>82</v>
      </c>
      <c r="O210" t="str">
        <f t="shared" ca="1" si="39"/>
        <v>D6051181</v>
      </c>
      <c r="P210">
        <f t="shared" ca="1" si="38"/>
        <v>48674461</v>
      </c>
      <c r="Q210">
        <f t="shared" ca="1" si="40"/>
        <v>8411619</v>
      </c>
      <c r="R210">
        <f t="shared" ca="1" si="41"/>
        <v>45019145</v>
      </c>
      <c r="S210">
        <f t="shared" ca="1" si="42"/>
        <v>14934679</v>
      </c>
      <c r="V210" t="str">
        <f t="shared" ca="1" si="43"/>
        <v>&lt;_6337007</v>
      </c>
      <c r="W210" s="8">
        <v>45176</v>
      </c>
      <c r="X210">
        <f t="shared" ca="1" si="44"/>
        <v>14812674</v>
      </c>
      <c r="Z210" t="str">
        <f t="shared" ca="1" si="46"/>
        <v>MAD</v>
      </c>
      <c r="AA210" t="str">
        <f t="shared" ca="1" si="48"/>
        <v>F locaux</v>
      </c>
      <c r="AB210" s="6" t="s">
        <v>83</v>
      </c>
      <c r="AC210" s="6" t="s">
        <v>83</v>
      </c>
      <c r="AD210" s="6" t="s">
        <v>83</v>
      </c>
      <c r="AE210" s="6" t="s">
        <v>83</v>
      </c>
      <c r="AF210" s="6" t="s">
        <v>83</v>
      </c>
      <c r="AG210" s="6" t="s">
        <v>83</v>
      </c>
      <c r="AH210" s="6" t="s">
        <v>83</v>
      </c>
      <c r="AI210" s="6" t="s">
        <v>83</v>
      </c>
      <c r="AJ210" s="6" t="s">
        <v>83</v>
      </c>
      <c r="AK210" s="6" t="s">
        <v>83</v>
      </c>
      <c r="AL210" s="6" t="s">
        <v>83</v>
      </c>
      <c r="AM210" t="s">
        <v>115</v>
      </c>
      <c r="AN210" s="6" t="s">
        <v>85</v>
      </c>
      <c r="AO210" s="6" t="s">
        <v>83</v>
      </c>
      <c r="AP210" s="6" t="s">
        <v>83</v>
      </c>
      <c r="AQ210" s="6" t="s">
        <v>83</v>
      </c>
      <c r="AR210" s="6" t="s">
        <v>83</v>
      </c>
      <c r="AS210" s="6" t="s">
        <v>83</v>
      </c>
      <c r="AT210" s="6" t="s">
        <v>83</v>
      </c>
      <c r="AU210" s="6" t="s">
        <v>83</v>
      </c>
      <c r="AV210" s="6" t="s">
        <v>83</v>
      </c>
      <c r="AW210" s="6" t="s">
        <v>83</v>
      </c>
      <c r="AX210" t="s">
        <v>86</v>
      </c>
      <c r="AY210" s="6" t="s">
        <v>83</v>
      </c>
      <c r="AZ210" s="6" t="s">
        <v>83</v>
      </c>
      <c r="BA210" s="6" t="s">
        <v>83</v>
      </c>
      <c r="BB210" s="6" t="s">
        <v>83</v>
      </c>
      <c r="BC210" s="6" t="s">
        <v>83</v>
      </c>
      <c r="BD210" s="6" t="s">
        <v>83</v>
      </c>
      <c r="BE210" s="6" t="s">
        <v>83</v>
      </c>
      <c r="BF210" s="6" t="s">
        <v>83</v>
      </c>
      <c r="BG210" s="6" t="s">
        <v>83</v>
      </c>
      <c r="BH210" s="6" t="s">
        <v>83</v>
      </c>
      <c r="BI210" s="6" t="s">
        <v>83</v>
      </c>
      <c r="BJ210" s="6" t="s">
        <v>83</v>
      </c>
      <c r="BK210" s="6" t="s">
        <v>83</v>
      </c>
      <c r="BL210" s="6" t="s">
        <v>83</v>
      </c>
      <c r="BM210" s="6" t="s">
        <v>83</v>
      </c>
      <c r="BN210" s="6" t="s">
        <v>83</v>
      </c>
      <c r="BO210" s="6" t="s">
        <v>83</v>
      </c>
      <c r="BP210" s="6" t="s">
        <v>83</v>
      </c>
      <c r="BQ210" s="6" t="s">
        <v>83</v>
      </c>
      <c r="BR210" t="s">
        <v>65</v>
      </c>
      <c r="BS210" s="6" t="s">
        <v>83</v>
      </c>
      <c r="BT210" s="6" t="s">
        <v>83</v>
      </c>
      <c r="BU210">
        <f t="shared" ca="1" si="45"/>
        <v>31</v>
      </c>
      <c r="BV210" s="6" t="s">
        <v>83</v>
      </c>
    </row>
    <row r="211" spans="1:74" x14ac:dyDescent="0.3">
      <c r="A211" s="5">
        <v>210</v>
      </c>
      <c r="B211" s="5" t="str">
        <f t="shared" ca="1" si="37"/>
        <v>JF8_76329:20227</v>
      </c>
      <c r="C211" t="s">
        <v>118</v>
      </c>
      <c r="D211" t="s">
        <v>75</v>
      </c>
      <c r="E211" t="s">
        <v>89</v>
      </c>
      <c r="F211" t="s">
        <v>100</v>
      </c>
      <c r="G211" t="s">
        <v>100</v>
      </c>
      <c r="H211" s="6">
        <f t="shared" ca="1" si="47"/>
        <v>41613</v>
      </c>
      <c r="I211" t="s">
        <v>114</v>
      </c>
      <c r="J211" s="6" t="s">
        <v>79</v>
      </c>
      <c r="K211" s="7">
        <v>45096</v>
      </c>
      <c r="L211" s="6" t="s">
        <v>80</v>
      </c>
      <c r="N211" s="6" t="s">
        <v>82</v>
      </c>
      <c r="O211" t="str">
        <f t="shared" ca="1" si="39"/>
        <v>&lt;4078891</v>
      </c>
      <c r="P211">
        <f t="shared" ca="1" si="38"/>
        <v>24705456</v>
      </c>
      <c r="Q211">
        <f t="shared" ca="1" si="40"/>
        <v>1096863</v>
      </c>
      <c r="R211">
        <f t="shared" ca="1" si="41"/>
        <v>2516338</v>
      </c>
      <c r="S211">
        <f t="shared" ca="1" si="42"/>
        <v>13858608</v>
      </c>
      <c r="V211" t="str">
        <f t="shared" ca="1" si="43"/>
        <v>F_1761740</v>
      </c>
      <c r="W211" s="8">
        <v>45177</v>
      </c>
      <c r="X211">
        <f t="shared" ca="1" si="44"/>
        <v>11685396</v>
      </c>
      <c r="Z211" t="str">
        <f t="shared" ca="1" si="46"/>
        <v>MAD</v>
      </c>
      <c r="AA211" t="str">
        <f t="shared" ca="1" si="48"/>
        <v>F locaux</v>
      </c>
      <c r="AB211" s="6" t="s">
        <v>83</v>
      </c>
      <c r="AC211" s="6" t="s">
        <v>83</v>
      </c>
      <c r="AD211" s="6" t="s">
        <v>83</v>
      </c>
      <c r="AE211" s="6" t="s">
        <v>83</v>
      </c>
      <c r="AF211" s="6" t="s">
        <v>83</v>
      </c>
      <c r="AG211" s="6" t="s">
        <v>83</v>
      </c>
      <c r="AH211" s="6" t="s">
        <v>83</v>
      </c>
      <c r="AI211" s="6" t="s">
        <v>83</v>
      </c>
      <c r="AJ211" s="6" t="s">
        <v>83</v>
      </c>
      <c r="AK211" s="6" t="s">
        <v>83</v>
      </c>
      <c r="AL211" s="6" t="s">
        <v>83</v>
      </c>
      <c r="AM211" t="s">
        <v>115</v>
      </c>
      <c r="AN211" s="6" t="s">
        <v>85</v>
      </c>
      <c r="AO211" s="6" t="s">
        <v>83</v>
      </c>
      <c r="AP211" s="6" t="s">
        <v>83</v>
      </c>
      <c r="AQ211" s="6" t="s">
        <v>83</v>
      </c>
      <c r="AR211" s="6" t="s">
        <v>83</v>
      </c>
      <c r="AS211" s="6" t="s">
        <v>83</v>
      </c>
      <c r="AT211" s="6" t="s">
        <v>83</v>
      </c>
      <c r="AU211" s="6" t="s">
        <v>83</v>
      </c>
      <c r="AV211" s="6" t="s">
        <v>83</v>
      </c>
      <c r="AW211" s="6" t="s">
        <v>83</v>
      </c>
      <c r="AX211" t="s">
        <v>86</v>
      </c>
      <c r="AY211" s="6" t="s">
        <v>83</v>
      </c>
      <c r="AZ211" s="6" t="s">
        <v>83</v>
      </c>
      <c r="BA211" s="6" t="s">
        <v>83</v>
      </c>
      <c r="BB211" s="6" t="s">
        <v>83</v>
      </c>
      <c r="BC211" s="6" t="s">
        <v>83</v>
      </c>
      <c r="BD211" s="6" t="s">
        <v>83</v>
      </c>
      <c r="BE211" s="6" t="s">
        <v>83</v>
      </c>
      <c r="BF211" s="6" t="s">
        <v>83</v>
      </c>
      <c r="BG211" s="6" t="s">
        <v>83</v>
      </c>
      <c r="BH211" s="6" t="s">
        <v>83</v>
      </c>
      <c r="BI211" s="6" t="s">
        <v>83</v>
      </c>
      <c r="BJ211" s="6" t="s">
        <v>83</v>
      </c>
      <c r="BK211" s="6" t="s">
        <v>83</v>
      </c>
      <c r="BL211" s="6" t="s">
        <v>83</v>
      </c>
      <c r="BM211" s="6" t="s">
        <v>83</v>
      </c>
      <c r="BN211" s="6" t="s">
        <v>83</v>
      </c>
      <c r="BO211" s="6" t="s">
        <v>83</v>
      </c>
      <c r="BP211" s="6" t="s">
        <v>83</v>
      </c>
      <c r="BQ211" s="6" t="s">
        <v>83</v>
      </c>
      <c r="BR211" t="s">
        <v>40</v>
      </c>
      <c r="BS211" s="6" t="s">
        <v>83</v>
      </c>
      <c r="BT211" s="6" t="s">
        <v>83</v>
      </c>
      <c r="BU211">
        <f t="shared" ca="1" si="45"/>
        <v>-10</v>
      </c>
      <c r="BV211" s="6" t="s">
        <v>83</v>
      </c>
    </row>
    <row r="212" spans="1:74" x14ac:dyDescent="0.3">
      <c r="A212" s="5">
        <v>211</v>
      </c>
      <c r="B212" s="5" t="str">
        <f t="shared" ca="1" si="37"/>
        <v>JF8_64228:9575</v>
      </c>
      <c r="C212" t="str">
        <f ca="1">CONCATENATE(CHAR(RANDBETWEEN(60,90)),"_",RANDBETWEEN(1,1000000),"_",RANDBETWEEN(1,100006600))</f>
        <v>B_105548_34551088</v>
      </c>
      <c r="D212" t="s">
        <v>75</v>
      </c>
      <c r="E212" t="s">
        <v>76</v>
      </c>
      <c r="F212" t="s">
        <v>77</v>
      </c>
      <c r="G212" t="s">
        <v>77</v>
      </c>
      <c r="H212" s="6">
        <f t="shared" ca="1" si="47"/>
        <v>18645</v>
      </c>
      <c r="I212" t="s">
        <v>78</v>
      </c>
      <c r="J212" s="6" t="s">
        <v>79</v>
      </c>
      <c r="K212" s="7">
        <v>45097</v>
      </c>
      <c r="L212" s="6" t="s">
        <v>80</v>
      </c>
      <c r="N212" s="6" t="s">
        <v>82</v>
      </c>
      <c r="O212" t="str">
        <f t="shared" ca="1" si="39"/>
        <v>=1730711</v>
      </c>
      <c r="P212">
        <f t="shared" ca="1" si="38"/>
        <v>75556210</v>
      </c>
      <c r="Q212">
        <f t="shared" ca="1" si="40"/>
        <v>18214437</v>
      </c>
      <c r="R212">
        <f t="shared" ca="1" si="41"/>
        <v>27328295</v>
      </c>
      <c r="S212">
        <f t="shared" ca="1" si="42"/>
        <v>47109865</v>
      </c>
      <c r="V212" t="str">
        <f t="shared" ca="1" si="43"/>
        <v>&gt;_3672123</v>
      </c>
      <c r="W212" s="8">
        <v>45178</v>
      </c>
      <c r="X212">
        <f t="shared" ca="1" si="44"/>
        <v>33482824</v>
      </c>
      <c r="Z212" t="str">
        <f t="shared" ca="1" si="46"/>
        <v>MAD</v>
      </c>
      <c r="AA212" t="str">
        <f t="shared" ca="1" si="48"/>
        <v>F locaux</v>
      </c>
      <c r="AB212" s="6" t="s">
        <v>83</v>
      </c>
      <c r="AC212" s="6" t="s">
        <v>83</v>
      </c>
      <c r="AD212" s="6" t="s">
        <v>83</v>
      </c>
      <c r="AE212" s="6" t="s">
        <v>83</v>
      </c>
      <c r="AF212" s="6" t="s">
        <v>83</v>
      </c>
      <c r="AG212" s="6" t="s">
        <v>83</v>
      </c>
      <c r="AH212" s="6" t="s">
        <v>83</v>
      </c>
      <c r="AI212" s="6" t="s">
        <v>83</v>
      </c>
      <c r="AJ212" s="6" t="s">
        <v>83</v>
      </c>
      <c r="AK212" s="6" t="s">
        <v>83</v>
      </c>
      <c r="AL212" s="6" t="s">
        <v>83</v>
      </c>
      <c r="AM212" t="s">
        <v>339</v>
      </c>
      <c r="AN212" s="6" t="s">
        <v>85</v>
      </c>
      <c r="AO212" s="6" t="s">
        <v>83</v>
      </c>
      <c r="AP212" s="6" t="s">
        <v>83</v>
      </c>
      <c r="AQ212" s="6" t="s">
        <v>83</v>
      </c>
      <c r="AR212" s="6" t="s">
        <v>83</v>
      </c>
      <c r="AS212" s="6" t="s">
        <v>83</v>
      </c>
      <c r="AT212" s="6" t="s">
        <v>83</v>
      </c>
      <c r="AU212" s="6" t="s">
        <v>83</v>
      </c>
      <c r="AV212" s="6" t="s">
        <v>83</v>
      </c>
      <c r="AW212" s="6" t="s">
        <v>83</v>
      </c>
      <c r="AX212" t="s">
        <v>86</v>
      </c>
      <c r="AY212" s="6" t="s">
        <v>83</v>
      </c>
      <c r="AZ212" s="6" t="s">
        <v>83</v>
      </c>
      <c r="BA212" s="6" t="s">
        <v>83</v>
      </c>
      <c r="BB212" s="6" t="s">
        <v>83</v>
      </c>
      <c r="BC212" s="6" t="s">
        <v>83</v>
      </c>
      <c r="BD212" s="6" t="s">
        <v>83</v>
      </c>
      <c r="BE212" s="6" t="s">
        <v>83</v>
      </c>
      <c r="BF212" s="6" t="s">
        <v>83</v>
      </c>
      <c r="BG212" s="6" t="s">
        <v>83</v>
      </c>
      <c r="BH212" s="6" t="s">
        <v>83</v>
      </c>
      <c r="BI212" s="6" t="s">
        <v>83</v>
      </c>
      <c r="BJ212" s="6" t="s">
        <v>83</v>
      </c>
      <c r="BK212" s="6" t="s">
        <v>83</v>
      </c>
      <c r="BL212" s="6" t="s">
        <v>83</v>
      </c>
      <c r="BM212" s="6" t="s">
        <v>83</v>
      </c>
      <c r="BN212" s="6" t="s">
        <v>83</v>
      </c>
      <c r="BO212" s="6" t="s">
        <v>83</v>
      </c>
      <c r="BP212" s="6" t="s">
        <v>83</v>
      </c>
      <c r="BQ212" s="6" t="s">
        <v>83</v>
      </c>
      <c r="BR212" t="s">
        <v>64</v>
      </c>
      <c r="BS212" s="6" t="s">
        <v>83</v>
      </c>
      <c r="BT212" s="6" t="s">
        <v>83</v>
      </c>
      <c r="BU212">
        <f t="shared" ca="1" si="45"/>
        <v>-10</v>
      </c>
      <c r="BV212" s="6" t="s">
        <v>83</v>
      </c>
    </row>
    <row r="213" spans="1:74" x14ac:dyDescent="0.3">
      <c r="A213" s="5">
        <v>212</v>
      </c>
      <c r="B213" s="5" t="str">
        <f t="shared" ca="1" si="37"/>
        <v>OCP_24977:43634</v>
      </c>
      <c r="C213" t="s">
        <v>340</v>
      </c>
      <c r="D213" t="s">
        <v>75</v>
      </c>
      <c r="E213" t="s">
        <v>89</v>
      </c>
      <c r="F213" t="s">
        <v>90</v>
      </c>
      <c r="G213" t="s">
        <v>90</v>
      </c>
      <c r="H213" s="6">
        <f t="shared" ca="1" si="47"/>
        <v>36332</v>
      </c>
      <c r="I213" t="s">
        <v>91</v>
      </c>
      <c r="J213" s="6" t="s">
        <v>79</v>
      </c>
      <c r="K213" s="7">
        <v>45098</v>
      </c>
      <c r="L213" s="6" t="s">
        <v>80</v>
      </c>
      <c r="N213" s="6" t="s">
        <v>82</v>
      </c>
      <c r="O213" t="str">
        <f t="shared" ca="1" si="39"/>
        <v>&gt;2068805</v>
      </c>
      <c r="P213">
        <f t="shared" ca="1" si="38"/>
        <v>22891212</v>
      </c>
      <c r="Q213">
        <f t="shared" ca="1" si="40"/>
        <v>1422315</v>
      </c>
      <c r="R213">
        <f t="shared" ca="1" si="41"/>
        <v>2275863</v>
      </c>
      <c r="S213">
        <f t="shared" ca="1" si="42"/>
        <v>17699931</v>
      </c>
      <c r="V213" t="str">
        <f t="shared" ca="1" si="43"/>
        <v>&lt;_3908800</v>
      </c>
      <c r="W213" s="8">
        <v>45179</v>
      </c>
      <c r="X213">
        <f t="shared" ca="1" si="44"/>
        <v>6592542</v>
      </c>
      <c r="Z213" t="str">
        <f t="shared" ca="1" si="46"/>
        <v>USD</v>
      </c>
      <c r="AA213" t="str">
        <f t="shared" ca="1" si="48"/>
        <v>F étrangers</v>
      </c>
      <c r="AB213" s="6" t="s">
        <v>83</v>
      </c>
      <c r="AC213" s="6" t="s">
        <v>83</v>
      </c>
      <c r="AD213" s="6" t="s">
        <v>83</v>
      </c>
      <c r="AE213" s="6" t="s">
        <v>83</v>
      </c>
      <c r="AF213" s="6" t="s">
        <v>83</v>
      </c>
      <c r="AG213" s="6" t="s">
        <v>83</v>
      </c>
      <c r="AH213" s="6" t="s">
        <v>83</v>
      </c>
      <c r="AI213" s="6" t="s">
        <v>83</v>
      </c>
      <c r="AJ213" s="6" t="s">
        <v>83</v>
      </c>
      <c r="AK213" s="6" t="s">
        <v>83</v>
      </c>
      <c r="AL213" s="6" t="s">
        <v>83</v>
      </c>
      <c r="AM213" t="s">
        <v>341</v>
      </c>
      <c r="AN213" s="6" t="s">
        <v>85</v>
      </c>
      <c r="AO213" s="6" t="s">
        <v>83</v>
      </c>
      <c r="AP213" s="6" t="s">
        <v>83</v>
      </c>
      <c r="AQ213" s="6" t="s">
        <v>83</v>
      </c>
      <c r="AR213" s="6" t="s">
        <v>83</v>
      </c>
      <c r="AS213" s="6" t="s">
        <v>83</v>
      </c>
      <c r="AT213" s="6" t="s">
        <v>83</v>
      </c>
      <c r="AU213" s="6" t="s">
        <v>83</v>
      </c>
      <c r="AV213" s="6" t="s">
        <v>83</v>
      </c>
      <c r="AW213" s="6" t="s">
        <v>83</v>
      </c>
      <c r="AX213" t="s">
        <v>93</v>
      </c>
      <c r="AY213" s="6" t="s">
        <v>83</v>
      </c>
      <c r="AZ213" s="6" t="s">
        <v>83</v>
      </c>
      <c r="BA213" s="6" t="s">
        <v>83</v>
      </c>
      <c r="BB213" s="6" t="s">
        <v>83</v>
      </c>
      <c r="BC213" s="6" t="s">
        <v>83</v>
      </c>
      <c r="BD213" s="6" t="s">
        <v>83</v>
      </c>
      <c r="BE213" s="6" t="s">
        <v>83</v>
      </c>
      <c r="BF213" s="6" t="s">
        <v>83</v>
      </c>
      <c r="BG213" s="6" t="s">
        <v>83</v>
      </c>
      <c r="BH213" s="6" t="s">
        <v>83</v>
      </c>
      <c r="BI213" s="6" t="s">
        <v>83</v>
      </c>
      <c r="BJ213" s="6" t="s">
        <v>83</v>
      </c>
      <c r="BK213" s="6" t="s">
        <v>83</v>
      </c>
      <c r="BL213" s="6" t="s">
        <v>83</v>
      </c>
      <c r="BM213" s="6" t="s">
        <v>83</v>
      </c>
      <c r="BN213" s="6" t="s">
        <v>83</v>
      </c>
      <c r="BO213" s="6" t="s">
        <v>83</v>
      </c>
      <c r="BP213" s="6" t="s">
        <v>83</v>
      </c>
      <c r="BQ213" s="6" t="s">
        <v>83</v>
      </c>
      <c r="BR213" t="s">
        <v>65</v>
      </c>
      <c r="BS213" s="6" t="s">
        <v>83</v>
      </c>
      <c r="BT213" s="6" t="s">
        <v>83</v>
      </c>
      <c r="BU213">
        <f t="shared" ca="1" si="45"/>
        <v>2</v>
      </c>
      <c r="BV213" s="6" t="s">
        <v>83</v>
      </c>
    </row>
    <row r="214" spans="1:74" x14ac:dyDescent="0.3">
      <c r="A214" s="5">
        <v>213</v>
      </c>
      <c r="B214" s="5" t="str">
        <f t="shared" ca="1" si="37"/>
        <v>OCP_21229:76842</v>
      </c>
      <c r="C214" t="s">
        <v>342</v>
      </c>
      <c r="D214" t="s">
        <v>75</v>
      </c>
      <c r="E214" t="s">
        <v>76</v>
      </c>
      <c r="F214" t="s">
        <v>95</v>
      </c>
      <c r="G214" t="s">
        <v>95</v>
      </c>
      <c r="H214" s="6">
        <f t="shared" ca="1" si="47"/>
        <v>64185</v>
      </c>
      <c r="I214" t="s">
        <v>96</v>
      </c>
      <c r="J214" s="6" t="s">
        <v>79</v>
      </c>
      <c r="K214" s="7">
        <v>45099</v>
      </c>
      <c r="L214" s="6" t="s">
        <v>80</v>
      </c>
      <c r="N214" s="6" t="s">
        <v>82</v>
      </c>
      <c r="O214" t="str">
        <f t="shared" ca="1" si="39"/>
        <v>B793358</v>
      </c>
      <c r="P214">
        <f t="shared" ca="1" si="38"/>
        <v>50854360</v>
      </c>
      <c r="Q214">
        <f t="shared" ca="1" si="40"/>
        <v>1284539</v>
      </c>
      <c r="R214">
        <f t="shared" ca="1" si="41"/>
        <v>14365827</v>
      </c>
      <c r="S214">
        <f t="shared" ca="1" si="42"/>
        <v>44592719</v>
      </c>
      <c r="V214" t="str">
        <f t="shared" ca="1" si="43"/>
        <v>&lt;_4787123</v>
      </c>
      <c r="W214" s="8">
        <v>45180</v>
      </c>
      <c r="X214">
        <f t="shared" ca="1" si="44"/>
        <v>43789477</v>
      </c>
      <c r="Z214" t="str">
        <f t="shared" ca="1" si="46"/>
        <v>EUR</v>
      </c>
      <c r="AA214" t="str">
        <f t="shared" ca="1" si="48"/>
        <v>F étrangers</v>
      </c>
      <c r="AB214" s="6" t="s">
        <v>83</v>
      </c>
      <c r="AC214" s="6" t="s">
        <v>83</v>
      </c>
      <c r="AD214" s="6" t="s">
        <v>83</v>
      </c>
      <c r="AE214" s="6" t="s">
        <v>83</v>
      </c>
      <c r="AF214" s="6" t="s">
        <v>83</v>
      </c>
      <c r="AG214" s="6" t="s">
        <v>83</v>
      </c>
      <c r="AH214" s="6" t="s">
        <v>83</v>
      </c>
      <c r="AI214" s="6" t="s">
        <v>83</v>
      </c>
      <c r="AJ214" s="6" t="s">
        <v>83</v>
      </c>
      <c r="AK214" s="6" t="s">
        <v>83</v>
      </c>
      <c r="AL214" s="6" t="s">
        <v>83</v>
      </c>
      <c r="AM214" t="s">
        <v>343</v>
      </c>
      <c r="AN214" s="6" t="s">
        <v>85</v>
      </c>
      <c r="AO214" s="6" t="s">
        <v>83</v>
      </c>
      <c r="AP214" s="6" t="s">
        <v>83</v>
      </c>
      <c r="AQ214" s="6" t="s">
        <v>83</v>
      </c>
      <c r="AR214" s="6" t="s">
        <v>83</v>
      </c>
      <c r="AS214" s="6" t="s">
        <v>83</v>
      </c>
      <c r="AT214" s="6" t="s">
        <v>83</v>
      </c>
      <c r="AU214" s="6" t="s">
        <v>83</v>
      </c>
      <c r="AV214" s="6" t="s">
        <v>83</v>
      </c>
      <c r="AW214" s="6" t="s">
        <v>83</v>
      </c>
      <c r="AX214" t="s">
        <v>98</v>
      </c>
      <c r="AY214" s="6" t="s">
        <v>83</v>
      </c>
      <c r="AZ214" s="6" t="s">
        <v>83</v>
      </c>
      <c r="BA214" s="6" t="s">
        <v>83</v>
      </c>
      <c r="BB214" s="6" t="s">
        <v>83</v>
      </c>
      <c r="BC214" s="6" t="s">
        <v>83</v>
      </c>
      <c r="BD214" s="6" t="s">
        <v>83</v>
      </c>
      <c r="BE214" s="6" t="s">
        <v>83</v>
      </c>
      <c r="BF214" s="6" t="s">
        <v>83</v>
      </c>
      <c r="BG214" s="6" t="s">
        <v>83</v>
      </c>
      <c r="BH214" s="6" t="s">
        <v>83</v>
      </c>
      <c r="BI214" s="6" t="s">
        <v>83</v>
      </c>
      <c r="BJ214" s="6" t="s">
        <v>83</v>
      </c>
      <c r="BK214" s="6" t="s">
        <v>83</v>
      </c>
      <c r="BL214" s="6" t="s">
        <v>83</v>
      </c>
      <c r="BM214" s="6" t="s">
        <v>83</v>
      </c>
      <c r="BN214" s="6" t="s">
        <v>83</v>
      </c>
      <c r="BO214" s="6" t="s">
        <v>83</v>
      </c>
      <c r="BP214" s="6" t="s">
        <v>83</v>
      </c>
      <c r="BQ214" s="6" t="s">
        <v>83</v>
      </c>
      <c r="BR214" t="s">
        <v>65</v>
      </c>
      <c r="BS214" s="6" t="s">
        <v>83</v>
      </c>
      <c r="BT214" s="6" t="s">
        <v>83</v>
      </c>
      <c r="BU214">
        <f t="shared" ca="1" si="45"/>
        <v>-8</v>
      </c>
      <c r="BV214" s="6" t="s">
        <v>83</v>
      </c>
    </row>
    <row r="215" spans="1:74" x14ac:dyDescent="0.3">
      <c r="A215" s="5">
        <v>214</v>
      </c>
      <c r="B215" s="5" t="str">
        <f t="shared" ca="1" si="37"/>
        <v>OCP_46704:78940</v>
      </c>
      <c r="C215" t="s">
        <v>344</v>
      </c>
      <c r="D215" t="s">
        <v>75</v>
      </c>
      <c r="E215" t="s">
        <v>89</v>
      </c>
      <c r="F215" t="s">
        <v>100</v>
      </c>
      <c r="G215" t="s">
        <v>100</v>
      </c>
      <c r="H215" s="6">
        <f t="shared" ca="1" si="47"/>
        <v>66349</v>
      </c>
      <c r="I215" t="s">
        <v>101</v>
      </c>
      <c r="J215" s="6" t="s">
        <v>79</v>
      </c>
      <c r="K215" s="7">
        <v>45100</v>
      </c>
      <c r="L215" s="6" t="s">
        <v>80</v>
      </c>
      <c r="N215" s="6" t="s">
        <v>82</v>
      </c>
      <c r="O215" t="str">
        <f t="shared" ca="1" si="39"/>
        <v>&lt;1101017</v>
      </c>
      <c r="P215">
        <f t="shared" ca="1" si="38"/>
        <v>90394468</v>
      </c>
      <c r="Q215">
        <f t="shared" ca="1" si="40"/>
        <v>8895437</v>
      </c>
      <c r="R215">
        <f t="shared" ca="1" si="41"/>
        <v>49196422</v>
      </c>
      <c r="S215">
        <f t="shared" ca="1" si="42"/>
        <v>10143114</v>
      </c>
      <c r="V215" t="str">
        <f t="shared" ca="1" si="43"/>
        <v>@_6061704</v>
      </c>
      <c r="W215" s="8">
        <v>45181</v>
      </c>
      <c r="X215">
        <f t="shared" ca="1" si="44"/>
        <v>2309088</v>
      </c>
      <c r="Z215" t="str">
        <f t="shared" ca="1" si="46"/>
        <v>MAD</v>
      </c>
      <c r="AA215" t="str">
        <f t="shared" ca="1" si="48"/>
        <v>F locaux</v>
      </c>
      <c r="AB215" s="6" t="s">
        <v>83</v>
      </c>
      <c r="AC215" s="6" t="s">
        <v>83</v>
      </c>
      <c r="AD215" s="6" t="s">
        <v>83</v>
      </c>
      <c r="AE215" s="6" t="s">
        <v>83</v>
      </c>
      <c r="AF215" s="6" t="s">
        <v>83</v>
      </c>
      <c r="AG215" s="6" t="s">
        <v>83</v>
      </c>
      <c r="AH215" s="6" t="s">
        <v>83</v>
      </c>
      <c r="AI215" s="6" t="s">
        <v>83</v>
      </c>
      <c r="AJ215" s="6" t="s">
        <v>83</v>
      </c>
      <c r="AK215" s="6" t="s">
        <v>83</v>
      </c>
      <c r="AL215" s="6" t="s">
        <v>83</v>
      </c>
      <c r="AM215" t="s">
        <v>345</v>
      </c>
      <c r="AN215" s="6" t="s">
        <v>85</v>
      </c>
      <c r="AO215" s="6" t="s">
        <v>83</v>
      </c>
      <c r="AP215" s="6" t="s">
        <v>83</v>
      </c>
      <c r="AQ215" s="6" t="s">
        <v>83</v>
      </c>
      <c r="AR215" s="6" t="s">
        <v>83</v>
      </c>
      <c r="AS215" s="6" t="s">
        <v>83</v>
      </c>
      <c r="AT215" s="6" t="s">
        <v>83</v>
      </c>
      <c r="AU215" s="6" t="s">
        <v>83</v>
      </c>
      <c r="AV215" s="6" t="s">
        <v>83</v>
      </c>
      <c r="AW215" s="6" t="s">
        <v>83</v>
      </c>
      <c r="AX215" t="s">
        <v>103</v>
      </c>
      <c r="AY215" s="6" t="s">
        <v>83</v>
      </c>
      <c r="AZ215" s="6" t="s">
        <v>83</v>
      </c>
      <c r="BA215" s="6" t="s">
        <v>83</v>
      </c>
      <c r="BB215" s="6" t="s">
        <v>83</v>
      </c>
      <c r="BC215" s="6" t="s">
        <v>83</v>
      </c>
      <c r="BD215" s="6" t="s">
        <v>83</v>
      </c>
      <c r="BE215" s="6" t="s">
        <v>83</v>
      </c>
      <c r="BF215" s="6" t="s">
        <v>83</v>
      </c>
      <c r="BG215" s="6" t="s">
        <v>83</v>
      </c>
      <c r="BH215" s="6" t="s">
        <v>83</v>
      </c>
      <c r="BI215" s="6" t="s">
        <v>83</v>
      </c>
      <c r="BJ215" s="6" t="s">
        <v>83</v>
      </c>
      <c r="BK215" s="6" t="s">
        <v>83</v>
      </c>
      <c r="BL215" s="6" t="s">
        <v>83</v>
      </c>
      <c r="BM215" s="6" t="s">
        <v>83</v>
      </c>
      <c r="BN215" s="6" t="s">
        <v>83</v>
      </c>
      <c r="BO215" s="6" t="s">
        <v>83</v>
      </c>
      <c r="BP215" s="6" t="s">
        <v>83</v>
      </c>
      <c r="BQ215" s="6" t="s">
        <v>83</v>
      </c>
      <c r="BR215" t="s">
        <v>65</v>
      </c>
      <c r="BS215" s="6" t="s">
        <v>83</v>
      </c>
      <c r="BT215" s="6" t="s">
        <v>83</v>
      </c>
      <c r="BU215">
        <f t="shared" ca="1" si="45"/>
        <v>-10</v>
      </c>
      <c r="BV215" s="6" t="s">
        <v>83</v>
      </c>
    </row>
    <row r="216" spans="1:74" x14ac:dyDescent="0.3">
      <c r="A216" s="5">
        <v>215</v>
      </c>
      <c r="B216" s="5" t="str">
        <f t="shared" ca="1" si="37"/>
        <v>OCP_7793:31722</v>
      </c>
      <c r="C216" t="s">
        <v>346</v>
      </c>
      <c r="D216" t="s">
        <v>75</v>
      </c>
      <c r="E216" t="s">
        <v>76</v>
      </c>
      <c r="F216" t="s">
        <v>105</v>
      </c>
      <c r="G216" t="s">
        <v>105</v>
      </c>
      <c r="H216" s="6">
        <f t="shared" ca="1" si="47"/>
        <v>48979</v>
      </c>
      <c r="I216" t="s">
        <v>106</v>
      </c>
      <c r="J216" s="6" t="s">
        <v>79</v>
      </c>
      <c r="K216" s="7">
        <v>45101</v>
      </c>
      <c r="L216" s="6" t="s">
        <v>80</v>
      </c>
      <c r="N216" s="6" t="s">
        <v>82</v>
      </c>
      <c r="O216" t="str">
        <f t="shared" ca="1" si="39"/>
        <v>B579916</v>
      </c>
      <c r="P216">
        <f t="shared" ca="1" si="38"/>
        <v>81993112</v>
      </c>
      <c r="Q216">
        <f t="shared" ca="1" si="40"/>
        <v>50526950</v>
      </c>
      <c r="R216">
        <f t="shared" ca="1" si="41"/>
        <v>75604755</v>
      </c>
      <c r="S216">
        <f t="shared" ca="1" si="42"/>
        <v>85776</v>
      </c>
      <c r="V216" t="str">
        <f t="shared" ca="1" si="43"/>
        <v>=_3098846</v>
      </c>
      <c r="W216" s="8">
        <v>45182</v>
      </c>
      <c r="X216">
        <f t="shared" ca="1" si="44"/>
        <v>24336</v>
      </c>
      <c r="Z216" t="str">
        <f t="shared" ca="1" si="46"/>
        <v>MAD</v>
      </c>
      <c r="AA216" t="str">
        <f t="shared" ca="1" si="48"/>
        <v>F locaux</v>
      </c>
      <c r="AB216" s="6" t="s">
        <v>83</v>
      </c>
      <c r="AC216" s="6" t="s">
        <v>83</v>
      </c>
      <c r="AD216" s="6" t="s">
        <v>83</v>
      </c>
      <c r="AE216" s="6" t="s">
        <v>83</v>
      </c>
      <c r="AF216" s="6" t="s">
        <v>83</v>
      </c>
      <c r="AG216" s="6" t="s">
        <v>83</v>
      </c>
      <c r="AH216" s="6" t="s">
        <v>83</v>
      </c>
      <c r="AI216" s="6" t="s">
        <v>83</v>
      </c>
      <c r="AJ216" s="6" t="s">
        <v>83</v>
      </c>
      <c r="AK216" s="6" t="s">
        <v>83</v>
      </c>
      <c r="AL216" s="6" t="s">
        <v>83</v>
      </c>
      <c r="AM216" t="s">
        <v>347</v>
      </c>
      <c r="AN216" s="6" t="s">
        <v>85</v>
      </c>
      <c r="AO216" s="6" t="s">
        <v>83</v>
      </c>
      <c r="AP216" s="6" t="s">
        <v>83</v>
      </c>
      <c r="AQ216" s="6" t="s">
        <v>83</v>
      </c>
      <c r="AR216" s="6" t="s">
        <v>83</v>
      </c>
      <c r="AS216" s="6" t="s">
        <v>83</v>
      </c>
      <c r="AT216" s="6" t="s">
        <v>83</v>
      </c>
      <c r="AU216" s="6" t="s">
        <v>83</v>
      </c>
      <c r="AV216" s="6" t="s">
        <v>83</v>
      </c>
      <c r="AW216" s="6" t="s">
        <v>83</v>
      </c>
      <c r="AX216" t="s">
        <v>98</v>
      </c>
      <c r="AY216" s="6" t="s">
        <v>83</v>
      </c>
      <c r="AZ216" s="6" t="s">
        <v>83</v>
      </c>
      <c r="BA216" s="6" t="s">
        <v>83</v>
      </c>
      <c r="BB216" s="6" t="s">
        <v>83</v>
      </c>
      <c r="BC216" s="6" t="s">
        <v>83</v>
      </c>
      <c r="BD216" s="6" t="s">
        <v>83</v>
      </c>
      <c r="BE216" s="6" t="s">
        <v>83</v>
      </c>
      <c r="BF216" s="6" t="s">
        <v>83</v>
      </c>
      <c r="BG216" s="6" t="s">
        <v>83</v>
      </c>
      <c r="BH216" s="6" t="s">
        <v>83</v>
      </c>
      <c r="BI216" s="6" t="s">
        <v>83</v>
      </c>
      <c r="BJ216" s="6" t="s">
        <v>83</v>
      </c>
      <c r="BK216" s="6" t="s">
        <v>83</v>
      </c>
      <c r="BL216" s="6" t="s">
        <v>83</v>
      </c>
      <c r="BM216" s="6" t="s">
        <v>83</v>
      </c>
      <c r="BN216" s="6" t="s">
        <v>83</v>
      </c>
      <c r="BO216" s="6" t="s">
        <v>83</v>
      </c>
      <c r="BP216" s="6" t="s">
        <v>83</v>
      </c>
      <c r="BQ216" s="6" t="s">
        <v>83</v>
      </c>
      <c r="BR216" t="s">
        <v>65</v>
      </c>
      <c r="BS216" s="6" t="s">
        <v>83</v>
      </c>
      <c r="BT216" s="6" t="s">
        <v>83</v>
      </c>
      <c r="BU216">
        <f t="shared" ca="1" si="45"/>
        <v>24</v>
      </c>
      <c r="BV216" s="6" t="s">
        <v>83</v>
      </c>
    </row>
    <row r="217" spans="1:74" x14ac:dyDescent="0.3">
      <c r="A217" s="5">
        <v>216</v>
      </c>
      <c r="B217" s="5" t="str">
        <f t="shared" ca="1" si="37"/>
        <v>OCP_72116:97882</v>
      </c>
      <c r="C217" t="s">
        <v>348</v>
      </c>
      <c r="D217" t="s">
        <v>75</v>
      </c>
      <c r="E217" t="s">
        <v>89</v>
      </c>
      <c r="F217" t="s">
        <v>109</v>
      </c>
      <c r="G217" t="s">
        <v>109</v>
      </c>
      <c r="H217" s="6">
        <f t="shared" ca="1" si="47"/>
        <v>74113</v>
      </c>
      <c r="I217" t="s">
        <v>110</v>
      </c>
      <c r="J217" s="6" t="s">
        <v>79</v>
      </c>
      <c r="K217" s="7">
        <v>45102</v>
      </c>
      <c r="L217" s="6" t="s">
        <v>80</v>
      </c>
      <c r="N217" s="6" t="s">
        <v>82</v>
      </c>
      <c r="O217" t="str">
        <f t="shared" ca="1" si="39"/>
        <v>F2844390</v>
      </c>
      <c r="P217">
        <f t="shared" ca="1" si="38"/>
        <v>44647221</v>
      </c>
      <c r="Q217">
        <f t="shared" ca="1" si="40"/>
        <v>7105631</v>
      </c>
      <c r="R217">
        <f t="shared" ca="1" si="41"/>
        <v>18237282</v>
      </c>
      <c r="S217">
        <f t="shared" ca="1" si="42"/>
        <v>44463342</v>
      </c>
      <c r="V217" t="str">
        <f t="shared" ca="1" si="43"/>
        <v>&lt;_4444467</v>
      </c>
      <c r="W217" s="8">
        <v>45183</v>
      </c>
      <c r="X217">
        <f t="shared" ca="1" si="44"/>
        <v>19510592</v>
      </c>
      <c r="Z217" t="str">
        <f t="shared" ca="1" si="46"/>
        <v>MAD</v>
      </c>
      <c r="AA217" t="str">
        <f t="shared" ca="1" si="48"/>
        <v>F locaux</v>
      </c>
      <c r="AB217" s="6" t="s">
        <v>83</v>
      </c>
      <c r="AC217" s="6" t="s">
        <v>83</v>
      </c>
      <c r="AD217" s="6" t="s">
        <v>83</v>
      </c>
      <c r="AE217" s="6" t="s">
        <v>83</v>
      </c>
      <c r="AF217" s="6" t="s">
        <v>83</v>
      </c>
      <c r="AG217" s="6" t="s">
        <v>83</v>
      </c>
      <c r="AH217" s="6" t="s">
        <v>83</v>
      </c>
      <c r="AI217" s="6" t="s">
        <v>83</v>
      </c>
      <c r="AJ217" s="6" t="s">
        <v>83</v>
      </c>
      <c r="AK217" s="6" t="s">
        <v>83</v>
      </c>
      <c r="AL217" s="6" t="s">
        <v>83</v>
      </c>
      <c r="AM217" t="s">
        <v>349</v>
      </c>
      <c r="AN217" s="6" t="s">
        <v>85</v>
      </c>
      <c r="AO217" s="6" t="s">
        <v>83</v>
      </c>
      <c r="AP217" s="6" t="s">
        <v>83</v>
      </c>
      <c r="AQ217" s="6" t="s">
        <v>83</v>
      </c>
      <c r="AR217" s="6" t="s">
        <v>83</v>
      </c>
      <c r="AS217" s="6" t="s">
        <v>83</v>
      </c>
      <c r="AT217" s="6" t="s">
        <v>83</v>
      </c>
      <c r="AU217" s="6" t="s">
        <v>83</v>
      </c>
      <c r="AV217" s="6" t="s">
        <v>83</v>
      </c>
      <c r="AW217" s="6" t="s">
        <v>83</v>
      </c>
      <c r="AX217" t="s">
        <v>86</v>
      </c>
      <c r="AY217" s="6" t="s">
        <v>83</v>
      </c>
      <c r="AZ217" s="6" t="s">
        <v>83</v>
      </c>
      <c r="BA217" s="6" t="s">
        <v>83</v>
      </c>
      <c r="BB217" s="6" t="s">
        <v>83</v>
      </c>
      <c r="BC217" s="6" t="s">
        <v>83</v>
      </c>
      <c r="BD217" s="6" t="s">
        <v>83</v>
      </c>
      <c r="BE217" s="6" t="s">
        <v>83</v>
      </c>
      <c r="BF217" s="6" t="s">
        <v>83</v>
      </c>
      <c r="BG217" s="6" t="s">
        <v>83</v>
      </c>
      <c r="BH217" s="6" t="s">
        <v>83</v>
      </c>
      <c r="BI217" s="6" t="s">
        <v>83</v>
      </c>
      <c r="BJ217" s="6" t="s">
        <v>83</v>
      </c>
      <c r="BK217" s="6" t="s">
        <v>83</v>
      </c>
      <c r="BL217" s="6" t="s">
        <v>83</v>
      </c>
      <c r="BM217" s="6" t="s">
        <v>83</v>
      </c>
      <c r="BN217" s="6" t="s">
        <v>83</v>
      </c>
      <c r="BO217" s="6" t="s">
        <v>83</v>
      </c>
      <c r="BP217" s="6" t="s">
        <v>83</v>
      </c>
      <c r="BQ217" s="6" t="s">
        <v>83</v>
      </c>
      <c r="BR217" t="s">
        <v>65</v>
      </c>
      <c r="BS217" s="6" t="s">
        <v>83</v>
      </c>
      <c r="BT217" s="6" t="s">
        <v>83</v>
      </c>
      <c r="BU217">
        <f t="shared" ca="1" si="45"/>
        <v>55</v>
      </c>
      <c r="BV217" s="6" t="s">
        <v>83</v>
      </c>
    </row>
    <row r="218" spans="1:74" x14ac:dyDescent="0.3">
      <c r="A218" s="5">
        <v>217</v>
      </c>
      <c r="B218" s="5" t="str">
        <f t="shared" ca="1" si="37"/>
        <v>JF8_26598:84847</v>
      </c>
      <c r="C218" t="s">
        <v>112</v>
      </c>
      <c r="D218" t="s">
        <v>75</v>
      </c>
      <c r="E218" t="s">
        <v>76</v>
      </c>
      <c r="F218" t="s">
        <v>113</v>
      </c>
      <c r="G218" t="s">
        <v>113</v>
      </c>
      <c r="H218" s="6">
        <f t="shared" ca="1" si="47"/>
        <v>63276</v>
      </c>
      <c r="I218" t="s">
        <v>114</v>
      </c>
      <c r="J218" s="6" t="s">
        <v>79</v>
      </c>
      <c r="K218" s="7">
        <v>45103</v>
      </c>
      <c r="L218" s="6" t="s">
        <v>80</v>
      </c>
      <c r="N218" s="6" t="s">
        <v>82</v>
      </c>
      <c r="O218" t="str">
        <f t="shared" ca="1" si="39"/>
        <v>=5810832</v>
      </c>
      <c r="P218">
        <f t="shared" ca="1" si="38"/>
        <v>37640504</v>
      </c>
      <c r="Q218">
        <f t="shared" ca="1" si="40"/>
        <v>10420101</v>
      </c>
      <c r="R218">
        <f t="shared" ca="1" si="41"/>
        <v>11391327</v>
      </c>
      <c r="S218">
        <f t="shared" ca="1" si="42"/>
        <v>201885</v>
      </c>
      <c r="V218" t="str">
        <f t="shared" ca="1" si="43"/>
        <v>D_75970</v>
      </c>
      <c r="W218" s="8">
        <v>45184</v>
      </c>
      <c r="X218">
        <f t="shared" ca="1" si="44"/>
        <v>48283</v>
      </c>
      <c r="Z218" t="str">
        <f t="shared" ca="1" si="46"/>
        <v>MAD</v>
      </c>
      <c r="AA218" t="str">
        <f t="shared" ca="1" si="48"/>
        <v>F locaux</v>
      </c>
      <c r="AB218" s="6" t="s">
        <v>83</v>
      </c>
      <c r="AC218" s="6" t="s">
        <v>83</v>
      </c>
      <c r="AD218" s="6" t="s">
        <v>83</v>
      </c>
      <c r="AE218" s="6" t="s">
        <v>83</v>
      </c>
      <c r="AF218" s="6" t="s">
        <v>83</v>
      </c>
      <c r="AG218" s="6" t="s">
        <v>83</v>
      </c>
      <c r="AH218" s="6" t="s">
        <v>83</v>
      </c>
      <c r="AI218" s="6" t="s">
        <v>83</v>
      </c>
      <c r="AJ218" s="6" t="s">
        <v>83</v>
      </c>
      <c r="AK218" s="6" t="s">
        <v>83</v>
      </c>
      <c r="AL218" s="6" t="s">
        <v>83</v>
      </c>
      <c r="AM218" t="s">
        <v>115</v>
      </c>
      <c r="AN218" s="6" t="s">
        <v>85</v>
      </c>
      <c r="AO218" s="6" t="s">
        <v>83</v>
      </c>
      <c r="AP218" s="6" t="s">
        <v>83</v>
      </c>
      <c r="AQ218" s="6" t="s">
        <v>83</v>
      </c>
      <c r="AR218" s="6" t="s">
        <v>83</v>
      </c>
      <c r="AS218" s="6" t="s">
        <v>83</v>
      </c>
      <c r="AT218" s="6" t="s">
        <v>83</v>
      </c>
      <c r="AU218" s="6" t="s">
        <v>83</v>
      </c>
      <c r="AV218" s="6" t="s">
        <v>83</v>
      </c>
      <c r="AW218" s="6" t="s">
        <v>83</v>
      </c>
      <c r="AX218" t="s">
        <v>93</v>
      </c>
      <c r="AY218" s="6" t="s">
        <v>83</v>
      </c>
      <c r="AZ218" s="6" t="s">
        <v>83</v>
      </c>
      <c r="BA218" s="6" t="s">
        <v>83</v>
      </c>
      <c r="BB218" s="6" t="s">
        <v>83</v>
      </c>
      <c r="BC218" s="6" t="s">
        <v>83</v>
      </c>
      <c r="BD218" s="6" t="s">
        <v>83</v>
      </c>
      <c r="BE218" s="6" t="s">
        <v>83</v>
      </c>
      <c r="BF218" s="6" t="s">
        <v>83</v>
      </c>
      <c r="BG218" s="6" t="s">
        <v>83</v>
      </c>
      <c r="BH218" s="6" t="s">
        <v>83</v>
      </c>
      <c r="BI218" s="6" t="s">
        <v>83</v>
      </c>
      <c r="BJ218" s="6" t="s">
        <v>83</v>
      </c>
      <c r="BK218" s="6" t="s">
        <v>83</v>
      </c>
      <c r="BL218" s="6" t="s">
        <v>83</v>
      </c>
      <c r="BM218" s="6" t="s">
        <v>83</v>
      </c>
      <c r="BN218" s="6" t="s">
        <v>83</v>
      </c>
      <c r="BO218" s="6" t="s">
        <v>83</v>
      </c>
      <c r="BP218" s="6" t="s">
        <v>83</v>
      </c>
      <c r="BQ218" s="6" t="s">
        <v>83</v>
      </c>
      <c r="BR218" t="s">
        <v>65</v>
      </c>
      <c r="BS218" s="6" t="s">
        <v>83</v>
      </c>
      <c r="BT218" s="6" t="s">
        <v>83</v>
      </c>
      <c r="BU218">
        <f t="shared" ca="1" si="45"/>
        <v>-7</v>
      </c>
      <c r="BV218" s="6" t="s">
        <v>83</v>
      </c>
    </row>
    <row r="219" spans="1:74" x14ac:dyDescent="0.3">
      <c r="A219" s="5">
        <v>218</v>
      </c>
      <c r="B219" s="5" t="str">
        <f t="shared" ca="1" si="37"/>
        <v>OCP_12545:42515</v>
      </c>
      <c r="C219" t="s">
        <v>116</v>
      </c>
      <c r="D219" t="s">
        <v>75</v>
      </c>
      <c r="E219" t="s">
        <v>89</v>
      </c>
      <c r="F219" t="s">
        <v>100</v>
      </c>
      <c r="G219" t="s">
        <v>100</v>
      </c>
      <c r="H219" s="6">
        <f t="shared" ca="1" si="47"/>
        <v>43225</v>
      </c>
      <c r="I219" t="s">
        <v>114</v>
      </c>
      <c r="J219" s="6" t="s">
        <v>79</v>
      </c>
      <c r="K219" s="7">
        <v>45104</v>
      </c>
      <c r="L219" s="6" t="s">
        <v>80</v>
      </c>
      <c r="N219" s="6" t="s">
        <v>82</v>
      </c>
      <c r="O219" t="str">
        <f t="shared" ca="1" si="39"/>
        <v>A5709149</v>
      </c>
      <c r="P219">
        <f t="shared" ca="1" si="38"/>
        <v>59732897</v>
      </c>
      <c r="Q219">
        <f t="shared" ca="1" si="40"/>
        <v>46671223</v>
      </c>
      <c r="R219">
        <f t="shared" ca="1" si="41"/>
        <v>57673892</v>
      </c>
      <c r="S219">
        <f t="shared" ca="1" si="42"/>
        <v>39618943</v>
      </c>
      <c r="V219" t="str">
        <f t="shared" ca="1" si="43"/>
        <v>@_1329567</v>
      </c>
      <c r="W219" s="8">
        <v>45185</v>
      </c>
      <c r="X219">
        <f t="shared" ca="1" si="44"/>
        <v>9263790</v>
      </c>
      <c r="Z219" t="str">
        <f t="shared" ca="1" si="46"/>
        <v>MAD</v>
      </c>
      <c r="AA219" t="str">
        <f t="shared" ca="1" si="48"/>
        <v>F locaux</v>
      </c>
      <c r="AB219" s="6" t="s">
        <v>83</v>
      </c>
      <c r="AC219" s="6" t="s">
        <v>83</v>
      </c>
      <c r="AD219" s="6" t="s">
        <v>83</v>
      </c>
      <c r="AE219" s="6" t="s">
        <v>83</v>
      </c>
      <c r="AF219" s="6" t="s">
        <v>83</v>
      </c>
      <c r="AG219" s="6" t="s">
        <v>83</v>
      </c>
      <c r="AH219" s="6" t="s">
        <v>83</v>
      </c>
      <c r="AI219" s="6" t="s">
        <v>83</v>
      </c>
      <c r="AJ219" s="6" t="s">
        <v>83</v>
      </c>
      <c r="AK219" s="6" t="s">
        <v>83</v>
      </c>
      <c r="AL219" s="6" t="s">
        <v>83</v>
      </c>
      <c r="AM219" t="s">
        <v>115</v>
      </c>
      <c r="AN219" s="6" t="s">
        <v>85</v>
      </c>
      <c r="AO219" s="6" t="s">
        <v>83</v>
      </c>
      <c r="AP219" s="6" t="s">
        <v>83</v>
      </c>
      <c r="AQ219" s="6" t="s">
        <v>83</v>
      </c>
      <c r="AR219" s="6" t="s">
        <v>83</v>
      </c>
      <c r="AS219" s="6" t="s">
        <v>83</v>
      </c>
      <c r="AT219" s="6" t="s">
        <v>83</v>
      </c>
      <c r="AU219" s="6" t="s">
        <v>83</v>
      </c>
      <c r="AV219" s="6" t="s">
        <v>83</v>
      </c>
      <c r="AW219" s="6" t="s">
        <v>83</v>
      </c>
      <c r="AX219" t="s">
        <v>86</v>
      </c>
      <c r="AY219" s="6" t="s">
        <v>83</v>
      </c>
      <c r="AZ219" s="6" t="s">
        <v>83</v>
      </c>
      <c r="BA219" s="6" t="s">
        <v>83</v>
      </c>
      <c r="BB219" s="6" t="s">
        <v>83</v>
      </c>
      <c r="BC219" s="6" t="s">
        <v>83</v>
      </c>
      <c r="BD219" s="6" t="s">
        <v>83</v>
      </c>
      <c r="BE219" s="6" t="s">
        <v>83</v>
      </c>
      <c r="BF219" s="6" t="s">
        <v>83</v>
      </c>
      <c r="BG219" s="6" t="s">
        <v>83</v>
      </c>
      <c r="BH219" s="6" t="s">
        <v>83</v>
      </c>
      <c r="BI219" s="6" t="s">
        <v>83</v>
      </c>
      <c r="BJ219" s="6" t="s">
        <v>83</v>
      </c>
      <c r="BK219" s="6" t="s">
        <v>83</v>
      </c>
      <c r="BL219" s="6" t="s">
        <v>83</v>
      </c>
      <c r="BM219" s="6" t="s">
        <v>83</v>
      </c>
      <c r="BN219" s="6" t="s">
        <v>83</v>
      </c>
      <c r="BO219" s="6" t="s">
        <v>83</v>
      </c>
      <c r="BP219" s="6" t="s">
        <v>83</v>
      </c>
      <c r="BQ219" s="6" t="s">
        <v>83</v>
      </c>
      <c r="BR219" t="s">
        <v>63</v>
      </c>
      <c r="BS219" s="6" t="s">
        <v>83</v>
      </c>
      <c r="BT219" s="6" t="s">
        <v>83</v>
      </c>
      <c r="BU219">
        <f t="shared" ca="1" si="45"/>
        <v>44</v>
      </c>
      <c r="BV219" s="6" t="s">
        <v>83</v>
      </c>
    </row>
    <row r="220" spans="1:74" x14ac:dyDescent="0.3">
      <c r="A220" s="5">
        <v>219</v>
      </c>
      <c r="B220" s="5" t="str">
        <f t="shared" ca="1" si="37"/>
        <v>OCP_7825:9022</v>
      </c>
      <c r="C220" t="s">
        <v>117</v>
      </c>
      <c r="D220" t="s">
        <v>75</v>
      </c>
      <c r="E220" t="s">
        <v>76</v>
      </c>
      <c r="F220" t="s">
        <v>113</v>
      </c>
      <c r="G220" t="s">
        <v>113</v>
      </c>
      <c r="H220" s="6">
        <f t="shared" ca="1" si="47"/>
        <v>13031</v>
      </c>
      <c r="I220" t="s">
        <v>114</v>
      </c>
      <c r="J220" s="6" t="s">
        <v>79</v>
      </c>
      <c r="K220" s="7">
        <v>45105</v>
      </c>
      <c r="L220" s="6" t="s">
        <v>80</v>
      </c>
      <c r="N220" s="6" t="s">
        <v>82</v>
      </c>
      <c r="O220" t="str">
        <f t="shared" ca="1" si="39"/>
        <v>=2507886</v>
      </c>
      <c r="P220">
        <f t="shared" ca="1" si="38"/>
        <v>72803178</v>
      </c>
      <c r="Q220">
        <f t="shared" ca="1" si="40"/>
        <v>26412338</v>
      </c>
      <c r="R220">
        <f t="shared" ca="1" si="41"/>
        <v>39597848</v>
      </c>
      <c r="S220">
        <f t="shared" ca="1" si="42"/>
        <v>39199224</v>
      </c>
      <c r="V220" t="str">
        <f t="shared" ca="1" si="43"/>
        <v>?_4002838</v>
      </c>
      <c r="W220" s="8">
        <v>45186</v>
      </c>
      <c r="X220">
        <f t="shared" ca="1" si="44"/>
        <v>28904112</v>
      </c>
      <c r="Z220" t="str">
        <f t="shared" ca="1" si="46"/>
        <v>MAD</v>
      </c>
      <c r="AA220" t="str">
        <f t="shared" ca="1" si="48"/>
        <v>F locaux</v>
      </c>
      <c r="AB220" s="6" t="s">
        <v>83</v>
      </c>
      <c r="AC220" s="6" t="s">
        <v>83</v>
      </c>
      <c r="AD220" s="6" t="s">
        <v>83</v>
      </c>
      <c r="AE220" s="6" t="s">
        <v>83</v>
      </c>
      <c r="AF220" s="6" t="s">
        <v>83</v>
      </c>
      <c r="AG220" s="6" t="s">
        <v>83</v>
      </c>
      <c r="AH220" s="6" t="s">
        <v>83</v>
      </c>
      <c r="AI220" s="6" t="s">
        <v>83</v>
      </c>
      <c r="AJ220" s="6" t="s">
        <v>83</v>
      </c>
      <c r="AK220" s="6" t="s">
        <v>83</v>
      </c>
      <c r="AL220" s="6" t="s">
        <v>83</v>
      </c>
      <c r="AM220" t="s">
        <v>115</v>
      </c>
      <c r="AN220" s="6" t="s">
        <v>85</v>
      </c>
      <c r="AO220" s="6" t="s">
        <v>83</v>
      </c>
      <c r="AP220" s="6" t="s">
        <v>83</v>
      </c>
      <c r="AQ220" s="6" t="s">
        <v>83</v>
      </c>
      <c r="AR220" s="6" t="s">
        <v>83</v>
      </c>
      <c r="AS220" s="6" t="s">
        <v>83</v>
      </c>
      <c r="AT220" s="6" t="s">
        <v>83</v>
      </c>
      <c r="AU220" s="6" t="s">
        <v>83</v>
      </c>
      <c r="AV220" s="6" t="s">
        <v>83</v>
      </c>
      <c r="AW220" s="6" t="s">
        <v>83</v>
      </c>
      <c r="AX220" t="s">
        <v>86</v>
      </c>
      <c r="AY220" s="6" t="s">
        <v>83</v>
      </c>
      <c r="AZ220" s="6" t="s">
        <v>83</v>
      </c>
      <c r="BA220" s="6" t="s">
        <v>83</v>
      </c>
      <c r="BB220" s="6" t="s">
        <v>83</v>
      </c>
      <c r="BC220" s="6" t="s">
        <v>83</v>
      </c>
      <c r="BD220" s="6" t="s">
        <v>83</v>
      </c>
      <c r="BE220" s="6" t="s">
        <v>83</v>
      </c>
      <c r="BF220" s="6" t="s">
        <v>83</v>
      </c>
      <c r="BG220" s="6" t="s">
        <v>83</v>
      </c>
      <c r="BH220" s="6" t="s">
        <v>83</v>
      </c>
      <c r="BI220" s="6" t="s">
        <v>83</v>
      </c>
      <c r="BJ220" s="6" t="s">
        <v>83</v>
      </c>
      <c r="BK220" s="6" t="s">
        <v>83</v>
      </c>
      <c r="BL220" s="6" t="s">
        <v>83</v>
      </c>
      <c r="BM220" s="6" t="s">
        <v>83</v>
      </c>
      <c r="BN220" s="6" t="s">
        <v>83</v>
      </c>
      <c r="BO220" s="6" t="s">
        <v>83</v>
      </c>
      <c r="BP220" s="6" t="s">
        <v>83</v>
      </c>
      <c r="BQ220" s="6" t="s">
        <v>83</v>
      </c>
      <c r="BR220" t="s">
        <v>65</v>
      </c>
      <c r="BS220" s="6" t="s">
        <v>83</v>
      </c>
      <c r="BT220" s="6" t="s">
        <v>83</v>
      </c>
      <c r="BU220">
        <f t="shared" ca="1" si="45"/>
        <v>20</v>
      </c>
      <c r="BV220" s="6" t="s">
        <v>83</v>
      </c>
    </row>
    <row r="221" spans="1:74" x14ac:dyDescent="0.3">
      <c r="A221" s="5">
        <v>220</v>
      </c>
      <c r="B221" s="5" t="str">
        <f t="shared" ca="1" si="37"/>
        <v>OCP_69640:93065</v>
      </c>
      <c r="C221" t="s">
        <v>118</v>
      </c>
      <c r="D221" t="s">
        <v>75</v>
      </c>
      <c r="E221" t="s">
        <v>89</v>
      </c>
      <c r="F221" t="s">
        <v>100</v>
      </c>
      <c r="G221" t="s">
        <v>100</v>
      </c>
      <c r="H221" s="6">
        <f t="shared" ca="1" si="47"/>
        <v>60069</v>
      </c>
      <c r="I221" t="s">
        <v>114</v>
      </c>
      <c r="J221" s="6" t="s">
        <v>79</v>
      </c>
      <c r="K221" s="7">
        <v>45106</v>
      </c>
      <c r="L221" s="6" t="s">
        <v>80</v>
      </c>
      <c r="N221" s="6" t="s">
        <v>82</v>
      </c>
      <c r="O221" t="str">
        <f t="shared" ca="1" si="39"/>
        <v>D584642</v>
      </c>
      <c r="P221">
        <f t="shared" ca="1" si="38"/>
        <v>19019609</v>
      </c>
      <c r="Q221">
        <f t="shared" ca="1" si="40"/>
        <v>5252322</v>
      </c>
      <c r="R221">
        <f t="shared" ca="1" si="41"/>
        <v>15769330</v>
      </c>
      <c r="S221">
        <f t="shared" ca="1" si="42"/>
        <v>14090326</v>
      </c>
      <c r="V221" t="str">
        <f t="shared" ca="1" si="43"/>
        <v>D_423347</v>
      </c>
      <c r="W221" s="8">
        <v>45187</v>
      </c>
      <c r="X221">
        <f t="shared" ca="1" si="44"/>
        <v>5243721</v>
      </c>
      <c r="Z221" t="str">
        <f t="shared" ca="1" si="46"/>
        <v>MAD</v>
      </c>
      <c r="AA221" t="str">
        <f t="shared" ca="1" si="48"/>
        <v>F locaux</v>
      </c>
      <c r="AB221" s="6" t="s">
        <v>83</v>
      </c>
      <c r="AC221" s="6" t="s">
        <v>83</v>
      </c>
      <c r="AD221" s="6" t="s">
        <v>83</v>
      </c>
      <c r="AE221" s="6" t="s">
        <v>83</v>
      </c>
      <c r="AF221" s="6" t="s">
        <v>83</v>
      </c>
      <c r="AG221" s="6" t="s">
        <v>83</v>
      </c>
      <c r="AH221" s="6" t="s">
        <v>83</v>
      </c>
      <c r="AI221" s="6" t="s">
        <v>83</v>
      </c>
      <c r="AJ221" s="6" t="s">
        <v>83</v>
      </c>
      <c r="AK221" s="6" t="s">
        <v>83</v>
      </c>
      <c r="AL221" s="6" t="s">
        <v>83</v>
      </c>
      <c r="AM221" t="s">
        <v>115</v>
      </c>
      <c r="AN221" s="6" t="s">
        <v>85</v>
      </c>
      <c r="AO221" s="6" t="s">
        <v>83</v>
      </c>
      <c r="AP221" s="6" t="s">
        <v>83</v>
      </c>
      <c r="AQ221" s="6" t="s">
        <v>83</v>
      </c>
      <c r="AR221" s="6" t="s">
        <v>83</v>
      </c>
      <c r="AS221" s="6" t="s">
        <v>83</v>
      </c>
      <c r="AT221" s="6" t="s">
        <v>83</v>
      </c>
      <c r="AU221" s="6" t="s">
        <v>83</v>
      </c>
      <c r="AV221" s="6" t="s">
        <v>83</v>
      </c>
      <c r="AW221" s="6" t="s">
        <v>83</v>
      </c>
      <c r="AX221" t="s">
        <v>86</v>
      </c>
      <c r="AY221" s="6" t="s">
        <v>83</v>
      </c>
      <c r="AZ221" s="6" t="s">
        <v>83</v>
      </c>
      <c r="BA221" s="6" t="s">
        <v>83</v>
      </c>
      <c r="BB221" s="6" t="s">
        <v>83</v>
      </c>
      <c r="BC221" s="6" t="s">
        <v>83</v>
      </c>
      <c r="BD221" s="6" t="s">
        <v>83</v>
      </c>
      <c r="BE221" s="6" t="s">
        <v>83</v>
      </c>
      <c r="BF221" s="6" t="s">
        <v>83</v>
      </c>
      <c r="BG221" s="6" t="s">
        <v>83</v>
      </c>
      <c r="BH221" s="6" t="s">
        <v>83</v>
      </c>
      <c r="BI221" s="6" t="s">
        <v>83</v>
      </c>
      <c r="BJ221" s="6" t="s">
        <v>83</v>
      </c>
      <c r="BK221" s="6" t="s">
        <v>83</v>
      </c>
      <c r="BL221" s="6" t="s">
        <v>83</v>
      </c>
      <c r="BM221" s="6" t="s">
        <v>83</v>
      </c>
      <c r="BN221" s="6" t="s">
        <v>83</v>
      </c>
      <c r="BO221" s="6" t="s">
        <v>83</v>
      </c>
      <c r="BP221" s="6" t="s">
        <v>83</v>
      </c>
      <c r="BQ221" s="6" t="s">
        <v>83</v>
      </c>
      <c r="BR221" t="s">
        <v>40</v>
      </c>
      <c r="BS221" s="6" t="s">
        <v>83</v>
      </c>
      <c r="BT221" s="6" t="s">
        <v>83</v>
      </c>
      <c r="BU221">
        <f t="shared" ca="1" si="45"/>
        <v>-1</v>
      </c>
      <c r="BV221" s="6" t="s">
        <v>83</v>
      </c>
    </row>
    <row r="222" spans="1:74" x14ac:dyDescent="0.3">
      <c r="A222" s="5">
        <v>221</v>
      </c>
      <c r="B222" s="5" t="str">
        <f t="shared" ca="1" si="37"/>
        <v>OCP_69318:68256</v>
      </c>
      <c r="C222" t="str">
        <f ca="1">CONCATENATE(CHAR(RANDBETWEEN(60,90)),"_",RANDBETWEEN(1,1000000),"_",RANDBETWEEN(1,100006600))</f>
        <v>S_432792_86981434</v>
      </c>
      <c r="D222" t="s">
        <v>75</v>
      </c>
      <c r="E222" t="s">
        <v>76</v>
      </c>
      <c r="F222" t="s">
        <v>77</v>
      </c>
      <c r="G222" t="s">
        <v>77</v>
      </c>
      <c r="H222" s="6">
        <f t="shared" ca="1" si="47"/>
        <v>57607</v>
      </c>
      <c r="I222" t="s">
        <v>78</v>
      </c>
      <c r="J222" s="6" t="s">
        <v>79</v>
      </c>
      <c r="K222" s="7">
        <v>45107</v>
      </c>
      <c r="L222" s="6" t="s">
        <v>80</v>
      </c>
      <c r="N222" s="6" t="s">
        <v>82</v>
      </c>
      <c r="O222" t="str">
        <f t="shared" ca="1" si="39"/>
        <v>C2844861</v>
      </c>
      <c r="P222">
        <f t="shared" ca="1" si="38"/>
        <v>49601470</v>
      </c>
      <c r="Q222">
        <f t="shared" ca="1" si="40"/>
        <v>2375639</v>
      </c>
      <c r="R222">
        <f t="shared" ca="1" si="41"/>
        <v>46948024</v>
      </c>
      <c r="S222">
        <f t="shared" ca="1" si="42"/>
        <v>24491745</v>
      </c>
      <c r="V222" t="str">
        <f t="shared" ca="1" si="43"/>
        <v>E_5786985</v>
      </c>
      <c r="W222" s="8">
        <v>45188</v>
      </c>
      <c r="X222">
        <f t="shared" ca="1" si="44"/>
        <v>23587285</v>
      </c>
      <c r="Z222" t="str">
        <f t="shared" ca="1" si="46"/>
        <v>MAD</v>
      </c>
      <c r="AA222" t="str">
        <f t="shared" ca="1" si="48"/>
        <v>F locaux</v>
      </c>
      <c r="AB222" s="6" t="s">
        <v>83</v>
      </c>
      <c r="AC222" s="6" t="s">
        <v>83</v>
      </c>
      <c r="AD222" s="6" t="s">
        <v>83</v>
      </c>
      <c r="AE222" s="6" t="s">
        <v>83</v>
      </c>
      <c r="AF222" s="6" t="s">
        <v>83</v>
      </c>
      <c r="AG222" s="6" t="s">
        <v>83</v>
      </c>
      <c r="AH222" s="6" t="s">
        <v>83</v>
      </c>
      <c r="AI222" s="6" t="s">
        <v>83</v>
      </c>
      <c r="AJ222" s="6" t="s">
        <v>83</v>
      </c>
      <c r="AK222" s="6" t="s">
        <v>83</v>
      </c>
      <c r="AL222" s="6" t="s">
        <v>83</v>
      </c>
      <c r="AM222" t="s">
        <v>350</v>
      </c>
      <c r="AN222" s="6" t="s">
        <v>85</v>
      </c>
      <c r="AO222" s="6" t="s">
        <v>83</v>
      </c>
      <c r="AP222" s="6" t="s">
        <v>83</v>
      </c>
      <c r="AQ222" s="6" t="s">
        <v>83</v>
      </c>
      <c r="AR222" s="6" t="s">
        <v>83</v>
      </c>
      <c r="AS222" s="6" t="s">
        <v>83</v>
      </c>
      <c r="AT222" s="6" t="s">
        <v>83</v>
      </c>
      <c r="AU222" s="6" t="s">
        <v>83</v>
      </c>
      <c r="AV222" s="6" t="s">
        <v>83</v>
      </c>
      <c r="AW222" s="6" t="s">
        <v>83</v>
      </c>
      <c r="AX222" t="s">
        <v>86</v>
      </c>
      <c r="AY222" s="6" t="s">
        <v>83</v>
      </c>
      <c r="AZ222" s="6" t="s">
        <v>83</v>
      </c>
      <c r="BA222" s="6" t="s">
        <v>83</v>
      </c>
      <c r="BB222" s="6" t="s">
        <v>83</v>
      </c>
      <c r="BC222" s="6" t="s">
        <v>83</v>
      </c>
      <c r="BD222" s="6" t="s">
        <v>83</v>
      </c>
      <c r="BE222" s="6" t="s">
        <v>83</v>
      </c>
      <c r="BF222" s="6" t="s">
        <v>83</v>
      </c>
      <c r="BG222" s="6" t="s">
        <v>83</v>
      </c>
      <c r="BH222" s="6" t="s">
        <v>83</v>
      </c>
      <c r="BI222" s="6" t="s">
        <v>83</v>
      </c>
      <c r="BJ222" s="6" t="s">
        <v>83</v>
      </c>
      <c r="BK222" s="6" t="s">
        <v>83</v>
      </c>
      <c r="BL222" s="6" t="s">
        <v>83</v>
      </c>
      <c r="BM222" s="6" t="s">
        <v>83</v>
      </c>
      <c r="BN222" s="6" t="s">
        <v>83</v>
      </c>
      <c r="BO222" s="6" t="s">
        <v>83</v>
      </c>
      <c r="BP222" s="6" t="s">
        <v>83</v>
      </c>
      <c r="BQ222" s="6" t="s">
        <v>83</v>
      </c>
      <c r="BR222" t="s">
        <v>64</v>
      </c>
      <c r="BS222" s="6" t="s">
        <v>83</v>
      </c>
      <c r="BT222" s="6" t="s">
        <v>83</v>
      </c>
      <c r="BU222">
        <f t="shared" ca="1" si="45"/>
        <v>43</v>
      </c>
      <c r="BV222" s="6" t="s">
        <v>83</v>
      </c>
    </row>
    <row r="223" spans="1:74" x14ac:dyDescent="0.3">
      <c r="A223" s="5">
        <v>222</v>
      </c>
      <c r="B223" s="5" t="str">
        <f t="shared" ca="1" si="37"/>
        <v>JF8_857:57749</v>
      </c>
      <c r="C223" t="s">
        <v>351</v>
      </c>
      <c r="D223" t="s">
        <v>75</v>
      </c>
      <c r="E223" t="s">
        <v>89</v>
      </c>
      <c r="F223" t="s">
        <v>90</v>
      </c>
      <c r="G223" t="s">
        <v>90</v>
      </c>
      <c r="H223" s="6">
        <f t="shared" ca="1" si="47"/>
        <v>71246</v>
      </c>
      <c r="I223" t="s">
        <v>91</v>
      </c>
      <c r="J223" s="6" t="s">
        <v>79</v>
      </c>
      <c r="K223" s="7">
        <v>45108</v>
      </c>
      <c r="L223" s="6" t="s">
        <v>80</v>
      </c>
      <c r="N223" s="6" t="s">
        <v>82</v>
      </c>
      <c r="O223" t="str">
        <f t="shared" ca="1" si="39"/>
        <v>?4748474</v>
      </c>
      <c r="P223">
        <f t="shared" ca="1" si="38"/>
        <v>58711015</v>
      </c>
      <c r="Q223">
        <f t="shared" ca="1" si="40"/>
        <v>6916710</v>
      </c>
      <c r="R223">
        <f t="shared" ca="1" si="41"/>
        <v>11836172</v>
      </c>
      <c r="S223">
        <f t="shared" ca="1" si="42"/>
        <v>52836950</v>
      </c>
      <c r="V223" t="str">
        <f t="shared" ca="1" si="43"/>
        <v>A_925470</v>
      </c>
      <c r="W223" s="8">
        <v>45189</v>
      </c>
      <c r="X223">
        <f t="shared" ca="1" si="44"/>
        <v>32714488</v>
      </c>
      <c r="Z223" t="str">
        <f t="shared" ca="1" si="46"/>
        <v>EUR</v>
      </c>
      <c r="AA223" t="str">
        <f t="shared" ca="1" si="48"/>
        <v>F étrangers</v>
      </c>
      <c r="AB223" s="6" t="s">
        <v>83</v>
      </c>
      <c r="AC223" s="6" t="s">
        <v>83</v>
      </c>
      <c r="AD223" s="6" t="s">
        <v>83</v>
      </c>
      <c r="AE223" s="6" t="s">
        <v>83</v>
      </c>
      <c r="AF223" s="6" t="s">
        <v>83</v>
      </c>
      <c r="AG223" s="6" t="s">
        <v>83</v>
      </c>
      <c r="AH223" s="6" t="s">
        <v>83</v>
      </c>
      <c r="AI223" s="6" t="s">
        <v>83</v>
      </c>
      <c r="AJ223" s="6" t="s">
        <v>83</v>
      </c>
      <c r="AK223" s="6" t="s">
        <v>83</v>
      </c>
      <c r="AL223" s="6" t="s">
        <v>83</v>
      </c>
      <c r="AM223" t="s">
        <v>352</v>
      </c>
      <c r="AN223" s="6" t="s">
        <v>85</v>
      </c>
      <c r="AO223" s="6" t="s">
        <v>83</v>
      </c>
      <c r="AP223" s="6" t="s">
        <v>83</v>
      </c>
      <c r="AQ223" s="6" t="s">
        <v>83</v>
      </c>
      <c r="AR223" s="6" t="s">
        <v>83</v>
      </c>
      <c r="AS223" s="6" t="s">
        <v>83</v>
      </c>
      <c r="AT223" s="6" t="s">
        <v>83</v>
      </c>
      <c r="AU223" s="6" t="s">
        <v>83</v>
      </c>
      <c r="AV223" s="6" t="s">
        <v>83</v>
      </c>
      <c r="AW223" s="6" t="s">
        <v>83</v>
      </c>
      <c r="AX223" t="s">
        <v>93</v>
      </c>
      <c r="AY223" s="6" t="s">
        <v>83</v>
      </c>
      <c r="AZ223" s="6" t="s">
        <v>83</v>
      </c>
      <c r="BA223" s="6" t="s">
        <v>83</v>
      </c>
      <c r="BB223" s="6" t="s">
        <v>83</v>
      </c>
      <c r="BC223" s="6" t="s">
        <v>83</v>
      </c>
      <c r="BD223" s="6" t="s">
        <v>83</v>
      </c>
      <c r="BE223" s="6" t="s">
        <v>83</v>
      </c>
      <c r="BF223" s="6" t="s">
        <v>83</v>
      </c>
      <c r="BG223" s="6" t="s">
        <v>83</v>
      </c>
      <c r="BH223" s="6" t="s">
        <v>83</v>
      </c>
      <c r="BI223" s="6" t="s">
        <v>83</v>
      </c>
      <c r="BJ223" s="6" t="s">
        <v>83</v>
      </c>
      <c r="BK223" s="6" t="s">
        <v>83</v>
      </c>
      <c r="BL223" s="6" t="s">
        <v>83</v>
      </c>
      <c r="BM223" s="6" t="s">
        <v>83</v>
      </c>
      <c r="BN223" s="6" t="s">
        <v>83</v>
      </c>
      <c r="BO223" s="6" t="s">
        <v>83</v>
      </c>
      <c r="BP223" s="6" t="s">
        <v>83</v>
      </c>
      <c r="BQ223" s="6" t="s">
        <v>83</v>
      </c>
      <c r="BR223" t="s">
        <v>65</v>
      </c>
      <c r="BS223" s="6" t="s">
        <v>83</v>
      </c>
      <c r="BT223" s="6" t="s">
        <v>83</v>
      </c>
      <c r="BU223">
        <f t="shared" ca="1" si="45"/>
        <v>26</v>
      </c>
      <c r="BV223" s="6" t="s">
        <v>83</v>
      </c>
    </row>
    <row r="224" spans="1:74" x14ac:dyDescent="0.3">
      <c r="A224" s="5">
        <v>223</v>
      </c>
      <c r="B224" s="5" t="str">
        <f t="shared" ca="1" si="37"/>
        <v>OCP_86570:69608</v>
      </c>
      <c r="C224" t="s">
        <v>353</v>
      </c>
      <c r="D224" t="s">
        <v>75</v>
      </c>
      <c r="E224" t="s">
        <v>76</v>
      </c>
      <c r="F224" t="s">
        <v>95</v>
      </c>
      <c r="G224" t="s">
        <v>95</v>
      </c>
      <c r="H224" s="6">
        <f t="shared" ca="1" si="47"/>
        <v>24566</v>
      </c>
      <c r="I224" t="s">
        <v>96</v>
      </c>
      <c r="J224" s="6" t="s">
        <v>79</v>
      </c>
      <c r="K224" s="7">
        <v>45109</v>
      </c>
      <c r="L224" s="6" t="s">
        <v>80</v>
      </c>
      <c r="N224" s="6" t="s">
        <v>82</v>
      </c>
      <c r="O224" t="str">
        <f t="shared" ca="1" si="39"/>
        <v>@777804</v>
      </c>
      <c r="P224">
        <f t="shared" ca="1" si="38"/>
        <v>56654598</v>
      </c>
      <c r="Q224">
        <f t="shared" ca="1" si="40"/>
        <v>16354424</v>
      </c>
      <c r="R224">
        <f t="shared" ca="1" si="41"/>
        <v>23105387</v>
      </c>
      <c r="S224">
        <f t="shared" ca="1" si="42"/>
        <v>50332656</v>
      </c>
      <c r="V224" t="str">
        <f t="shared" ca="1" si="43"/>
        <v>A_2808211</v>
      </c>
      <c r="W224" s="8">
        <v>45190</v>
      </c>
      <c r="X224">
        <f t="shared" ca="1" si="44"/>
        <v>23461129</v>
      </c>
      <c r="Z224" t="str">
        <f t="shared" ca="1" si="46"/>
        <v>USD</v>
      </c>
      <c r="AA224" t="str">
        <f t="shared" ca="1" si="48"/>
        <v>F étrangers</v>
      </c>
      <c r="AB224" s="6" t="s">
        <v>83</v>
      </c>
      <c r="AC224" s="6" t="s">
        <v>83</v>
      </c>
      <c r="AD224" s="6" t="s">
        <v>83</v>
      </c>
      <c r="AE224" s="6" t="s">
        <v>83</v>
      </c>
      <c r="AF224" s="6" t="s">
        <v>83</v>
      </c>
      <c r="AG224" s="6" t="s">
        <v>83</v>
      </c>
      <c r="AH224" s="6" t="s">
        <v>83</v>
      </c>
      <c r="AI224" s="6" t="s">
        <v>83</v>
      </c>
      <c r="AJ224" s="6" t="s">
        <v>83</v>
      </c>
      <c r="AK224" s="6" t="s">
        <v>83</v>
      </c>
      <c r="AL224" s="6" t="s">
        <v>83</v>
      </c>
      <c r="AM224" t="s">
        <v>354</v>
      </c>
      <c r="AN224" s="6" t="s">
        <v>85</v>
      </c>
      <c r="AO224" s="6" t="s">
        <v>83</v>
      </c>
      <c r="AP224" s="6" t="s">
        <v>83</v>
      </c>
      <c r="AQ224" s="6" t="s">
        <v>83</v>
      </c>
      <c r="AR224" s="6" t="s">
        <v>83</v>
      </c>
      <c r="AS224" s="6" t="s">
        <v>83</v>
      </c>
      <c r="AT224" s="6" t="s">
        <v>83</v>
      </c>
      <c r="AU224" s="6" t="s">
        <v>83</v>
      </c>
      <c r="AV224" s="6" t="s">
        <v>83</v>
      </c>
      <c r="AW224" s="6" t="s">
        <v>83</v>
      </c>
      <c r="AX224" t="s">
        <v>98</v>
      </c>
      <c r="AY224" s="6" t="s">
        <v>83</v>
      </c>
      <c r="AZ224" s="6" t="s">
        <v>83</v>
      </c>
      <c r="BA224" s="6" t="s">
        <v>83</v>
      </c>
      <c r="BB224" s="6" t="s">
        <v>83</v>
      </c>
      <c r="BC224" s="6" t="s">
        <v>83</v>
      </c>
      <c r="BD224" s="6" t="s">
        <v>83</v>
      </c>
      <c r="BE224" s="6" t="s">
        <v>83</v>
      </c>
      <c r="BF224" s="6" t="s">
        <v>83</v>
      </c>
      <c r="BG224" s="6" t="s">
        <v>83</v>
      </c>
      <c r="BH224" s="6" t="s">
        <v>83</v>
      </c>
      <c r="BI224" s="6" t="s">
        <v>83</v>
      </c>
      <c r="BJ224" s="6" t="s">
        <v>83</v>
      </c>
      <c r="BK224" s="6" t="s">
        <v>83</v>
      </c>
      <c r="BL224" s="6" t="s">
        <v>83</v>
      </c>
      <c r="BM224" s="6" t="s">
        <v>83</v>
      </c>
      <c r="BN224" s="6" t="s">
        <v>83</v>
      </c>
      <c r="BO224" s="6" t="s">
        <v>83</v>
      </c>
      <c r="BP224" s="6" t="s">
        <v>83</v>
      </c>
      <c r="BQ224" s="6" t="s">
        <v>83</v>
      </c>
      <c r="BR224" t="s">
        <v>65</v>
      </c>
      <c r="BS224" s="6" t="s">
        <v>83</v>
      </c>
      <c r="BT224" s="6" t="s">
        <v>83</v>
      </c>
      <c r="BU224">
        <f t="shared" ca="1" si="45"/>
        <v>20</v>
      </c>
      <c r="BV224" s="6" t="s">
        <v>83</v>
      </c>
    </row>
    <row r="225" spans="1:74" x14ac:dyDescent="0.3">
      <c r="A225" s="5">
        <v>224</v>
      </c>
      <c r="B225" s="5" t="str">
        <f t="shared" ca="1" si="37"/>
        <v>OCP_81289:80416</v>
      </c>
      <c r="C225" t="s">
        <v>355</v>
      </c>
      <c r="D225" t="s">
        <v>75</v>
      </c>
      <c r="E225" t="s">
        <v>89</v>
      </c>
      <c r="F225" t="s">
        <v>100</v>
      </c>
      <c r="G225" t="s">
        <v>100</v>
      </c>
      <c r="H225" s="6">
        <f t="shared" ca="1" si="47"/>
        <v>72045</v>
      </c>
      <c r="I225" t="s">
        <v>101</v>
      </c>
      <c r="J225" s="6" t="s">
        <v>79</v>
      </c>
      <c r="K225" s="7">
        <v>45110</v>
      </c>
      <c r="L225" s="6" t="s">
        <v>80</v>
      </c>
      <c r="N225" s="6" t="s">
        <v>82</v>
      </c>
      <c r="O225" t="str">
        <f t="shared" ca="1" si="39"/>
        <v>D5234623</v>
      </c>
      <c r="P225">
        <f t="shared" ca="1" si="38"/>
        <v>92407815</v>
      </c>
      <c r="Q225">
        <f t="shared" ca="1" si="40"/>
        <v>80494254</v>
      </c>
      <c r="R225">
        <f t="shared" ca="1" si="41"/>
        <v>91066045</v>
      </c>
      <c r="S225">
        <f t="shared" ca="1" si="42"/>
        <v>72045277</v>
      </c>
      <c r="V225" t="str">
        <f t="shared" ca="1" si="43"/>
        <v>@_2238899</v>
      </c>
      <c r="W225" s="8">
        <v>45191</v>
      </c>
      <c r="X225">
        <f t="shared" ca="1" si="44"/>
        <v>60134021</v>
      </c>
      <c r="Z225" t="str">
        <f t="shared" ca="1" si="46"/>
        <v>MAD</v>
      </c>
      <c r="AA225" t="str">
        <f t="shared" ca="1" si="48"/>
        <v>F locaux</v>
      </c>
      <c r="AB225" s="6" t="s">
        <v>83</v>
      </c>
      <c r="AC225" s="6" t="s">
        <v>83</v>
      </c>
      <c r="AD225" s="6" t="s">
        <v>83</v>
      </c>
      <c r="AE225" s="6" t="s">
        <v>83</v>
      </c>
      <c r="AF225" s="6" t="s">
        <v>83</v>
      </c>
      <c r="AG225" s="6" t="s">
        <v>83</v>
      </c>
      <c r="AH225" s="6" t="s">
        <v>83</v>
      </c>
      <c r="AI225" s="6" t="s">
        <v>83</v>
      </c>
      <c r="AJ225" s="6" t="s">
        <v>83</v>
      </c>
      <c r="AK225" s="6" t="s">
        <v>83</v>
      </c>
      <c r="AL225" s="6" t="s">
        <v>83</v>
      </c>
      <c r="AM225" t="s">
        <v>356</v>
      </c>
      <c r="AN225" s="6" t="s">
        <v>85</v>
      </c>
      <c r="AO225" s="6" t="s">
        <v>83</v>
      </c>
      <c r="AP225" s="6" t="s">
        <v>83</v>
      </c>
      <c r="AQ225" s="6" t="s">
        <v>83</v>
      </c>
      <c r="AR225" s="6" t="s">
        <v>83</v>
      </c>
      <c r="AS225" s="6" t="s">
        <v>83</v>
      </c>
      <c r="AT225" s="6" t="s">
        <v>83</v>
      </c>
      <c r="AU225" s="6" t="s">
        <v>83</v>
      </c>
      <c r="AV225" s="6" t="s">
        <v>83</v>
      </c>
      <c r="AW225" s="6" t="s">
        <v>83</v>
      </c>
      <c r="AX225" t="s">
        <v>103</v>
      </c>
      <c r="AY225" s="6" t="s">
        <v>83</v>
      </c>
      <c r="AZ225" s="6" t="s">
        <v>83</v>
      </c>
      <c r="BA225" s="6" t="s">
        <v>83</v>
      </c>
      <c r="BB225" s="6" t="s">
        <v>83</v>
      </c>
      <c r="BC225" s="6" t="s">
        <v>83</v>
      </c>
      <c r="BD225" s="6" t="s">
        <v>83</v>
      </c>
      <c r="BE225" s="6" t="s">
        <v>83</v>
      </c>
      <c r="BF225" s="6" t="s">
        <v>83</v>
      </c>
      <c r="BG225" s="6" t="s">
        <v>83</v>
      </c>
      <c r="BH225" s="6" t="s">
        <v>83</v>
      </c>
      <c r="BI225" s="6" t="s">
        <v>83</v>
      </c>
      <c r="BJ225" s="6" t="s">
        <v>83</v>
      </c>
      <c r="BK225" s="6" t="s">
        <v>83</v>
      </c>
      <c r="BL225" s="6" t="s">
        <v>83</v>
      </c>
      <c r="BM225" s="6" t="s">
        <v>83</v>
      </c>
      <c r="BN225" s="6" t="s">
        <v>83</v>
      </c>
      <c r="BO225" s="6" t="s">
        <v>83</v>
      </c>
      <c r="BP225" s="6" t="s">
        <v>83</v>
      </c>
      <c r="BQ225" s="6" t="s">
        <v>83</v>
      </c>
      <c r="BR225" t="s">
        <v>65</v>
      </c>
      <c r="BS225" s="6" t="s">
        <v>83</v>
      </c>
      <c r="BT225" s="6" t="s">
        <v>83</v>
      </c>
      <c r="BU225">
        <f t="shared" ca="1" si="45"/>
        <v>45</v>
      </c>
      <c r="BV225" s="6" t="s">
        <v>83</v>
      </c>
    </row>
    <row r="226" spans="1:74" x14ac:dyDescent="0.3">
      <c r="A226" s="5">
        <v>225</v>
      </c>
      <c r="B226" s="5" t="str">
        <f t="shared" ca="1" si="37"/>
        <v>JF8_33529:37753</v>
      </c>
      <c r="C226" t="s">
        <v>357</v>
      </c>
      <c r="D226" t="s">
        <v>75</v>
      </c>
      <c r="E226" t="s">
        <v>76</v>
      </c>
      <c r="F226" t="s">
        <v>105</v>
      </c>
      <c r="G226" t="s">
        <v>105</v>
      </c>
      <c r="H226" s="6">
        <f t="shared" ca="1" si="47"/>
        <v>65119</v>
      </c>
      <c r="I226" t="s">
        <v>106</v>
      </c>
      <c r="J226" s="6" t="s">
        <v>79</v>
      </c>
      <c r="K226" s="7">
        <v>45111</v>
      </c>
      <c r="L226" s="6" t="s">
        <v>80</v>
      </c>
      <c r="N226" s="6" t="s">
        <v>82</v>
      </c>
      <c r="O226" t="str">
        <f t="shared" ca="1" si="39"/>
        <v>E5138144</v>
      </c>
      <c r="P226">
        <f t="shared" ca="1" si="38"/>
        <v>44424093</v>
      </c>
      <c r="Q226">
        <f t="shared" ca="1" si="40"/>
        <v>29958705</v>
      </c>
      <c r="R226">
        <f t="shared" ca="1" si="41"/>
        <v>37825999</v>
      </c>
      <c r="S226">
        <f t="shared" ca="1" si="42"/>
        <v>23524376</v>
      </c>
      <c r="V226" t="str">
        <f t="shared" ca="1" si="43"/>
        <v>C_1186172</v>
      </c>
      <c r="W226" s="8">
        <v>45192</v>
      </c>
      <c r="X226">
        <f t="shared" ca="1" si="44"/>
        <v>19546159</v>
      </c>
      <c r="Z226" t="str">
        <f t="shared" ca="1" si="46"/>
        <v>MAD</v>
      </c>
      <c r="AA226" t="str">
        <f t="shared" ca="1" si="48"/>
        <v>F locaux</v>
      </c>
      <c r="AB226" s="6" t="s">
        <v>83</v>
      </c>
      <c r="AC226" s="6" t="s">
        <v>83</v>
      </c>
      <c r="AD226" s="6" t="s">
        <v>83</v>
      </c>
      <c r="AE226" s="6" t="s">
        <v>83</v>
      </c>
      <c r="AF226" s="6" t="s">
        <v>83</v>
      </c>
      <c r="AG226" s="6" t="s">
        <v>83</v>
      </c>
      <c r="AH226" s="6" t="s">
        <v>83</v>
      </c>
      <c r="AI226" s="6" t="s">
        <v>83</v>
      </c>
      <c r="AJ226" s="6" t="s">
        <v>83</v>
      </c>
      <c r="AK226" s="6" t="s">
        <v>83</v>
      </c>
      <c r="AL226" s="6" t="s">
        <v>83</v>
      </c>
      <c r="AM226" t="s">
        <v>358</v>
      </c>
      <c r="AN226" s="6" t="s">
        <v>85</v>
      </c>
      <c r="AO226" s="6" t="s">
        <v>83</v>
      </c>
      <c r="AP226" s="6" t="s">
        <v>83</v>
      </c>
      <c r="AQ226" s="6" t="s">
        <v>83</v>
      </c>
      <c r="AR226" s="6" t="s">
        <v>83</v>
      </c>
      <c r="AS226" s="6" t="s">
        <v>83</v>
      </c>
      <c r="AT226" s="6" t="s">
        <v>83</v>
      </c>
      <c r="AU226" s="6" t="s">
        <v>83</v>
      </c>
      <c r="AV226" s="6" t="s">
        <v>83</v>
      </c>
      <c r="AW226" s="6" t="s">
        <v>83</v>
      </c>
      <c r="AX226" t="s">
        <v>98</v>
      </c>
      <c r="AY226" s="6" t="s">
        <v>83</v>
      </c>
      <c r="AZ226" s="6" t="s">
        <v>83</v>
      </c>
      <c r="BA226" s="6" t="s">
        <v>83</v>
      </c>
      <c r="BB226" s="6" t="s">
        <v>83</v>
      </c>
      <c r="BC226" s="6" t="s">
        <v>83</v>
      </c>
      <c r="BD226" s="6" t="s">
        <v>83</v>
      </c>
      <c r="BE226" s="6" t="s">
        <v>83</v>
      </c>
      <c r="BF226" s="6" t="s">
        <v>83</v>
      </c>
      <c r="BG226" s="6" t="s">
        <v>83</v>
      </c>
      <c r="BH226" s="6" t="s">
        <v>83</v>
      </c>
      <c r="BI226" s="6" t="s">
        <v>83</v>
      </c>
      <c r="BJ226" s="6" t="s">
        <v>83</v>
      </c>
      <c r="BK226" s="6" t="s">
        <v>83</v>
      </c>
      <c r="BL226" s="6" t="s">
        <v>83</v>
      </c>
      <c r="BM226" s="6" t="s">
        <v>83</v>
      </c>
      <c r="BN226" s="6" t="s">
        <v>83</v>
      </c>
      <c r="BO226" s="6" t="s">
        <v>83</v>
      </c>
      <c r="BP226" s="6" t="s">
        <v>83</v>
      </c>
      <c r="BQ226" s="6" t="s">
        <v>83</v>
      </c>
      <c r="BR226" t="s">
        <v>65</v>
      </c>
      <c r="BS226" s="6" t="s">
        <v>83</v>
      </c>
      <c r="BT226" s="6" t="s">
        <v>83</v>
      </c>
      <c r="BU226">
        <f t="shared" ca="1" si="45"/>
        <v>-16</v>
      </c>
      <c r="BV226" s="6" t="s">
        <v>83</v>
      </c>
    </row>
    <row r="227" spans="1:74" x14ac:dyDescent="0.3">
      <c r="A227" s="5">
        <v>226</v>
      </c>
      <c r="B227" s="5" t="str">
        <f t="shared" ca="1" si="37"/>
        <v>JF8_27648:34901</v>
      </c>
      <c r="C227" t="s">
        <v>359</v>
      </c>
      <c r="D227" t="s">
        <v>75</v>
      </c>
      <c r="E227" t="s">
        <v>89</v>
      </c>
      <c r="F227" t="s">
        <v>109</v>
      </c>
      <c r="G227" t="s">
        <v>109</v>
      </c>
      <c r="H227" s="6">
        <f t="shared" ca="1" si="47"/>
        <v>30067</v>
      </c>
      <c r="I227" t="s">
        <v>110</v>
      </c>
      <c r="J227" s="6" t="s">
        <v>79</v>
      </c>
      <c r="K227" s="7">
        <v>45112</v>
      </c>
      <c r="L227" s="6" t="s">
        <v>80</v>
      </c>
      <c r="N227" s="6" t="s">
        <v>82</v>
      </c>
      <c r="O227" t="str">
        <f t="shared" ca="1" si="39"/>
        <v>F6268526</v>
      </c>
      <c r="P227">
        <f t="shared" ca="1" si="38"/>
        <v>86334272</v>
      </c>
      <c r="Q227">
        <f t="shared" ca="1" si="40"/>
        <v>15710143</v>
      </c>
      <c r="R227">
        <f t="shared" ca="1" si="41"/>
        <v>29927380</v>
      </c>
      <c r="S227">
        <f t="shared" ca="1" si="42"/>
        <v>1420335</v>
      </c>
      <c r="V227" t="str">
        <f t="shared" ca="1" si="43"/>
        <v>@_2633882</v>
      </c>
      <c r="W227" s="8">
        <v>45193</v>
      </c>
      <c r="X227">
        <f t="shared" ca="1" si="44"/>
        <v>982556</v>
      </c>
      <c r="Z227" t="str">
        <f t="shared" ca="1" si="46"/>
        <v>MAD</v>
      </c>
      <c r="AA227" t="str">
        <f t="shared" ca="1" si="48"/>
        <v>F locaux</v>
      </c>
      <c r="AB227" s="6" t="s">
        <v>83</v>
      </c>
      <c r="AC227" s="6" t="s">
        <v>83</v>
      </c>
      <c r="AD227" s="6" t="s">
        <v>83</v>
      </c>
      <c r="AE227" s="6" t="s">
        <v>83</v>
      </c>
      <c r="AF227" s="6" t="s">
        <v>83</v>
      </c>
      <c r="AG227" s="6" t="s">
        <v>83</v>
      </c>
      <c r="AH227" s="6" t="s">
        <v>83</v>
      </c>
      <c r="AI227" s="6" t="s">
        <v>83</v>
      </c>
      <c r="AJ227" s="6" t="s">
        <v>83</v>
      </c>
      <c r="AK227" s="6" t="s">
        <v>83</v>
      </c>
      <c r="AL227" s="6" t="s">
        <v>83</v>
      </c>
      <c r="AM227" t="s">
        <v>360</v>
      </c>
      <c r="AN227" s="6" t="s">
        <v>85</v>
      </c>
      <c r="AO227" s="6" t="s">
        <v>83</v>
      </c>
      <c r="AP227" s="6" t="s">
        <v>83</v>
      </c>
      <c r="AQ227" s="6" t="s">
        <v>83</v>
      </c>
      <c r="AR227" s="6" t="s">
        <v>83</v>
      </c>
      <c r="AS227" s="6" t="s">
        <v>83</v>
      </c>
      <c r="AT227" s="6" t="s">
        <v>83</v>
      </c>
      <c r="AU227" s="6" t="s">
        <v>83</v>
      </c>
      <c r="AV227" s="6" t="s">
        <v>83</v>
      </c>
      <c r="AW227" s="6" t="s">
        <v>83</v>
      </c>
      <c r="AX227" t="s">
        <v>86</v>
      </c>
      <c r="AY227" s="6" t="s">
        <v>83</v>
      </c>
      <c r="AZ227" s="6" t="s">
        <v>83</v>
      </c>
      <c r="BA227" s="6" t="s">
        <v>83</v>
      </c>
      <c r="BB227" s="6" t="s">
        <v>83</v>
      </c>
      <c r="BC227" s="6" t="s">
        <v>83</v>
      </c>
      <c r="BD227" s="6" t="s">
        <v>83</v>
      </c>
      <c r="BE227" s="6" t="s">
        <v>83</v>
      </c>
      <c r="BF227" s="6" t="s">
        <v>83</v>
      </c>
      <c r="BG227" s="6" t="s">
        <v>83</v>
      </c>
      <c r="BH227" s="6" t="s">
        <v>83</v>
      </c>
      <c r="BI227" s="6" t="s">
        <v>83</v>
      </c>
      <c r="BJ227" s="6" t="s">
        <v>83</v>
      </c>
      <c r="BK227" s="6" t="s">
        <v>83</v>
      </c>
      <c r="BL227" s="6" t="s">
        <v>83</v>
      </c>
      <c r="BM227" s="6" t="s">
        <v>83</v>
      </c>
      <c r="BN227" s="6" t="s">
        <v>83</v>
      </c>
      <c r="BO227" s="6" t="s">
        <v>83</v>
      </c>
      <c r="BP227" s="6" t="s">
        <v>83</v>
      </c>
      <c r="BQ227" s="6" t="s">
        <v>83</v>
      </c>
      <c r="BR227" t="s">
        <v>65</v>
      </c>
      <c r="BS227" s="6" t="s">
        <v>83</v>
      </c>
      <c r="BT227" s="6" t="s">
        <v>83</v>
      </c>
      <c r="BU227">
        <f t="shared" ca="1" si="45"/>
        <v>-11</v>
      </c>
      <c r="BV227" s="6" t="s">
        <v>83</v>
      </c>
    </row>
    <row r="228" spans="1:74" x14ac:dyDescent="0.3">
      <c r="A228" s="5">
        <v>227</v>
      </c>
      <c r="B228" s="5" t="str">
        <f t="shared" ca="1" si="37"/>
        <v>OCP_39388:79504</v>
      </c>
      <c r="C228" t="s">
        <v>112</v>
      </c>
      <c r="D228" t="s">
        <v>75</v>
      </c>
      <c r="E228" t="s">
        <v>76</v>
      </c>
      <c r="F228" t="s">
        <v>113</v>
      </c>
      <c r="G228" t="s">
        <v>113</v>
      </c>
      <c r="H228" s="6">
        <f t="shared" ca="1" si="47"/>
        <v>57763</v>
      </c>
      <c r="I228" t="s">
        <v>114</v>
      </c>
      <c r="J228" s="6" t="s">
        <v>79</v>
      </c>
      <c r="K228" s="7">
        <v>45113</v>
      </c>
      <c r="L228" s="6" t="s">
        <v>80</v>
      </c>
      <c r="N228" s="6" t="s">
        <v>82</v>
      </c>
      <c r="O228" t="str">
        <f t="shared" ca="1" si="39"/>
        <v>&gt;4413356</v>
      </c>
      <c r="P228">
        <f t="shared" ca="1" si="38"/>
        <v>39256534</v>
      </c>
      <c r="Q228">
        <f t="shared" ca="1" si="40"/>
        <v>19060255</v>
      </c>
      <c r="R228">
        <f t="shared" ca="1" si="41"/>
        <v>35039140</v>
      </c>
      <c r="S228">
        <f t="shared" ca="1" si="42"/>
        <v>5571830</v>
      </c>
      <c r="V228" t="str">
        <f t="shared" ca="1" si="43"/>
        <v>B_3675164</v>
      </c>
      <c r="W228" s="8">
        <v>45194</v>
      </c>
      <c r="X228">
        <f t="shared" ca="1" si="44"/>
        <v>4770628</v>
      </c>
      <c r="Z228" t="str">
        <f t="shared" ca="1" si="46"/>
        <v>MAD</v>
      </c>
      <c r="AA228" t="str">
        <f t="shared" ca="1" si="48"/>
        <v>F locaux</v>
      </c>
      <c r="AB228" s="6" t="s">
        <v>83</v>
      </c>
      <c r="AC228" s="6" t="s">
        <v>83</v>
      </c>
      <c r="AD228" s="6" t="s">
        <v>83</v>
      </c>
      <c r="AE228" s="6" t="s">
        <v>83</v>
      </c>
      <c r="AF228" s="6" t="s">
        <v>83</v>
      </c>
      <c r="AG228" s="6" t="s">
        <v>83</v>
      </c>
      <c r="AH228" s="6" t="s">
        <v>83</v>
      </c>
      <c r="AI228" s="6" t="s">
        <v>83</v>
      </c>
      <c r="AJ228" s="6" t="s">
        <v>83</v>
      </c>
      <c r="AK228" s="6" t="s">
        <v>83</v>
      </c>
      <c r="AL228" s="6" t="s">
        <v>83</v>
      </c>
      <c r="AM228" t="s">
        <v>115</v>
      </c>
      <c r="AN228" s="6" t="s">
        <v>85</v>
      </c>
      <c r="AO228" s="6" t="s">
        <v>83</v>
      </c>
      <c r="AP228" s="6" t="s">
        <v>83</v>
      </c>
      <c r="AQ228" s="6" t="s">
        <v>83</v>
      </c>
      <c r="AR228" s="6" t="s">
        <v>83</v>
      </c>
      <c r="AS228" s="6" t="s">
        <v>83</v>
      </c>
      <c r="AT228" s="6" t="s">
        <v>83</v>
      </c>
      <c r="AU228" s="6" t="s">
        <v>83</v>
      </c>
      <c r="AV228" s="6" t="s">
        <v>83</v>
      </c>
      <c r="AW228" s="6" t="s">
        <v>83</v>
      </c>
      <c r="AX228" t="s">
        <v>93</v>
      </c>
      <c r="AY228" s="6" t="s">
        <v>83</v>
      </c>
      <c r="AZ228" s="6" t="s">
        <v>83</v>
      </c>
      <c r="BA228" s="6" t="s">
        <v>83</v>
      </c>
      <c r="BB228" s="6" t="s">
        <v>83</v>
      </c>
      <c r="BC228" s="6" t="s">
        <v>83</v>
      </c>
      <c r="BD228" s="6" t="s">
        <v>83</v>
      </c>
      <c r="BE228" s="6" t="s">
        <v>83</v>
      </c>
      <c r="BF228" s="6" t="s">
        <v>83</v>
      </c>
      <c r="BG228" s="6" t="s">
        <v>83</v>
      </c>
      <c r="BH228" s="6" t="s">
        <v>83</v>
      </c>
      <c r="BI228" s="6" t="s">
        <v>83</v>
      </c>
      <c r="BJ228" s="6" t="s">
        <v>83</v>
      </c>
      <c r="BK228" s="6" t="s">
        <v>83</v>
      </c>
      <c r="BL228" s="6" t="s">
        <v>83</v>
      </c>
      <c r="BM228" s="6" t="s">
        <v>83</v>
      </c>
      <c r="BN228" s="6" t="s">
        <v>83</v>
      </c>
      <c r="BO228" s="6" t="s">
        <v>83</v>
      </c>
      <c r="BP228" s="6" t="s">
        <v>83</v>
      </c>
      <c r="BQ228" s="6" t="s">
        <v>83</v>
      </c>
      <c r="BR228" t="s">
        <v>65</v>
      </c>
      <c r="BS228" s="6" t="s">
        <v>83</v>
      </c>
      <c r="BT228" s="6" t="s">
        <v>83</v>
      </c>
      <c r="BU228">
        <f t="shared" ca="1" si="45"/>
        <v>8</v>
      </c>
      <c r="BV228" s="6" t="s">
        <v>83</v>
      </c>
    </row>
    <row r="229" spans="1:74" x14ac:dyDescent="0.3">
      <c r="A229" s="5">
        <v>228</v>
      </c>
      <c r="B229" s="5" t="str">
        <f t="shared" ca="1" si="37"/>
        <v>JF8_76083:51677</v>
      </c>
      <c r="C229" t="s">
        <v>116</v>
      </c>
      <c r="D229" t="s">
        <v>75</v>
      </c>
      <c r="E229" t="s">
        <v>89</v>
      </c>
      <c r="F229" t="s">
        <v>100</v>
      </c>
      <c r="G229" t="s">
        <v>100</v>
      </c>
      <c r="H229" s="6">
        <f t="shared" ca="1" si="47"/>
        <v>27054</v>
      </c>
      <c r="I229" t="s">
        <v>114</v>
      </c>
      <c r="J229" s="6" t="s">
        <v>79</v>
      </c>
      <c r="K229" s="7">
        <v>45114</v>
      </c>
      <c r="L229" s="6" t="s">
        <v>80</v>
      </c>
      <c r="N229" s="6" t="s">
        <v>82</v>
      </c>
      <c r="O229" t="str">
        <f t="shared" ca="1" si="39"/>
        <v>F203978</v>
      </c>
      <c r="P229">
        <f t="shared" ca="1" si="38"/>
        <v>31067081</v>
      </c>
      <c r="Q229">
        <f t="shared" ca="1" si="40"/>
        <v>6113073</v>
      </c>
      <c r="R229">
        <f t="shared" ca="1" si="41"/>
        <v>9889489</v>
      </c>
      <c r="S229">
        <f t="shared" ca="1" si="42"/>
        <v>5413956</v>
      </c>
      <c r="V229" t="str">
        <f t="shared" ca="1" si="43"/>
        <v>&lt;_4784544</v>
      </c>
      <c r="W229" s="8">
        <v>45195</v>
      </c>
      <c r="X229">
        <f t="shared" ca="1" si="44"/>
        <v>3510457</v>
      </c>
      <c r="Z229" t="str">
        <f t="shared" ca="1" si="46"/>
        <v>MAD</v>
      </c>
      <c r="AA229" t="str">
        <f t="shared" ca="1" si="48"/>
        <v>F locaux</v>
      </c>
      <c r="AB229" s="6" t="s">
        <v>83</v>
      </c>
      <c r="AC229" s="6" t="s">
        <v>83</v>
      </c>
      <c r="AD229" s="6" t="s">
        <v>83</v>
      </c>
      <c r="AE229" s="6" t="s">
        <v>83</v>
      </c>
      <c r="AF229" s="6" t="s">
        <v>83</v>
      </c>
      <c r="AG229" s="6" t="s">
        <v>83</v>
      </c>
      <c r="AH229" s="6" t="s">
        <v>83</v>
      </c>
      <c r="AI229" s="6" t="s">
        <v>83</v>
      </c>
      <c r="AJ229" s="6" t="s">
        <v>83</v>
      </c>
      <c r="AK229" s="6" t="s">
        <v>83</v>
      </c>
      <c r="AL229" s="6" t="s">
        <v>83</v>
      </c>
      <c r="AM229" t="s">
        <v>115</v>
      </c>
      <c r="AN229" s="6" t="s">
        <v>85</v>
      </c>
      <c r="AO229" s="6" t="s">
        <v>83</v>
      </c>
      <c r="AP229" s="6" t="s">
        <v>83</v>
      </c>
      <c r="AQ229" s="6" t="s">
        <v>83</v>
      </c>
      <c r="AR229" s="6" t="s">
        <v>83</v>
      </c>
      <c r="AS229" s="6" t="s">
        <v>83</v>
      </c>
      <c r="AT229" s="6" t="s">
        <v>83</v>
      </c>
      <c r="AU229" s="6" t="s">
        <v>83</v>
      </c>
      <c r="AV229" s="6" t="s">
        <v>83</v>
      </c>
      <c r="AW229" s="6" t="s">
        <v>83</v>
      </c>
      <c r="AX229" t="s">
        <v>86</v>
      </c>
      <c r="AY229" s="6" t="s">
        <v>83</v>
      </c>
      <c r="AZ229" s="6" t="s">
        <v>83</v>
      </c>
      <c r="BA229" s="6" t="s">
        <v>83</v>
      </c>
      <c r="BB229" s="6" t="s">
        <v>83</v>
      </c>
      <c r="BC229" s="6" t="s">
        <v>83</v>
      </c>
      <c r="BD229" s="6" t="s">
        <v>83</v>
      </c>
      <c r="BE229" s="6" t="s">
        <v>83</v>
      </c>
      <c r="BF229" s="6" t="s">
        <v>83</v>
      </c>
      <c r="BG229" s="6" t="s">
        <v>83</v>
      </c>
      <c r="BH229" s="6" t="s">
        <v>83</v>
      </c>
      <c r="BI229" s="6" t="s">
        <v>83</v>
      </c>
      <c r="BJ229" s="6" t="s">
        <v>83</v>
      </c>
      <c r="BK229" s="6" t="s">
        <v>83</v>
      </c>
      <c r="BL229" s="6" t="s">
        <v>83</v>
      </c>
      <c r="BM229" s="6" t="s">
        <v>83</v>
      </c>
      <c r="BN229" s="6" t="s">
        <v>83</v>
      </c>
      <c r="BO229" s="6" t="s">
        <v>83</v>
      </c>
      <c r="BP229" s="6" t="s">
        <v>83</v>
      </c>
      <c r="BQ229" s="6" t="s">
        <v>83</v>
      </c>
      <c r="BR229" t="s">
        <v>63</v>
      </c>
      <c r="BS229" s="6" t="s">
        <v>83</v>
      </c>
      <c r="BT229" s="6" t="s">
        <v>83</v>
      </c>
      <c r="BU229">
        <f t="shared" ca="1" si="45"/>
        <v>41</v>
      </c>
      <c r="BV229" s="6" t="s">
        <v>83</v>
      </c>
    </row>
    <row r="230" spans="1:74" x14ac:dyDescent="0.3">
      <c r="A230" s="5">
        <v>229</v>
      </c>
      <c r="B230" s="5" t="str">
        <f t="shared" ca="1" si="37"/>
        <v>JF8_29481:91942</v>
      </c>
      <c r="C230" t="s">
        <v>117</v>
      </c>
      <c r="D230" t="s">
        <v>75</v>
      </c>
      <c r="E230" t="s">
        <v>76</v>
      </c>
      <c r="F230" t="s">
        <v>113</v>
      </c>
      <c r="G230" t="s">
        <v>113</v>
      </c>
      <c r="H230" s="6">
        <f t="shared" ca="1" si="47"/>
        <v>41740</v>
      </c>
      <c r="I230" t="s">
        <v>114</v>
      </c>
      <c r="J230" s="6" t="s">
        <v>79</v>
      </c>
      <c r="K230" s="7">
        <v>45115</v>
      </c>
      <c r="L230" s="6" t="s">
        <v>80</v>
      </c>
      <c r="N230" s="6" t="s">
        <v>82</v>
      </c>
      <c r="O230" t="str">
        <f t="shared" ca="1" si="39"/>
        <v>A2808352</v>
      </c>
      <c r="P230">
        <f t="shared" ca="1" si="38"/>
        <v>80368351</v>
      </c>
      <c r="Q230">
        <f t="shared" ca="1" si="40"/>
        <v>34256884</v>
      </c>
      <c r="R230">
        <f t="shared" ca="1" si="41"/>
        <v>41532975</v>
      </c>
      <c r="S230">
        <f t="shared" ca="1" si="42"/>
        <v>53844091</v>
      </c>
      <c r="V230" t="str">
        <f t="shared" ca="1" si="43"/>
        <v>A_3362902</v>
      </c>
      <c r="W230" s="8">
        <v>45196</v>
      </c>
      <c r="X230">
        <f t="shared" ca="1" si="44"/>
        <v>10841339</v>
      </c>
      <c r="Z230" t="str">
        <f t="shared" ca="1" si="46"/>
        <v>MAD</v>
      </c>
      <c r="AA230" t="str">
        <f t="shared" ca="1" si="48"/>
        <v>F locaux</v>
      </c>
      <c r="AB230" s="6" t="s">
        <v>83</v>
      </c>
      <c r="AC230" s="6" t="s">
        <v>83</v>
      </c>
      <c r="AD230" s="6" t="s">
        <v>83</v>
      </c>
      <c r="AE230" s="6" t="s">
        <v>83</v>
      </c>
      <c r="AF230" s="6" t="s">
        <v>83</v>
      </c>
      <c r="AG230" s="6" t="s">
        <v>83</v>
      </c>
      <c r="AH230" s="6" t="s">
        <v>83</v>
      </c>
      <c r="AI230" s="6" t="s">
        <v>83</v>
      </c>
      <c r="AJ230" s="6" t="s">
        <v>83</v>
      </c>
      <c r="AK230" s="6" t="s">
        <v>83</v>
      </c>
      <c r="AL230" s="6" t="s">
        <v>83</v>
      </c>
      <c r="AM230" t="s">
        <v>115</v>
      </c>
      <c r="AN230" s="6" t="s">
        <v>85</v>
      </c>
      <c r="AO230" s="6" t="s">
        <v>83</v>
      </c>
      <c r="AP230" s="6" t="s">
        <v>83</v>
      </c>
      <c r="AQ230" s="6" t="s">
        <v>83</v>
      </c>
      <c r="AR230" s="6" t="s">
        <v>83</v>
      </c>
      <c r="AS230" s="6" t="s">
        <v>83</v>
      </c>
      <c r="AT230" s="6" t="s">
        <v>83</v>
      </c>
      <c r="AU230" s="6" t="s">
        <v>83</v>
      </c>
      <c r="AV230" s="6" t="s">
        <v>83</v>
      </c>
      <c r="AW230" s="6" t="s">
        <v>83</v>
      </c>
      <c r="AX230" t="s">
        <v>86</v>
      </c>
      <c r="AY230" s="6" t="s">
        <v>83</v>
      </c>
      <c r="AZ230" s="6" t="s">
        <v>83</v>
      </c>
      <c r="BA230" s="6" t="s">
        <v>83</v>
      </c>
      <c r="BB230" s="6" t="s">
        <v>83</v>
      </c>
      <c r="BC230" s="6" t="s">
        <v>83</v>
      </c>
      <c r="BD230" s="6" t="s">
        <v>83</v>
      </c>
      <c r="BE230" s="6" t="s">
        <v>83</v>
      </c>
      <c r="BF230" s="6" t="s">
        <v>83</v>
      </c>
      <c r="BG230" s="6" t="s">
        <v>83</v>
      </c>
      <c r="BH230" s="6" t="s">
        <v>83</v>
      </c>
      <c r="BI230" s="6" t="s">
        <v>83</v>
      </c>
      <c r="BJ230" s="6" t="s">
        <v>83</v>
      </c>
      <c r="BK230" s="6" t="s">
        <v>83</v>
      </c>
      <c r="BL230" s="6" t="s">
        <v>83</v>
      </c>
      <c r="BM230" s="6" t="s">
        <v>83</v>
      </c>
      <c r="BN230" s="6" t="s">
        <v>83</v>
      </c>
      <c r="BO230" s="6" t="s">
        <v>83</v>
      </c>
      <c r="BP230" s="6" t="s">
        <v>83</v>
      </c>
      <c r="BQ230" s="6" t="s">
        <v>83</v>
      </c>
      <c r="BR230" t="s">
        <v>65</v>
      </c>
      <c r="BS230" s="6" t="s">
        <v>83</v>
      </c>
      <c r="BT230" s="6" t="s">
        <v>83</v>
      </c>
      <c r="BU230">
        <f t="shared" ca="1" si="45"/>
        <v>-19</v>
      </c>
      <c r="BV230" s="6" t="s">
        <v>83</v>
      </c>
    </row>
    <row r="231" spans="1:74" x14ac:dyDescent="0.3">
      <c r="A231" s="5">
        <v>230</v>
      </c>
      <c r="B231" s="5" t="str">
        <f t="shared" ca="1" si="37"/>
        <v>JF8_22058:95899</v>
      </c>
      <c r="C231" t="s">
        <v>118</v>
      </c>
      <c r="D231" t="s">
        <v>75</v>
      </c>
      <c r="E231" t="s">
        <v>89</v>
      </c>
      <c r="F231" t="s">
        <v>100</v>
      </c>
      <c r="G231" t="s">
        <v>100</v>
      </c>
      <c r="H231" s="6">
        <f t="shared" ca="1" si="47"/>
        <v>65907</v>
      </c>
      <c r="I231" t="s">
        <v>114</v>
      </c>
      <c r="J231" s="6" t="s">
        <v>79</v>
      </c>
      <c r="K231" s="7">
        <v>45116</v>
      </c>
      <c r="L231" s="6" t="s">
        <v>80</v>
      </c>
      <c r="N231" s="6" t="s">
        <v>82</v>
      </c>
      <c r="O231" t="str">
        <f t="shared" ca="1" si="39"/>
        <v>A4853001</v>
      </c>
      <c r="P231">
        <f t="shared" ca="1" si="38"/>
        <v>29629393</v>
      </c>
      <c r="Q231">
        <f t="shared" ca="1" si="40"/>
        <v>5729568</v>
      </c>
      <c r="R231">
        <f t="shared" ca="1" si="41"/>
        <v>13210499</v>
      </c>
      <c r="S231">
        <f t="shared" ca="1" si="42"/>
        <v>16216159</v>
      </c>
      <c r="V231" t="str">
        <f t="shared" ca="1" si="43"/>
        <v>E_2532113</v>
      </c>
      <c r="W231" s="8">
        <v>45197</v>
      </c>
      <c r="X231">
        <f t="shared" ca="1" si="44"/>
        <v>13661596</v>
      </c>
      <c r="Z231" t="str">
        <f t="shared" ca="1" si="46"/>
        <v>MAD</v>
      </c>
      <c r="AA231" t="str">
        <f t="shared" ca="1" si="48"/>
        <v>F locaux</v>
      </c>
      <c r="AB231" s="6" t="s">
        <v>83</v>
      </c>
      <c r="AC231" s="6" t="s">
        <v>83</v>
      </c>
      <c r="AD231" s="6" t="s">
        <v>83</v>
      </c>
      <c r="AE231" s="6" t="s">
        <v>83</v>
      </c>
      <c r="AF231" s="6" t="s">
        <v>83</v>
      </c>
      <c r="AG231" s="6" t="s">
        <v>83</v>
      </c>
      <c r="AH231" s="6" t="s">
        <v>83</v>
      </c>
      <c r="AI231" s="6" t="s">
        <v>83</v>
      </c>
      <c r="AJ231" s="6" t="s">
        <v>83</v>
      </c>
      <c r="AK231" s="6" t="s">
        <v>83</v>
      </c>
      <c r="AL231" s="6" t="s">
        <v>83</v>
      </c>
      <c r="AM231" t="s">
        <v>115</v>
      </c>
      <c r="AN231" s="6" t="s">
        <v>85</v>
      </c>
      <c r="AO231" s="6" t="s">
        <v>83</v>
      </c>
      <c r="AP231" s="6" t="s">
        <v>83</v>
      </c>
      <c r="AQ231" s="6" t="s">
        <v>83</v>
      </c>
      <c r="AR231" s="6" t="s">
        <v>83</v>
      </c>
      <c r="AS231" s="6" t="s">
        <v>83</v>
      </c>
      <c r="AT231" s="6" t="s">
        <v>83</v>
      </c>
      <c r="AU231" s="6" t="s">
        <v>83</v>
      </c>
      <c r="AV231" s="6" t="s">
        <v>83</v>
      </c>
      <c r="AW231" s="6" t="s">
        <v>83</v>
      </c>
      <c r="AX231" t="s">
        <v>86</v>
      </c>
      <c r="AY231" s="6" t="s">
        <v>83</v>
      </c>
      <c r="AZ231" s="6" t="s">
        <v>83</v>
      </c>
      <c r="BA231" s="6" t="s">
        <v>83</v>
      </c>
      <c r="BB231" s="6" t="s">
        <v>83</v>
      </c>
      <c r="BC231" s="6" t="s">
        <v>83</v>
      </c>
      <c r="BD231" s="6" t="s">
        <v>83</v>
      </c>
      <c r="BE231" s="6" t="s">
        <v>83</v>
      </c>
      <c r="BF231" s="6" t="s">
        <v>83</v>
      </c>
      <c r="BG231" s="6" t="s">
        <v>83</v>
      </c>
      <c r="BH231" s="6" t="s">
        <v>83</v>
      </c>
      <c r="BI231" s="6" t="s">
        <v>83</v>
      </c>
      <c r="BJ231" s="6" t="s">
        <v>83</v>
      </c>
      <c r="BK231" s="6" t="s">
        <v>83</v>
      </c>
      <c r="BL231" s="6" t="s">
        <v>83</v>
      </c>
      <c r="BM231" s="6" t="s">
        <v>83</v>
      </c>
      <c r="BN231" s="6" t="s">
        <v>83</v>
      </c>
      <c r="BO231" s="6" t="s">
        <v>83</v>
      </c>
      <c r="BP231" s="6" t="s">
        <v>83</v>
      </c>
      <c r="BQ231" s="6" t="s">
        <v>83</v>
      </c>
      <c r="BR231" t="s">
        <v>40</v>
      </c>
      <c r="BS231" s="6" t="s">
        <v>83</v>
      </c>
      <c r="BT231" s="6" t="s">
        <v>83</v>
      </c>
      <c r="BU231">
        <f t="shared" ca="1" si="45"/>
        <v>1</v>
      </c>
      <c r="BV231" s="6" t="s">
        <v>83</v>
      </c>
    </row>
    <row r="232" spans="1:74" x14ac:dyDescent="0.3">
      <c r="A232" s="5">
        <v>231</v>
      </c>
      <c r="B232" s="5" t="str">
        <f t="shared" ca="1" si="37"/>
        <v>JF8_59910:87171</v>
      </c>
      <c r="C232" t="str">
        <f ca="1">CONCATENATE(CHAR(RANDBETWEEN(60,90)),"_",RANDBETWEEN(1,1000000),"_",RANDBETWEEN(1,100006600))</f>
        <v>R_369902_94726867</v>
      </c>
      <c r="D232" t="s">
        <v>75</v>
      </c>
      <c r="E232" t="s">
        <v>76</v>
      </c>
      <c r="F232" t="s">
        <v>77</v>
      </c>
      <c r="G232" t="s">
        <v>77</v>
      </c>
      <c r="H232" s="6">
        <f t="shared" ca="1" si="47"/>
        <v>78969</v>
      </c>
      <c r="I232" t="s">
        <v>78</v>
      </c>
      <c r="J232" s="6" t="s">
        <v>79</v>
      </c>
      <c r="K232" s="7">
        <v>45117</v>
      </c>
      <c r="L232" s="6" t="s">
        <v>80</v>
      </c>
      <c r="N232" s="6" t="s">
        <v>82</v>
      </c>
      <c r="O232" t="str">
        <f t="shared" ca="1" si="39"/>
        <v>&lt;5563100</v>
      </c>
      <c r="P232">
        <f t="shared" ca="1" si="38"/>
        <v>85832193</v>
      </c>
      <c r="Q232">
        <f t="shared" ca="1" si="40"/>
        <v>38970716</v>
      </c>
      <c r="R232">
        <f t="shared" ca="1" si="41"/>
        <v>56298470</v>
      </c>
      <c r="S232">
        <f t="shared" ca="1" si="42"/>
        <v>24745443</v>
      </c>
      <c r="V232" t="str">
        <f t="shared" ca="1" si="43"/>
        <v>C_471332</v>
      </c>
      <c r="W232" s="8">
        <v>45198</v>
      </c>
      <c r="X232">
        <f t="shared" ca="1" si="44"/>
        <v>3943261</v>
      </c>
      <c r="Z232" t="str">
        <f t="shared" ca="1" si="46"/>
        <v>MAD</v>
      </c>
      <c r="AA232" t="str">
        <f t="shared" ca="1" si="48"/>
        <v>F locaux</v>
      </c>
      <c r="AB232" s="6" t="s">
        <v>83</v>
      </c>
      <c r="AC232" s="6" t="s">
        <v>83</v>
      </c>
      <c r="AD232" s="6" t="s">
        <v>83</v>
      </c>
      <c r="AE232" s="6" t="s">
        <v>83</v>
      </c>
      <c r="AF232" s="6" t="s">
        <v>83</v>
      </c>
      <c r="AG232" s="6" t="s">
        <v>83</v>
      </c>
      <c r="AH232" s="6" t="s">
        <v>83</v>
      </c>
      <c r="AI232" s="6" t="s">
        <v>83</v>
      </c>
      <c r="AJ232" s="6" t="s">
        <v>83</v>
      </c>
      <c r="AK232" s="6" t="s">
        <v>83</v>
      </c>
      <c r="AL232" s="6" t="s">
        <v>83</v>
      </c>
      <c r="AM232" t="s">
        <v>361</v>
      </c>
      <c r="AN232" s="6" t="s">
        <v>85</v>
      </c>
      <c r="AO232" s="6" t="s">
        <v>83</v>
      </c>
      <c r="AP232" s="6" t="s">
        <v>83</v>
      </c>
      <c r="AQ232" s="6" t="s">
        <v>83</v>
      </c>
      <c r="AR232" s="6" t="s">
        <v>83</v>
      </c>
      <c r="AS232" s="6" t="s">
        <v>83</v>
      </c>
      <c r="AT232" s="6" t="s">
        <v>83</v>
      </c>
      <c r="AU232" s="6" t="s">
        <v>83</v>
      </c>
      <c r="AV232" s="6" t="s">
        <v>83</v>
      </c>
      <c r="AW232" s="6" t="s">
        <v>83</v>
      </c>
      <c r="AX232" t="s">
        <v>86</v>
      </c>
      <c r="AY232" s="6" t="s">
        <v>83</v>
      </c>
      <c r="AZ232" s="6" t="s">
        <v>83</v>
      </c>
      <c r="BA232" s="6" t="s">
        <v>83</v>
      </c>
      <c r="BB232" s="6" t="s">
        <v>83</v>
      </c>
      <c r="BC232" s="6" t="s">
        <v>83</v>
      </c>
      <c r="BD232" s="6" t="s">
        <v>83</v>
      </c>
      <c r="BE232" s="6" t="s">
        <v>83</v>
      </c>
      <c r="BF232" s="6" t="s">
        <v>83</v>
      </c>
      <c r="BG232" s="6" t="s">
        <v>83</v>
      </c>
      <c r="BH232" s="6" t="s">
        <v>83</v>
      </c>
      <c r="BI232" s="6" t="s">
        <v>83</v>
      </c>
      <c r="BJ232" s="6" t="s">
        <v>83</v>
      </c>
      <c r="BK232" s="6" t="s">
        <v>83</v>
      </c>
      <c r="BL232" s="6" t="s">
        <v>83</v>
      </c>
      <c r="BM232" s="6" t="s">
        <v>83</v>
      </c>
      <c r="BN232" s="6" t="s">
        <v>83</v>
      </c>
      <c r="BO232" s="6" t="s">
        <v>83</v>
      </c>
      <c r="BP232" s="6" t="s">
        <v>83</v>
      </c>
      <c r="BQ232" s="6" t="s">
        <v>83</v>
      </c>
      <c r="BR232" t="s">
        <v>64</v>
      </c>
      <c r="BS232" s="6" t="s">
        <v>83</v>
      </c>
      <c r="BT232" s="6" t="s">
        <v>83</v>
      </c>
      <c r="BU232">
        <f t="shared" ca="1" si="45"/>
        <v>55</v>
      </c>
      <c r="BV232" s="6" t="s">
        <v>83</v>
      </c>
    </row>
    <row r="233" spans="1:74" x14ac:dyDescent="0.3">
      <c r="A233" s="5">
        <v>232</v>
      </c>
      <c r="B233" s="5" t="str">
        <f t="shared" ca="1" si="37"/>
        <v>OCP_13266:49148</v>
      </c>
      <c r="C233" t="s">
        <v>362</v>
      </c>
      <c r="D233" t="s">
        <v>75</v>
      </c>
      <c r="E233" t="s">
        <v>89</v>
      </c>
      <c r="F233" t="s">
        <v>90</v>
      </c>
      <c r="G233" t="s">
        <v>90</v>
      </c>
      <c r="H233" s="6">
        <f t="shared" ca="1" si="47"/>
        <v>44726</v>
      </c>
      <c r="I233" t="s">
        <v>91</v>
      </c>
      <c r="J233" s="6" t="s">
        <v>79</v>
      </c>
      <c r="K233" s="7">
        <v>45118</v>
      </c>
      <c r="L233" s="6" t="s">
        <v>80</v>
      </c>
      <c r="N233" s="6" t="s">
        <v>82</v>
      </c>
      <c r="O233" t="str">
        <f t="shared" ca="1" si="39"/>
        <v>@5730574</v>
      </c>
      <c r="P233">
        <f t="shared" ca="1" si="38"/>
        <v>20152057</v>
      </c>
      <c r="Q233">
        <f t="shared" ca="1" si="40"/>
        <v>924070</v>
      </c>
      <c r="R233">
        <f t="shared" ca="1" si="41"/>
        <v>5099251</v>
      </c>
      <c r="S233">
        <f t="shared" ca="1" si="42"/>
        <v>19615360</v>
      </c>
      <c r="V233" t="str">
        <f t="shared" ca="1" si="43"/>
        <v>?_4492046</v>
      </c>
      <c r="W233" s="8">
        <v>45199</v>
      </c>
      <c r="X233">
        <f t="shared" ca="1" si="44"/>
        <v>12821734</v>
      </c>
      <c r="Z233" t="str">
        <f t="shared" ca="1" si="46"/>
        <v>USD</v>
      </c>
      <c r="AA233" t="str">
        <f t="shared" ca="1" si="48"/>
        <v>F étrangers</v>
      </c>
      <c r="AB233" s="6" t="s">
        <v>83</v>
      </c>
      <c r="AC233" s="6" t="s">
        <v>83</v>
      </c>
      <c r="AD233" s="6" t="s">
        <v>83</v>
      </c>
      <c r="AE233" s="6" t="s">
        <v>83</v>
      </c>
      <c r="AF233" s="6" t="s">
        <v>83</v>
      </c>
      <c r="AG233" s="6" t="s">
        <v>83</v>
      </c>
      <c r="AH233" s="6" t="s">
        <v>83</v>
      </c>
      <c r="AI233" s="6" t="s">
        <v>83</v>
      </c>
      <c r="AJ233" s="6" t="s">
        <v>83</v>
      </c>
      <c r="AK233" s="6" t="s">
        <v>83</v>
      </c>
      <c r="AL233" s="6" t="s">
        <v>83</v>
      </c>
      <c r="AM233" t="s">
        <v>363</v>
      </c>
      <c r="AN233" s="6" t="s">
        <v>85</v>
      </c>
      <c r="AO233" s="6" t="s">
        <v>83</v>
      </c>
      <c r="AP233" s="6" t="s">
        <v>83</v>
      </c>
      <c r="AQ233" s="6" t="s">
        <v>83</v>
      </c>
      <c r="AR233" s="6" t="s">
        <v>83</v>
      </c>
      <c r="AS233" s="6" t="s">
        <v>83</v>
      </c>
      <c r="AT233" s="6" t="s">
        <v>83</v>
      </c>
      <c r="AU233" s="6" t="s">
        <v>83</v>
      </c>
      <c r="AV233" s="6" t="s">
        <v>83</v>
      </c>
      <c r="AW233" s="6" t="s">
        <v>83</v>
      </c>
      <c r="AX233" t="s">
        <v>93</v>
      </c>
      <c r="AY233" s="6" t="s">
        <v>83</v>
      </c>
      <c r="AZ233" s="6" t="s">
        <v>83</v>
      </c>
      <c r="BA233" s="6" t="s">
        <v>83</v>
      </c>
      <c r="BB233" s="6" t="s">
        <v>83</v>
      </c>
      <c r="BC233" s="6" t="s">
        <v>83</v>
      </c>
      <c r="BD233" s="6" t="s">
        <v>83</v>
      </c>
      <c r="BE233" s="6" t="s">
        <v>83</v>
      </c>
      <c r="BF233" s="6" t="s">
        <v>83</v>
      </c>
      <c r="BG233" s="6" t="s">
        <v>83</v>
      </c>
      <c r="BH233" s="6" t="s">
        <v>83</v>
      </c>
      <c r="BI233" s="6" t="s">
        <v>83</v>
      </c>
      <c r="BJ233" s="6" t="s">
        <v>83</v>
      </c>
      <c r="BK233" s="6" t="s">
        <v>83</v>
      </c>
      <c r="BL233" s="6" t="s">
        <v>83</v>
      </c>
      <c r="BM233" s="6" t="s">
        <v>83</v>
      </c>
      <c r="BN233" s="6" t="s">
        <v>83</v>
      </c>
      <c r="BO233" s="6" t="s">
        <v>83</v>
      </c>
      <c r="BP233" s="6" t="s">
        <v>83</v>
      </c>
      <c r="BQ233" s="6" t="s">
        <v>83</v>
      </c>
      <c r="BR233" t="s">
        <v>65</v>
      </c>
      <c r="BS233" s="6" t="s">
        <v>83</v>
      </c>
      <c r="BT233" s="6" t="s">
        <v>83</v>
      </c>
      <c r="BU233">
        <f t="shared" ca="1" si="45"/>
        <v>60</v>
      </c>
      <c r="BV233" s="6" t="s">
        <v>83</v>
      </c>
    </row>
    <row r="234" spans="1:74" x14ac:dyDescent="0.3">
      <c r="A234" s="5">
        <v>233</v>
      </c>
      <c r="B234" s="5" t="str">
        <f t="shared" ca="1" si="37"/>
        <v>OCP_38025:13596</v>
      </c>
      <c r="C234" t="s">
        <v>364</v>
      </c>
      <c r="D234" t="s">
        <v>75</v>
      </c>
      <c r="E234" t="s">
        <v>76</v>
      </c>
      <c r="F234" t="s">
        <v>95</v>
      </c>
      <c r="G234" t="s">
        <v>95</v>
      </c>
      <c r="H234" s="6">
        <f t="shared" ca="1" si="47"/>
        <v>45199</v>
      </c>
      <c r="I234" t="s">
        <v>96</v>
      </c>
      <c r="J234" s="6" t="s">
        <v>79</v>
      </c>
      <c r="K234" s="7">
        <v>45119</v>
      </c>
      <c r="L234" s="6" t="s">
        <v>80</v>
      </c>
      <c r="N234" s="6" t="s">
        <v>82</v>
      </c>
      <c r="O234" t="str">
        <f t="shared" ca="1" si="39"/>
        <v>&lt;3438688</v>
      </c>
      <c r="P234">
        <f t="shared" ca="1" si="38"/>
        <v>53579063</v>
      </c>
      <c r="Q234">
        <f t="shared" ca="1" si="40"/>
        <v>20606765</v>
      </c>
      <c r="R234">
        <f t="shared" ca="1" si="41"/>
        <v>51204634</v>
      </c>
      <c r="S234">
        <f t="shared" ca="1" si="42"/>
        <v>37644806</v>
      </c>
      <c r="V234" t="str">
        <f t="shared" ca="1" si="43"/>
        <v>=_3649580</v>
      </c>
      <c r="W234" s="8">
        <v>45200</v>
      </c>
      <c r="X234">
        <f t="shared" ca="1" si="44"/>
        <v>8482948</v>
      </c>
      <c r="Z234" t="str">
        <f t="shared" ca="1" si="46"/>
        <v>EUR</v>
      </c>
      <c r="AA234" t="str">
        <f t="shared" ca="1" si="48"/>
        <v>F étrangers</v>
      </c>
      <c r="AB234" s="6" t="s">
        <v>83</v>
      </c>
      <c r="AC234" s="6" t="s">
        <v>83</v>
      </c>
      <c r="AD234" s="6" t="s">
        <v>83</v>
      </c>
      <c r="AE234" s="6" t="s">
        <v>83</v>
      </c>
      <c r="AF234" s="6" t="s">
        <v>83</v>
      </c>
      <c r="AG234" s="6" t="s">
        <v>83</v>
      </c>
      <c r="AH234" s="6" t="s">
        <v>83</v>
      </c>
      <c r="AI234" s="6" t="s">
        <v>83</v>
      </c>
      <c r="AJ234" s="6" t="s">
        <v>83</v>
      </c>
      <c r="AK234" s="6" t="s">
        <v>83</v>
      </c>
      <c r="AL234" s="6" t="s">
        <v>83</v>
      </c>
      <c r="AM234" t="s">
        <v>365</v>
      </c>
      <c r="AN234" s="6" t="s">
        <v>85</v>
      </c>
      <c r="AO234" s="6" t="s">
        <v>83</v>
      </c>
      <c r="AP234" s="6" t="s">
        <v>83</v>
      </c>
      <c r="AQ234" s="6" t="s">
        <v>83</v>
      </c>
      <c r="AR234" s="6" t="s">
        <v>83</v>
      </c>
      <c r="AS234" s="6" t="s">
        <v>83</v>
      </c>
      <c r="AT234" s="6" t="s">
        <v>83</v>
      </c>
      <c r="AU234" s="6" t="s">
        <v>83</v>
      </c>
      <c r="AV234" s="6" t="s">
        <v>83</v>
      </c>
      <c r="AW234" s="6" t="s">
        <v>83</v>
      </c>
      <c r="AX234" t="s">
        <v>98</v>
      </c>
      <c r="AY234" s="6" t="s">
        <v>83</v>
      </c>
      <c r="AZ234" s="6" t="s">
        <v>83</v>
      </c>
      <c r="BA234" s="6" t="s">
        <v>83</v>
      </c>
      <c r="BB234" s="6" t="s">
        <v>83</v>
      </c>
      <c r="BC234" s="6" t="s">
        <v>83</v>
      </c>
      <c r="BD234" s="6" t="s">
        <v>83</v>
      </c>
      <c r="BE234" s="6" t="s">
        <v>83</v>
      </c>
      <c r="BF234" s="6" t="s">
        <v>83</v>
      </c>
      <c r="BG234" s="6" t="s">
        <v>83</v>
      </c>
      <c r="BH234" s="6" t="s">
        <v>83</v>
      </c>
      <c r="BI234" s="6" t="s">
        <v>83</v>
      </c>
      <c r="BJ234" s="6" t="s">
        <v>83</v>
      </c>
      <c r="BK234" s="6" t="s">
        <v>83</v>
      </c>
      <c r="BL234" s="6" t="s">
        <v>83</v>
      </c>
      <c r="BM234" s="6" t="s">
        <v>83</v>
      </c>
      <c r="BN234" s="6" t="s">
        <v>83</v>
      </c>
      <c r="BO234" s="6" t="s">
        <v>83</v>
      </c>
      <c r="BP234" s="6" t="s">
        <v>83</v>
      </c>
      <c r="BQ234" s="6" t="s">
        <v>83</v>
      </c>
      <c r="BR234" t="s">
        <v>65</v>
      </c>
      <c r="BS234" s="6" t="s">
        <v>83</v>
      </c>
      <c r="BT234" s="6" t="s">
        <v>83</v>
      </c>
      <c r="BU234">
        <f t="shared" ca="1" si="45"/>
        <v>34</v>
      </c>
      <c r="BV234" s="6" t="s">
        <v>83</v>
      </c>
    </row>
    <row r="235" spans="1:74" x14ac:dyDescent="0.3">
      <c r="A235" s="5">
        <v>234</v>
      </c>
      <c r="B235" s="5" t="str">
        <f t="shared" ca="1" si="37"/>
        <v>JF8_73110:33030</v>
      </c>
      <c r="C235" t="s">
        <v>366</v>
      </c>
      <c r="D235" t="s">
        <v>75</v>
      </c>
      <c r="E235" t="s">
        <v>89</v>
      </c>
      <c r="F235" t="s">
        <v>100</v>
      </c>
      <c r="G235" t="s">
        <v>100</v>
      </c>
      <c r="H235" s="6">
        <f t="shared" ca="1" si="47"/>
        <v>14373</v>
      </c>
      <c r="I235" t="s">
        <v>101</v>
      </c>
      <c r="J235" s="6" t="s">
        <v>79</v>
      </c>
      <c r="K235" s="7">
        <v>45120</v>
      </c>
      <c r="L235" s="6" t="s">
        <v>80</v>
      </c>
      <c r="N235" s="6" t="s">
        <v>82</v>
      </c>
      <c r="O235" t="str">
        <f t="shared" ca="1" si="39"/>
        <v>A338502</v>
      </c>
      <c r="P235">
        <f t="shared" ca="1" si="38"/>
        <v>92597392</v>
      </c>
      <c r="Q235">
        <f t="shared" ca="1" si="40"/>
        <v>32469774</v>
      </c>
      <c r="R235">
        <f t="shared" ca="1" si="41"/>
        <v>36129742</v>
      </c>
      <c r="S235">
        <f t="shared" ca="1" si="42"/>
        <v>13222307</v>
      </c>
      <c r="V235" t="str">
        <f t="shared" ca="1" si="43"/>
        <v>?_2323097</v>
      </c>
      <c r="W235" s="8">
        <v>45201</v>
      </c>
      <c r="X235">
        <f t="shared" ca="1" si="44"/>
        <v>9283049</v>
      </c>
      <c r="Z235" t="str">
        <f t="shared" ca="1" si="46"/>
        <v>MAD</v>
      </c>
      <c r="AA235" t="str">
        <f t="shared" ca="1" si="48"/>
        <v>F locaux</v>
      </c>
      <c r="AB235" s="6" t="s">
        <v>83</v>
      </c>
      <c r="AC235" s="6" t="s">
        <v>83</v>
      </c>
      <c r="AD235" s="6" t="s">
        <v>83</v>
      </c>
      <c r="AE235" s="6" t="s">
        <v>83</v>
      </c>
      <c r="AF235" s="6" t="s">
        <v>83</v>
      </c>
      <c r="AG235" s="6" t="s">
        <v>83</v>
      </c>
      <c r="AH235" s="6" t="s">
        <v>83</v>
      </c>
      <c r="AI235" s="6" t="s">
        <v>83</v>
      </c>
      <c r="AJ235" s="6" t="s">
        <v>83</v>
      </c>
      <c r="AK235" s="6" t="s">
        <v>83</v>
      </c>
      <c r="AL235" s="6" t="s">
        <v>83</v>
      </c>
      <c r="AM235" t="s">
        <v>367</v>
      </c>
      <c r="AN235" s="6" t="s">
        <v>85</v>
      </c>
      <c r="AO235" s="6" t="s">
        <v>83</v>
      </c>
      <c r="AP235" s="6" t="s">
        <v>83</v>
      </c>
      <c r="AQ235" s="6" t="s">
        <v>83</v>
      </c>
      <c r="AR235" s="6" t="s">
        <v>83</v>
      </c>
      <c r="AS235" s="6" t="s">
        <v>83</v>
      </c>
      <c r="AT235" s="6" t="s">
        <v>83</v>
      </c>
      <c r="AU235" s="6" t="s">
        <v>83</v>
      </c>
      <c r="AV235" s="6" t="s">
        <v>83</v>
      </c>
      <c r="AW235" s="6" t="s">
        <v>83</v>
      </c>
      <c r="AX235" t="s">
        <v>103</v>
      </c>
      <c r="AY235" s="6" t="s">
        <v>83</v>
      </c>
      <c r="AZ235" s="6" t="s">
        <v>83</v>
      </c>
      <c r="BA235" s="6" t="s">
        <v>83</v>
      </c>
      <c r="BB235" s="6" t="s">
        <v>83</v>
      </c>
      <c r="BC235" s="6" t="s">
        <v>83</v>
      </c>
      <c r="BD235" s="6" t="s">
        <v>83</v>
      </c>
      <c r="BE235" s="6" t="s">
        <v>83</v>
      </c>
      <c r="BF235" s="6" t="s">
        <v>83</v>
      </c>
      <c r="BG235" s="6" t="s">
        <v>83</v>
      </c>
      <c r="BH235" s="6" t="s">
        <v>83</v>
      </c>
      <c r="BI235" s="6" t="s">
        <v>83</v>
      </c>
      <c r="BJ235" s="6" t="s">
        <v>83</v>
      </c>
      <c r="BK235" s="6" t="s">
        <v>83</v>
      </c>
      <c r="BL235" s="6" t="s">
        <v>83</v>
      </c>
      <c r="BM235" s="6" t="s">
        <v>83</v>
      </c>
      <c r="BN235" s="6" t="s">
        <v>83</v>
      </c>
      <c r="BO235" s="6" t="s">
        <v>83</v>
      </c>
      <c r="BP235" s="6" t="s">
        <v>83</v>
      </c>
      <c r="BQ235" s="6" t="s">
        <v>83</v>
      </c>
      <c r="BR235" t="s">
        <v>65</v>
      </c>
      <c r="BS235" s="6" t="s">
        <v>83</v>
      </c>
      <c r="BT235" s="6" t="s">
        <v>83</v>
      </c>
      <c r="BU235">
        <f t="shared" ca="1" si="45"/>
        <v>33</v>
      </c>
      <c r="BV235" s="6" t="s">
        <v>83</v>
      </c>
    </row>
    <row r="236" spans="1:74" x14ac:dyDescent="0.3">
      <c r="A236" s="5">
        <v>235</v>
      </c>
      <c r="B236" s="5" t="str">
        <f t="shared" ca="1" si="37"/>
        <v>JF8_93460:89955</v>
      </c>
      <c r="C236" t="s">
        <v>368</v>
      </c>
      <c r="D236" t="s">
        <v>75</v>
      </c>
      <c r="E236" t="s">
        <v>76</v>
      </c>
      <c r="F236" t="s">
        <v>105</v>
      </c>
      <c r="G236" t="s">
        <v>105</v>
      </c>
      <c r="H236" s="6">
        <f t="shared" ca="1" si="47"/>
        <v>40689</v>
      </c>
      <c r="I236" t="s">
        <v>106</v>
      </c>
      <c r="J236" s="6" t="s">
        <v>79</v>
      </c>
      <c r="K236" s="7">
        <v>45121</v>
      </c>
      <c r="L236" s="6" t="s">
        <v>80</v>
      </c>
      <c r="N236" s="6" t="s">
        <v>82</v>
      </c>
      <c r="O236" t="str">
        <f t="shared" ca="1" si="39"/>
        <v>E331573</v>
      </c>
      <c r="P236">
        <f t="shared" ca="1" si="38"/>
        <v>6323430</v>
      </c>
      <c r="Q236">
        <f t="shared" ca="1" si="40"/>
        <v>126406</v>
      </c>
      <c r="R236">
        <f t="shared" ca="1" si="41"/>
        <v>3458027</v>
      </c>
      <c r="S236">
        <f t="shared" ca="1" si="42"/>
        <v>5263060</v>
      </c>
      <c r="V236" t="str">
        <f t="shared" ca="1" si="43"/>
        <v>C_601961</v>
      </c>
      <c r="W236" s="8">
        <v>45202</v>
      </c>
      <c r="X236">
        <f t="shared" ca="1" si="44"/>
        <v>4020914</v>
      </c>
      <c r="Z236" t="str">
        <f t="shared" ca="1" si="46"/>
        <v>MAD</v>
      </c>
      <c r="AA236" t="str">
        <f t="shared" ca="1" si="48"/>
        <v>F locaux</v>
      </c>
      <c r="AB236" s="6" t="s">
        <v>83</v>
      </c>
      <c r="AC236" s="6" t="s">
        <v>83</v>
      </c>
      <c r="AD236" s="6" t="s">
        <v>83</v>
      </c>
      <c r="AE236" s="6" t="s">
        <v>83</v>
      </c>
      <c r="AF236" s="6" t="s">
        <v>83</v>
      </c>
      <c r="AG236" s="6" t="s">
        <v>83</v>
      </c>
      <c r="AH236" s="6" t="s">
        <v>83</v>
      </c>
      <c r="AI236" s="6" t="s">
        <v>83</v>
      </c>
      <c r="AJ236" s="6" t="s">
        <v>83</v>
      </c>
      <c r="AK236" s="6" t="s">
        <v>83</v>
      </c>
      <c r="AL236" s="6" t="s">
        <v>83</v>
      </c>
      <c r="AM236" t="s">
        <v>369</v>
      </c>
      <c r="AN236" s="6" t="s">
        <v>85</v>
      </c>
      <c r="AO236" s="6" t="s">
        <v>83</v>
      </c>
      <c r="AP236" s="6" t="s">
        <v>83</v>
      </c>
      <c r="AQ236" s="6" t="s">
        <v>83</v>
      </c>
      <c r="AR236" s="6" t="s">
        <v>83</v>
      </c>
      <c r="AS236" s="6" t="s">
        <v>83</v>
      </c>
      <c r="AT236" s="6" t="s">
        <v>83</v>
      </c>
      <c r="AU236" s="6" t="s">
        <v>83</v>
      </c>
      <c r="AV236" s="6" t="s">
        <v>83</v>
      </c>
      <c r="AW236" s="6" t="s">
        <v>83</v>
      </c>
      <c r="AX236" t="s">
        <v>98</v>
      </c>
      <c r="AY236" s="6" t="s">
        <v>83</v>
      </c>
      <c r="AZ236" s="6" t="s">
        <v>83</v>
      </c>
      <c r="BA236" s="6" t="s">
        <v>83</v>
      </c>
      <c r="BB236" s="6" t="s">
        <v>83</v>
      </c>
      <c r="BC236" s="6" t="s">
        <v>83</v>
      </c>
      <c r="BD236" s="6" t="s">
        <v>83</v>
      </c>
      <c r="BE236" s="6" t="s">
        <v>83</v>
      </c>
      <c r="BF236" s="6" t="s">
        <v>83</v>
      </c>
      <c r="BG236" s="6" t="s">
        <v>83</v>
      </c>
      <c r="BH236" s="6" t="s">
        <v>83</v>
      </c>
      <c r="BI236" s="6" t="s">
        <v>83</v>
      </c>
      <c r="BJ236" s="6" t="s">
        <v>83</v>
      </c>
      <c r="BK236" s="6" t="s">
        <v>83</v>
      </c>
      <c r="BL236" s="6" t="s">
        <v>83</v>
      </c>
      <c r="BM236" s="6" t="s">
        <v>83</v>
      </c>
      <c r="BN236" s="6" t="s">
        <v>83</v>
      </c>
      <c r="BO236" s="6" t="s">
        <v>83</v>
      </c>
      <c r="BP236" s="6" t="s">
        <v>83</v>
      </c>
      <c r="BQ236" s="6" t="s">
        <v>83</v>
      </c>
      <c r="BR236" t="s">
        <v>65</v>
      </c>
      <c r="BS236" s="6" t="s">
        <v>83</v>
      </c>
      <c r="BT236" s="6" t="s">
        <v>83</v>
      </c>
      <c r="BU236">
        <f t="shared" ca="1" si="45"/>
        <v>42</v>
      </c>
      <c r="BV236" s="6" t="s">
        <v>83</v>
      </c>
    </row>
    <row r="237" spans="1:74" x14ac:dyDescent="0.3">
      <c r="A237" s="5">
        <v>236</v>
      </c>
      <c r="B237" s="5" t="str">
        <f t="shared" ca="1" si="37"/>
        <v>JF8_73773:695</v>
      </c>
      <c r="C237" t="s">
        <v>370</v>
      </c>
      <c r="D237" t="s">
        <v>75</v>
      </c>
      <c r="E237" t="s">
        <v>89</v>
      </c>
      <c r="F237" t="s">
        <v>109</v>
      </c>
      <c r="G237" t="s">
        <v>109</v>
      </c>
      <c r="H237" s="6">
        <f t="shared" ca="1" si="47"/>
        <v>6440</v>
      </c>
      <c r="I237" t="s">
        <v>110</v>
      </c>
      <c r="J237" s="6" t="s">
        <v>79</v>
      </c>
      <c r="K237" s="7">
        <v>45122</v>
      </c>
      <c r="L237" s="6" t="s">
        <v>80</v>
      </c>
      <c r="N237" s="6" t="s">
        <v>82</v>
      </c>
      <c r="O237" t="str">
        <f t="shared" ca="1" si="39"/>
        <v>E4340490</v>
      </c>
      <c r="P237">
        <f t="shared" ca="1" si="38"/>
        <v>94865230</v>
      </c>
      <c r="Q237">
        <f t="shared" ca="1" si="40"/>
        <v>53555630</v>
      </c>
      <c r="R237">
        <f t="shared" ca="1" si="41"/>
        <v>61072808</v>
      </c>
      <c r="S237">
        <f t="shared" ca="1" si="42"/>
        <v>53286382</v>
      </c>
      <c r="V237" t="str">
        <f t="shared" ca="1" si="43"/>
        <v>A_3695045</v>
      </c>
      <c r="W237" s="8">
        <v>45203</v>
      </c>
      <c r="X237">
        <f t="shared" ca="1" si="44"/>
        <v>6375593</v>
      </c>
      <c r="Z237" t="str">
        <f t="shared" ca="1" si="46"/>
        <v>MAD</v>
      </c>
      <c r="AA237" t="str">
        <f t="shared" ca="1" si="48"/>
        <v>F locaux</v>
      </c>
      <c r="AB237" s="6" t="s">
        <v>83</v>
      </c>
      <c r="AC237" s="6" t="s">
        <v>83</v>
      </c>
      <c r="AD237" s="6" t="s">
        <v>83</v>
      </c>
      <c r="AE237" s="6" t="s">
        <v>83</v>
      </c>
      <c r="AF237" s="6" t="s">
        <v>83</v>
      </c>
      <c r="AG237" s="6" t="s">
        <v>83</v>
      </c>
      <c r="AH237" s="6" t="s">
        <v>83</v>
      </c>
      <c r="AI237" s="6" t="s">
        <v>83</v>
      </c>
      <c r="AJ237" s="6" t="s">
        <v>83</v>
      </c>
      <c r="AK237" s="6" t="s">
        <v>83</v>
      </c>
      <c r="AL237" s="6" t="s">
        <v>83</v>
      </c>
      <c r="AM237" t="s">
        <v>371</v>
      </c>
      <c r="AN237" s="6" t="s">
        <v>85</v>
      </c>
      <c r="AO237" s="6" t="s">
        <v>83</v>
      </c>
      <c r="AP237" s="6" t="s">
        <v>83</v>
      </c>
      <c r="AQ237" s="6" t="s">
        <v>83</v>
      </c>
      <c r="AR237" s="6" t="s">
        <v>83</v>
      </c>
      <c r="AS237" s="6" t="s">
        <v>83</v>
      </c>
      <c r="AT237" s="6" t="s">
        <v>83</v>
      </c>
      <c r="AU237" s="6" t="s">
        <v>83</v>
      </c>
      <c r="AV237" s="6" t="s">
        <v>83</v>
      </c>
      <c r="AW237" s="6" t="s">
        <v>83</v>
      </c>
      <c r="AX237" t="s">
        <v>86</v>
      </c>
      <c r="AY237" s="6" t="s">
        <v>83</v>
      </c>
      <c r="AZ237" s="6" t="s">
        <v>83</v>
      </c>
      <c r="BA237" s="6" t="s">
        <v>83</v>
      </c>
      <c r="BB237" s="6" t="s">
        <v>83</v>
      </c>
      <c r="BC237" s="6" t="s">
        <v>83</v>
      </c>
      <c r="BD237" s="6" t="s">
        <v>83</v>
      </c>
      <c r="BE237" s="6" t="s">
        <v>83</v>
      </c>
      <c r="BF237" s="6" t="s">
        <v>83</v>
      </c>
      <c r="BG237" s="6" t="s">
        <v>83</v>
      </c>
      <c r="BH237" s="6" t="s">
        <v>83</v>
      </c>
      <c r="BI237" s="6" t="s">
        <v>83</v>
      </c>
      <c r="BJ237" s="6" t="s">
        <v>83</v>
      </c>
      <c r="BK237" s="6" t="s">
        <v>83</v>
      </c>
      <c r="BL237" s="6" t="s">
        <v>83</v>
      </c>
      <c r="BM237" s="6" t="s">
        <v>83</v>
      </c>
      <c r="BN237" s="6" t="s">
        <v>83</v>
      </c>
      <c r="BO237" s="6" t="s">
        <v>83</v>
      </c>
      <c r="BP237" s="6" t="s">
        <v>83</v>
      </c>
      <c r="BQ237" s="6" t="s">
        <v>83</v>
      </c>
      <c r="BR237" t="s">
        <v>65</v>
      </c>
      <c r="BS237" s="6" t="s">
        <v>83</v>
      </c>
      <c r="BT237" s="6" t="s">
        <v>83</v>
      </c>
      <c r="BU237">
        <f t="shared" ca="1" si="45"/>
        <v>3</v>
      </c>
      <c r="BV237" s="6" t="s">
        <v>83</v>
      </c>
    </row>
    <row r="238" spans="1:74" x14ac:dyDescent="0.3">
      <c r="A238" s="5">
        <v>237</v>
      </c>
      <c r="B238" s="5" t="str">
        <f t="shared" ca="1" si="37"/>
        <v>OCP_22149:35204</v>
      </c>
      <c r="C238" t="s">
        <v>112</v>
      </c>
      <c r="D238" t="s">
        <v>75</v>
      </c>
      <c r="E238" t="s">
        <v>76</v>
      </c>
      <c r="F238" t="s">
        <v>113</v>
      </c>
      <c r="G238" t="s">
        <v>113</v>
      </c>
      <c r="H238" s="6">
        <f t="shared" ca="1" si="47"/>
        <v>72485</v>
      </c>
      <c r="I238" t="s">
        <v>114</v>
      </c>
      <c r="J238" s="6" t="s">
        <v>79</v>
      </c>
      <c r="K238" s="7">
        <v>45123</v>
      </c>
      <c r="L238" s="6" t="s">
        <v>80</v>
      </c>
      <c r="N238" s="6" t="s">
        <v>82</v>
      </c>
      <c r="O238" t="str">
        <f t="shared" ca="1" si="39"/>
        <v>&lt;1716697</v>
      </c>
      <c r="P238">
        <f t="shared" ca="1" si="38"/>
        <v>10516681</v>
      </c>
      <c r="Q238">
        <f t="shared" ca="1" si="40"/>
        <v>7770671</v>
      </c>
      <c r="R238">
        <f t="shared" ca="1" si="41"/>
        <v>8186450</v>
      </c>
      <c r="S238">
        <f t="shared" ca="1" si="42"/>
        <v>6167069</v>
      </c>
      <c r="V238" t="str">
        <f t="shared" ca="1" si="43"/>
        <v>&lt;_758088</v>
      </c>
      <c r="W238" s="8">
        <v>45204</v>
      </c>
      <c r="X238">
        <f t="shared" ca="1" si="44"/>
        <v>3404634</v>
      </c>
      <c r="Z238" t="str">
        <f t="shared" ca="1" si="46"/>
        <v>MAD</v>
      </c>
      <c r="AA238" t="str">
        <f t="shared" ca="1" si="48"/>
        <v>F locaux</v>
      </c>
      <c r="AB238" s="6" t="s">
        <v>83</v>
      </c>
      <c r="AC238" s="6" t="s">
        <v>83</v>
      </c>
      <c r="AD238" s="6" t="s">
        <v>83</v>
      </c>
      <c r="AE238" s="6" t="s">
        <v>83</v>
      </c>
      <c r="AF238" s="6" t="s">
        <v>83</v>
      </c>
      <c r="AG238" s="6" t="s">
        <v>83</v>
      </c>
      <c r="AH238" s="6" t="s">
        <v>83</v>
      </c>
      <c r="AI238" s="6" t="s">
        <v>83</v>
      </c>
      <c r="AJ238" s="6" t="s">
        <v>83</v>
      </c>
      <c r="AK238" s="6" t="s">
        <v>83</v>
      </c>
      <c r="AL238" s="6" t="s">
        <v>83</v>
      </c>
      <c r="AM238" t="s">
        <v>115</v>
      </c>
      <c r="AN238" s="6" t="s">
        <v>85</v>
      </c>
      <c r="AO238" s="6" t="s">
        <v>83</v>
      </c>
      <c r="AP238" s="6" t="s">
        <v>83</v>
      </c>
      <c r="AQ238" s="6" t="s">
        <v>83</v>
      </c>
      <c r="AR238" s="6" t="s">
        <v>83</v>
      </c>
      <c r="AS238" s="6" t="s">
        <v>83</v>
      </c>
      <c r="AT238" s="6" t="s">
        <v>83</v>
      </c>
      <c r="AU238" s="6" t="s">
        <v>83</v>
      </c>
      <c r="AV238" s="6" t="s">
        <v>83</v>
      </c>
      <c r="AW238" s="6" t="s">
        <v>83</v>
      </c>
      <c r="AX238" t="s">
        <v>93</v>
      </c>
      <c r="AY238" s="6" t="s">
        <v>83</v>
      </c>
      <c r="AZ238" s="6" t="s">
        <v>83</v>
      </c>
      <c r="BA238" s="6" t="s">
        <v>83</v>
      </c>
      <c r="BB238" s="6" t="s">
        <v>83</v>
      </c>
      <c r="BC238" s="6" t="s">
        <v>83</v>
      </c>
      <c r="BD238" s="6" t="s">
        <v>83</v>
      </c>
      <c r="BE238" s="6" t="s">
        <v>83</v>
      </c>
      <c r="BF238" s="6" t="s">
        <v>83</v>
      </c>
      <c r="BG238" s="6" t="s">
        <v>83</v>
      </c>
      <c r="BH238" s="6" t="s">
        <v>83</v>
      </c>
      <c r="BI238" s="6" t="s">
        <v>83</v>
      </c>
      <c r="BJ238" s="6" t="s">
        <v>83</v>
      </c>
      <c r="BK238" s="6" t="s">
        <v>83</v>
      </c>
      <c r="BL238" s="6" t="s">
        <v>83</v>
      </c>
      <c r="BM238" s="6" t="s">
        <v>83</v>
      </c>
      <c r="BN238" s="6" t="s">
        <v>83</v>
      </c>
      <c r="BO238" s="6" t="s">
        <v>83</v>
      </c>
      <c r="BP238" s="6" t="s">
        <v>83</v>
      </c>
      <c r="BQ238" s="6" t="s">
        <v>83</v>
      </c>
      <c r="BR238" t="s">
        <v>65</v>
      </c>
      <c r="BS238" s="6" t="s">
        <v>83</v>
      </c>
      <c r="BT238" s="6" t="s">
        <v>83</v>
      </c>
      <c r="BU238">
        <f t="shared" ca="1" si="45"/>
        <v>59</v>
      </c>
      <c r="BV238" s="6" t="s">
        <v>83</v>
      </c>
    </row>
    <row r="239" spans="1:74" x14ac:dyDescent="0.3">
      <c r="A239" s="5">
        <v>238</v>
      </c>
      <c r="B239" s="5" t="str">
        <f t="shared" ca="1" si="37"/>
        <v>OCP_28008:7355</v>
      </c>
      <c r="C239" t="s">
        <v>116</v>
      </c>
      <c r="D239" t="s">
        <v>75</v>
      </c>
      <c r="E239" t="s">
        <v>89</v>
      </c>
      <c r="F239" t="s">
        <v>100</v>
      </c>
      <c r="G239" t="s">
        <v>100</v>
      </c>
      <c r="H239" s="6">
        <f t="shared" ca="1" si="47"/>
        <v>33202</v>
      </c>
      <c r="I239" t="s">
        <v>114</v>
      </c>
      <c r="J239" s="6" t="s">
        <v>79</v>
      </c>
      <c r="K239" s="7">
        <v>45124</v>
      </c>
      <c r="L239" s="6" t="s">
        <v>80</v>
      </c>
      <c r="N239" s="6" t="s">
        <v>82</v>
      </c>
      <c r="O239" t="str">
        <f t="shared" ca="1" si="39"/>
        <v>F507800</v>
      </c>
      <c r="P239">
        <f t="shared" ca="1" si="38"/>
        <v>75564683</v>
      </c>
      <c r="Q239">
        <f t="shared" ca="1" si="40"/>
        <v>9023669</v>
      </c>
      <c r="R239">
        <f t="shared" ca="1" si="41"/>
        <v>18203957</v>
      </c>
      <c r="S239">
        <f t="shared" ca="1" si="42"/>
        <v>19634398</v>
      </c>
      <c r="V239" t="str">
        <f t="shared" ca="1" si="43"/>
        <v>A_5175990</v>
      </c>
      <c r="W239" s="8">
        <v>45205</v>
      </c>
      <c r="X239">
        <f t="shared" ca="1" si="44"/>
        <v>16934785</v>
      </c>
      <c r="Z239" t="str">
        <f t="shared" ca="1" si="46"/>
        <v>MAD</v>
      </c>
      <c r="AA239" t="str">
        <f t="shared" ca="1" si="48"/>
        <v>F locaux</v>
      </c>
      <c r="AB239" s="6" t="s">
        <v>83</v>
      </c>
      <c r="AC239" s="6" t="s">
        <v>83</v>
      </c>
      <c r="AD239" s="6" t="s">
        <v>83</v>
      </c>
      <c r="AE239" s="6" t="s">
        <v>83</v>
      </c>
      <c r="AF239" s="6" t="s">
        <v>83</v>
      </c>
      <c r="AG239" s="6" t="s">
        <v>83</v>
      </c>
      <c r="AH239" s="6" t="s">
        <v>83</v>
      </c>
      <c r="AI239" s="6" t="s">
        <v>83</v>
      </c>
      <c r="AJ239" s="6" t="s">
        <v>83</v>
      </c>
      <c r="AK239" s="6" t="s">
        <v>83</v>
      </c>
      <c r="AL239" s="6" t="s">
        <v>83</v>
      </c>
      <c r="AM239" t="s">
        <v>115</v>
      </c>
      <c r="AN239" s="6" t="s">
        <v>85</v>
      </c>
      <c r="AO239" s="6" t="s">
        <v>83</v>
      </c>
      <c r="AP239" s="6" t="s">
        <v>83</v>
      </c>
      <c r="AQ239" s="6" t="s">
        <v>83</v>
      </c>
      <c r="AR239" s="6" t="s">
        <v>83</v>
      </c>
      <c r="AS239" s="6" t="s">
        <v>83</v>
      </c>
      <c r="AT239" s="6" t="s">
        <v>83</v>
      </c>
      <c r="AU239" s="6" t="s">
        <v>83</v>
      </c>
      <c r="AV239" s="6" t="s">
        <v>83</v>
      </c>
      <c r="AW239" s="6" t="s">
        <v>83</v>
      </c>
      <c r="AX239" t="s">
        <v>86</v>
      </c>
      <c r="AY239" s="6" t="s">
        <v>83</v>
      </c>
      <c r="AZ239" s="6" t="s">
        <v>83</v>
      </c>
      <c r="BA239" s="6" t="s">
        <v>83</v>
      </c>
      <c r="BB239" s="6" t="s">
        <v>83</v>
      </c>
      <c r="BC239" s="6" t="s">
        <v>83</v>
      </c>
      <c r="BD239" s="6" t="s">
        <v>83</v>
      </c>
      <c r="BE239" s="6" t="s">
        <v>83</v>
      </c>
      <c r="BF239" s="6" t="s">
        <v>83</v>
      </c>
      <c r="BG239" s="6" t="s">
        <v>83</v>
      </c>
      <c r="BH239" s="6" t="s">
        <v>83</v>
      </c>
      <c r="BI239" s="6" t="s">
        <v>83</v>
      </c>
      <c r="BJ239" s="6" t="s">
        <v>83</v>
      </c>
      <c r="BK239" s="6" t="s">
        <v>83</v>
      </c>
      <c r="BL239" s="6" t="s">
        <v>83</v>
      </c>
      <c r="BM239" s="6" t="s">
        <v>83</v>
      </c>
      <c r="BN239" s="6" t="s">
        <v>83</v>
      </c>
      <c r="BO239" s="6" t="s">
        <v>83</v>
      </c>
      <c r="BP239" s="6" t="s">
        <v>83</v>
      </c>
      <c r="BQ239" s="6" t="s">
        <v>83</v>
      </c>
      <c r="BR239" t="s">
        <v>63</v>
      </c>
      <c r="BS239" s="6" t="s">
        <v>83</v>
      </c>
      <c r="BT239" s="6" t="s">
        <v>83</v>
      </c>
      <c r="BU239">
        <f t="shared" ca="1" si="45"/>
        <v>46</v>
      </c>
      <c r="BV239" s="6" t="s">
        <v>83</v>
      </c>
    </row>
    <row r="240" spans="1:74" x14ac:dyDescent="0.3">
      <c r="A240" s="5">
        <v>239</v>
      </c>
      <c r="B240" s="5" t="str">
        <f t="shared" ca="1" si="37"/>
        <v>OCP_92232:61503</v>
      </c>
      <c r="C240" t="s">
        <v>117</v>
      </c>
      <c r="D240" t="s">
        <v>75</v>
      </c>
      <c r="E240" t="s">
        <v>76</v>
      </c>
      <c r="F240" t="s">
        <v>113</v>
      </c>
      <c r="G240" t="s">
        <v>113</v>
      </c>
      <c r="H240" s="6">
        <f t="shared" ca="1" si="47"/>
        <v>52605</v>
      </c>
      <c r="I240" t="s">
        <v>114</v>
      </c>
      <c r="J240" s="6" t="s">
        <v>79</v>
      </c>
      <c r="K240" s="7">
        <v>45125</v>
      </c>
      <c r="L240" s="6" t="s">
        <v>80</v>
      </c>
      <c r="N240" s="6" t="s">
        <v>82</v>
      </c>
      <c r="O240" t="str">
        <f t="shared" ca="1" si="39"/>
        <v>&gt;4908244</v>
      </c>
      <c r="P240">
        <f t="shared" ca="1" si="38"/>
        <v>31510047</v>
      </c>
      <c r="Q240">
        <f t="shared" ca="1" si="40"/>
        <v>28950847</v>
      </c>
      <c r="R240">
        <f t="shared" ca="1" si="41"/>
        <v>29497056</v>
      </c>
      <c r="S240">
        <f t="shared" ca="1" si="42"/>
        <v>14535500</v>
      </c>
      <c r="V240" t="str">
        <f t="shared" ca="1" si="43"/>
        <v>&gt;_3709386</v>
      </c>
      <c r="W240" s="8">
        <v>45206</v>
      </c>
      <c r="X240">
        <f t="shared" ca="1" si="44"/>
        <v>11766106</v>
      </c>
      <c r="Z240" t="str">
        <f t="shared" ca="1" si="46"/>
        <v>MAD</v>
      </c>
      <c r="AA240" t="str">
        <f t="shared" ca="1" si="48"/>
        <v>F locaux</v>
      </c>
      <c r="AB240" s="6" t="s">
        <v>83</v>
      </c>
      <c r="AC240" s="6" t="s">
        <v>83</v>
      </c>
      <c r="AD240" s="6" t="s">
        <v>83</v>
      </c>
      <c r="AE240" s="6" t="s">
        <v>83</v>
      </c>
      <c r="AF240" s="6" t="s">
        <v>83</v>
      </c>
      <c r="AG240" s="6" t="s">
        <v>83</v>
      </c>
      <c r="AH240" s="6" t="s">
        <v>83</v>
      </c>
      <c r="AI240" s="6" t="s">
        <v>83</v>
      </c>
      <c r="AJ240" s="6" t="s">
        <v>83</v>
      </c>
      <c r="AK240" s="6" t="s">
        <v>83</v>
      </c>
      <c r="AL240" s="6" t="s">
        <v>83</v>
      </c>
      <c r="AM240" t="s">
        <v>115</v>
      </c>
      <c r="AN240" s="6" t="s">
        <v>85</v>
      </c>
      <c r="AO240" s="6" t="s">
        <v>83</v>
      </c>
      <c r="AP240" s="6" t="s">
        <v>83</v>
      </c>
      <c r="AQ240" s="6" t="s">
        <v>83</v>
      </c>
      <c r="AR240" s="6" t="s">
        <v>83</v>
      </c>
      <c r="AS240" s="6" t="s">
        <v>83</v>
      </c>
      <c r="AT240" s="6" t="s">
        <v>83</v>
      </c>
      <c r="AU240" s="6" t="s">
        <v>83</v>
      </c>
      <c r="AV240" s="6" t="s">
        <v>83</v>
      </c>
      <c r="AW240" s="6" t="s">
        <v>83</v>
      </c>
      <c r="AX240" t="s">
        <v>86</v>
      </c>
      <c r="AY240" s="6" t="s">
        <v>83</v>
      </c>
      <c r="AZ240" s="6" t="s">
        <v>83</v>
      </c>
      <c r="BA240" s="6" t="s">
        <v>83</v>
      </c>
      <c r="BB240" s="6" t="s">
        <v>83</v>
      </c>
      <c r="BC240" s="6" t="s">
        <v>83</v>
      </c>
      <c r="BD240" s="6" t="s">
        <v>83</v>
      </c>
      <c r="BE240" s="6" t="s">
        <v>83</v>
      </c>
      <c r="BF240" s="6" t="s">
        <v>83</v>
      </c>
      <c r="BG240" s="6" t="s">
        <v>83</v>
      </c>
      <c r="BH240" s="6" t="s">
        <v>83</v>
      </c>
      <c r="BI240" s="6" t="s">
        <v>83</v>
      </c>
      <c r="BJ240" s="6" t="s">
        <v>83</v>
      </c>
      <c r="BK240" s="6" t="s">
        <v>83</v>
      </c>
      <c r="BL240" s="6" t="s">
        <v>83</v>
      </c>
      <c r="BM240" s="6" t="s">
        <v>83</v>
      </c>
      <c r="BN240" s="6" t="s">
        <v>83</v>
      </c>
      <c r="BO240" s="6" t="s">
        <v>83</v>
      </c>
      <c r="BP240" s="6" t="s">
        <v>83</v>
      </c>
      <c r="BQ240" s="6" t="s">
        <v>83</v>
      </c>
      <c r="BR240" t="s">
        <v>65</v>
      </c>
      <c r="BS240" s="6" t="s">
        <v>83</v>
      </c>
      <c r="BT240" s="6" t="s">
        <v>83</v>
      </c>
      <c r="BU240">
        <f t="shared" ca="1" si="45"/>
        <v>11</v>
      </c>
      <c r="BV240" s="6" t="s">
        <v>83</v>
      </c>
    </row>
    <row r="241" spans="1:74" x14ac:dyDescent="0.3">
      <c r="A241" s="5">
        <v>240</v>
      </c>
      <c r="B241" s="5" t="str">
        <f t="shared" ca="1" si="37"/>
        <v>OCP_49293:55096</v>
      </c>
      <c r="C241" t="s">
        <v>118</v>
      </c>
      <c r="D241" t="s">
        <v>75</v>
      </c>
      <c r="E241" t="s">
        <v>89</v>
      </c>
      <c r="F241" t="s">
        <v>100</v>
      </c>
      <c r="G241" t="s">
        <v>100</v>
      </c>
      <c r="H241" s="6">
        <f t="shared" ca="1" si="47"/>
        <v>25051</v>
      </c>
      <c r="I241" t="s">
        <v>114</v>
      </c>
      <c r="J241" s="6" t="s">
        <v>79</v>
      </c>
      <c r="K241" s="7">
        <v>45126</v>
      </c>
      <c r="L241" s="6" t="s">
        <v>80</v>
      </c>
      <c r="N241" s="6" t="s">
        <v>82</v>
      </c>
      <c r="O241" t="str">
        <f t="shared" ca="1" si="39"/>
        <v>=2610465</v>
      </c>
      <c r="P241">
        <f t="shared" ca="1" si="38"/>
        <v>54069018</v>
      </c>
      <c r="Q241">
        <f t="shared" ca="1" si="40"/>
        <v>19323839</v>
      </c>
      <c r="R241">
        <f t="shared" ca="1" si="41"/>
        <v>44234986</v>
      </c>
      <c r="S241">
        <f t="shared" ca="1" si="42"/>
        <v>40311736</v>
      </c>
      <c r="V241" t="str">
        <f t="shared" ca="1" si="43"/>
        <v>@_5566175</v>
      </c>
      <c r="W241" s="8">
        <v>45207</v>
      </c>
      <c r="X241">
        <f t="shared" ca="1" si="44"/>
        <v>3702077</v>
      </c>
      <c r="Z241" t="str">
        <f t="shared" ca="1" si="46"/>
        <v>MAD</v>
      </c>
      <c r="AA241" t="str">
        <f t="shared" ca="1" si="48"/>
        <v>F locaux</v>
      </c>
      <c r="AB241" s="6" t="s">
        <v>83</v>
      </c>
      <c r="AC241" s="6" t="s">
        <v>83</v>
      </c>
      <c r="AD241" s="6" t="s">
        <v>83</v>
      </c>
      <c r="AE241" s="6" t="s">
        <v>83</v>
      </c>
      <c r="AF241" s="6" t="s">
        <v>83</v>
      </c>
      <c r="AG241" s="6" t="s">
        <v>83</v>
      </c>
      <c r="AH241" s="6" t="s">
        <v>83</v>
      </c>
      <c r="AI241" s="6" t="s">
        <v>83</v>
      </c>
      <c r="AJ241" s="6" t="s">
        <v>83</v>
      </c>
      <c r="AK241" s="6" t="s">
        <v>83</v>
      </c>
      <c r="AL241" s="6" t="s">
        <v>83</v>
      </c>
      <c r="AM241" t="s">
        <v>115</v>
      </c>
      <c r="AN241" s="6" t="s">
        <v>85</v>
      </c>
      <c r="AO241" s="6" t="s">
        <v>83</v>
      </c>
      <c r="AP241" s="6" t="s">
        <v>83</v>
      </c>
      <c r="AQ241" s="6" t="s">
        <v>83</v>
      </c>
      <c r="AR241" s="6" t="s">
        <v>83</v>
      </c>
      <c r="AS241" s="6" t="s">
        <v>83</v>
      </c>
      <c r="AT241" s="6" t="s">
        <v>83</v>
      </c>
      <c r="AU241" s="6" t="s">
        <v>83</v>
      </c>
      <c r="AV241" s="6" t="s">
        <v>83</v>
      </c>
      <c r="AW241" s="6" t="s">
        <v>83</v>
      </c>
      <c r="AX241" t="s">
        <v>86</v>
      </c>
      <c r="AY241" s="6" t="s">
        <v>83</v>
      </c>
      <c r="AZ241" s="6" t="s">
        <v>83</v>
      </c>
      <c r="BA241" s="6" t="s">
        <v>83</v>
      </c>
      <c r="BB241" s="6" t="s">
        <v>83</v>
      </c>
      <c r="BC241" s="6" t="s">
        <v>83</v>
      </c>
      <c r="BD241" s="6" t="s">
        <v>83</v>
      </c>
      <c r="BE241" s="6" t="s">
        <v>83</v>
      </c>
      <c r="BF241" s="6" t="s">
        <v>83</v>
      </c>
      <c r="BG241" s="6" t="s">
        <v>83</v>
      </c>
      <c r="BH241" s="6" t="s">
        <v>83</v>
      </c>
      <c r="BI241" s="6" t="s">
        <v>83</v>
      </c>
      <c r="BJ241" s="6" t="s">
        <v>83</v>
      </c>
      <c r="BK241" s="6" t="s">
        <v>83</v>
      </c>
      <c r="BL241" s="6" t="s">
        <v>83</v>
      </c>
      <c r="BM241" s="6" t="s">
        <v>83</v>
      </c>
      <c r="BN241" s="6" t="s">
        <v>83</v>
      </c>
      <c r="BO241" s="6" t="s">
        <v>83</v>
      </c>
      <c r="BP241" s="6" t="s">
        <v>83</v>
      </c>
      <c r="BQ241" s="6" t="s">
        <v>83</v>
      </c>
      <c r="BR241" t="s">
        <v>40</v>
      </c>
      <c r="BS241" s="6" t="s">
        <v>83</v>
      </c>
      <c r="BT241" s="6" t="s">
        <v>83</v>
      </c>
      <c r="BU241">
        <f t="shared" ca="1" si="45"/>
        <v>8</v>
      </c>
      <c r="BV241" s="6" t="s">
        <v>83</v>
      </c>
    </row>
    <row r="242" spans="1:74" x14ac:dyDescent="0.3">
      <c r="A242" s="5">
        <v>241</v>
      </c>
      <c r="B242" s="5" t="str">
        <f t="shared" ca="1" si="37"/>
        <v>OCP_74092:25383</v>
      </c>
      <c r="C242" t="str">
        <f ca="1">CONCATENATE(CHAR(RANDBETWEEN(60,90)),"_",RANDBETWEEN(1,1000000),"_",RANDBETWEEN(1,100006600))</f>
        <v>A_608706_93101187</v>
      </c>
      <c r="D242" t="s">
        <v>75</v>
      </c>
      <c r="E242" t="s">
        <v>76</v>
      </c>
      <c r="F242" t="s">
        <v>77</v>
      </c>
      <c r="G242" t="s">
        <v>77</v>
      </c>
      <c r="H242" s="6">
        <f t="shared" ca="1" si="47"/>
        <v>30709</v>
      </c>
      <c r="I242" t="s">
        <v>78</v>
      </c>
      <c r="J242" s="6" t="s">
        <v>79</v>
      </c>
      <c r="K242" s="7">
        <v>45127</v>
      </c>
      <c r="L242" s="6" t="s">
        <v>80</v>
      </c>
      <c r="N242" s="6" t="s">
        <v>82</v>
      </c>
      <c r="O242" t="str">
        <f t="shared" ca="1" si="39"/>
        <v>B639663</v>
      </c>
      <c r="P242">
        <f t="shared" ca="1" si="38"/>
        <v>59117028</v>
      </c>
      <c r="Q242">
        <f t="shared" ca="1" si="40"/>
        <v>52570276</v>
      </c>
      <c r="R242">
        <f t="shared" ca="1" si="41"/>
        <v>57370513</v>
      </c>
      <c r="S242">
        <f t="shared" ca="1" si="42"/>
        <v>50351928</v>
      </c>
      <c r="V242" t="str">
        <f t="shared" ca="1" si="43"/>
        <v>&gt;_5333680</v>
      </c>
      <c r="W242" s="8">
        <v>45208</v>
      </c>
      <c r="X242">
        <f t="shared" ca="1" si="44"/>
        <v>5657959</v>
      </c>
      <c r="Z242" t="str">
        <f t="shared" ca="1" si="46"/>
        <v>MAD</v>
      </c>
      <c r="AA242" t="str">
        <f t="shared" ca="1" si="48"/>
        <v>F locaux</v>
      </c>
      <c r="AB242" s="6" t="s">
        <v>83</v>
      </c>
      <c r="AC242" s="6" t="s">
        <v>83</v>
      </c>
      <c r="AD242" s="6" t="s">
        <v>83</v>
      </c>
      <c r="AE242" s="6" t="s">
        <v>83</v>
      </c>
      <c r="AF242" s="6" t="s">
        <v>83</v>
      </c>
      <c r="AG242" s="6" t="s">
        <v>83</v>
      </c>
      <c r="AH242" s="6" t="s">
        <v>83</v>
      </c>
      <c r="AI242" s="6" t="s">
        <v>83</v>
      </c>
      <c r="AJ242" s="6" t="s">
        <v>83</v>
      </c>
      <c r="AK242" s="6" t="s">
        <v>83</v>
      </c>
      <c r="AL242" s="6" t="s">
        <v>83</v>
      </c>
      <c r="AM242" t="s">
        <v>372</v>
      </c>
      <c r="AN242" s="6" t="s">
        <v>85</v>
      </c>
      <c r="AO242" s="6" t="s">
        <v>83</v>
      </c>
      <c r="AP242" s="6" t="s">
        <v>83</v>
      </c>
      <c r="AQ242" s="6" t="s">
        <v>83</v>
      </c>
      <c r="AR242" s="6" t="s">
        <v>83</v>
      </c>
      <c r="AS242" s="6" t="s">
        <v>83</v>
      </c>
      <c r="AT242" s="6" t="s">
        <v>83</v>
      </c>
      <c r="AU242" s="6" t="s">
        <v>83</v>
      </c>
      <c r="AV242" s="6" t="s">
        <v>83</v>
      </c>
      <c r="AW242" s="6" t="s">
        <v>83</v>
      </c>
      <c r="AX242" t="s">
        <v>86</v>
      </c>
      <c r="AY242" s="6" t="s">
        <v>83</v>
      </c>
      <c r="AZ242" s="6" t="s">
        <v>83</v>
      </c>
      <c r="BA242" s="6" t="s">
        <v>83</v>
      </c>
      <c r="BB242" s="6" t="s">
        <v>83</v>
      </c>
      <c r="BC242" s="6" t="s">
        <v>83</v>
      </c>
      <c r="BD242" s="6" t="s">
        <v>83</v>
      </c>
      <c r="BE242" s="6" t="s">
        <v>83</v>
      </c>
      <c r="BF242" s="6" t="s">
        <v>83</v>
      </c>
      <c r="BG242" s="6" t="s">
        <v>83</v>
      </c>
      <c r="BH242" s="6" t="s">
        <v>83</v>
      </c>
      <c r="BI242" s="6" t="s">
        <v>83</v>
      </c>
      <c r="BJ242" s="6" t="s">
        <v>83</v>
      </c>
      <c r="BK242" s="6" t="s">
        <v>83</v>
      </c>
      <c r="BL242" s="6" t="s">
        <v>83</v>
      </c>
      <c r="BM242" s="6" t="s">
        <v>83</v>
      </c>
      <c r="BN242" s="6" t="s">
        <v>83</v>
      </c>
      <c r="BO242" s="6" t="s">
        <v>83</v>
      </c>
      <c r="BP242" s="6" t="s">
        <v>83</v>
      </c>
      <c r="BQ242" s="6" t="s">
        <v>83</v>
      </c>
      <c r="BR242" t="s">
        <v>64</v>
      </c>
      <c r="BS242" s="6" t="s">
        <v>83</v>
      </c>
      <c r="BT242" s="6" t="s">
        <v>83</v>
      </c>
      <c r="BU242">
        <f t="shared" ca="1" si="45"/>
        <v>7</v>
      </c>
      <c r="BV242" s="6" t="s">
        <v>83</v>
      </c>
    </row>
    <row r="243" spans="1:74" x14ac:dyDescent="0.3">
      <c r="A243" s="5">
        <v>242</v>
      </c>
      <c r="B243" s="5" t="str">
        <f t="shared" ca="1" si="37"/>
        <v>JF8_95969:88350</v>
      </c>
      <c r="C243" t="s">
        <v>373</v>
      </c>
      <c r="D243" t="s">
        <v>75</v>
      </c>
      <c r="E243" t="s">
        <v>89</v>
      </c>
      <c r="F243" t="s">
        <v>90</v>
      </c>
      <c r="G243" t="s">
        <v>90</v>
      </c>
      <c r="H243" s="6">
        <f t="shared" ca="1" si="47"/>
        <v>31937</v>
      </c>
      <c r="I243" t="s">
        <v>91</v>
      </c>
      <c r="J243" s="6" t="s">
        <v>79</v>
      </c>
      <c r="K243" s="7">
        <v>45128</v>
      </c>
      <c r="L243" s="6" t="s">
        <v>80</v>
      </c>
      <c r="N243" s="6" t="s">
        <v>82</v>
      </c>
      <c r="O243" t="str">
        <f t="shared" ca="1" si="39"/>
        <v>@2308059</v>
      </c>
      <c r="P243">
        <f t="shared" ca="1" si="38"/>
        <v>7020950</v>
      </c>
      <c r="Q243">
        <f t="shared" ca="1" si="40"/>
        <v>1022352</v>
      </c>
      <c r="R243">
        <f t="shared" ca="1" si="41"/>
        <v>3282980</v>
      </c>
      <c r="S243">
        <f t="shared" ca="1" si="42"/>
        <v>2239957</v>
      </c>
      <c r="V243" t="str">
        <f t="shared" ca="1" si="43"/>
        <v>B_3601837</v>
      </c>
      <c r="W243" s="8">
        <v>45209</v>
      </c>
      <c r="X243">
        <f t="shared" ca="1" si="44"/>
        <v>642736</v>
      </c>
      <c r="Z243" t="str">
        <f t="shared" ca="1" si="46"/>
        <v>EUR</v>
      </c>
      <c r="AA243" t="str">
        <f t="shared" ca="1" si="48"/>
        <v>F étrangers</v>
      </c>
      <c r="AB243" s="6" t="s">
        <v>83</v>
      </c>
      <c r="AC243" s="6" t="s">
        <v>83</v>
      </c>
      <c r="AD243" s="6" t="s">
        <v>83</v>
      </c>
      <c r="AE243" s="6" t="s">
        <v>83</v>
      </c>
      <c r="AF243" s="6" t="s">
        <v>83</v>
      </c>
      <c r="AG243" s="6" t="s">
        <v>83</v>
      </c>
      <c r="AH243" s="6" t="s">
        <v>83</v>
      </c>
      <c r="AI243" s="6" t="s">
        <v>83</v>
      </c>
      <c r="AJ243" s="6" t="s">
        <v>83</v>
      </c>
      <c r="AK243" s="6" t="s">
        <v>83</v>
      </c>
      <c r="AL243" s="6" t="s">
        <v>83</v>
      </c>
      <c r="AM243" t="s">
        <v>374</v>
      </c>
      <c r="AN243" s="6" t="s">
        <v>85</v>
      </c>
      <c r="AO243" s="6" t="s">
        <v>83</v>
      </c>
      <c r="AP243" s="6" t="s">
        <v>83</v>
      </c>
      <c r="AQ243" s="6" t="s">
        <v>83</v>
      </c>
      <c r="AR243" s="6" t="s">
        <v>83</v>
      </c>
      <c r="AS243" s="6" t="s">
        <v>83</v>
      </c>
      <c r="AT243" s="6" t="s">
        <v>83</v>
      </c>
      <c r="AU243" s="6" t="s">
        <v>83</v>
      </c>
      <c r="AV243" s="6" t="s">
        <v>83</v>
      </c>
      <c r="AW243" s="6" t="s">
        <v>83</v>
      </c>
      <c r="AX243" t="s">
        <v>93</v>
      </c>
      <c r="AY243" s="6" t="s">
        <v>83</v>
      </c>
      <c r="AZ243" s="6" t="s">
        <v>83</v>
      </c>
      <c r="BA243" s="6" t="s">
        <v>83</v>
      </c>
      <c r="BB243" s="6" t="s">
        <v>83</v>
      </c>
      <c r="BC243" s="6" t="s">
        <v>83</v>
      </c>
      <c r="BD243" s="6" t="s">
        <v>83</v>
      </c>
      <c r="BE243" s="6" t="s">
        <v>83</v>
      </c>
      <c r="BF243" s="6" t="s">
        <v>83</v>
      </c>
      <c r="BG243" s="6" t="s">
        <v>83</v>
      </c>
      <c r="BH243" s="6" t="s">
        <v>83</v>
      </c>
      <c r="BI243" s="6" t="s">
        <v>83</v>
      </c>
      <c r="BJ243" s="6" t="s">
        <v>83</v>
      </c>
      <c r="BK243" s="6" t="s">
        <v>83</v>
      </c>
      <c r="BL243" s="6" t="s">
        <v>83</v>
      </c>
      <c r="BM243" s="6" t="s">
        <v>83</v>
      </c>
      <c r="BN243" s="6" t="s">
        <v>83</v>
      </c>
      <c r="BO243" s="6" t="s">
        <v>83</v>
      </c>
      <c r="BP243" s="6" t="s">
        <v>83</v>
      </c>
      <c r="BQ243" s="6" t="s">
        <v>83</v>
      </c>
      <c r="BR243" t="s">
        <v>65</v>
      </c>
      <c r="BS243" s="6" t="s">
        <v>83</v>
      </c>
      <c r="BT243" s="6" t="s">
        <v>83</v>
      </c>
      <c r="BU243">
        <f t="shared" ca="1" si="45"/>
        <v>-7</v>
      </c>
      <c r="BV243" s="6" t="s">
        <v>83</v>
      </c>
    </row>
    <row r="244" spans="1:74" x14ac:dyDescent="0.3">
      <c r="A244" s="5">
        <v>243</v>
      </c>
      <c r="B244" s="5" t="str">
        <f t="shared" ca="1" si="37"/>
        <v>JF8_91859:12197</v>
      </c>
      <c r="C244" t="s">
        <v>375</v>
      </c>
      <c r="D244" t="s">
        <v>75</v>
      </c>
      <c r="E244" t="s">
        <v>76</v>
      </c>
      <c r="F244" t="s">
        <v>95</v>
      </c>
      <c r="G244" t="s">
        <v>95</v>
      </c>
      <c r="H244" s="6">
        <f t="shared" ca="1" si="47"/>
        <v>60655</v>
      </c>
      <c r="I244" t="s">
        <v>96</v>
      </c>
      <c r="J244" s="6" t="s">
        <v>79</v>
      </c>
      <c r="K244" s="7">
        <v>45129</v>
      </c>
      <c r="L244" s="6" t="s">
        <v>80</v>
      </c>
      <c r="N244" s="6" t="s">
        <v>82</v>
      </c>
      <c r="O244" t="str">
        <f t="shared" ca="1" si="39"/>
        <v>&gt;902825</v>
      </c>
      <c r="P244">
        <f t="shared" ca="1" si="38"/>
        <v>32462419</v>
      </c>
      <c r="Q244">
        <f t="shared" ca="1" si="40"/>
        <v>337766</v>
      </c>
      <c r="R244">
        <f t="shared" ca="1" si="41"/>
        <v>1533601</v>
      </c>
      <c r="S244">
        <f t="shared" ca="1" si="42"/>
        <v>16410160</v>
      </c>
      <c r="V244" t="str">
        <f t="shared" ca="1" si="43"/>
        <v>?_578584</v>
      </c>
      <c r="W244" s="8">
        <v>45210</v>
      </c>
      <c r="X244">
        <f t="shared" ca="1" si="44"/>
        <v>11053704</v>
      </c>
      <c r="Z244" t="str">
        <f t="shared" ca="1" si="46"/>
        <v>USD</v>
      </c>
      <c r="AA244" t="str">
        <f t="shared" ca="1" si="48"/>
        <v>F étrangers</v>
      </c>
      <c r="AB244" s="6" t="s">
        <v>83</v>
      </c>
      <c r="AC244" s="6" t="s">
        <v>83</v>
      </c>
      <c r="AD244" s="6" t="s">
        <v>83</v>
      </c>
      <c r="AE244" s="6" t="s">
        <v>83</v>
      </c>
      <c r="AF244" s="6" t="s">
        <v>83</v>
      </c>
      <c r="AG244" s="6" t="s">
        <v>83</v>
      </c>
      <c r="AH244" s="6" t="s">
        <v>83</v>
      </c>
      <c r="AI244" s="6" t="s">
        <v>83</v>
      </c>
      <c r="AJ244" s="6" t="s">
        <v>83</v>
      </c>
      <c r="AK244" s="6" t="s">
        <v>83</v>
      </c>
      <c r="AL244" s="6" t="s">
        <v>83</v>
      </c>
      <c r="AM244" t="s">
        <v>376</v>
      </c>
      <c r="AN244" s="6" t="s">
        <v>85</v>
      </c>
      <c r="AO244" s="6" t="s">
        <v>83</v>
      </c>
      <c r="AP244" s="6" t="s">
        <v>83</v>
      </c>
      <c r="AQ244" s="6" t="s">
        <v>83</v>
      </c>
      <c r="AR244" s="6" t="s">
        <v>83</v>
      </c>
      <c r="AS244" s="6" t="s">
        <v>83</v>
      </c>
      <c r="AT244" s="6" t="s">
        <v>83</v>
      </c>
      <c r="AU244" s="6" t="s">
        <v>83</v>
      </c>
      <c r="AV244" s="6" t="s">
        <v>83</v>
      </c>
      <c r="AW244" s="6" t="s">
        <v>83</v>
      </c>
      <c r="AX244" t="s">
        <v>98</v>
      </c>
      <c r="AY244" s="6" t="s">
        <v>83</v>
      </c>
      <c r="AZ244" s="6" t="s">
        <v>83</v>
      </c>
      <c r="BA244" s="6" t="s">
        <v>83</v>
      </c>
      <c r="BB244" s="6" t="s">
        <v>83</v>
      </c>
      <c r="BC244" s="6" t="s">
        <v>83</v>
      </c>
      <c r="BD244" s="6" t="s">
        <v>83</v>
      </c>
      <c r="BE244" s="6" t="s">
        <v>83</v>
      </c>
      <c r="BF244" s="6" t="s">
        <v>83</v>
      </c>
      <c r="BG244" s="6" t="s">
        <v>83</v>
      </c>
      <c r="BH244" s="6" t="s">
        <v>83</v>
      </c>
      <c r="BI244" s="6" t="s">
        <v>83</v>
      </c>
      <c r="BJ244" s="6" t="s">
        <v>83</v>
      </c>
      <c r="BK244" s="6" t="s">
        <v>83</v>
      </c>
      <c r="BL244" s="6" t="s">
        <v>83</v>
      </c>
      <c r="BM244" s="6" t="s">
        <v>83</v>
      </c>
      <c r="BN244" s="6" t="s">
        <v>83</v>
      </c>
      <c r="BO244" s="6" t="s">
        <v>83</v>
      </c>
      <c r="BP244" s="6" t="s">
        <v>83</v>
      </c>
      <c r="BQ244" s="6" t="s">
        <v>83</v>
      </c>
      <c r="BR244" t="s">
        <v>65</v>
      </c>
      <c r="BS244" s="6" t="s">
        <v>83</v>
      </c>
      <c r="BT244" s="6" t="s">
        <v>83</v>
      </c>
      <c r="BU244">
        <f t="shared" ca="1" si="45"/>
        <v>14</v>
      </c>
      <c r="BV244" s="6" t="s">
        <v>83</v>
      </c>
    </row>
    <row r="245" spans="1:74" x14ac:dyDescent="0.3">
      <c r="A245" s="5">
        <v>244</v>
      </c>
      <c r="B245" s="5" t="str">
        <f t="shared" ca="1" si="37"/>
        <v>JF8_69260:65662</v>
      </c>
      <c r="C245" t="s">
        <v>377</v>
      </c>
      <c r="D245" t="s">
        <v>75</v>
      </c>
      <c r="E245" t="s">
        <v>89</v>
      </c>
      <c r="F245" t="s">
        <v>100</v>
      </c>
      <c r="G245" t="s">
        <v>100</v>
      </c>
      <c r="H245" s="6">
        <f t="shared" ca="1" si="47"/>
        <v>13008</v>
      </c>
      <c r="I245" t="s">
        <v>101</v>
      </c>
      <c r="J245" s="6" t="s">
        <v>79</v>
      </c>
      <c r="K245" s="7">
        <v>45130</v>
      </c>
      <c r="L245" s="6" t="s">
        <v>80</v>
      </c>
      <c r="N245" s="6" t="s">
        <v>82</v>
      </c>
      <c r="O245" t="str">
        <f t="shared" ca="1" si="39"/>
        <v>?1185649</v>
      </c>
      <c r="P245">
        <f t="shared" ca="1" si="38"/>
        <v>13581432</v>
      </c>
      <c r="Q245">
        <f t="shared" ca="1" si="40"/>
        <v>278310</v>
      </c>
      <c r="R245">
        <f t="shared" ca="1" si="41"/>
        <v>2787360</v>
      </c>
      <c r="S245">
        <f t="shared" ca="1" si="42"/>
        <v>1922079</v>
      </c>
      <c r="V245" t="str">
        <f t="shared" ca="1" si="43"/>
        <v>&gt;_3400715</v>
      </c>
      <c r="W245" s="8">
        <v>45211</v>
      </c>
      <c r="X245">
        <f t="shared" ca="1" si="44"/>
        <v>1181160</v>
      </c>
      <c r="Z245" t="str">
        <f t="shared" ca="1" si="46"/>
        <v>MAD</v>
      </c>
      <c r="AA245" t="str">
        <f t="shared" ca="1" si="48"/>
        <v>F locaux</v>
      </c>
      <c r="AB245" s="6" t="s">
        <v>83</v>
      </c>
      <c r="AC245" s="6" t="s">
        <v>83</v>
      </c>
      <c r="AD245" s="6" t="s">
        <v>83</v>
      </c>
      <c r="AE245" s="6" t="s">
        <v>83</v>
      </c>
      <c r="AF245" s="6" t="s">
        <v>83</v>
      </c>
      <c r="AG245" s="6" t="s">
        <v>83</v>
      </c>
      <c r="AH245" s="6" t="s">
        <v>83</v>
      </c>
      <c r="AI245" s="6" t="s">
        <v>83</v>
      </c>
      <c r="AJ245" s="6" t="s">
        <v>83</v>
      </c>
      <c r="AK245" s="6" t="s">
        <v>83</v>
      </c>
      <c r="AL245" s="6" t="s">
        <v>83</v>
      </c>
      <c r="AM245" t="s">
        <v>378</v>
      </c>
      <c r="AN245" s="6" t="s">
        <v>85</v>
      </c>
      <c r="AO245" s="6" t="s">
        <v>83</v>
      </c>
      <c r="AP245" s="6" t="s">
        <v>83</v>
      </c>
      <c r="AQ245" s="6" t="s">
        <v>83</v>
      </c>
      <c r="AR245" s="6" t="s">
        <v>83</v>
      </c>
      <c r="AS245" s="6" t="s">
        <v>83</v>
      </c>
      <c r="AT245" s="6" t="s">
        <v>83</v>
      </c>
      <c r="AU245" s="6" t="s">
        <v>83</v>
      </c>
      <c r="AV245" s="6" t="s">
        <v>83</v>
      </c>
      <c r="AW245" s="6" t="s">
        <v>83</v>
      </c>
      <c r="AX245" t="s">
        <v>103</v>
      </c>
      <c r="AY245" s="6" t="s">
        <v>83</v>
      </c>
      <c r="AZ245" s="6" t="s">
        <v>83</v>
      </c>
      <c r="BA245" s="6" t="s">
        <v>83</v>
      </c>
      <c r="BB245" s="6" t="s">
        <v>83</v>
      </c>
      <c r="BC245" s="6" t="s">
        <v>83</v>
      </c>
      <c r="BD245" s="6" t="s">
        <v>83</v>
      </c>
      <c r="BE245" s="6" t="s">
        <v>83</v>
      </c>
      <c r="BF245" s="6" t="s">
        <v>83</v>
      </c>
      <c r="BG245" s="6" t="s">
        <v>83</v>
      </c>
      <c r="BH245" s="6" t="s">
        <v>83</v>
      </c>
      <c r="BI245" s="6" t="s">
        <v>83</v>
      </c>
      <c r="BJ245" s="6" t="s">
        <v>83</v>
      </c>
      <c r="BK245" s="6" t="s">
        <v>83</v>
      </c>
      <c r="BL245" s="6" t="s">
        <v>83</v>
      </c>
      <c r="BM245" s="6" t="s">
        <v>83</v>
      </c>
      <c r="BN245" s="6" t="s">
        <v>83</v>
      </c>
      <c r="BO245" s="6" t="s">
        <v>83</v>
      </c>
      <c r="BP245" s="6" t="s">
        <v>83</v>
      </c>
      <c r="BQ245" s="6" t="s">
        <v>83</v>
      </c>
      <c r="BR245" t="s">
        <v>65</v>
      </c>
      <c r="BS245" s="6" t="s">
        <v>83</v>
      </c>
      <c r="BT245" s="6" t="s">
        <v>83</v>
      </c>
      <c r="BU245">
        <f t="shared" ca="1" si="45"/>
        <v>12</v>
      </c>
      <c r="BV245" s="6" t="s">
        <v>83</v>
      </c>
    </row>
    <row r="246" spans="1:74" x14ac:dyDescent="0.3">
      <c r="A246" s="5">
        <v>245</v>
      </c>
      <c r="B246" s="5" t="str">
        <f t="shared" ca="1" si="37"/>
        <v>OCP_36783:96621</v>
      </c>
      <c r="C246" t="s">
        <v>379</v>
      </c>
      <c r="D246" t="s">
        <v>75</v>
      </c>
      <c r="E246" t="s">
        <v>76</v>
      </c>
      <c r="F246" t="s">
        <v>105</v>
      </c>
      <c r="G246" t="s">
        <v>105</v>
      </c>
      <c r="H246" s="6">
        <f t="shared" ca="1" si="47"/>
        <v>44378</v>
      </c>
      <c r="I246" t="s">
        <v>106</v>
      </c>
      <c r="J246" s="6" t="s">
        <v>79</v>
      </c>
      <c r="K246" s="7">
        <v>45131</v>
      </c>
      <c r="L246" s="6" t="s">
        <v>80</v>
      </c>
      <c r="N246" s="6" t="s">
        <v>82</v>
      </c>
      <c r="O246" t="str">
        <f t="shared" ca="1" si="39"/>
        <v>&lt;1068234</v>
      </c>
      <c r="P246">
        <f t="shared" ca="1" si="38"/>
        <v>16118084</v>
      </c>
      <c r="Q246">
        <f t="shared" ca="1" si="40"/>
        <v>10291094</v>
      </c>
      <c r="R246">
        <f t="shared" ca="1" si="41"/>
        <v>14925427</v>
      </c>
      <c r="S246">
        <f t="shared" ca="1" si="42"/>
        <v>1598409</v>
      </c>
      <c r="V246" t="str">
        <f t="shared" ca="1" si="43"/>
        <v>?_3755723</v>
      </c>
      <c r="W246" s="8">
        <v>45212</v>
      </c>
      <c r="X246">
        <f t="shared" ca="1" si="44"/>
        <v>122338</v>
      </c>
      <c r="Z246" t="str">
        <f t="shared" ca="1" si="46"/>
        <v>MAD</v>
      </c>
      <c r="AA246" t="str">
        <f t="shared" ca="1" si="48"/>
        <v>F locaux</v>
      </c>
      <c r="AB246" s="6" t="s">
        <v>83</v>
      </c>
      <c r="AC246" s="6" t="s">
        <v>83</v>
      </c>
      <c r="AD246" s="6" t="s">
        <v>83</v>
      </c>
      <c r="AE246" s="6" t="s">
        <v>83</v>
      </c>
      <c r="AF246" s="6" t="s">
        <v>83</v>
      </c>
      <c r="AG246" s="6" t="s">
        <v>83</v>
      </c>
      <c r="AH246" s="6" t="s">
        <v>83</v>
      </c>
      <c r="AI246" s="6" t="s">
        <v>83</v>
      </c>
      <c r="AJ246" s="6" t="s">
        <v>83</v>
      </c>
      <c r="AK246" s="6" t="s">
        <v>83</v>
      </c>
      <c r="AL246" s="6" t="s">
        <v>83</v>
      </c>
      <c r="AM246" t="s">
        <v>380</v>
      </c>
      <c r="AN246" s="6" t="s">
        <v>85</v>
      </c>
      <c r="AO246" s="6" t="s">
        <v>83</v>
      </c>
      <c r="AP246" s="6" t="s">
        <v>83</v>
      </c>
      <c r="AQ246" s="6" t="s">
        <v>83</v>
      </c>
      <c r="AR246" s="6" t="s">
        <v>83</v>
      </c>
      <c r="AS246" s="6" t="s">
        <v>83</v>
      </c>
      <c r="AT246" s="6" t="s">
        <v>83</v>
      </c>
      <c r="AU246" s="6" t="s">
        <v>83</v>
      </c>
      <c r="AV246" s="6" t="s">
        <v>83</v>
      </c>
      <c r="AW246" s="6" t="s">
        <v>83</v>
      </c>
      <c r="AX246" t="s">
        <v>98</v>
      </c>
      <c r="AY246" s="6" t="s">
        <v>83</v>
      </c>
      <c r="AZ246" s="6" t="s">
        <v>83</v>
      </c>
      <c r="BA246" s="6" t="s">
        <v>83</v>
      </c>
      <c r="BB246" s="6" t="s">
        <v>83</v>
      </c>
      <c r="BC246" s="6" t="s">
        <v>83</v>
      </c>
      <c r="BD246" s="6" t="s">
        <v>83</v>
      </c>
      <c r="BE246" s="6" t="s">
        <v>83</v>
      </c>
      <c r="BF246" s="6" t="s">
        <v>83</v>
      </c>
      <c r="BG246" s="6" t="s">
        <v>83</v>
      </c>
      <c r="BH246" s="6" t="s">
        <v>83</v>
      </c>
      <c r="BI246" s="6" t="s">
        <v>83</v>
      </c>
      <c r="BJ246" s="6" t="s">
        <v>83</v>
      </c>
      <c r="BK246" s="6" t="s">
        <v>83</v>
      </c>
      <c r="BL246" s="6" t="s">
        <v>83</v>
      </c>
      <c r="BM246" s="6" t="s">
        <v>83</v>
      </c>
      <c r="BN246" s="6" t="s">
        <v>83</v>
      </c>
      <c r="BO246" s="6" t="s">
        <v>83</v>
      </c>
      <c r="BP246" s="6" t="s">
        <v>83</v>
      </c>
      <c r="BQ246" s="6" t="s">
        <v>83</v>
      </c>
      <c r="BR246" t="s">
        <v>65</v>
      </c>
      <c r="BS246" s="6" t="s">
        <v>83</v>
      </c>
      <c r="BT246" s="6" t="s">
        <v>83</v>
      </c>
      <c r="BU246">
        <f t="shared" ca="1" si="45"/>
        <v>58</v>
      </c>
      <c r="BV246" s="6" t="s">
        <v>83</v>
      </c>
    </row>
    <row r="247" spans="1:74" x14ac:dyDescent="0.3">
      <c r="A247" s="5">
        <v>246</v>
      </c>
      <c r="B247" s="5" t="str">
        <f t="shared" ca="1" si="37"/>
        <v>OCP_724:37528</v>
      </c>
      <c r="C247" t="s">
        <v>381</v>
      </c>
      <c r="D247" t="s">
        <v>75</v>
      </c>
      <c r="E247" t="s">
        <v>89</v>
      </c>
      <c r="F247" t="s">
        <v>109</v>
      </c>
      <c r="G247" t="s">
        <v>109</v>
      </c>
      <c r="H247" s="6">
        <f t="shared" ca="1" si="47"/>
        <v>64163</v>
      </c>
      <c r="I247" t="s">
        <v>110</v>
      </c>
      <c r="J247" s="6" t="s">
        <v>79</v>
      </c>
      <c r="K247" s="7">
        <v>45132</v>
      </c>
      <c r="L247" s="6" t="s">
        <v>80</v>
      </c>
      <c r="N247" s="6" t="s">
        <v>82</v>
      </c>
      <c r="O247" t="str">
        <f t="shared" ca="1" si="39"/>
        <v>F4458712</v>
      </c>
      <c r="P247">
        <f t="shared" ca="1" si="38"/>
        <v>41485129</v>
      </c>
      <c r="Q247">
        <f t="shared" ca="1" si="40"/>
        <v>3266885</v>
      </c>
      <c r="R247">
        <f t="shared" ca="1" si="41"/>
        <v>3496574</v>
      </c>
      <c r="S247">
        <f t="shared" ca="1" si="42"/>
        <v>28982588</v>
      </c>
      <c r="V247" t="str">
        <f t="shared" ca="1" si="43"/>
        <v>A_6127539</v>
      </c>
      <c r="W247" s="8">
        <v>45213</v>
      </c>
      <c r="X247">
        <f t="shared" ca="1" si="44"/>
        <v>16454952</v>
      </c>
      <c r="Z247" t="str">
        <f t="shared" ca="1" si="46"/>
        <v>MAD</v>
      </c>
      <c r="AA247" t="str">
        <f t="shared" ca="1" si="48"/>
        <v>F locaux</v>
      </c>
      <c r="AB247" s="6" t="s">
        <v>83</v>
      </c>
      <c r="AC247" s="6" t="s">
        <v>83</v>
      </c>
      <c r="AD247" s="6" t="s">
        <v>83</v>
      </c>
      <c r="AE247" s="6" t="s">
        <v>83</v>
      </c>
      <c r="AF247" s="6" t="s">
        <v>83</v>
      </c>
      <c r="AG247" s="6" t="s">
        <v>83</v>
      </c>
      <c r="AH247" s="6" t="s">
        <v>83</v>
      </c>
      <c r="AI247" s="6" t="s">
        <v>83</v>
      </c>
      <c r="AJ247" s="6" t="s">
        <v>83</v>
      </c>
      <c r="AK247" s="6" t="s">
        <v>83</v>
      </c>
      <c r="AL247" s="6" t="s">
        <v>83</v>
      </c>
      <c r="AM247" t="s">
        <v>382</v>
      </c>
      <c r="AN247" s="6" t="s">
        <v>85</v>
      </c>
      <c r="AO247" s="6" t="s">
        <v>83</v>
      </c>
      <c r="AP247" s="6" t="s">
        <v>83</v>
      </c>
      <c r="AQ247" s="6" t="s">
        <v>83</v>
      </c>
      <c r="AR247" s="6" t="s">
        <v>83</v>
      </c>
      <c r="AS247" s="6" t="s">
        <v>83</v>
      </c>
      <c r="AT247" s="6" t="s">
        <v>83</v>
      </c>
      <c r="AU247" s="6" t="s">
        <v>83</v>
      </c>
      <c r="AV247" s="6" t="s">
        <v>83</v>
      </c>
      <c r="AW247" s="6" t="s">
        <v>83</v>
      </c>
      <c r="AX247" t="s">
        <v>86</v>
      </c>
      <c r="AY247" s="6" t="s">
        <v>83</v>
      </c>
      <c r="AZ247" s="6" t="s">
        <v>83</v>
      </c>
      <c r="BA247" s="6" t="s">
        <v>83</v>
      </c>
      <c r="BB247" s="6" t="s">
        <v>83</v>
      </c>
      <c r="BC247" s="6" t="s">
        <v>83</v>
      </c>
      <c r="BD247" s="6" t="s">
        <v>83</v>
      </c>
      <c r="BE247" s="6" t="s">
        <v>83</v>
      </c>
      <c r="BF247" s="6" t="s">
        <v>83</v>
      </c>
      <c r="BG247" s="6" t="s">
        <v>83</v>
      </c>
      <c r="BH247" s="6" t="s">
        <v>83</v>
      </c>
      <c r="BI247" s="6" t="s">
        <v>83</v>
      </c>
      <c r="BJ247" s="6" t="s">
        <v>83</v>
      </c>
      <c r="BK247" s="6" t="s">
        <v>83</v>
      </c>
      <c r="BL247" s="6" t="s">
        <v>83</v>
      </c>
      <c r="BM247" s="6" t="s">
        <v>83</v>
      </c>
      <c r="BN247" s="6" t="s">
        <v>83</v>
      </c>
      <c r="BO247" s="6" t="s">
        <v>83</v>
      </c>
      <c r="BP247" s="6" t="s">
        <v>83</v>
      </c>
      <c r="BQ247" s="6" t="s">
        <v>83</v>
      </c>
      <c r="BR247" t="s">
        <v>65</v>
      </c>
      <c r="BS247" s="6" t="s">
        <v>83</v>
      </c>
      <c r="BT247" s="6" t="s">
        <v>83</v>
      </c>
      <c r="BU247">
        <f t="shared" ca="1" si="45"/>
        <v>26</v>
      </c>
      <c r="BV247" s="6" t="s">
        <v>83</v>
      </c>
    </row>
    <row r="248" spans="1:74" x14ac:dyDescent="0.3">
      <c r="A248" s="5">
        <v>247</v>
      </c>
      <c r="B248" s="5" t="str">
        <f t="shared" ca="1" si="37"/>
        <v>JF8_85342:41159</v>
      </c>
      <c r="C248" t="s">
        <v>112</v>
      </c>
      <c r="D248" t="s">
        <v>75</v>
      </c>
      <c r="E248" t="s">
        <v>76</v>
      </c>
      <c r="F248" t="s">
        <v>113</v>
      </c>
      <c r="G248" t="s">
        <v>113</v>
      </c>
      <c r="H248" s="6">
        <f t="shared" ca="1" si="47"/>
        <v>22068</v>
      </c>
      <c r="I248" t="s">
        <v>114</v>
      </c>
      <c r="J248" s="6" t="s">
        <v>79</v>
      </c>
      <c r="K248" s="7">
        <v>45133</v>
      </c>
      <c r="L248" s="6" t="s">
        <v>80</v>
      </c>
      <c r="N248" s="6" t="s">
        <v>82</v>
      </c>
      <c r="O248" t="str">
        <f t="shared" ca="1" si="39"/>
        <v>C4633022</v>
      </c>
      <c r="P248">
        <f t="shared" ca="1" si="38"/>
        <v>34845001</v>
      </c>
      <c r="Q248">
        <f t="shared" ca="1" si="40"/>
        <v>11775945</v>
      </c>
      <c r="R248">
        <f t="shared" ca="1" si="41"/>
        <v>16822764</v>
      </c>
      <c r="S248">
        <f t="shared" ca="1" si="42"/>
        <v>5819438</v>
      </c>
      <c r="V248" t="str">
        <f t="shared" ca="1" si="43"/>
        <v>&gt;_3529048</v>
      </c>
      <c r="W248" s="8">
        <v>45214</v>
      </c>
      <c r="X248">
        <f t="shared" ca="1" si="44"/>
        <v>1100058</v>
      </c>
      <c r="Z248" t="str">
        <f t="shared" ca="1" si="46"/>
        <v>MAD</v>
      </c>
      <c r="AA248" t="str">
        <f t="shared" ca="1" si="48"/>
        <v>F locaux</v>
      </c>
      <c r="AB248" s="6" t="s">
        <v>83</v>
      </c>
      <c r="AC248" s="6" t="s">
        <v>83</v>
      </c>
      <c r="AD248" s="6" t="s">
        <v>83</v>
      </c>
      <c r="AE248" s="6" t="s">
        <v>83</v>
      </c>
      <c r="AF248" s="6" t="s">
        <v>83</v>
      </c>
      <c r="AG248" s="6" t="s">
        <v>83</v>
      </c>
      <c r="AH248" s="6" t="s">
        <v>83</v>
      </c>
      <c r="AI248" s="6" t="s">
        <v>83</v>
      </c>
      <c r="AJ248" s="6" t="s">
        <v>83</v>
      </c>
      <c r="AK248" s="6" t="s">
        <v>83</v>
      </c>
      <c r="AL248" s="6" t="s">
        <v>83</v>
      </c>
      <c r="AM248" t="s">
        <v>115</v>
      </c>
      <c r="AN248" s="6" t="s">
        <v>85</v>
      </c>
      <c r="AO248" s="6" t="s">
        <v>83</v>
      </c>
      <c r="AP248" s="6" t="s">
        <v>83</v>
      </c>
      <c r="AQ248" s="6" t="s">
        <v>83</v>
      </c>
      <c r="AR248" s="6" t="s">
        <v>83</v>
      </c>
      <c r="AS248" s="6" t="s">
        <v>83</v>
      </c>
      <c r="AT248" s="6" t="s">
        <v>83</v>
      </c>
      <c r="AU248" s="6" t="s">
        <v>83</v>
      </c>
      <c r="AV248" s="6" t="s">
        <v>83</v>
      </c>
      <c r="AW248" s="6" t="s">
        <v>83</v>
      </c>
      <c r="AX248" t="s">
        <v>93</v>
      </c>
      <c r="AY248" s="6" t="s">
        <v>83</v>
      </c>
      <c r="AZ248" s="6" t="s">
        <v>83</v>
      </c>
      <c r="BA248" s="6" t="s">
        <v>83</v>
      </c>
      <c r="BB248" s="6" t="s">
        <v>83</v>
      </c>
      <c r="BC248" s="6" t="s">
        <v>83</v>
      </c>
      <c r="BD248" s="6" t="s">
        <v>83</v>
      </c>
      <c r="BE248" s="6" t="s">
        <v>83</v>
      </c>
      <c r="BF248" s="6" t="s">
        <v>83</v>
      </c>
      <c r="BG248" s="6" t="s">
        <v>83</v>
      </c>
      <c r="BH248" s="6" t="s">
        <v>83</v>
      </c>
      <c r="BI248" s="6" t="s">
        <v>83</v>
      </c>
      <c r="BJ248" s="6" t="s">
        <v>83</v>
      </c>
      <c r="BK248" s="6" t="s">
        <v>83</v>
      </c>
      <c r="BL248" s="6" t="s">
        <v>83</v>
      </c>
      <c r="BM248" s="6" t="s">
        <v>83</v>
      </c>
      <c r="BN248" s="6" t="s">
        <v>83</v>
      </c>
      <c r="BO248" s="6" t="s">
        <v>83</v>
      </c>
      <c r="BP248" s="6" t="s">
        <v>83</v>
      </c>
      <c r="BQ248" s="6" t="s">
        <v>83</v>
      </c>
      <c r="BR248" t="s">
        <v>65</v>
      </c>
      <c r="BS248" s="6" t="s">
        <v>83</v>
      </c>
      <c r="BT248" s="6" t="s">
        <v>83</v>
      </c>
      <c r="BU248">
        <f t="shared" ca="1" si="45"/>
        <v>40</v>
      </c>
      <c r="BV248" s="6" t="s">
        <v>83</v>
      </c>
    </row>
    <row r="249" spans="1:74" x14ac:dyDescent="0.3">
      <c r="A249" s="5">
        <v>248</v>
      </c>
      <c r="B249" s="5" t="str">
        <f t="shared" ca="1" si="37"/>
        <v>JF8_95942:67920</v>
      </c>
      <c r="C249" t="s">
        <v>116</v>
      </c>
      <c r="D249" t="s">
        <v>75</v>
      </c>
      <c r="E249" t="s">
        <v>89</v>
      </c>
      <c r="F249" t="s">
        <v>100</v>
      </c>
      <c r="G249" t="s">
        <v>100</v>
      </c>
      <c r="H249" s="6">
        <f t="shared" ca="1" si="47"/>
        <v>48999</v>
      </c>
      <c r="I249" t="s">
        <v>114</v>
      </c>
      <c r="J249" s="6" t="s">
        <v>79</v>
      </c>
      <c r="K249" s="7">
        <v>45134</v>
      </c>
      <c r="L249" s="6" t="s">
        <v>80</v>
      </c>
      <c r="N249" s="6" t="s">
        <v>82</v>
      </c>
      <c r="O249" t="str">
        <f t="shared" ca="1" si="39"/>
        <v>B3687865</v>
      </c>
      <c r="P249">
        <f t="shared" ca="1" si="38"/>
        <v>65246268</v>
      </c>
      <c r="Q249">
        <f t="shared" ca="1" si="40"/>
        <v>4807151</v>
      </c>
      <c r="R249">
        <f t="shared" ca="1" si="41"/>
        <v>24434797</v>
      </c>
      <c r="S249">
        <f t="shared" ca="1" si="42"/>
        <v>5218049</v>
      </c>
      <c r="V249" t="str">
        <f t="shared" ca="1" si="43"/>
        <v>=_4184746</v>
      </c>
      <c r="W249" s="8">
        <v>45215</v>
      </c>
      <c r="X249">
        <f t="shared" ca="1" si="44"/>
        <v>1232256</v>
      </c>
      <c r="Z249" t="str">
        <f t="shared" ca="1" si="46"/>
        <v>MAD</v>
      </c>
      <c r="AA249" t="str">
        <f t="shared" ca="1" si="48"/>
        <v>F locaux</v>
      </c>
      <c r="AB249" s="6" t="s">
        <v>83</v>
      </c>
      <c r="AC249" s="6" t="s">
        <v>83</v>
      </c>
      <c r="AD249" s="6" t="s">
        <v>83</v>
      </c>
      <c r="AE249" s="6" t="s">
        <v>83</v>
      </c>
      <c r="AF249" s="6" t="s">
        <v>83</v>
      </c>
      <c r="AG249" s="6" t="s">
        <v>83</v>
      </c>
      <c r="AH249" s="6" t="s">
        <v>83</v>
      </c>
      <c r="AI249" s="6" t="s">
        <v>83</v>
      </c>
      <c r="AJ249" s="6" t="s">
        <v>83</v>
      </c>
      <c r="AK249" s="6" t="s">
        <v>83</v>
      </c>
      <c r="AL249" s="6" t="s">
        <v>83</v>
      </c>
      <c r="AM249" t="s">
        <v>115</v>
      </c>
      <c r="AN249" s="6" t="s">
        <v>85</v>
      </c>
      <c r="AO249" s="6" t="s">
        <v>83</v>
      </c>
      <c r="AP249" s="6" t="s">
        <v>83</v>
      </c>
      <c r="AQ249" s="6" t="s">
        <v>83</v>
      </c>
      <c r="AR249" s="6" t="s">
        <v>83</v>
      </c>
      <c r="AS249" s="6" t="s">
        <v>83</v>
      </c>
      <c r="AT249" s="6" t="s">
        <v>83</v>
      </c>
      <c r="AU249" s="6" t="s">
        <v>83</v>
      </c>
      <c r="AV249" s="6" t="s">
        <v>83</v>
      </c>
      <c r="AW249" s="6" t="s">
        <v>83</v>
      </c>
      <c r="AX249" t="s">
        <v>86</v>
      </c>
      <c r="AY249" s="6" t="s">
        <v>83</v>
      </c>
      <c r="AZ249" s="6" t="s">
        <v>83</v>
      </c>
      <c r="BA249" s="6" t="s">
        <v>83</v>
      </c>
      <c r="BB249" s="6" t="s">
        <v>83</v>
      </c>
      <c r="BC249" s="6" t="s">
        <v>83</v>
      </c>
      <c r="BD249" s="6" t="s">
        <v>83</v>
      </c>
      <c r="BE249" s="6" t="s">
        <v>83</v>
      </c>
      <c r="BF249" s="6" t="s">
        <v>83</v>
      </c>
      <c r="BG249" s="6" t="s">
        <v>83</v>
      </c>
      <c r="BH249" s="6" t="s">
        <v>83</v>
      </c>
      <c r="BI249" s="6" t="s">
        <v>83</v>
      </c>
      <c r="BJ249" s="6" t="s">
        <v>83</v>
      </c>
      <c r="BK249" s="6" t="s">
        <v>83</v>
      </c>
      <c r="BL249" s="6" t="s">
        <v>83</v>
      </c>
      <c r="BM249" s="6" t="s">
        <v>83</v>
      </c>
      <c r="BN249" s="6" t="s">
        <v>83</v>
      </c>
      <c r="BO249" s="6" t="s">
        <v>83</v>
      </c>
      <c r="BP249" s="6" t="s">
        <v>83</v>
      </c>
      <c r="BQ249" s="6" t="s">
        <v>83</v>
      </c>
      <c r="BR249" t="s">
        <v>63</v>
      </c>
      <c r="BS249" s="6" t="s">
        <v>83</v>
      </c>
      <c r="BT249" s="6" t="s">
        <v>83</v>
      </c>
      <c r="BU249">
        <f t="shared" ca="1" si="45"/>
        <v>-2</v>
      </c>
      <c r="BV249" s="6" t="s">
        <v>83</v>
      </c>
    </row>
    <row r="250" spans="1:74" x14ac:dyDescent="0.3">
      <c r="A250" s="5">
        <v>249</v>
      </c>
      <c r="B250" s="5" t="str">
        <f t="shared" ca="1" si="37"/>
        <v>OCP_94703:10013</v>
      </c>
      <c r="C250" t="s">
        <v>117</v>
      </c>
      <c r="D250" t="s">
        <v>75</v>
      </c>
      <c r="E250" t="s">
        <v>76</v>
      </c>
      <c r="F250" t="s">
        <v>113</v>
      </c>
      <c r="G250" t="s">
        <v>113</v>
      </c>
      <c r="H250" s="6">
        <f t="shared" ca="1" si="47"/>
        <v>24425</v>
      </c>
      <c r="I250" t="s">
        <v>114</v>
      </c>
      <c r="J250" s="6" t="s">
        <v>79</v>
      </c>
      <c r="K250" s="7">
        <v>45135</v>
      </c>
      <c r="L250" s="6" t="s">
        <v>80</v>
      </c>
      <c r="N250" s="6" t="s">
        <v>82</v>
      </c>
      <c r="O250" t="str">
        <f t="shared" ca="1" si="39"/>
        <v>E3476292</v>
      </c>
      <c r="P250">
        <f t="shared" ca="1" si="38"/>
        <v>78417176</v>
      </c>
      <c r="Q250">
        <f t="shared" ca="1" si="40"/>
        <v>36930025</v>
      </c>
      <c r="R250">
        <f t="shared" ca="1" si="41"/>
        <v>45788014</v>
      </c>
      <c r="S250">
        <f t="shared" ca="1" si="42"/>
        <v>42872615</v>
      </c>
      <c r="V250" t="str">
        <f t="shared" ca="1" si="43"/>
        <v>C_5554904</v>
      </c>
      <c r="W250" s="8">
        <v>45216</v>
      </c>
      <c r="X250">
        <f t="shared" ca="1" si="44"/>
        <v>30917991</v>
      </c>
      <c r="Z250" t="str">
        <f t="shared" ca="1" si="46"/>
        <v>MAD</v>
      </c>
      <c r="AA250" t="str">
        <f t="shared" ca="1" si="48"/>
        <v>F locaux</v>
      </c>
      <c r="AB250" s="6" t="s">
        <v>83</v>
      </c>
      <c r="AC250" s="6" t="s">
        <v>83</v>
      </c>
      <c r="AD250" s="6" t="s">
        <v>83</v>
      </c>
      <c r="AE250" s="6" t="s">
        <v>83</v>
      </c>
      <c r="AF250" s="6" t="s">
        <v>83</v>
      </c>
      <c r="AG250" s="6" t="s">
        <v>83</v>
      </c>
      <c r="AH250" s="6" t="s">
        <v>83</v>
      </c>
      <c r="AI250" s="6" t="s">
        <v>83</v>
      </c>
      <c r="AJ250" s="6" t="s">
        <v>83</v>
      </c>
      <c r="AK250" s="6" t="s">
        <v>83</v>
      </c>
      <c r="AL250" s="6" t="s">
        <v>83</v>
      </c>
      <c r="AM250" t="s">
        <v>115</v>
      </c>
      <c r="AN250" s="6" t="s">
        <v>85</v>
      </c>
      <c r="AO250" s="6" t="s">
        <v>83</v>
      </c>
      <c r="AP250" s="6" t="s">
        <v>83</v>
      </c>
      <c r="AQ250" s="6" t="s">
        <v>83</v>
      </c>
      <c r="AR250" s="6" t="s">
        <v>83</v>
      </c>
      <c r="AS250" s="6" t="s">
        <v>83</v>
      </c>
      <c r="AT250" s="6" t="s">
        <v>83</v>
      </c>
      <c r="AU250" s="6" t="s">
        <v>83</v>
      </c>
      <c r="AV250" s="6" t="s">
        <v>83</v>
      </c>
      <c r="AW250" s="6" t="s">
        <v>83</v>
      </c>
      <c r="AX250" t="s">
        <v>86</v>
      </c>
      <c r="AY250" s="6" t="s">
        <v>83</v>
      </c>
      <c r="AZ250" s="6" t="s">
        <v>83</v>
      </c>
      <c r="BA250" s="6" t="s">
        <v>83</v>
      </c>
      <c r="BB250" s="6" t="s">
        <v>83</v>
      </c>
      <c r="BC250" s="6" t="s">
        <v>83</v>
      </c>
      <c r="BD250" s="6" t="s">
        <v>83</v>
      </c>
      <c r="BE250" s="6" t="s">
        <v>83</v>
      </c>
      <c r="BF250" s="6" t="s">
        <v>83</v>
      </c>
      <c r="BG250" s="6" t="s">
        <v>83</v>
      </c>
      <c r="BH250" s="6" t="s">
        <v>83</v>
      </c>
      <c r="BI250" s="6" t="s">
        <v>83</v>
      </c>
      <c r="BJ250" s="6" t="s">
        <v>83</v>
      </c>
      <c r="BK250" s="6" t="s">
        <v>83</v>
      </c>
      <c r="BL250" s="6" t="s">
        <v>83</v>
      </c>
      <c r="BM250" s="6" t="s">
        <v>83</v>
      </c>
      <c r="BN250" s="6" t="s">
        <v>83</v>
      </c>
      <c r="BO250" s="6" t="s">
        <v>83</v>
      </c>
      <c r="BP250" s="6" t="s">
        <v>83</v>
      </c>
      <c r="BQ250" s="6" t="s">
        <v>83</v>
      </c>
      <c r="BR250" t="s">
        <v>65</v>
      </c>
      <c r="BS250" s="6" t="s">
        <v>83</v>
      </c>
      <c r="BT250" s="6" t="s">
        <v>83</v>
      </c>
      <c r="BU250">
        <f t="shared" ca="1" si="45"/>
        <v>46</v>
      </c>
      <c r="BV250" s="6" t="s">
        <v>83</v>
      </c>
    </row>
    <row r="251" spans="1:74" x14ac:dyDescent="0.3">
      <c r="A251" s="5">
        <v>250</v>
      </c>
      <c r="B251" s="5" t="str">
        <f t="shared" ca="1" si="37"/>
        <v>OCP_80016:42433</v>
      </c>
      <c r="C251" t="s">
        <v>118</v>
      </c>
      <c r="D251" t="s">
        <v>75</v>
      </c>
      <c r="E251" t="s">
        <v>89</v>
      </c>
      <c r="F251" t="s">
        <v>100</v>
      </c>
      <c r="G251" t="s">
        <v>100</v>
      </c>
      <c r="H251" s="6">
        <f t="shared" ca="1" si="47"/>
        <v>66168</v>
      </c>
      <c r="I251" t="s">
        <v>114</v>
      </c>
      <c r="J251" s="6" t="s">
        <v>79</v>
      </c>
      <c r="K251" s="7">
        <v>45136</v>
      </c>
      <c r="L251" s="6" t="s">
        <v>80</v>
      </c>
      <c r="N251" s="6" t="s">
        <v>82</v>
      </c>
      <c r="O251" t="str">
        <f t="shared" ca="1" si="39"/>
        <v>=5347808</v>
      </c>
      <c r="P251">
        <f t="shared" ca="1" si="38"/>
        <v>48074893</v>
      </c>
      <c r="Q251">
        <f t="shared" ca="1" si="40"/>
        <v>1849909</v>
      </c>
      <c r="R251">
        <f t="shared" ca="1" si="41"/>
        <v>8481723</v>
      </c>
      <c r="S251">
        <f t="shared" ca="1" si="42"/>
        <v>124304</v>
      </c>
      <c r="V251" t="str">
        <f t="shared" ca="1" si="43"/>
        <v>B_3642869</v>
      </c>
      <c r="W251" s="8">
        <v>45217</v>
      </c>
      <c r="X251">
        <f t="shared" ca="1" si="44"/>
        <v>87180</v>
      </c>
      <c r="Z251" t="str">
        <f t="shared" ca="1" si="46"/>
        <v>MAD</v>
      </c>
      <c r="AA251" t="str">
        <f t="shared" ca="1" si="48"/>
        <v>F locaux</v>
      </c>
      <c r="AB251" s="6" t="s">
        <v>83</v>
      </c>
      <c r="AC251" s="6" t="s">
        <v>83</v>
      </c>
      <c r="AD251" s="6" t="s">
        <v>83</v>
      </c>
      <c r="AE251" s="6" t="s">
        <v>83</v>
      </c>
      <c r="AF251" s="6" t="s">
        <v>83</v>
      </c>
      <c r="AG251" s="6" t="s">
        <v>83</v>
      </c>
      <c r="AH251" s="6" t="s">
        <v>83</v>
      </c>
      <c r="AI251" s="6" t="s">
        <v>83</v>
      </c>
      <c r="AJ251" s="6" t="s">
        <v>83</v>
      </c>
      <c r="AK251" s="6" t="s">
        <v>83</v>
      </c>
      <c r="AL251" s="6" t="s">
        <v>83</v>
      </c>
      <c r="AM251" t="s">
        <v>115</v>
      </c>
      <c r="AN251" s="6" t="s">
        <v>85</v>
      </c>
      <c r="AO251" s="6" t="s">
        <v>83</v>
      </c>
      <c r="AP251" s="6" t="s">
        <v>83</v>
      </c>
      <c r="AQ251" s="6" t="s">
        <v>83</v>
      </c>
      <c r="AR251" s="6" t="s">
        <v>83</v>
      </c>
      <c r="AS251" s="6" t="s">
        <v>83</v>
      </c>
      <c r="AT251" s="6" t="s">
        <v>83</v>
      </c>
      <c r="AU251" s="6" t="s">
        <v>83</v>
      </c>
      <c r="AV251" s="6" t="s">
        <v>83</v>
      </c>
      <c r="AW251" s="6" t="s">
        <v>83</v>
      </c>
      <c r="AX251" t="s">
        <v>86</v>
      </c>
      <c r="AY251" s="6" t="s">
        <v>83</v>
      </c>
      <c r="AZ251" s="6" t="s">
        <v>83</v>
      </c>
      <c r="BA251" s="6" t="s">
        <v>83</v>
      </c>
      <c r="BB251" s="6" t="s">
        <v>83</v>
      </c>
      <c r="BC251" s="6" t="s">
        <v>83</v>
      </c>
      <c r="BD251" s="6" t="s">
        <v>83</v>
      </c>
      <c r="BE251" s="6" t="s">
        <v>83</v>
      </c>
      <c r="BF251" s="6" t="s">
        <v>83</v>
      </c>
      <c r="BG251" s="6" t="s">
        <v>83</v>
      </c>
      <c r="BH251" s="6" t="s">
        <v>83</v>
      </c>
      <c r="BI251" s="6" t="s">
        <v>83</v>
      </c>
      <c r="BJ251" s="6" t="s">
        <v>83</v>
      </c>
      <c r="BK251" s="6" t="s">
        <v>83</v>
      </c>
      <c r="BL251" s="6" t="s">
        <v>83</v>
      </c>
      <c r="BM251" s="6" t="s">
        <v>83</v>
      </c>
      <c r="BN251" s="6" t="s">
        <v>83</v>
      </c>
      <c r="BO251" s="6" t="s">
        <v>83</v>
      </c>
      <c r="BP251" s="6" t="s">
        <v>83</v>
      </c>
      <c r="BQ251" s="6" t="s">
        <v>83</v>
      </c>
      <c r="BR251" t="s">
        <v>40</v>
      </c>
      <c r="BS251" s="6" t="s">
        <v>83</v>
      </c>
      <c r="BT251" s="6" t="s">
        <v>83</v>
      </c>
      <c r="BU251">
        <f t="shared" ca="1" si="45"/>
        <v>19</v>
      </c>
      <c r="BV251" s="6" t="s">
        <v>83</v>
      </c>
    </row>
    <row r="252" spans="1:74" x14ac:dyDescent="0.3">
      <c r="A252" s="5">
        <v>251</v>
      </c>
      <c r="B252" s="5" t="str">
        <f t="shared" ca="1" si="37"/>
        <v>OCP_24684:42418</v>
      </c>
      <c r="C252" t="str">
        <f ca="1">CONCATENATE(CHAR(RANDBETWEEN(60,90)),"_",RANDBETWEEN(1,1000000),"_",RANDBETWEEN(1,100006600))</f>
        <v>J_49679_9691287</v>
      </c>
      <c r="D252" t="s">
        <v>75</v>
      </c>
      <c r="E252" t="s">
        <v>76</v>
      </c>
      <c r="F252" t="s">
        <v>77</v>
      </c>
      <c r="G252" t="s">
        <v>77</v>
      </c>
      <c r="H252" s="6">
        <f t="shared" ca="1" si="47"/>
        <v>72569</v>
      </c>
      <c r="I252" t="s">
        <v>78</v>
      </c>
      <c r="J252" s="6" t="s">
        <v>79</v>
      </c>
      <c r="K252" s="7">
        <v>45137</v>
      </c>
      <c r="L252" s="6" t="s">
        <v>80</v>
      </c>
      <c r="N252" s="6" t="s">
        <v>82</v>
      </c>
      <c r="O252" t="str">
        <f t="shared" ca="1" si="39"/>
        <v>F99170</v>
      </c>
      <c r="P252">
        <f t="shared" ca="1" si="38"/>
        <v>42761606</v>
      </c>
      <c r="Q252">
        <f t="shared" ca="1" si="40"/>
        <v>32727629</v>
      </c>
      <c r="R252">
        <f t="shared" ca="1" si="41"/>
        <v>38896568</v>
      </c>
      <c r="S252">
        <f t="shared" ca="1" si="42"/>
        <v>32391271</v>
      </c>
      <c r="V252" t="str">
        <f t="shared" ca="1" si="43"/>
        <v>=_4690733</v>
      </c>
      <c r="W252" s="8">
        <v>45218</v>
      </c>
      <c r="X252">
        <f t="shared" ca="1" si="44"/>
        <v>5144692</v>
      </c>
      <c r="Z252" t="str">
        <f t="shared" ca="1" si="46"/>
        <v>MAD</v>
      </c>
      <c r="AA252" t="str">
        <f t="shared" ca="1" si="48"/>
        <v>F locaux</v>
      </c>
      <c r="AB252" s="6" t="s">
        <v>83</v>
      </c>
      <c r="AC252" s="6" t="s">
        <v>83</v>
      </c>
      <c r="AD252" s="6" t="s">
        <v>83</v>
      </c>
      <c r="AE252" s="6" t="s">
        <v>83</v>
      </c>
      <c r="AF252" s="6" t="s">
        <v>83</v>
      </c>
      <c r="AG252" s="6" t="s">
        <v>83</v>
      </c>
      <c r="AH252" s="6" t="s">
        <v>83</v>
      </c>
      <c r="AI252" s="6" t="s">
        <v>83</v>
      </c>
      <c r="AJ252" s="6" t="s">
        <v>83</v>
      </c>
      <c r="AK252" s="6" t="s">
        <v>83</v>
      </c>
      <c r="AL252" s="6" t="s">
        <v>83</v>
      </c>
      <c r="AM252" t="s">
        <v>383</v>
      </c>
      <c r="AN252" s="6" t="s">
        <v>85</v>
      </c>
      <c r="AO252" s="6" t="s">
        <v>83</v>
      </c>
      <c r="AP252" s="6" t="s">
        <v>83</v>
      </c>
      <c r="AQ252" s="6" t="s">
        <v>83</v>
      </c>
      <c r="AR252" s="6" t="s">
        <v>83</v>
      </c>
      <c r="AS252" s="6" t="s">
        <v>83</v>
      </c>
      <c r="AT252" s="6" t="s">
        <v>83</v>
      </c>
      <c r="AU252" s="6" t="s">
        <v>83</v>
      </c>
      <c r="AV252" s="6" t="s">
        <v>83</v>
      </c>
      <c r="AW252" s="6" t="s">
        <v>83</v>
      </c>
      <c r="AX252" t="s">
        <v>86</v>
      </c>
      <c r="AY252" s="6" t="s">
        <v>83</v>
      </c>
      <c r="AZ252" s="6" t="s">
        <v>83</v>
      </c>
      <c r="BA252" s="6" t="s">
        <v>83</v>
      </c>
      <c r="BB252" s="6" t="s">
        <v>83</v>
      </c>
      <c r="BC252" s="6" t="s">
        <v>83</v>
      </c>
      <c r="BD252" s="6" t="s">
        <v>83</v>
      </c>
      <c r="BE252" s="6" t="s">
        <v>83</v>
      </c>
      <c r="BF252" s="6" t="s">
        <v>83</v>
      </c>
      <c r="BG252" s="6" t="s">
        <v>83</v>
      </c>
      <c r="BH252" s="6" t="s">
        <v>83</v>
      </c>
      <c r="BI252" s="6" t="s">
        <v>83</v>
      </c>
      <c r="BJ252" s="6" t="s">
        <v>83</v>
      </c>
      <c r="BK252" s="6" t="s">
        <v>83</v>
      </c>
      <c r="BL252" s="6" t="s">
        <v>83</v>
      </c>
      <c r="BM252" s="6" t="s">
        <v>83</v>
      </c>
      <c r="BN252" s="6" t="s">
        <v>83</v>
      </c>
      <c r="BO252" s="6" t="s">
        <v>83</v>
      </c>
      <c r="BP252" s="6" t="s">
        <v>83</v>
      </c>
      <c r="BQ252" s="6" t="s">
        <v>83</v>
      </c>
      <c r="BR252" t="s">
        <v>64</v>
      </c>
      <c r="BS252" s="6" t="s">
        <v>83</v>
      </c>
      <c r="BT252" s="6" t="s">
        <v>83</v>
      </c>
      <c r="BU252">
        <f t="shared" ca="1" si="45"/>
        <v>-6</v>
      </c>
      <c r="BV252" s="6" t="s">
        <v>83</v>
      </c>
    </row>
    <row r="253" spans="1:74" x14ac:dyDescent="0.3">
      <c r="A253" s="5">
        <v>252</v>
      </c>
      <c r="B253" s="5" t="str">
        <f t="shared" ca="1" si="37"/>
        <v>JF8_21950:68083</v>
      </c>
      <c r="C253" t="s">
        <v>384</v>
      </c>
      <c r="D253" t="s">
        <v>75</v>
      </c>
      <c r="E253" t="s">
        <v>89</v>
      </c>
      <c r="F253" t="s">
        <v>90</v>
      </c>
      <c r="G253" t="s">
        <v>90</v>
      </c>
      <c r="H253" s="6">
        <f t="shared" ca="1" si="47"/>
        <v>75023</v>
      </c>
      <c r="I253" t="s">
        <v>91</v>
      </c>
      <c r="J253" s="6" t="s">
        <v>79</v>
      </c>
      <c r="K253" s="7">
        <v>45138</v>
      </c>
      <c r="L253" s="6" t="s">
        <v>80</v>
      </c>
      <c r="N253" s="6" t="s">
        <v>82</v>
      </c>
      <c r="O253" t="str">
        <f t="shared" ca="1" si="39"/>
        <v>D834885</v>
      </c>
      <c r="P253">
        <f t="shared" ca="1" si="38"/>
        <v>38600307</v>
      </c>
      <c r="Q253">
        <f t="shared" ca="1" si="40"/>
        <v>3372071</v>
      </c>
      <c r="R253">
        <f t="shared" ca="1" si="41"/>
        <v>3674013</v>
      </c>
      <c r="S253">
        <f t="shared" ca="1" si="42"/>
        <v>16782575</v>
      </c>
      <c r="V253" t="str">
        <f t="shared" ca="1" si="43"/>
        <v>F_2977157</v>
      </c>
      <c r="W253" s="8">
        <v>45219</v>
      </c>
      <c r="X253">
        <f t="shared" ca="1" si="44"/>
        <v>10560570</v>
      </c>
      <c r="Z253" t="str">
        <f t="shared" ca="1" si="46"/>
        <v>USD</v>
      </c>
      <c r="AA253" t="str">
        <f t="shared" ca="1" si="48"/>
        <v>F étrangers</v>
      </c>
      <c r="AB253" s="6" t="s">
        <v>83</v>
      </c>
      <c r="AC253" s="6" t="s">
        <v>83</v>
      </c>
      <c r="AD253" s="6" t="s">
        <v>83</v>
      </c>
      <c r="AE253" s="6" t="s">
        <v>83</v>
      </c>
      <c r="AF253" s="6" t="s">
        <v>83</v>
      </c>
      <c r="AG253" s="6" t="s">
        <v>83</v>
      </c>
      <c r="AH253" s="6" t="s">
        <v>83</v>
      </c>
      <c r="AI253" s="6" t="s">
        <v>83</v>
      </c>
      <c r="AJ253" s="6" t="s">
        <v>83</v>
      </c>
      <c r="AK253" s="6" t="s">
        <v>83</v>
      </c>
      <c r="AL253" s="6" t="s">
        <v>83</v>
      </c>
      <c r="AM253" t="s">
        <v>385</v>
      </c>
      <c r="AN253" s="6" t="s">
        <v>85</v>
      </c>
      <c r="AO253" s="6" t="s">
        <v>83</v>
      </c>
      <c r="AP253" s="6" t="s">
        <v>83</v>
      </c>
      <c r="AQ253" s="6" t="s">
        <v>83</v>
      </c>
      <c r="AR253" s="6" t="s">
        <v>83</v>
      </c>
      <c r="AS253" s="6" t="s">
        <v>83</v>
      </c>
      <c r="AT253" s="6" t="s">
        <v>83</v>
      </c>
      <c r="AU253" s="6" t="s">
        <v>83</v>
      </c>
      <c r="AV253" s="6" t="s">
        <v>83</v>
      </c>
      <c r="AW253" s="6" t="s">
        <v>83</v>
      </c>
      <c r="AX253" t="s">
        <v>93</v>
      </c>
      <c r="AY253" s="6" t="s">
        <v>83</v>
      </c>
      <c r="AZ253" s="6" t="s">
        <v>83</v>
      </c>
      <c r="BA253" s="6" t="s">
        <v>83</v>
      </c>
      <c r="BB253" s="6" t="s">
        <v>83</v>
      </c>
      <c r="BC253" s="6" t="s">
        <v>83</v>
      </c>
      <c r="BD253" s="6" t="s">
        <v>83</v>
      </c>
      <c r="BE253" s="6" t="s">
        <v>83</v>
      </c>
      <c r="BF253" s="6" t="s">
        <v>83</v>
      </c>
      <c r="BG253" s="6" t="s">
        <v>83</v>
      </c>
      <c r="BH253" s="6" t="s">
        <v>83</v>
      </c>
      <c r="BI253" s="6" t="s">
        <v>83</v>
      </c>
      <c r="BJ253" s="6" t="s">
        <v>83</v>
      </c>
      <c r="BK253" s="6" t="s">
        <v>83</v>
      </c>
      <c r="BL253" s="6" t="s">
        <v>83</v>
      </c>
      <c r="BM253" s="6" t="s">
        <v>83</v>
      </c>
      <c r="BN253" s="6" t="s">
        <v>83</v>
      </c>
      <c r="BO253" s="6" t="s">
        <v>83</v>
      </c>
      <c r="BP253" s="6" t="s">
        <v>83</v>
      </c>
      <c r="BQ253" s="6" t="s">
        <v>83</v>
      </c>
      <c r="BR253" t="s">
        <v>65</v>
      </c>
      <c r="BS253" s="6" t="s">
        <v>83</v>
      </c>
      <c r="BT253" s="6" t="s">
        <v>83</v>
      </c>
      <c r="BU253">
        <f t="shared" ca="1" si="45"/>
        <v>-12</v>
      </c>
      <c r="BV253" s="6" t="s">
        <v>83</v>
      </c>
    </row>
    <row r="254" spans="1:74" x14ac:dyDescent="0.3">
      <c r="A254" s="5">
        <v>253</v>
      </c>
      <c r="B254" s="5" t="str">
        <f t="shared" ca="1" si="37"/>
        <v>OCP_18415:66937</v>
      </c>
      <c r="C254" t="s">
        <v>386</v>
      </c>
      <c r="D254" t="s">
        <v>75</v>
      </c>
      <c r="E254" t="s">
        <v>76</v>
      </c>
      <c r="F254" t="s">
        <v>95</v>
      </c>
      <c r="G254" t="s">
        <v>95</v>
      </c>
      <c r="H254" s="6">
        <f t="shared" ca="1" si="47"/>
        <v>43113</v>
      </c>
      <c r="I254" t="s">
        <v>96</v>
      </c>
      <c r="J254" s="6" t="s">
        <v>79</v>
      </c>
      <c r="K254" s="7">
        <v>45139</v>
      </c>
      <c r="L254" s="6" t="s">
        <v>80</v>
      </c>
      <c r="N254" s="6" t="s">
        <v>82</v>
      </c>
      <c r="O254" t="str">
        <f t="shared" ca="1" si="39"/>
        <v>E4722766</v>
      </c>
      <c r="P254">
        <f t="shared" ca="1" si="38"/>
        <v>42683769</v>
      </c>
      <c r="Q254">
        <f t="shared" ca="1" si="40"/>
        <v>15951634</v>
      </c>
      <c r="R254">
        <f t="shared" ca="1" si="41"/>
        <v>30417238</v>
      </c>
      <c r="S254">
        <f t="shared" ca="1" si="42"/>
        <v>29521013</v>
      </c>
      <c r="V254" t="str">
        <f t="shared" ca="1" si="43"/>
        <v>C_6453342</v>
      </c>
      <c r="W254" s="8">
        <v>45220</v>
      </c>
      <c r="X254">
        <f t="shared" ca="1" si="44"/>
        <v>16892550</v>
      </c>
      <c r="Z254" t="str">
        <f t="shared" ca="1" si="46"/>
        <v>EUR</v>
      </c>
      <c r="AA254" t="str">
        <f t="shared" ca="1" si="48"/>
        <v>F étrangers</v>
      </c>
      <c r="AB254" s="6" t="s">
        <v>83</v>
      </c>
      <c r="AC254" s="6" t="s">
        <v>83</v>
      </c>
      <c r="AD254" s="6" t="s">
        <v>83</v>
      </c>
      <c r="AE254" s="6" t="s">
        <v>83</v>
      </c>
      <c r="AF254" s="6" t="s">
        <v>83</v>
      </c>
      <c r="AG254" s="6" t="s">
        <v>83</v>
      </c>
      <c r="AH254" s="6" t="s">
        <v>83</v>
      </c>
      <c r="AI254" s="6" t="s">
        <v>83</v>
      </c>
      <c r="AJ254" s="6" t="s">
        <v>83</v>
      </c>
      <c r="AK254" s="6" t="s">
        <v>83</v>
      </c>
      <c r="AL254" s="6" t="s">
        <v>83</v>
      </c>
      <c r="AM254" t="s">
        <v>387</v>
      </c>
      <c r="AN254" s="6" t="s">
        <v>85</v>
      </c>
      <c r="AO254" s="6" t="s">
        <v>83</v>
      </c>
      <c r="AP254" s="6" t="s">
        <v>83</v>
      </c>
      <c r="AQ254" s="6" t="s">
        <v>83</v>
      </c>
      <c r="AR254" s="6" t="s">
        <v>83</v>
      </c>
      <c r="AS254" s="6" t="s">
        <v>83</v>
      </c>
      <c r="AT254" s="6" t="s">
        <v>83</v>
      </c>
      <c r="AU254" s="6" t="s">
        <v>83</v>
      </c>
      <c r="AV254" s="6" t="s">
        <v>83</v>
      </c>
      <c r="AW254" s="6" t="s">
        <v>83</v>
      </c>
      <c r="AX254" t="s">
        <v>98</v>
      </c>
      <c r="AY254" s="6" t="s">
        <v>83</v>
      </c>
      <c r="AZ254" s="6" t="s">
        <v>83</v>
      </c>
      <c r="BA254" s="6" t="s">
        <v>83</v>
      </c>
      <c r="BB254" s="6" t="s">
        <v>83</v>
      </c>
      <c r="BC254" s="6" t="s">
        <v>83</v>
      </c>
      <c r="BD254" s="6" t="s">
        <v>83</v>
      </c>
      <c r="BE254" s="6" t="s">
        <v>83</v>
      </c>
      <c r="BF254" s="6" t="s">
        <v>83</v>
      </c>
      <c r="BG254" s="6" t="s">
        <v>83</v>
      </c>
      <c r="BH254" s="6" t="s">
        <v>83</v>
      </c>
      <c r="BI254" s="6" t="s">
        <v>83</v>
      </c>
      <c r="BJ254" s="6" t="s">
        <v>83</v>
      </c>
      <c r="BK254" s="6" t="s">
        <v>83</v>
      </c>
      <c r="BL254" s="6" t="s">
        <v>83</v>
      </c>
      <c r="BM254" s="6" t="s">
        <v>83</v>
      </c>
      <c r="BN254" s="6" t="s">
        <v>83</v>
      </c>
      <c r="BO254" s="6" t="s">
        <v>83</v>
      </c>
      <c r="BP254" s="6" t="s">
        <v>83</v>
      </c>
      <c r="BQ254" s="6" t="s">
        <v>83</v>
      </c>
      <c r="BR254" t="s">
        <v>65</v>
      </c>
      <c r="BS254" s="6" t="s">
        <v>83</v>
      </c>
      <c r="BT254" s="6" t="s">
        <v>83</v>
      </c>
      <c r="BU254">
        <f t="shared" ca="1" si="45"/>
        <v>-3</v>
      </c>
      <c r="BV254" s="6" t="s">
        <v>83</v>
      </c>
    </row>
    <row r="255" spans="1:74" x14ac:dyDescent="0.3">
      <c r="A255" s="5">
        <v>254</v>
      </c>
      <c r="B255" s="5" t="str">
        <f t="shared" ca="1" si="37"/>
        <v>OCP_66461:93578</v>
      </c>
      <c r="C255" t="s">
        <v>388</v>
      </c>
      <c r="D255" t="s">
        <v>75</v>
      </c>
      <c r="E255" t="s">
        <v>89</v>
      </c>
      <c r="F255" t="s">
        <v>100</v>
      </c>
      <c r="G255" t="s">
        <v>100</v>
      </c>
      <c r="H255" s="6">
        <f t="shared" ca="1" si="47"/>
        <v>45519</v>
      </c>
      <c r="I255" t="s">
        <v>101</v>
      </c>
      <c r="J255" s="6" t="s">
        <v>79</v>
      </c>
      <c r="K255" s="7">
        <v>45140</v>
      </c>
      <c r="L255" s="6" t="s">
        <v>80</v>
      </c>
      <c r="N255" s="6" t="s">
        <v>82</v>
      </c>
      <c r="O255" t="str">
        <f t="shared" ca="1" si="39"/>
        <v>&lt;3576596</v>
      </c>
      <c r="P255">
        <f t="shared" ca="1" si="38"/>
        <v>75943085</v>
      </c>
      <c r="Q255">
        <f t="shared" ca="1" si="40"/>
        <v>12645542</v>
      </c>
      <c r="R255">
        <f t="shared" ca="1" si="41"/>
        <v>19476200</v>
      </c>
      <c r="S255">
        <f t="shared" ca="1" si="42"/>
        <v>20661787</v>
      </c>
      <c r="V255" t="str">
        <f t="shared" ca="1" si="43"/>
        <v>E_1346482</v>
      </c>
      <c r="W255" s="8">
        <v>45221</v>
      </c>
      <c r="X255">
        <f t="shared" ca="1" si="44"/>
        <v>12192929</v>
      </c>
      <c r="Z255" t="str">
        <f t="shared" ca="1" si="46"/>
        <v>MAD</v>
      </c>
      <c r="AA255" t="str">
        <f t="shared" ca="1" si="48"/>
        <v>F locaux</v>
      </c>
      <c r="AB255" s="6" t="s">
        <v>83</v>
      </c>
      <c r="AC255" s="6" t="s">
        <v>83</v>
      </c>
      <c r="AD255" s="6" t="s">
        <v>83</v>
      </c>
      <c r="AE255" s="6" t="s">
        <v>83</v>
      </c>
      <c r="AF255" s="6" t="s">
        <v>83</v>
      </c>
      <c r="AG255" s="6" t="s">
        <v>83</v>
      </c>
      <c r="AH255" s="6" t="s">
        <v>83</v>
      </c>
      <c r="AI255" s="6" t="s">
        <v>83</v>
      </c>
      <c r="AJ255" s="6" t="s">
        <v>83</v>
      </c>
      <c r="AK255" s="6" t="s">
        <v>83</v>
      </c>
      <c r="AL255" s="6" t="s">
        <v>83</v>
      </c>
      <c r="AM255" t="s">
        <v>389</v>
      </c>
      <c r="AN255" s="6" t="s">
        <v>85</v>
      </c>
      <c r="AO255" s="6" t="s">
        <v>83</v>
      </c>
      <c r="AP255" s="6" t="s">
        <v>83</v>
      </c>
      <c r="AQ255" s="6" t="s">
        <v>83</v>
      </c>
      <c r="AR255" s="6" t="s">
        <v>83</v>
      </c>
      <c r="AS255" s="6" t="s">
        <v>83</v>
      </c>
      <c r="AT255" s="6" t="s">
        <v>83</v>
      </c>
      <c r="AU255" s="6" t="s">
        <v>83</v>
      </c>
      <c r="AV255" s="6" t="s">
        <v>83</v>
      </c>
      <c r="AW255" s="6" t="s">
        <v>83</v>
      </c>
      <c r="AX255" t="s">
        <v>103</v>
      </c>
      <c r="AY255" s="6" t="s">
        <v>83</v>
      </c>
      <c r="AZ255" s="6" t="s">
        <v>83</v>
      </c>
      <c r="BA255" s="6" t="s">
        <v>83</v>
      </c>
      <c r="BB255" s="6" t="s">
        <v>83</v>
      </c>
      <c r="BC255" s="6" t="s">
        <v>83</v>
      </c>
      <c r="BD255" s="6" t="s">
        <v>83</v>
      </c>
      <c r="BE255" s="6" t="s">
        <v>83</v>
      </c>
      <c r="BF255" s="6" t="s">
        <v>83</v>
      </c>
      <c r="BG255" s="6" t="s">
        <v>83</v>
      </c>
      <c r="BH255" s="6" t="s">
        <v>83</v>
      </c>
      <c r="BI255" s="6" t="s">
        <v>83</v>
      </c>
      <c r="BJ255" s="6" t="s">
        <v>83</v>
      </c>
      <c r="BK255" s="6" t="s">
        <v>83</v>
      </c>
      <c r="BL255" s="6" t="s">
        <v>83</v>
      </c>
      <c r="BM255" s="6" t="s">
        <v>83</v>
      </c>
      <c r="BN255" s="6" t="s">
        <v>83</v>
      </c>
      <c r="BO255" s="6" t="s">
        <v>83</v>
      </c>
      <c r="BP255" s="6" t="s">
        <v>83</v>
      </c>
      <c r="BQ255" s="6" t="s">
        <v>83</v>
      </c>
      <c r="BR255" t="s">
        <v>65</v>
      </c>
      <c r="BS255" s="6" t="s">
        <v>83</v>
      </c>
      <c r="BT255" s="6" t="s">
        <v>83</v>
      </c>
      <c r="BU255">
        <f t="shared" ca="1" si="45"/>
        <v>34</v>
      </c>
      <c r="BV255" s="6" t="s">
        <v>83</v>
      </c>
    </row>
    <row r="256" spans="1:74" x14ac:dyDescent="0.3">
      <c r="A256" s="5">
        <v>255</v>
      </c>
      <c r="B256" s="5" t="str">
        <f t="shared" ca="1" si="37"/>
        <v>OCP_26740:25850</v>
      </c>
      <c r="C256" t="s">
        <v>390</v>
      </c>
      <c r="D256" t="s">
        <v>75</v>
      </c>
      <c r="E256" t="s">
        <v>76</v>
      </c>
      <c r="F256" t="s">
        <v>105</v>
      </c>
      <c r="G256" t="s">
        <v>105</v>
      </c>
      <c r="H256" s="6">
        <f t="shared" ca="1" si="47"/>
        <v>32164</v>
      </c>
      <c r="I256" t="s">
        <v>106</v>
      </c>
      <c r="J256" s="6" t="s">
        <v>79</v>
      </c>
      <c r="K256" s="7">
        <v>45141</v>
      </c>
      <c r="L256" s="6" t="s">
        <v>80</v>
      </c>
      <c r="N256" s="6" t="s">
        <v>82</v>
      </c>
      <c r="O256" t="str">
        <f t="shared" ca="1" si="39"/>
        <v>&lt;2539802</v>
      </c>
      <c r="P256">
        <f t="shared" ca="1" si="38"/>
        <v>82742442</v>
      </c>
      <c r="Q256">
        <f t="shared" ca="1" si="40"/>
        <v>3003086</v>
      </c>
      <c r="R256">
        <f t="shared" ca="1" si="41"/>
        <v>27816572</v>
      </c>
      <c r="S256">
        <f t="shared" ca="1" si="42"/>
        <v>16703478</v>
      </c>
      <c r="V256" t="str">
        <f t="shared" ca="1" si="43"/>
        <v>C_2815153</v>
      </c>
      <c r="W256" s="8">
        <v>45222</v>
      </c>
      <c r="X256">
        <f t="shared" ca="1" si="44"/>
        <v>2119083</v>
      </c>
      <c r="Z256" t="str">
        <f t="shared" ca="1" si="46"/>
        <v>MAD</v>
      </c>
      <c r="AA256" t="str">
        <f t="shared" ca="1" si="48"/>
        <v>F locaux</v>
      </c>
      <c r="AB256" s="6" t="s">
        <v>83</v>
      </c>
      <c r="AC256" s="6" t="s">
        <v>83</v>
      </c>
      <c r="AD256" s="6" t="s">
        <v>83</v>
      </c>
      <c r="AE256" s="6" t="s">
        <v>83</v>
      </c>
      <c r="AF256" s="6" t="s">
        <v>83</v>
      </c>
      <c r="AG256" s="6" t="s">
        <v>83</v>
      </c>
      <c r="AH256" s="6" t="s">
        <v>83</v>
      </c>
      <c r="AI256" s="6" t="s">
        <v>83</v>
      </c>
      <c r="AJ256" s="6" t="s">
        <v>83</v>
      </c>
      <c r="AK256" s="6" t="s">
        <v>83</v>
      </c>
      <c r="AL256" s="6" t="s">
        <v>83</v>
      </c>
      <c r="AM256" t="s">
        <v>391</v>
      </c>
      <c r="AN256" s="6" t="s">
        <v>85</v>
      </c>
      <c r="AO256" s="6" t="s">
        <v>83</v>
      </c>
      <c r="AP256" s="6" t="s">
        <v>83</v>
      </c>
      <c r="AQ256" s="6" t="s">
        <v>83</v>
      </c>
      <c r="AR256" s="6" t="s">
        <v>83</v>
      </c>
      <c r="AS256" s="6" t="s">
        <v>83</v>
      </c>
      <c r="AT256" s="6" t="s">
        <v>83</v>
      </c>
      <c r="AU256" s="6" t="s">
        <v>83</v>
      </c>
      <c r="AV256" s="6" t="s">
        <v>83</v>
      </c>
      <c r="AW256" s="6" t="s">
        <v>83</v>
      </c>
      <c r="AX256" t="s">
        <v>98</v>
      </c>
      <c r="AY256" s="6" t="s">
        <v>83</v>
      </c>
      <c r="AZ256" s="6" t="s">
        <v>83</v>
      </c>
      <c r="BA256" s="6" t="s">
        <v>83</v>
      </c>
      <c r="BB256" s="6" t="s">
        <v>83</v>
      </c>
      <c r="BC256" s="6" t="s">
        <v>83</v>
      </c>
      <c r="BD256" s="6" t="s">
        <v>83</v>
      </c>
      <c r="BE256" s="6" t="s">
        <v>83</v>
      </c>
      <c r="BF256" s="6" t="s">
        <v>83</v>
      </c>
      <c r="BG256" s="6" t="s">
        <v>83</v>
      </c>
      <c r="BH256" s="6" t="s">
        <v>83</v>
      </c>
      <c r="BI256" s="6" t="s">
        <v>83</v>
      </c>
      <c r="BJ256" s="6" t="s">
        <v>83</v>
      </c>
      <c r="BK256" s="6" t="s">
        <v>83</v>
      </c>
      <c r="BL256" s="6" t="s">
        <v>83</v>
      </c>
      <c r="BM256" s="6" t="s">
        <v>83</v>
      </c>
      <c r="BN256" s="6" t="s">
        <v>83</v>
      </c>
      <c r="BO256" s="6" t="s">
        <v>83</v>
      </c>
      <c r="BP256" s="6" t="s">
        <v>83</v>
      </c>
      <c r="BQ256" s="6" t="s">
        <v>83</v>
      </c>
      <c r="BR256" t="s">
        <v>65</v>
      </c>
      <c r="BS256" s="6" t="s">
        <v>83</v>
      </c>
      <c r="BT256" s="6" t="s">
        <v>83</v>
      </c>
      <c r="BU256">
        <f t="shared" ca="1" si="45"/>
        <v>57</v>
      </c>
      <c r="BV256" s="6" t="s">
        <v>83</v>
      </c>
    </row>
    <row r="257" spans="1:74" x14ac:dyDescent="0.3">
      <c r="A257" s="5">
        <v>256</v>
      </c>
      <c r="B257" s="5" t="str">
        <f t="shared" ca="1" si="37"/>
        <v>JF8_40113:35959</v>
      </c>
      <c r="C257" t="s">
        <v>392</v>
      </c>
      <c r="D257" t="s">
        <v>75</v>
      </c>
      <c r="E257" t="s">
        <v>89</v>
      </c>
      <c r="F257" t="s">
        <v>109</v>
      </c>
      <c r="G257" t="s">
        <v>109</v>
      </c>
      <c r="H257" s="6">
        <f t="shared" ca="1" si="47"/>
        <v>25447</v>
      </c>
      <c r="I257" t="s">
        <v>110</v>
      </c>
      <c r="J257" s="6" t="s">
        <v>79</v>
      </c>
      <c r="K257" s="7">
        <v>45142</v>
      </c>
      <c r="L257" s="6" t="s">
        <v>80</v>
      </c>
      <c r="N257" s="6" t="s">
        <v>82</v>
      </c>
      <c r="O257" t="str">
        <f t="shared" ca="1" si="39"/>
        <v>C5240282</v>
      </c>
      <c r="P257">
        <f t="shared" ca="1" si="38"/>
        <v>63600606</v>
      </c>
      <c r="Q257">
        <f t="shared" ca="1" si="40"/>
        <v>38611034</v>
      </c>
      <c r="R257">
        <f t="shared" ca="1" si="41"/>
        <v>62695090</v>
      </c>
      <c r="S257">
        <f t="shared" ca="1" si="42"/>
        <v>3592387</v>
      </c>
      <c r="V257" t="str">
        <f t="shared" ca="1" si="43"/>
        <v>?_4277100</v>
      </c>
      <c r="W257" s="8">
        <v>45223</v>
      </c>
      <c r="X257">
        <f t="shared" ca="1" si="44"/>
        <v>2449724</v>
      </c>
      <c r="Z257" t="str">
        <f t="shared" ca="1" si="46"/>
        <v>MAD</v>
      </c>
      <c r="AA257" t="str">
        <f t="shared" ca="1" si="48"/>
        <v>F locaux</v>
      </c>
      <c r="AB257" s="6" t="s">
        <v>83</v>
      </c>
      <c r="AC257" s="6" t="s">
        <v>83</v>
      </c>
      <c r="AD257" s="6" t="s">
        <v>83</v>
      </c>
      <c r="AE257" s="6" t="s">
        <v>83</v>
      </c>
      <c r="AF257" s="6" t="s">
        <v>83</v>
      </c>
      <c r="AG257" s="6" t="s">
        <v>83</v>
      </c>
      <c r="AH257" s="6" t="s">
        <v>83</v>
      </c>
      <c r="AI257" s="6" t="s">
        <v>83</v>
      </c>
      <c r="AJ257" s="6" t="s">
        <v>83</v>
      </c>
      <c r="AK257" s="6" t="s">
        <v>83</v>
      </c>
      <c r="AL257" s="6" t="s">
        <v>83</v>
      </c>
      <c r="AM257" t="s">
        <v>393</v>
      </c>
      <c r="AN257" s="6" t="s">
        <v>85</v>
      </c>
      <c r="AO257" s="6" t="s">
        <v>83</v>
      </c>
      <c r="AP257" s="6" t="s">
        <v>83</v>
      </c>
      <c r="AQ257" s="6" t="s">
        <v>83</v>
      </c>
      <c r="AR257" s="6" t="s">
        <v>83</v>
      </c>
      <c r="AS257" s="6" t="s">
        <v>83</v>
      </c>
      <c r="AT257" s="6" t="s">
        <v>83</v>
      </c>
      <c r="AU257" s="6" t="s">
        <v>83</v>
      </c>
      <c r="AV257" s="6" t="s">
        <v>83</v>
      </c>
      <c r="AW257" s="6" t="s">
        <v>83</v>
      </c>
      <c r="AX257" t="s">
        <v>86</v>
      </c>
      <c r="AY257" s="6" t="s">
        <v>83</v>
      </c>
      <c r="AZ257" s="6" t="s">
        <v>83</v>
      </c>
      <c r="BA257" s="6" t="s">
        <v>83</v>
      </c>
      <c r="BB257" s="6" t="s">
        <v>83</v>
      </c>
      <c r="BC257" s="6" t="s">
        <v>83</v>
      </c>
      <c r="BD257" s="6" t="s">
        <v>83</v>
      </c>
      <c r="BE257" s="6" t="s">
        <v>83</v>
      </c>
      <c r="BF257" s="6" t="s">
        <v>83</v>
      </c>
      <c r="BG257" s="6" t="s">
        <v>83</v>
      </c>
      <c r="BH257" s="6" t="s">
        <v>83</v>
      </c>
      <c r="BI257" s="6" t="s">
        <v>83</v>
      </c>
      <c r="BJ257" s="6" t="s">
        <v>83</v>
      </c>
      <c r="BK257" s="6" t="s">
        <v>83</v>
      </c>
      <c r="BL257" s="6" t="s">
        <v>83</v>
      </c>
      <c r="BM257" s="6" t="s">
        <v>83</v>
      </c>
      <c r="BN257" s="6" t="s">
        <v>83</v>
      </c>
      <c r="BO257" s="6" t="s">
        <v>83</v>
      </c>
      <c r="BP257" s="6" t="s">
        <v>83</v>
      </c>
      <c r="BQ257" s="6" t="s">
        <v>83</v>
      </c>
      <c r="BR257" t="s">
        <v>65</v>
      </c>
      <c r="BS257" s="6" t="s">
        <v>83</v>
      </c>
      <c r="BT257" s="6" t="s">
        <v>83</v>
      </c>
      <c r="BU257">
        <f t="shared" ca="1" si="45"/>
        <v>40</v>
      </c>
      <c r="BV257" s="6" t="s">
        <v>83</v>
      </c>
    </row>
    <row r="258" spans="1:74" x14ac:dyDescent="0.3">
      <c r="A258" s="5">
        <v>257</v>
      </c>
      <c r="B258" s="5" t="str">
        <f t="shared" ref="B258:B321" ca="1" si="49">CONCATENATE(CHOOSE(RANDBETWEEN(1,2),"OCP","JF8","JF9"),"_",RANDBETWEEN(1,100000),":",RANDBETWEEN(1,100000))</f>
        <v>JF8_40383:55319</v>
      </c>
      <c r="C258" t="s">
        <v>112</v>
      </c>
      <c r="D258" t="s">
        <v>75</v>
      </c>
      <c r="E258" t="s">
        <v>76</v>
      </c>
      <c r="F258" t="s">
        <v>113</v>
      </c>
      <c r="G258" t="s">
        <v>113</v>
      </c>
      <c r="H258" s="6">
        <f t="shared" ca="1" si="47"/>
        <v>40027</v>
      </c>
      <c r="I258" t="s">
        <v>114</v>
      </c>
      <c r="J258" s="6" t="s">
        <v>79</v>
      </c>
      <c r="K258" s="7">
        <v>45143</v>
      </c>
      <c r="L258" s="6" t="s">
        <v>80</v>
      </c>
      <c r="N258" s="6" t="s">
        <v>82</v>
      </c>
      <c r="O258" t="str">
        <f t="shared" ca="1" si="39"/>
        <v>@184536</v>
      </c>
      <c r="P258">
        <f t="shared" ref="P258:P321" ca="1" si="50">RANDBETWEEN(569,95959500)</f>
        <v>78189529</v>
      </c>
      <c r="Q258">
        <f t="shared" ca="1" si="40"/>
        <v>356666</v>
      </c>
      <c r="R258">
        <f t="shared" ca="1" si="41"/>
        <v>26523602</v>
      </c>
      <c r="S258">
        <f t="shared" ca="1" si="42"/>
        <v>34938886</v>
      </c>
      <c r="V258" t="str">
        <f t="shared" ca="1" si="43"/>
        <v>B_3266299</v>
      </c>
      <c r="W258" s="8">
        <v>45224</v>
      </c>
      <c r="X258">
        <f t="shared" ca="1" si="44"/>
        <v>20666913</v>
      </c>
      <c r="Z258" t="str">
        <f t="shared" ca="1" si="46"/>
        <v>MAD</v>
      </c>
      <c r="AA258" t="str">
        <f t="shared" ca="1" si="48"/>
        <v>F locaux</v>
      </c>
      <c r="AB258" s="6" t="s">
        <v>83</v>
      </c>
      <c r="AC258" s="6" t="s">
        <v>83</v>
      </c>
      <c r="AD258" s="6" t="s">
        <v>83</v>
      </c>
      <c r="AE258" s="6" t="s">
        <v>83</v>
      </c>
      <c r="AF258" s="6" t="s">
        <v>83</v>
      </c>
      <c r="AG258" s="6" t="s">
        <v>83</v>
      </c>
      <c r="AH258" s="6" t="s">
        <v>83</v>
      </c>
      <c r="AI258" s="6" t="s">
        <v>83</v>
      </c>
      <c r="AJ258" s="6" t="s">
        <v>83</v>
      </c>
      <c r="AK258" s="6" t="s">
        <v>83</v>
      </c>
      <c r="AL258" s="6" t="s">
        <v>83</v>
      </c>
      <c r="AM258" t="s">
        <v>115</v>
      </c>
      <c r="AN258" s="6" t="s">
        <v>85</v>
      </c>
      <c r="AO258" s="6" t="s">
        <v>83</v>
      </c>
      <c r="AP258" s="6" t="s">
        <v>83</v>
      </c>
      <c r="AQ258" s="6" t="s">
        <v>83</v>
      </c>
      <c r="AR258" s="6" t="s">
        <v>83</v>
      </c>
      <c r="AS258" s="6" t="s">
        <v>83</v>
      </c>
      <c r="AT258" s="6" t="s">
        <v>83</v>
      </c>
      <c r="AU258" s="6" t="s">
        <v>83</v>
      </c>
      <c r="AV258" s="6" t="s">
        <v>83</v>
      </c>
      <c r="AW258" s="6" t="s">
        <v>83</v>
      </c>
      <c r="AX258" t="s">
        <v>93</v>
      </c>
      <c r="AY258" s="6" t="s">
        <v>83</v>
      </c>
      <c r="AZ258" s="6" t="s">
        <v>83</v>
      </c>
      <c r="BA258" s="6" t="s">
        <v>83</v>
      </c>
      <c r="BB258" s="6" t="s">
        <v>83</v>
      </c>
      <c r="BC258" s="6" t="s">
        <v>83</v>
      </c>
      <c r="BD258" s="6" t="s">
        <v>83</v>
      </c>
      <c r="BE258" s="6" t="s">
        <v>83</v>
      </c>
      <c r="BF258" s="6" t="s">
        <v>83</v>
      </c>
      <c r="BG258" s="6" t="s">
        <v>83</v>
      </c>
      <c r="BH258" s="6" t="s">
        <v>83</v>
      </c>
      <c r="BI258" s="6" t="s">
        <v>83</v>
      </c>
      <c r="BJ258" s="6" t="s">
        <v>83</v>
      </c>
      <c r="BK258" s="6" t="s">
        <v>83</v>
      </c>
      <c r="BL258" s="6" t="s">
        <v>83</v>
      </c>
      <c r="BM258" s="6" t="s">
        <v>83</v>
      </c>
      <c r="BN258" s="6" t="s">
        <v>83</v>
      </c>
      <c r="BO258" s="6" t="s">
        <v>83</v>
      </c>
      <c r="BP258" s="6" t="s">
        <v>83</v>
      </c>
      <c r="BQ258" s="6" t="s">
        <v>83</v>
      </c>
      <c r="BR258" t="s">
        <v>65</v>
      </c>
      <c r="BS258" s="6" t="s">
        <v>83</v>
      </c>
      <c r="BT258" s="6" t="s">
        <v>83</v>
      </c>
      <c r="BU258">
        <f t="shared" ca="1" si="45"/>
        <v>26</v>
      </c>
      <c r="BV258" s="6" t="s">
        <v>83</v>
      </c>
    </row>
    <row r="259" spans="1:74" x14ac:dyDescent="0.3">
      <c r="A259" s="5">
        <v>258</v>
      </c>
      <c r="B259" s="5" t="str">
        <f t="shared" ca="1" si="49"/>
        <v>JF8_84815:50024</v>
      </c>
      <c r="C259" t="s">
        <v>116</v>
      </c>
      <c r="D259" t="s">
        <v>75</v>
      </c>
      <c r="E259" t="s">
        <v>89</v>
      </c>
      <c r="F259" t="s">
        <v>100</v>
      </c>
      <c r="G259" t="s">
        <v>100</v>
      </c>
      <c r="H259" s="6">
        <f t="shared" ca="1" si="47"/>
        <v>14589</v>
      </c>
      <c r="I259" t="s">
        <v>114</v>
      </c>
      <c r="J259" s="6" t="s">
        <v>79</v>
      </c>
      <c r="K259" s="7">
        <v>45144</v>
      </c>
      <c r="L259" s="6" t="s">
        <v>80</v>
      </c>
      <c r="N259" s="6" t="s">
        <v>82</v>
      </c>
      <c r="O259" t="str">
        <f t="shared" ref="O259:O322" ca="1" si="51">CONCATENATE(CHAR(RANDBETWEEN(60,70)),RANDBETWEEN(303,6647360))</f>
        <v>A6615378</v>
      </c>
      <c r="P259">
        <f t="shared" ca="1" si="50"/>
        <v>88816356</v>
      </c>
      <c r="Q259">
        <f t="shared" ref="Q259:Q322" ca="1" si="52">RANDBETWEEN(0,R259)</f>
        <v>697237</v>
      </c>
      <c r="R259">
        <f t="shared" ref="R259:R322" ca="1" si="53">RANDBETWEEN(0,P259)</f>
        <v>1589598</v>
      </c>
      <c r="S259">
        <f t="shared" ref="S259:S322" ca="1" si="54">RANDBETWEEN(0,P259-300)</f>
        <v>43392032</v>
      </c>
      <c r="V259" t="str">
        <f t="shared" ref="V259:V322" ca="1" si="55">CONCATENATE(CHAR(RANDBETWEEN(60,70)),"_",RANDBETWEEN(303,6647360))</f>
        <v>F_2231246</v>
      </c>
      <c r="W259" s="8">
        <v>45225</v>
      </c>
      <c r="X259">
        <f t="shared" ref="X259:X322" ca="1" si="56">RANDBETWEEN(303,S259)</f>
        <v>9269110</v>
      </c>
      <c r="Z259" t="str">
        <f t="shared" ca="1" si="46"/>
        <v>MAD</v>
      </c>
      <c r="AA259" t="str">
        <f t="shared" ca="1" si="48"/>
        <v>F locaux</v>
      </c>
      <c r="AB259" s="6" t="s">
        <v>83</v>
      </c>
      <c r="AC259" s="6" t="s">
        <v>83</v>
      </c>
      <c r="AD259" s="6" t="s">
        <v>83</v>
      </c>
      <c r="AE259" s="6" t="s">
        <v>83</v>
      </c>
      <c r="AF259" s="6" t="s">
        <v>83</v>
      </c>
      <c r="AG259" s="6" t="s">
        <v>83</v>
      </c>
      <c r="AH259" s="6" t="s">
        <v>83</v>
      </c>
      <c r="AI259" s="6" t="s">
        <v>83</v>
      </c>
      <c r="AJ259" s="6" t="s">
        <v>83</v>
      </c>
      <c r="AK259" s="6" t="s">
        <v>83</v>
      </c>
      <c r="AL259" s="6" t="s">
        <v>83</v>
      </c>
      <c r="AM259" t="s">
        <v>115</v>
      </c>
      <c r="AN259" s="6" t="s">
        <v>85</v>
      </c>
      <c r="AO259" s="6" t="s">
        <v>83</v>
      </c>
      <c r="AP259" s="6" t="s">
        <v>83</v>
      </c>
      <c r="AQ259" s="6" t="s">
        <v>83</v>
      </c>
      <c r="AR259" s="6" t="s">
        <v>83</v>
      </c>
      <c r="AS259" s="6" t="s">
        <v>83</v>
      </c>
      <c r="AT259" s="6" t="s">
        <v>83</v>
      </c>
      <c r="AU259" s="6" t="s">
        <v>83</v>
      </c>
      <c r="AV259" s="6" t="s">
        <v>83</v>
      </c>
      <c r="AW259" s="6" t="s">
        <v>83</v>
      </c>
      <c r="AX259" t="s">
        <v>86</v>
      </c>
      <c r="AY259" s="6" t="s">
        <v>83</v>
      </c>
      <c r="AZ259" s="6" t="s">
        <v>83</v>
      </c>
      <c r="BA259" s="6" t="s">
        <v>83</v>
      </c>
      <c r="BB259" s="6" t="s">
        <v>83</v>
      </c>
      <c r="BC259" s="6" t="s">
        <v>83</v>
      </c>
      <c r="BD259" s="6" t="s">
        <v>83</v>
      </c>
      <c r="BE259" s="6" t="s">
        <v>83</v>
      </c>
      <c r="BF259" s="6" t="s">
        <v>83</v>
      </c>
      <c r="BG259" s="6" t="s">
        <v>83</v>
      </c>
      <c r="BH259" s="6" t="s">
        <v>83</v>
      </c>
      <c r="BI259" s="6" t="s">
        <v>83</v>
      </c>
      <c r="BJ259" s="6" t="s">
        <v>83</v>
      </c>
      <c r="BK259" s="6" t="s">
        <v>83</v>
      </c>
      <c r="BL259" s="6" t="s">
        <v>83</v>
      </c>
      <c r="BM259" s="6" t="s">
        <v>83</v>
      </c>
      <c r="BN259" s="6" t="s">
        <v>83</v>
      </c>
      <c r="BO259" s="6" t="s">
        <v>83</v>
      </c>
      <c r="BP259" s="6" t="s">
        <v>83</v>
      </c>
      <c r="BQ259" s="6" t="s">
        <v>83</v>
      </c>
      <c r="BR259" t="s">
        <v>63</v>
      </c>
      <c r="BS259" s="6" t="s">
        <v>83</v>
      </c>
      <c r="BT259" s="6" t="s">
        <v>83</v>
      </c>
      <c r="BU259">
        <f t="shared" ref="BU259:BU322" ca="1" si="57">RANDBETWEEN(-20,60)</f>
        <v>28</v>
      </c>
      <c r="BV259" s="6" t="s">
        <v>83</v>
      </c>
    </row>
    <row r="260" spans="1:74" x14ac:dyDescent="0.3">
      <c r="A260" s="5">
        <v>259</v>
      </c>
      <c r="B260" s="5" t="str">
        <f t="shared" ca="1" si="49"/>
        <v>JF8_63674:52905</v>
      </c>
      <c r="C260" t="s">
        <v>117</v>
      </c>
      <c r="D260" t="s">
        <v>75</v>
      </c>
      <c r="E260" t="s">
        <v>76</v>
      </c>
      <c r="F260" t="s">
        <v>113</v>
      </c>
      <c r="G260" t="s">
        <v>113</v>
      </c>
      <c r="H260" s="6">
        <f t="shared" ca="1" si="47"/>
        <v>64996</v>
      </c>
      <c r="I260" t="s">
        <v>114</v>
      </c>
      <c r="J260" s="6" t="s">
        <v>79</v>
      </c>
      <c r="K260" s="7">
        <v>45145</v>
      </c>
      <c r="L260" s="6" t="s">
        <v>80</v>
      </c>
      <c r="N260" s="6" t="s">
        <v>82</v>
      </c>
      <c r="O260" t="str">
        <f t="shared" ca="1" si="51"/>
        <v>&gt;489781</v>
      </c>
      <c r="P260">
        <f t="shared" ca="1" si="50"/>
        <v>80740292</v>
      </c>
      <c r="Q260">
        <f t="shared" ca="1" si="52"/>
        <v>34644537</v>
      </c>
      <c r="R260">
        <f t="shared" ca="1" si="53"/>
        <v>44957869</v>
      </c>
      <c r="S260">
        <f t="shared" ca="1" si="54"/>
        <v>33035437</v>
      </c>
      <c r="V260" t="str">
        <f t="shared" ca="1" si="55"/>
        <v>D_6274978</v>
      </c>
      <c r="W260" s="8">
        <v>45226</v>
      </c>
      <c r="X260">
        <f t="shared" ca="1" si="56"/>
        <v>24900076</v>
      </c>
      <c r="Z260" t="str">
        <f t="shared" ref="Z260:Z323" ca="1" si="58">IF(OR(I260="France",I260="Italie",I260="USA"),CHOOSE(RANDBETWEEN(1,2),"EUR","USD"),"MAD")</f>
        <v>MAD</v>
      </c>
      <c r="AA260" t="str">
        <f t="shared" ca="1" si="48"/>
        <v>F locaux</v>
      </c>
      <c r="AB260" s="6" t="s">
        <v>83</v>
      </c>
      <c r="AC260" s="6" t="s">
        <v>83</v>
      </c>
      <c r="AD260" s="6" t="s">
        <v>83</v>
      </c>
      <c r="AE260" s="6" t="s">
        <v>83</v>
      </c>
      <c r="AF260" s="6" t="s">
        <v>83</v>
      </c>
      <c r="AG260" s="6" t="s">
        <v>83</v>
      </c>
      <c r="AH260" s="6" t="s">
        <v>83</v>
      </c>
      <c r="AI260" s="6" t="s">
        <v>83</v>
      </c>
      <c r="AJ260" s="6" t="s">
        <v>83</v>
      </c>
      <c r="AK260" s="6" t="s">
        <v>83</v>
      </c>
      <c r="AL260" s="6" t="s">
        <v>83</v>
      </c>
      <c r="AM260" t="s">
        <v>115</v>
      </c>
      <c r="AN260" s="6" t="s">
        <v>85</v>
      </c>
      <c r="AO260" s="6" t="s">
        <v>83</v>
      </c>
      <c r="AP260" s="6" t="s">
        <v>83</v>
      </c>
      <c r="AQ260" s="6" t="s">
        <v>83</v>
      </c>
      <c r="AR260" s="6" t="s">
        <v>83</v>
      </c>
      <c r="AS260" s="6" t="s">
        <v>83</v>
      </c>
      <c r="AT260" s="6" t="s">
        <v>83</v>
      </c>
      <c r="AU260" s="6" t="s">
        <v>83</v>
      </c>
      <c r="AV260" s="6" t="s">
        <v>83</v>
      </c>
      <c r="AW260" s="6" t="s">
        <v>83</v>
      </c>
      <c r="AX260" t="s">
        <v>86</v>
      </c>
      <c r="AY260" s="6" t="s">
        <v>83</v>
      </c>
      <c r="AZ260" s="6" t="s">
        <v>83</v>
      </c>
      <c r="BA260" s="6" t="s">
        <v>83</v>
      </c>
      <c r="BB260" s="6" t="s">
        <v>83</v>
      </c>
      <c r="BC260" s="6" t="s">
        <v>83</v>
      </c>
      <c r="BD260" s="6" t="s">
        <v>83</v>
      </c>
      <c r="BE260" s="6" t="s">
        <v>83</v>
      </c>
      <c r="BF260" s="6" t="s">
        <v>83</v>
      </c>
      <c r="BG260" s="6" t="s">
        <v>83</v>
      </c>
      <c r="BH260" s="6" t="s">
        <v>83</v>
      </c>
      <c r="BI260" s="6" t="s">
        <v>83</v>
      </c>
      <c r="BJ260" s="6" t="s">
        <v>83</v>
      </c>
      <c r="BK260" s="6" t="s">
        <v>83</v>
      </c>
      <c r="BL260" s="6" t="s">
        <v>83</v>
      </c>
      <c r="BM260" s="6" t="s">
        <v>83</v>
      </c>
      <c r="BN260" s="6" t="s">
        <v>83</v>
      </c>
      <c r="BO260" s="6" t="s">
        <v>83</v>
      </c>
      <c r="BP260" s="6" t="s">
        <v>83</v>
      </c>
      <c r="BQ260" s="6" t="s">
        <v>83</v>
      </c>
      <c r="BR260" t="s">
        <v>65</v>
      </c>
      <c r="BS260" s="6" t="s">
        <v>83</v>
      </c>
      <c r="BT260" s="6" t="s">
        <v>83</v>
      </c>
      <c r="BU260">
        <f t="shared" ca="1" si="57"/>
        <v>43</v>
      </c>
      <c r="BV260" s="6" t="s">
        <v>83</v>
      </c>
    </row>
    <row r="261" spans="1:74" x14ac:dyDescent="0.3">
      <c r="A261" s="5">
        <v>260</v>
      </c>
      <c r="B261" s="5" t="str">
        <f t="shared" ca="1" si="49"/>
        <v>JF8_65044:77268</v>
      </c>
      <c r="C261" t="s">
        <v>118</v>
      </c>
      <c r="D261" t="s">
        <v>75</v>
      </c>
      <c r="E261" t="s">
        <v>89</v>
      </c>
      <c r="F261" t="s">
        <v>100</v>
      </c>
      <c r="G261" t="s">
        <v>100</v>
      </c>
      <c r="H261" s="6">
        <f t="shared" ca="1" si="47"/>
        <v>68634</v>
      </c>
      <c r="I261" t="s">
        <v>114</v>
      </c>
      <c r="J261" s="6" t="s">
        <v>79</v>
      </c>
      <c r="K261" s="7">
        <v>45146</v>
      </c>
      <c r="L261" s="6" t="s">
        <v>80</v>
      </c>
      <c r="N261" s="6" t="s">
        <v>82</v>
      </c>
      <c r="O261" t="str">
        <f t="shared" ca="1" si="51"/>
        <v>B5556552</v>
      </c>
      <c r="P261">
        <f t="shared" ca="1" si="50"/>
        <v>68413458</v>
      </c>
      <c r="Q261">
        <f t="shared" ca="1" si="52"/>
        <v>5634049</v>
      </c>
      <c r="R261">
        <f t="shared" ca="1" si="53"/>
        <v>51487398</v>
      </c>
      <c r="S261">
        <f t="shared" ca="1" si="54"/>
        <v>56373561</v>
      </c>
      <c r="V261" t="str">
        <f t="shared" ca="1" si="55"/>
        <v>A_5305918</v>
      </c>
      <c r="W261" s="8">
        <v>45227</v>
      </c>
      <c r="X261">
        <f t="shared" ca="1" si="56"/>
        <v>45954614</v>
      </c>
      <c r="Z261" t="str">
        <f t="shared" ca="1" si="58"/>
        <v>MAD</v>
      </c>
      <c r="AA261" t="str">
        <f t="shared" ca="1" si="48"/>
        <v>F locaux</v>
      </c>
      <c r="AB261" s="6" t="s">
        <v>83</v>
      </c>
      <c r="AC261" s="6" t="s">
        <v>83</v>
      </c>
      <c r="AD261" s="6" t="s">
        <v>83</v>
      </c>
      <c r="AE261" s="6" t="s">
        <v>83</v>
      </c>
      <c r="AF261" s="6" t="s">
        <v>83</v>
      </c>
      <c r="AG261" s="6" t="s">
        <v>83</v>
      </c>
      <c r="AH261" s="6" t="s">
        <v>83</v>
      </c>
      <c r="AI261" s="6" t="s">
        <v>83</v>
      </c>
      <c r="AJ261" s="6" t="s">
        <v>83</v>
      </c>
      <c r="AK261" s="6" t="s">
        <v>83</v>
      </c>
      <c r="AL261" s="6" t="s">
        <v>83</v>
      </c>
      <c r="AM261" t="s">
        <v>115</v>
      </c>
      <c r="AN261" s="6" t="s">
        <v>85</v>
      </c>
      <c r="AO261" s="6" t="s">
        <v>83</v>
      </c>
      <c r="AP261" s="6" t="s">
        <v>83</v>
      </c>
      <c r="AQ261" s="6" t="s">
        <v>83</v>
      </c>
      <c r="AR261" s="6" t="s">
        <v>83</v>
      </c>
      <c r="AS261" s="6" t="s">
        <v>83</v>
      </c>
      <c r="AT261" s="6" t="s">
        <v>83</v>
      </c>
      <c r="AU261" s="6" t="s">
        <v>83</v>
      </c>
      <c r="AV261" s="6" t="s">
        <v>83</v>
      </c>
      <c r="AW261" s="6" t="s">
        <v>83</v>
      </c>
      <c r="AX261" t="s">
        <v>86</v>
      </c>
      <c r="AY261" s="6" t="s">
        <v>83</v>
      </c>
      <c r="AZ261" s="6" t="s">
        <v>83</v>
      </c>
      <c r="BA261" s="6" t="s">
        <v>83</v>
      </c>
      <c r="BB261" s="6" t="s">
        <v>83</v>
      </c>
      <c r="BC261" s="6" t="s">
        <v>83</v>
      </c>
      <c r="BD261" s="6" t="s">
        <v>83</v>
      </c>
      <c r="BE261" s="6" t="s">
        <v>83</v>
      </c>
      <c r="BF261" s="6" t="s">
        <v>83</v>
      </c>
      <c r="BG261" s="6" t="s">
        <v>83</v>
      </c>
      <c r="BH261" s="6" t="s">
        <v>83</v>
      </c>
      <c r="BI261" s="6" t="s">
        <v>83</v>
      </c>
      <c r="BJ261" s="6" t="s">
        <v>83</v>
      </c>
      <c r="BK261" s="6" t="s">
        <v>83</v>
      </c>
      <c r="BL261" s="6" t="s">
        <v>83</v>
      </c>
      <c r="BM261" s="6" t="s">
        <v>83</v>
      </c>
      <c r="BN261" s="6" t="s">
        <v>83</v>
      </c>
      <c r="BO261" s="6" t="s">
        <v>83</v>
      </c>
      <c r="BP261" s="6" t="s">
        <v>83</v>
      </c>
      <c r="BQ261" s="6" t="s">
        <v>83</v>
      </c>
      <c r="BR261" t="s">
        <v>40</v>
      </c>
      <c r="BS261" s="6" t="s">
        <v>83</v>
      </c>
      <c r="BT261" s="6" t="s">
        <v>83</v>
      </c>
      <c r="BU261">
        <f t="shared" ca="1" si="57"/>
        <v>-5</v>
      </c>
      <c r="BV261" s="6" t="s">
        <v>83</v>
      </c>
    </row>
    <row r="262" spans="1:74" x14ac:dyDescent="0.3">
      <c r="A262" s="5">
        <v>261</v>
      </c>
      <c r="B262" s="5" t="str">
        <f t="shared" ca="1" si="49"/>
        <v>OCP_45013:86671</v>
      </c>
      <c r="C262" t="str">
        <f ca="1">CONCATENATE(CHAR(RANDBETWEEN(60,90)),"_",RANDBETWEEN(1,1000000),"_",RANDBETWEEN(1,100006600))</f>
        <v>U_382069_90281904</v>
      </c>
      <c r="D262" t="s">
        <v>75</v>
      </c>
      <c r="E262" t="s">
        <v>76</v>
      </c>
      <c r="F262" t="s">
        <v>77</v>
      </c>
      <c r="G262" t="s">
        <v>77</v>
      </c>
      <c r="H262" s="6">
        <f t="shared" ref="H262:H325" ca="1" si="59">RANDBETWEEN(200,80000)</f>
        <v>49139</v>
      </c>
      <c r="I262" t="s">
        <v>78</v>
      </c>
      <c r="J262" s="6" t="s">
        <v>79</v>
      </c>
      <c r="K262" s="7">
        <v>45147</v>
      </c>
      <c r="L262" s="6" t="s">
        <v>80</v>
      </c>
      <c r="N262" s="6" t="s">
        <v>82</v>
      </c>
      <c r="O262" t="str">
        <f t="shared" ca="1" si="51"/>
        <v>&lt;6564576</v>
      </c>
      <c r="P262">
        <f t="shared" ca="1" si="50"/>
        <v>28437804</v>
      </c>
      <c r="Q262">
        <f t="shared" ca="1" si="52"/>
        <v>6078855</v>
      </c>
      <c r="R262">
        <f t="shared" ca="1" si="53"/>
        <v>7651211</v>
      </c>
      <c r="S262">
        <f t="shared" ca="1" si="54"/>
        <v>24188050</v>
      </c>
      <c r="V262" t="str">
        <f t="shared" ca="1" si="55"/>
        <v>D_376751</v>
      </c>
      <c r="W262" s="8">
        <v>45228</v>
      </c>
      <c r="X262">
        <f t="shared" ca="1" si="56"/>
        <v>9771697</v>
      </c>
      <c r="Z262" t="str">
        <f t="shared" ca="1" si="58"/>
        <v>MAD</v>
      </c>
      <c r="AA262" t="str">
        <f t="shared" ca="1" si="48"/>
        <v>F locaux</v>
      </c>
      <c r="AB262" s="6" t="s">
        <v>83</v>
      </c>
      <c r="AC262" s="6" t="s">
        <v>83</v>
      </c>
      <c r="AD262" s="6" t="s">
        <v>83</v>
      </c>
      <c r="AE262" s="6" t="s">
        <v>83</v>
      </c>
      <c r="AF262" s="6" t="s">
        <v>83</v>
      </c>
      <c r="AG262" s="6" t="s">
        <v>83</v>
      </c>
      <c r="AH262" s="6" t="s">
        <v>83</v>
      </c>
      <c r="AI262" s="6" t="s">
        <v>83</v>
      </c>
      <c r="AJ262" s="6" t="s">
        <v>83</v>
      </c>
      <c r="AK262" s="6" t="s">
        <v>83</v>
      </c>
      <c r="AL262" s="6" t="s">
        <v>83</v>
      </c>
      <c r="AM262" t="s">
        <v>394</v>
      </c>
      <c r="AN262" s="6" t="s">
        <v>85</v>
      </c>
      <c r="AO262" s="6" t="s">
        <v>83</v>
      </c>
      <c r="AP262" s="6" t="s">
        <v>83</v>
      </c>
      <c r="AQ262" s="6" t="s">
        <v>83</v>
      </c>
      <c r="AR262" s="6" t="s">
        <v>83</v>
      </c>
      <c r="AS262" s="6" t="s">
        <v>83</v>
      </c>
      <c r="AT262" s="6" t="s">
        <v>83</v>
      </c>
      <c r="AU262" s="6" t="s">
        <v>83</v>
      </c>
      <c r="AV262" s="6" t="s">
        <v>83</v>
      </c>
      <c r="AW262" s="6" t="s">
        <v>83</v>
      </c>
      <c r="AX262" t="s">
        <v>86</v>
      </c>
      <c r="AY262" s="6" t="s">
        <v>83</v>
      </c>
      <c r="AZ262" s="6" t="s">
        <v>83</v>
      </c>
      <c r="BA262" s="6" t="s">
        <v>83</v>
      </c>
      <c r="BB262" s="6" t="s">
        <v>83</v>
      </c>
      <c r="BC262" s="6" t="s">
        <v>83</v>
      </c>
      <c r="BD262" s="6" t="s">
        <v>83</v>
      </c>
      <c r="BE262" s="6" t="s">
        <v>83</v>
      </c>
      <c r="BF262" s="6" t="s">
        <v>83</v>
      </c>
      <c r="BG262" s="6" t="s">
        <v>83</v>
      </c>
      <c r="BH262" s="6" t="s">
        <v>83</v>
      </c>
      <c r="BI262" s="6" t="s">
        <v>83</v>
      </c>
      <c r="BJ262" s="6" t="s">
        <v>83</v>
      </c>
      <c r="BK262" s="6" t="s">
        <v>83</v>
      </c>
      <c r="BL262" s="6" t="s">
        <v>83</v>
      </c>
      <c r="BM262" s="6" t="s">
        <v>83</v>
      </c>
      <c r="BN262" s="6" t="s">
        <v>83</v>
      </c>
      <c r="BO262" s="6" t="s">
        <v>83</v>
      </c>
      <c r="BP262" s="6" t="s">
        <v>83</v>
      </c>
      <c r="BQ262" s="6" t="s">
        <v>83</v>
      </c>
      <c r="BR262" t="s">
        <v>64</v>
      </c>
      <c r="BS262" s="6" t="s">
        <v>83</v>
      </c>
      <c r="BT262" s="6" t="s">
        <v>83</v>
      </c>
      <c r="BU262">
        <f t="shared" ca="1" si="57"/>
        <v>8</v>
      </c>
      <c r="BV262" s="6" t="s">
        <v>83</v>
      </c>
    </row>
    <row r="263" spans="1:74" x14ac:dyDescent="0.3">
      <c r="A263" s="5">
        <v>262</v>
      </c>
      <c r="B263" s="5" t="str">
        <f t="shared" ca="1" si="49"/>
        <v>JF8_92605:76983</v>
      </c>
      <c r="C263" t="s">
        <v>395</v>
      </c>
      <c r="D263" t="s">
        <v>75</v>
      </c>
      <c r="E263" t="s">
        <v>89</v>
      </c>
      <c r="F263" t="s">
        <v>90</v>
      </c>
      <c r="G263" t="s">
        <v>90</v>
      </c>
      <c r="H263" s="6">
        <f t="shared" ca="1" si="59"/>
        <v>34469</v>
      </c>
      <c r="I263" t="s">
        <v>91</v>
      </c>
      <c r="J263" s="6" t="s">
        <v>79</v>
      </c>
      <c r="K263" s="7">
        <v>45148</v>
      </c>
      <c r="L263" s="6" t="s">
        <v>80</v>
      </c>
      <c r="N263" s="6" t="s">
        <v>82</v>
      </c>
      <c r="O263" t="str">
        <f t="shared" ca="1" si="51"/>
        <v>C4948232</v>
      </c>
      <c r="P263">
        <f t="shared" ca="1" si="50"/>
        <v>86835808</v>
      </c>
      <c r="Q263">
        <f t="shared" ca="1" si="52"/>
        <v>22395543</v>
      </c>
      <c r="R263">
        <f t="shared" ca="1" si="53"/>
        <v>69663631</v>
      </c>
      <c r="S263">
        <f t="shared" ca="1" si="54"/>
        <v>71327617</v>
      </c>
      <c r="V263" t="str">
        <f t="shared" ca="1" si="55"/>
        <v>&gt;_568145</v>
      </c>
      <c r="W263" s="8">
        <v>45229</v>
      </c>
      <c r="X263">
        <f t="shared" ca="1" si="56"/>
        <v>38066890</v>
      </c>
      <c r="Z263" t="str">
        <f t="shared" ca="1" si="58"/>
        <v>EUR</v>
      </c>
      <c r="AA263" t="str">
        <f t="shared" ca="1" si="48"/>
        <v>F étrangers</v>
      </c>
      <c r="AB263" s="6" t="s">
        <v>83</v>
      </c>
      <c r="AC263" s="6" t="s">
        <v>83</v>
      </c>
      <c r="AD263" s="6" t="s">
        <v>83</v>
      </c>
      <c r="AE263" s="6" t="s">
        <v>83</v>
      </c>
      <c r="AF263" s="6" t="s">
        <v>83</v>
      </c>
      <c r="AG263" s="6" t="s">
        <v>83</v>
      </c>
      <c r="AH263" s="6" t="s">
        <v>83</v>
      </c>
      <c r="AI263" s="6" t="s">
        <v>83</v>
      </c>
      <c r="AJ263" s="6" t="s">
        <v>83</v>
      </c>
      <c r="AK263" s="6" t="s">
        <v>83</v>
      </c>
      <c r="AL263" s="6" t="s">
        <v>83</v>
      </c>
      <c r="AM263" t="s">
        <v>396</v>
      </c>
      <c r="AN263" s="6" t="s">
        <v>85</v>
      </c>
      <c r="AO263" s="6" t="s">
        <v>83</v>
      </c>
      <c r="AP263" s="6" t="s">
        <v>83</v>
      </c>
      <c r="AQ263" s="6" t="s">
        <v>83</v>
      </c>
      <c r="AR263" s="6" t="s">
        <v>83</v>
      </c>
      <c r="AS263" s="6" t="s">
        <v>83</v>
      </c>
      <c r="AT263" s="6" t="s">
        <v>83</v>
      </c>
      <c r="AU263" s="6" t="s">
        <v>83</v>
      </c>
      <c r="AV263" s="6" t="s">
        <v>83</v>
      </c>
      <c r="AW263" s="6" t="s">
        <v>83</v>
      </c>
      <c r="AX263" t="s">
        <v>93</v>
      </c>
      <c r="AY263" s="6" t="s">
        <v>83</v>
      </c>
      <c r="AZ263" s="6" t="s">
        <v>83</v>
      </c>
      <c r="BA263" s="6" t="s">
        <v>83</v>
      </c>
      <c r="BB263" s="6" t="s">
        <v>83</v>
      </c>
      <c r="BC263" s="6" t="s">
        <v>83</v>
      </c>
      <c r="BD263" s="6" t="s">
        <v>83</v>
      </c>
      <c r="BE263" s="6" t="s">
        <v>83</v>
      </c>
      <c r="BF263" s="6" t="s">
        <v>83</v>
      </c>
      <c r="BG263" s="6" t="s">
        <v>83</v>
      </c>
      <c r="BH263" s="6" t="s">
        <v>83</v>
      </c>
      <c r="BI263" s="6" t="s">
        <v>83</v>
      </c>
      <c r="BJ263" s="6" t="s">
        <v>83</v>
      </c>
      <c r="BK263" s="6" t="s">
        <v>83</v>
      </c>
      <c r="BL263" s="6" t="s">
        <v>83</v>
      </c>
      <c r="BM263" s="6" t="s">
        <v>83</v>
      </c>
      <c r="BN263" s="6" t="s">
        <v>83</v>
      </c>
      <c r="BO263" s="6" t="s">
        <v>83</v>
      </c>
      <c r="BP263" s="6" t="s">
        <v>83</v>
      </c>
      <c r="BQ263" s="6" t="s">
        <v>83</v>
      </c>
      <c r="BR263" t="s">
        <v>65</v>
      </c>
      <c r="BS263" s="6" t="s">
        <v>83</v>
      </c>
      <c r="BT263" s="6" t="s">
        <v>83</v>
      </c>
      <c r="BU263">
        <f t="shared" ca="1" si="57"/>
        <v>60</v>
      </c>
      <c r="BV263" s="6" t="s">
        <v>83</v>
      </c>
    </row>
    <row r="264" spans="1:74" x14ac:dyDescent="0.3">
      <c r="A264" s="5">
        <v>263</v>
      </c>
      <c r="B264" s="5" t="str">
        <f t="shared" ca="1" si="49"/>
        <v>JF8_23822:33095</v>
      </c>
      <c r="C264" t="s">
        <v>397</v>
      </c>
      <c r="D264" t="s">
        <v>75</v>
      </c>
      <c r="E264" t="s">
        <v>76</v>
      </c>
      <c r="F264" t="s">
        <v>95</v>
      </c>
      <c r="G264" t="s">
        <v>95</v>
      </c>
      <c r="H264" s="6">
        <f t="shared" ca="1" si="59"/>
        <v>40056</v>
      </c>
      <c r="I264" t="s">
        <v>96</v>
      </c>
      <c r="J264" s="6" t="s">
        <v>79</v>
      </c>
      <c r="K264" s="7">
        <v>45149</v>
      </c>
      <c r="L264" s="6" t="s">
        <v>80</v>
      </c>
      <c r="N264" s="6" t="s">
        <v>82</v>
      </c>
      <c r="O264" t="str">
        <f t="shared" ca="1" si="51"/>
        <v>A4655965</v>
      </c>
      <c r="P264">
        <f t="shared" ca="1" si="50"/>
        <v>20544911</v>
      </c>
      <c r="Q264">
        <f t="shared" ca="1" si="52"/>
        <v>6341109</v>
      </c>
      <c r="R264">
        <f t="shared" ca="1" si="53"/>
        <v>6815022</v>
      </c>
      <c r="S264">
        <f t="shared" ca="1" si="54"/>
        <v>10115676</v>
      </c>
      <c r="V264" t="str">
        <f t="shared" ca="1" si="55"/>
        <v>&lt;_857246</v>
      </c>
      <c r="W264" s="8">
        <v>45230</v>
      </c>
      <c r="X264">
        <f t="shared" ca="1" si="56"/>
        <v>9171263</v>
      </c>
      <c r="Z264" t="str">
        <f t="shared" ca="1" si="58"/>
        <v>EUR</v>
      </c>
      <c r="AA264" t="str">
        <f t="shared" ca="1" si="48"/>
        <v>F étrangers</v>
      </c>
      <c r="AB264" s="6" t="s">
        <v>83</v>
      </c>
      <c r="AC264" s="6" t="s">
        <v>83</v>
      </c>
      <c r="AD264" s="6" t="s">
        <v>83</v>
      </c>
      <c r="AE264" s="6" t="s">
        <v>83</v>
      </c>
      <c r="AF264" s="6" t="s">
        <v>83</v>
      </c>
      <c r="AG264" s="6" t="s">
        <v>83</v>
      </c>
      <c r="AH264" s="6" t="s">
        <v>83</v>
      </c>
      <c r="AI264" s="6" t="s">
        <v>83</v>
      </c>
      <c r="AJ264" s="6" t="s">
        <v>83</v>
      </c>
      <c r="AK264" s="6" t="s">
        <v>83</v>
      </c>
      <c r="AL264" s="6" t="s">
        <v>83</v>
      </c>
      <c r="AM264" t="s">
        <v>398</v>
      </c>
      <c r="AN264" s="6" t="s">
        <v>85</v>
      </c>
      <c r="AO264" s="6" t="s">
        <v>83</v>
      </c>
      <c r="AP264" s="6" t="s">
        <v>83</v>
      </c>
      <c r="AQ264" s="6" t="s">
        <v>83</v>
      </c>
      <c r="AR264" s="6" t="s">
        <v>83</v>
      </c>
      <c r="AS264" s="6" t="s">
        <v>83</v>
      </c>
      <c r="AT264" s="6" t="s">
        <v>83</v>
      </c>
      <c r="AU264" s="6" t="s">
        <v>83</v>
      </c>
      <c r="AV264" s="6" t="s">
        <v>83</v>
      </c>
      <c r="AW264" s="6" t="s">
        <v>83</v>
      </c>
      <c r="AX264" t="s">
        <v>98</v>
      </c>
      <c r="AY264" s="6" t="s">
        <v>83</v>
      </c>
      <c r="AZ264" s="6" t="s">
        <v>83</v>
      </c>
      <c r="BA264" s="6" t="s">
        <v>83</v>
      </c>
      <c r="BB264" s="6" t="s">
        <v>83</v>
      </c>
      <c r="BC264" s="6" t="s">
        <v>83</v>
      </c>
      <c r="BD264" s="6" t="s">
        <v>83</v>
      </c>
      <c r="BE264" s="6" t="s">
        <v>83</v>
      </c>
      <c r="BF264" s="6" t="s">
        <v>83</v>
      </c>
      <c r="BG264" s="6" t="s">
        <v>83</v>
      </c>
      <c r="BH264" s="6" t="s">
        <v>83</v>
      </c>
      <c r="BI264" s="6" t="s">
        <v>83</v>
      </c>
      <c r="BJ264" s="6" t="s">
        <v>83</v>
      </c>
      <c r="BK264" s="6" t="s">
        <v>83</v>
      </c>
      <c r="BL264" s="6" t="s">
        <v>83</v>
      </c>
      <c r="BM264" s="6" t="s">
        <v>83</v>
      </c>
      <c r="BN264" s="6" t="s">
        <v>83</v>
      </c>
      <c r="BO264" s="6" t="s">
        <v>83</v>
      </c>
      <c r="BP264" s="6" t="s">
        <v>83</v>
      </c>
      <c r="BQ264" s="6" t="s">
        <v>83</v>
      </c>
      <c r="BR264" t="s">
        <v>65</v>
      </c>
      <c r="BS264" s="6" t="s">
        <v>83</v>
      </c>
      <c r="BT264" s="6" t="s">
        <v>83</v>
      </c>
      <c r="BU264">
        <f t="shared" ca="1" si="57"/>
        <v>28</v>
      </c>
      <c r="BV264" s="6" t="s">
        <v>83</v>
      </c>
    </row>
    <row r="265" spans="1:74" x14ac:dyDescent="0.3">
      <c r="A265" s="5">
        <v>264</v>
      </c>
      <c r="B265" s="5" t="str">
        <f t="shared" ca="1" si="49"/>
        <v>OCP_20549:51412</v>
      </c>
      <c r="C265" t="s">
        <v>399</v>
      </c>
      <c r="D265" t="s">
        <v>75</v>
      </c>
      <c r="E265" t="s">
        <v>89</v>
      </c>
      <c r="F265" t="s">
        <v>100</v>
      </c>
      <c r="G265" t="s">
        <v>100</v>
      </c>
      <c r="H265" s="6">
        <f t="shared" ca="1" si="59"/>
        <v>18964</v>
      </c>
      <c r="I265" t="s">
        <v>101</v>
      </c>
      <c r="J265" s="6" t="s">
        <v>79</v>
      </c>
      <c r="K265" s="7">
        <v>45150</v>
      </c>
      <c r="L265" s="6" t="s">
        <v>80</v>
      </c>
      <c r="N265" s="6" t="s">
        <v>82</v>
      </c>
      <c r="O265" t="str">
        <f t="shared" ca="1" si="51"/>
        <v>D1484653</v>
      </c>
      <c r="P265">
        <f t="shared" ca="1" si="50"/>
        <v>80499869</v>
      </c>
      <c r="Q265">
        <f t="shared" ca="1" si="52"/>
        <v>8628859</v>
      </c>
      <c r="R265">
        <f t="shared" ca="1" si="53"/>
        <v>36688688</v>
      </c>
      <c r="S265">
        <f t="shared" ca="1" si="54"/>
        <v>51535661</v>
      </c>
      <c r="V265" t="str">
        <f t="shared" ca="1" si="55"/>
        <v>C_3896491</v>
      </c>
      <c r="W265" s="8">
        <v>45231</v>
      </c>
      <c r="X265">
        <f t="shared" ca="1" si="56"/>
        <v>4893065</v>
      </c>
      <c r="Z265" t="str">
        <f t="shared" ca="1" si="58"/>
        <v>MAD</v>
      </c>
      <c r="AA265" t="str">
        <f t="shared" ca="1" si="48"/>
        <v>F locaux</v>
      </c>
      <c r="AB265" s="6" t="s">
        <v>83</v>
      </c>
      <c r="AC265" s="6" t="s">
        <v>83</v>
      </c>
      <c r="AD265" s="6" t="s">
        <v>83</v>
      </c>
      <c r="AE265" s="6" t="s">
        <v>83</v>
      </c>
      <c r="AF265" s="6" t="s">
        <v>83</v>
      </c>
      <c r="AG265" s="6" t="s">
        <v>83</v>
      </c>
      <c r="AH265" s="6" t="s">
        <v>83</v>
      </c>
      <c r="AI265" s="6" t="s">
        <v>83</v>
      </c>
      <c r="AJ265" s="6" t="s">
        <v>83</v>
      </c>
      <c r="AK265" s="6" t="s">
        <v>83</v>
      </c>
      <c r="AL265" s="6" t="s">
        <v>83</v>
      </c>
      <c r="AM265" t="s">
        <v>400</v>
      </c>
      <c r="AN265" s="6" t="s">
        <v>85</v>
      </c>
      <c r="AO265" s="6" t="s">
        <v>83</v>
      </c>
      <c r="AP265" s="6" t="s">
        <v>83</v>
      </c>
      <c r="AQ265" s="6" t="s">
        <v>83</v>
      </c>
      <c r="AR265" s="6" t="s">
        <v>83</v>
      </c>
      <c r="AS265" s="6" t="s">
        <v>83</v>
      </c>
      <c r="AT265" s="6" t="s">
        <v>83</v>
      </c>
      <c r="AU265" s="6" t="s">
        <v>83</v>
      </c>
      <c r="AV265" s="6" t="s">
        <v>83</v>
      </c>
      <c r="AW265" s="6" t="s">
        <v>83</v>
      </c>
      <c r="AX265" t="s">
        <v>103</v>
      </c>
      <c r="AY265" s="6" t="s">
        <v>83</v>
      </c>
      <c r="AZ265" s="6" t="s">
        <v>83</v>
      </c>
      <c r="BA265" s="6" t="s">
        <v>83</v>
      </c>
      <c r="BB265" s="6" t="s">
        <v>83</v>
      </c>
      <c r="BC265" s="6" t="s">
        <v>83</v>
      </c>
      <c r="BD265" s="6" t="s">
        <v>83</v>
      </c>
      <c r="BE265" s="6" t="s">
        <v>83</v>
      </c>
      <c r="BF265" s="6" t="s">
        <v>83</v>
      </c>
      <c r="BG265" s="6" t="s">
        <v>83</v>
      </c>
      <c r="BH265" s="6" t="s">
        <v>83</v>
      </c>
      <c r="BI265" s="6" t="s">
        <v>83</v>
      </c>
      <c r="BJ265" s="6" t="s">
        <v>83</v>
      </c>
      <c r="BK265" s="6" t="s">
        <v>83</v>
      </c>
      <c r="BL265" s="6" t="s">
        <v>83</v>
      </c>
      <c r="BM265" s="6" t="s">
        <v>83</v>
      </c>
      <c r="BN265" s="6" t="s">
        <v>83</v>
      </c>
      <c r="BO265" s="6" t="s">
        <v>83</v>
      </c>
      <c r="BP265" s="6" t="s">
        <v>83</v>
      </c>
      <c r="BQ265" s="6" t="s">
        <v>83</v>
      </c>
      <c r="BR265" t="s">
        <v>65</v>
      </c>
      <c r="BS265" s="6" t="s">
        <v>83</v>
      </c>
      <c r="BT265" s="6" t="s">
        <v>83</v>
      </c>
      <c r="BU265">
        <f t="shared" ca="1" si="57"/>
        <v>4</v>
      </c>
      <c r="BV265" s="6" t="s">
        <v>83</v>
      </c>
    </row>
    <row r="266" spans="1:74" x14ac:dyDescent="0.3">
      <c r="A266" s="5">
        <v>265</v>
      </c>
      <c r="B266" s="5" t="str">
        <f t="shared" ca="1" si="49"/>
        <v>JF8_96795:52236</v>
      </c>
      <c r="C266" t="s">
        <v>401</v>
      </c>
      <c r="D266" t="s">
        <v>75</v>
      </c>
      <c r="E266" t="s">
        <v>76</v>
      </c>
      <c r="F266" t="s">
        <v>105</v>
      </c>
      <c r="G266" t="s">
        <v>105</v>
      </c>
      <c r="H266" s="6">
        <f t="shared" ca="1" si="59"/>
        <v>15732</v>
      </c>
      <c r="I266" t="s">
        <v>106</v>
      </c>
      <c r="J266" s="6" t="s">
        <v>79</v>
      </c>
      <c r="K266" s="7">
        <v>45151</v>
      </c>
      <c r="L266" s="6" t="s">
        <v>80</v>
      </c>
      <c r="N266" s="6" t="s">
        <v>82</v>
      </c>
      <c r="O266" t="str">
        <f t="shared" ca="1" si="51"/>
        <v>&gt;6496533</v>
      </c>
      <c r="P266">
        <f t="shared" ca="1" si="50"/>
        <v>27632106</v>
      </c>
      <c r="Q266">
        <f t="shared" ca="1" si="52"/>
        <v>3055378</v>
      </c>
      <c r="R266">
        <f t="shared" ca="1" si="53"/>
        <v>13165402</v>
      </c>
      <c r="S266">
        <f t="shared" ca="1" si="54"/>
        <v>20967021</v>
      </c>
      <c r="V266" t="str">
        <f t="shared" ca="1" si="55"/>
        <v>=_1331647</v>
      </c>
      <c r="W266" s="8">
        <v>45232</v>
      </c>
      <c r="X266">
        <f t="shared" ca="1" si="56"/>
        <v>4563247</v>
      </c>
      <c r="Z266" t="str">
        <f t="shared" ca="1" si="58"/>
        <v>MAD</v>
      </c>
      <c r="AA266" t="str">
        <f t="shared" ca="1" si="48"/>
        <v>F locaux</v>
      </c>
      <c r="AB266" s="6" t="s">
        <v>83</v>
      </c>
      <c r="AC266" s="6" t="s">
        <v>83</v>
      </c>
      <c r="AD266" s="6" t="s">
        <v>83</v>
      </c>
      <c r="AE266" s="6" t="s">
        <v>83</v>
      </c>
      <c r="AF266" s="6" t="s">
        <v>83</v>
      </c>
      <c r="AG266" s="6" t="s">
        <v>83</v>
      </c>
      <c r="AH266" s="6" t="s">
        <v>83</v>
      </c>
      <c r="AI266" s="6" t="s">
        <v>83</v>
      </c>
      <c r="AJ266" s="6" t="s">
        <v>83</v>
      </c>
      <c r="AK266" s="6" t="s">
        <v>83</v>
      </c>
      <c r="AL266" s="6" t="s">
        <v>83</v>
      </c>
      <c r="AM266" t="s">
        <v>402</v>
      </c>
      <c r="AN266" s="6" t="s">
        <v>85</v>
      </c>
      <c r="AO266" s="6" t="s">
        <v>83</v>
      </c>
      <c r="AP266" s="6" t="s">
        <v>83</v>
      </c>
      <c r="AQ266" s="6" t="s">
        <v>83</v>
      </c>
      <c r="AR266" s="6" t="s">
        <v>83</v>
      </c>
      <c r="AS266" s="6" t="s">
        <v>83</v>
      </c>
      <c r="AT266" s="6" t="s">
        <v>83</v>
      </c>
      <c r="AU266" s="6" t="s">
        <v>83</v>
      </c>
      <c r="AV266" s="6" t="s">
        <v>83</v>
      </c>
      <c r="AW266" s="6" t="s">
        <v>83</v>
      </c>
      <c r="AX266" t="s">
        <v>98</v>
      </c>
      <c r="AY266" s="6" t="s">
        <v>83</v>
      </c>
      <c r="AZ266" s="6" t="s">
        <v>83</v>
      </c>
      <c r="BA266" s="6" t="s">
        <v>83</v>
      </c>
      <c r="BB266" s="6" t="s">
        <v>83</v>
      </c>
      <c r="BC266" s="6" t="s">
        <v>83</v>
      </c>
      <c r="BD266" s="6" t="s">
        <v>83</v>
      </c>
      <c r="BE266" s="6" t="s">
        <v>83</v>
      </c>
      <c r="BF266" s="6" t="s">
        <v>83</v>
      </c>
      <c r="BG266" s="6" t="s">
        <v>83</v>
      </c>
      <c r="BH266" s="6" t="s">
        <v>83</v>
      </c>
      <c r="BI266" s="6" t="s">
        <v>83</v>
      </c>
      <c r="BJ266" s="6" t="s">
        <v>83</v>
      </c>
      <c r="BK266" s="6" t="s">
        <v>83</v>
      </c>
      <c r="BL266" s="6" t="s">
        <v>83</v>
      </c>
      <c r="BM266" s="6" t="s">
        <v>83</v>
      </c>
      <c r="BN266" s="6" t="s">
        <v>83</v>
      </c>
      <c r="BO266" s="6" t="s">
        <v>83</v>
      </c>
      <c r="BP266" s="6" t="s">
        <v>83</v>
      </c>
      <c r="BQ266" s="6" t="s">
        <v>83</v>
      </c>
      <c r="BR266" t="s">
        <v>65</v>
      </c>
      <c r="BS266" s="6" t="s">
        <v>83</v>
      </c>
      <c r="BT266" s="6" t="s">
        <v>83</v>
      </c>
      <c r="BU266">
        <f t="shared" ca="1" si="57"/>
        <v>40</v>
      </c>
      <c r="BV266" s="6" t="s">
        <v>83</v>
      </c>
    </row>
    <row r="267" spans="1:74" x14ac:dyDescent="0.3">
      <c r="A267" s="5">
        <v>266</v>
      </c>
      <c r="B267" s="5" t="str">
        <f t="shared" ca="1" si="49"/>
        <v>JF8_4082:25206</v>
      </c>
      <c r="C267" t="s">
        <v>403</v>
      </c>
      <c r="D267" t="s">
        <v>75</v>
      </c>
      <c r="E267" t="s">
        <v>89</v>
      </c>
      <c r="F267" t="s">
        <v>109</v>
      </c>
      <c r="G267" t="s">
        <v>109</v>
      </c>
      <c r="H267" s="6">
        <f t="shared" ca="1" si="59"/>
        <v>52916</v>
      </c>
      <c r="I267" t="s">
        <v>110</v>
      </c>
      <c r="J267" s="6" t="s">
        <v>79</v>
      </c>
      <c r="K267" s="7">
        <v>45152</v>
      </c>
      <c r="L267" s="6" t="s">
        <v>80</v>
      </c>
      <c r="N267" s="6" t="s">
        <v>82</v>
      </c>
      <c r="O267" t="str">
        <f t="shared" ca="1" si="51"/>
        <v>B2703610</v>
      </c>
      <c r="P267">
        <f t="shared" ca="1" si="50"/>
        <v>12405441</v>
      </c>
      <c r="Q267">
        <f t="shared" ca="1" si="52"/>
        <v>925994</v>
      </c>
      <c r="R267">
        <f t="shared" ca="1" si="53"/>
        <v>5174951</v>
      </c>
      <c r="S267">
        <f t="shared" ca="1" si="54"/>
        <v>10678965</v>
      </c>
      <c r="V267" t="str">
        <f t="shared" ca="1" si="55"/>
        <v>A_5479449</v>
      </c>
      <c r="W267" s="8">
        <v>45233</v>
      </c>
      <c r="X267">
        <f t="shared" ca="1" si="56"/>
        <v>7407425</v>
      </c>
      <c r="Z267" t="str">
        <f t="shared" ca="1" si="58"/>
        <v>MAD</v>
      </c>
      <c r="AA267" t="str">
        <f t="shared" ca="1" si="48"/>
        <v>F locaux</v>
      </c>
      <c r="AB267" s="6" t="s">
        <v>83</v>
      </c>
      <c r="AC267" s="6" t="s">
        <v>83</v>
      </c>
      <c r="AD267" s="6" t="s">
        <v>83</v>
      </c>
      <c r="AE267" s="6" t="s">
        <v>83</v>
      </c>
      <c r="AF267" s="6" t="s">
        <v>83</v>
      </c>
      <c r="AG267" s="6" t="s">
        <v>83</v>
      </c>
      <c r="AH267" s="6" t="s">
        <v>83</v>
      </c>
      <c r="AI267" s="6" t="s">
        <v>83</v>
      </c>
      <c r="AJ267" s="6" t="s">
        <v>83</v>
      </c>
      <c r="AK267" s="6" t="s">
        <v>83</v>
      </c>
      <c r="AL267" s="6" t="s">
        <v>83</v>
      </c>
      <c r="AM267" t="s">
        <v>404</v>
      </c>
      <c r="AN267" s="6" t="s">
        <v>85</v>
      </c>
      <c r="AO267" s="6" t="s">
        <v>83</v>
      </c>
      <c r="AP267" s="6" t="s">
        <v>83</v>
      </c>
      <c r="AQ267" s="6" t="s">
        <v>83</v>
      </c>
      <c r="AR267" s="6" t="s">
        <v>83</v>
      </c>
      <c r="AS267" s="6" t="s">
        <v>83</v>
      </c>
      <c r="AT267" s="6" t="s">
        <v>83</v>
      </c>
      <c r="AU267" s="6" t="s">
        <v>83</v>
      </c>
      <c r="AV267" s="6" t="s">
        <v>83</v>
      </c>
      <c r="AW267" s="6" t="s">
        <v>83</v>
      </c>
      <c r="AX267" t="s">
        <v>86</v>
      </c>
      <c r="AY267" s="6" t="s">
        <v>83</v>
      </c>
      <c r="AZ267" s="6" t="s">
        <v>83</v>
      </c>
      <c r="BA267" s="6" t="s">
        <v>83</v>
      </c>
      <c r="BB267" s="6" t="s">
        <v>83</v>
      </c>
      <c r="BC267" s="6" t="s">
        <v>83</v>
      </c>
      <c r="BD267" s="6" t="s">
        <v>83</v>
      </c>
      <c r="BE267" s="6" t="s">
        <v>83</v>
      </c>
      <c r="BF267" s="6" t="s">
        <v>83</v>
      </c>
      <c r="BG267" s="6" t="s">
        <v>83</v>
      </c>
      <c r="BH267" s="6" t="s">
        <v>83</v>
      </c>
      <c r="BI267" s="6" t="s">
        <v>83</v>
      </c>
      <c r="BJ267" s="6" t="s">
        <v>83</v>
      </c>
      <c r="BK267" s="6" t="s">
        <v>83</v>
      </c>
      <c r="BL267" s="6" t="s">
        <v>83</v>
      </c>
      <c r="BM267" s="6" t="s">
        <v>83</v>
      </c>
      <c r="BN267" s="6" t="s">
        <v>83</v>
      </c>
      <c r="BO267" s="6" t="s">
        <v>83</v>
      </c>
      <c r="BP267" s="6" t="s">
        <v>83</v>
      </c>
      <c r="BQ267" s="6" t="s">
        <v>83</v>
      </c>
      <c r="BR267" t="s">
        <v>65</v>
      </c>
      <c r="BS267" s="6" t="s">
        <v>83</v>
      </c>
      <c r="BT267" s="6" t="s">
        <v>83</v>
      </c>
      <c r="BU267">
        <f t="shared" ca="1" si="57"/>
        <v>30</v>
      </c>
      <c r="BV267" s="6" t="s">
        <v>83</v>
      </c>
    </row>
    <row r="268" spans="1:74" x14ac:dyDescent="0.3">
      <c r="A268" s="5">
        <v>267</v>
      </c>
      <c r="B268" s="5" t="str">
        <f t="shared" ca="1" si="49"/>
        <v>OCP_45153:25908</v>
      </c>
      <c r="C268" t="s">
        <v>112</v>
      </c>
      <c r="D268" t="s">
        <v>75</v>
      </c>
      <c r="E268" t="s">
        <v>76</v>
      </c>
      <c r="F268" t="s">
        <v>113</v>
      </c>
      <c r="G268" t="s">
        <v>113</v>
      </c>
      <c r="H268" s="6">
        <f t="shared" ca="1" si="59"/>
        <v>17866</v>
      </c>
      <c r="I268" t="s">
        <v>114</v>
      </c>
      <c r="J268" s="6" t="s">
        <v>79</v>
      </c>
      <c r="K268" s="7">
        <v>45153</v>
      </c>
      <c r="L268" s="6" t="s">
        <v>80</v>
      </c>
      <c r="N268" s="6" t="s">
        <v>82</v>
      </c>
      <c r="O268" t="str">
        <f t="shared" ca="1" si="51"/>
        <v>&lt;360397</v>
      </c>
      <c r="P268">
        <f t="shared" ca="1" si="50"/>
        <v>11252181</v>
      </c>
      <c r="Q268">
        <f t="shared" ca="1" si="52"/>
        <v>1036359</v>
      </c>
      <c r="R268">
        <f t="shared" ca="1" si="53"/>
        <v>2793108</v>
      </c>
      <c r="S268">
        <f t="shared" ca="1" si="54"/>
        <v>539426</v>
      </c>
      <c r="V268" t="str">
        <f t="shared" ca="1" si="55"/>
        <v>&gt;_5755108</v>
      </c>
      <c r="W268" s="8">
        <v>45234</v>
      </c>
      <c r="X268">
        <f t="shared" ca="1" si="56"/>
        <v>85631</v>
      </c>
      <c r="Z268" t="str">
        <f t="shared" ca="1" si="58"/>
        <v>MAD</v>
      </c>
      <c r="AA268" t="str">
        <f t="shared" ca="1" si="48"/>
        <v>F locaux</v>
      </c>
      <c r="AB268" s="6" t="s">
        <v>83</v>
      </c>
      <c r="AC268" s="6" t="s">
        <v>83</v>
      </c>
      <c r="AD268" s="6" t="s">
        <v>83</v>
      </c>
      <c r="AE268" s="6" t="s">
        <v>83</v>
      </c>
      <c r="AF268" s="6" t="s">
        <v>83</v>
      </c>
      <c r="AG268" s="6" t="s">
        <v>83</v>
      </c>
      <c r="AH268" s="6" t="s">
        <v>83</v>
      </c>
      <c r="AI268" s="6" t="s">
        <v>83</v>
      </c>
      <c r="AJ268" s="6" t="s">
        <v>83</v>
      </c>
      <c r="AK268" s="6" t="s">
        <v>83</v>
      </c>
      <c r="AL268" s="6" t="s">
        <v>83</v>
      </c>
      <c r="AM268" t="s">
        <v>115</v>
      </c>
      <c r="AN268" s="6" t="s">
        <v>85</v>
      </c>
      <c r="AO268" s="6" t="s">
        <v>83</v>
      </c>
      <c r="AP268" s="6" t="s">
        <v>83</v>
      </c>
      <c r="AQ268" s="6" t="s">
        <v>83</v>
      </c>
      <c r="AR268" s="6" t="s">
        <v>83</v>
      </c>
      <c r="AS268" s="6" t="s">
        <v>83</v>
      </c>
      <c r="AT268" s="6" t="s">
        <v>83</v>
      </c>
      <c r="AU268" s="6" t="s">
        <v>83</v>
      </c>
      <c r="AV268" s="6" t="s">
        <v>83</v>
      </c>
      <c r="AW268" s="6" t="s">
        <v>83</v>
      </c>
      <c r="AX268" t="s">
        <v>93</v>
      </c>
      <c r="AY268" s="6" t="s">
        <v>83</v>
      </c>
      <c r="AZ268" s="6" t="s">
        <v>83</v>
      </c>
      <c r="BA268" s="6" t="s">
        <v>83</v>
      </c>
      <c r="BB268" s="6" t="s">
        <v>83</v>
      </c>
      <c r="BC268" s="6" t="s">
        <v>83</v>
      </c>
      <c r="BD268" s="6" t="s">
        <v>83</v>
      </c>
      <c r="BE268" s="6" t="s">
        <v>83</v>
      </c>
      <c r="BF268" s="6" t="s">
        <v>83</v>
      </c>
      <c r="BG268" s="6" t="s">
        <v>83</v>
      </c>
      <c r="BH268" s="6" t="s">
        <v>83</v>
      </c>
      <c r="BI268" s="6" t="s">
        <v>83</v>
      </c>
      <c r="BJ268" s="6" t="s">
        <v>83</v>
      </c>
      <c r="BK268" s="6" t="s">
        <v>83</v>
      </c>
      <c r="BL268" s="6" t="s">
        <v>83</v>
      </c>
      <c r="BM268" s="6" t="s">
        <v>83</v>
      </c>
      <c r="BN268" s="6" t="s">
        <v>83</v>
      </c>
      <c r="BO268" s="6" t="s">
        <v>83</v>
      </c>
      <c r="BP268" s="6" t="s">
        <v>83</v>
      </c>
      <c r="BQ268" s="6" t="s">
        <v>83</v>
      </c>
      <c r="BR268" t="s">
        <v>65</v>
      </c>
      <c r="BS268" s="6" t="s">
        <v>83</v>
      </c>
      <c r="BT268" s="6" t="s">
        <v>83</v>
      </c>
      <c r="BU268">
        <f t="shared" ca="1" si="57"/>
        <v>47</v>
      </c>
      <c r="BV268" s="6" t="s">
        <v>83</v>
      </c>
    </row>
    <row r="269" spans="1:74" x14ac:dyDescent="0.3">
      <c r="A269" s="5">
        <v>268</v>
      </c>
      <c r="B269" s="5" t="str">
        <f t="shared" ca="1" si="49"/>
        <v>JF8_26578:13309</v>
      </c>
      <c r="C269" t="s">
        <v>116</v>
      </c>
      <c r="D269" t="s">
        <v>75</v>
      </c>
      <c r="E269" t="s">
        <v>89</v>
      </c>
      <c r="F269" t="s">
        <v>100</v>
      </c>
      <c r="G269" t="s">
        <v>100</v>
      </c>
      <c r="H269" s="6">
        <f t="shared" ca="1" si="59"/>
        <v>2309</v>
      </c>
      <c r="I269" t="s">
        <v>114</v>
      </c>
      <c r="J269" s="6" t="s">
        <v>79</v>
      </c>
      <c r="K269" s="7">
        <v>45154</v>
      </c>
      <c r="L269" s="6" t="s">
        <v>80</v>
      </c>
      <c r="N269" s="6" t="s">
        <v>82</v>
      </c>
      <c r="O269" t="str">
        <f t="shared" ca="1" si="51"/>
        <v>@705491</v>
      </c>
      <c r="P269">
        <f t="shared" ca="1" si="50"/>
        <v>46816213</v>
      </c>
      <c r="Q269">
        <f t="shared" ca="1" si="52"/>
        <v>2956487</v>
      </c>
      <c r="R269">
        <f t="shared" ca="1" si="53"/>
        <v>6668323</v>
      </c>
      <c r="S269">
        <f t="shared" ca="1" si="54"/>
        <v>30275287</v>
      </c>
      <c r="V269" t="str">
        <f t="shared" ca="1" si="55"/>
        <v>D_5134814</v>
      </c>
      <c r="W269" s="8">
        <v>45235</v>
      </c>
      <c r="X269">
        <f t="shared" ca="1" si="56"/>
        <v>4103016</v>
      </c>
      <c r="Z269" t="str">
        <f t="shared" ca="1" si="58"/>
        <v>MAD</v>
      </c>
      <c r="AA269" t="str">
        <f t="shared" ref="AA269:AA332" ca="1" si="60">IF(Z269="MAD","F locaux","F étrangers")</f>
        <v>F locaux</v>
      </c>
      <c r="AB269" s="6" t="s">
        <v>83</v>
      </c>
      <c r="AC269" s="6" t="s">
        <v>83</v>
      </c>
      <c r="AD269" s="6" t="s">
        <v>83</v>
      </c>
      <c r="AE269" s="6" t="s">
        <v>83</v>
      </c>
      <c r="AF269" s="6" t="s">
        <v>83</v>
      </c>
      <c r="AG269" s="6" t="s">
        <v>83</v>
      </c>
      <c r="AH269" s="6" t="s">
        <v>83</v>
      </c>
      <c r="AI269" s="6" t="s">
        <v>83</v>
      </c>
      <c r="AJ269" s="6" t="s">
        <v>83</v>
      </c>
      <c r="AK269" s="6" t="s">
        <v>83</v>
      </c>
      <c r="AL269" s="6" t="s">
        <v>83</v>
      </c>
      <c r="AM269" t="s">
        <v>115</v>
      </c>
      <c r="AN269" s="6" t="s">
        <v>85</v>
      </c>
      <c r="AO269" s="6" t="s">
        <v>83</v>
      </c>
      <c r="AP269" s="6" t="s">
        <v>83</v>
      </c>
      <c r="AQ269" s="6" t="s">
        <v>83</v>
      </c>
      <c r="AR269" s="6" t="s">
        <v>83</v>
      </c>
      <c r="AS269" s="6" t="s">
        <v>83</v>
      </c>
      <c r="AT269" s="6" t="s">
        <v>83</v>
      </c>
      <c r="AU269" s="6" t="s">
        <v>83</v>
      </c>
      <c r="AV269" s="6" t="s">
        <v>83</v>
      </c>
      <c r="AW269" s="6" t="s">
        <v>83</v>
      </c>
      <c r="AX269" t="s">
        <v>86</v>
      </c>
      <c r="AY269" s="6" t="s">
        <v>83</v>
      </c>
      <c r="AZ269" s="6" t="s">
        <v>83</v>
      </c>
      <c r="BA269" s="6" t="s">
        <v>83</v>
      </c>
      <c r="BB269" s="6" t="s">
        <v>83</v>
      </c>
      <c r="BC269" s="6" t="s">
        <v>83</v>
      </c>
      <c r="BD269" s="6" t="s">
        <v>83</v>
      </c>
      <c r="BE269" s="6" t="s">
        <v>83</v>
      </c>
      <c r="BF269" s="6" t="s">
        <v>83</v>
      </c>
      <c r="BG269" s="6" t="s">
        <v>83</v>
      </c>
      <c r="BH269" s="6" t="s">
        <v>83</v>
      </c>
      <c r="BI269" s="6" t="s">
        <v>83</v>
      </c>
      <c r="BJ269" s="6" t="s">
        <v>83</v>
      </c>
      <c r="BK269" s="6" t="s">
        <v>83</v>
      </c>
      <c r="BL269" s="6" t="s">
        <v>83</v>
      </c>
      <c r="BM269" s="6" t="s">
        <v>83</v>
      </c>
      <c r="BN269" s="6" t="s">
        <v>83</v>
      </c>
      <c r="BO269" s="6" t="s">
        <v>83</v>
      </c>
      <c r="BP269" s="6" t="s">
        <v>83</v>
      </c>
      <c r="BQ269" s="6" t="s">
        <v>83</v>
      </c>
      <c r="BR269" t="s">
        <v>63</v>
      </c>
      <c r="BS269" s="6" t="s">
        <v>83</v>
      </c>
      <c r="BT269" s="6" t="s">
        <v>83</v>
      </c>
      <c r="BU269">
        <f t="shared" ca="1" si="57"/>
        <v>51</v>
      </c>
      <c r="BV269" s="6" t="s">
        <v>83</v>
      </c>
    </row>
    <row r="270" spans="1:74" x14ac:dyDescent="0.3">
      <c r="A270" s="5">
        <v>269</v>
      </c>
      <c r="B270" s="5" t="str">
        <f t="shared" ca="1" si="49"/>
        <v>OCP_62326:19633</v>
      </c>
      <c r="C270" t="s">
        <v>117</v>
      </c>
      <c r="D270" t="s">
        <v>75</v>
      </c>
      <c r="E270" t="s">
        <v>76</v>
      </c>
      <c r="F270" t="s">
        <v>113</v>
      </c>
      <c r="G270" t="s">
        <v>113</v>
      </c>
      <c r="H270" s="6">
        <f t="shared" ca="1" si="59"/>
        <v>71276</v>
      </c>
      <c r="I270" t="s">
        <v>114</v>
      </c>
      <c r="J270" s="6" t="s">
        <v>79</v>
      </c>
      <c r="K270" s="7">
        <v>45155</v>
      </c>
      <c r="L270" s="6" t="s">
        <v>80</v>
      </c>
      <c r="N270" s="6" t="s">
        <v>82</v>
      </c>
      <c r="O270" t="str">
        <f t="shared" ca="1" si="51"/>
        <v>A500828</v>
      </c>
      <c r="P270">
        <f t="shared" ca="1" si="50"/>
        <v>32813740</v>
      </c>
      <c r="Q270">
        <f t="shared" ca="1" si="52"/>
        <v>5751230</v>
      </c>
      <c r="R270">
        <f t="shared" ca="1" si="53"/>
        <v>19446671</v>
      </c>
      <c r="S270">
        <f t="shared" ca="1" si="54"/>
        <v>30766207</v>
      </c>
      <c r="V270" t="str">
        <f t="shared" ca="1" si="55"/>
        <v>D_2060281</v>
      </c>
      <c r="W270" s="8">
        <v>45236</v>
      </c>
      <c r="X270">
        <f t="shared" ca="1" si="56"/>
        <v>20898028</v>
      </c>
      <c r="Z270" t="str">
        <f t="shared" ca="1" si="58"/>
        <v>MAD</v>
      </c>
      <c r="AA270" t="str">
        <f t="shared" ca="1" si="60"/>
        <v>F locaux</v>
      </c>
      <c r="AB270" s="6" t="s">
        <v>83</v>
      </c>
      <c r="AC270" s="6" t="s">
        <v>83</v>
      </c>
      <c r="AD270" s="6" t="s">
        <v>83</v>
      </c>
      <c r="AE270" s="6" t="s">
        <v>83</v>
      </c>
      <c r="AF270" s="6" t="s">
        <v>83</v>
      </c>
      <c r="AG270" s="6" t="s">
        <v>83</v>
      </c>
      <c r="AH270" s="6" t="s">
        <v>83</v>
      </c>
      <c r="AI270" s="6" t="s">
        <v>83</v>
      </c>
      <c r="AJ270" s="6" t="s">
        <v>83</v>
      </c>
      <c r="AK270" s="6" t="s">
        <v>83</v>
      </c>
      <c r="AL270" s="6" t="s">
        <v>83</v>
      </c>
      <c r="AM270" t="s">
        <v>115</v>
      </c>
      <c r="AN270" s="6" t="s">
        <v>85</v>
      </c>
      <c r="AO270" s="6" t="s">
        <v>83</v>
      </c>
      <c r="AP270" s="6" t="s">
        <v>83</v>
      </c>
      <c r="AQ270" s="6" t="s">
        <v>83</v>
      </c>
      <c r="AR270" s="6" t="s">
        <v>83</v>
      </c>
      <c r="AS270" s="6" t="s">
        <v>83</v>
      </c>
      <c r="AT270" s="6" t="s">
        <v>83</v>
      </c>
      <c r="AU270" s="6" t="s">
        <v>83</v>
      </c>
      <c r="AV270" s="6" t="s">
        <v>83</v>
      </c>
      <c r="AW270" s="6" t="s">
        <v>83</v>
      </c>
      <c r="AX270" t="s">
        <v>86</v>
      </c>
      <c r="AY270" s="6" t="s">
        <v>83</v>
      </c>
      <c r="AZ270" s="6" t="s">
        <v>83</v>
      </c>
      <c r="BA270" s="6" t="s">
        <v>83</v>
      </c>
      <c r="BB270" s="6" t="s">
        <v>83</v>
      </c>
      <c r="BC270" s="6" t="s">
        <v>83</v>
      </c>
      <c r="BD270" s="6" t="s">
        <v>83</v>
      </c>
      <c r="BE270" s="6" t="s">
        <v>83</v>
      </c>
      <c r="BF270" s="6" t="s">
        <v>83</v>
      </c>
      <c r="BG270" s="6" t="s">
        <v>83</v>
      </c>
      <c r="BH270" s="6" t="s">
        <v>83</v>
      </c>
      <c r="BI270" s="6" t="s">
        <v>83</v>
      </c>
      <c r="BJ270" s="6" t="s">
        <v>83</v>
      </c>
      <c r="BK270" s="6" t="s">
        <v>83</v>
      </c>
      <c r="BL270" s="6" t="s">
        <v>83</v>
      </c>
      <c r="BM270" s="6" t="s">
        <v>83</v>
      </c>
      <c r="BN270" s="6" t="s">
        <v>83</v>
      </c>
      <c r="BO270" s="6" t="s">
        <v>83</v>
      </c>
      <c r="BP270" s="6" t="s">
        <v>83</v>
      </c>
      <c r="BQ270" s="6" t="s">
        <v>83</v>
      </c>
      <c r="BR270" t="s">
        <v>65</v>
      </c>
      <c r="BS270" s="6" t="s">
        <v>83</v>
      </c>
      <c r="BT270" s="6" t="s">
        <v>83</v>
      </c>
      <c r="BU270">
        <f t="shared" ca="1" si="57"/>
        <v>36</v>
      </c>
      <c r="BV270" s="6" t="s">
        <v>83</v>
      </c>
    </row>
    <row r="271" spans="1:74" x14ac:dyDescent="0.3">
      <c r="A271" s="5">
        <v>270</v>
      </c>
      <c r="B271" s="5" t="str">
        <f t="shared" ca="1" si="49"/>
        <v>JF8_66468:12459</v>
      </c>
      <c r="C271" t="s">
        <v>118</v>
      </c>
      <c r="D271" t="s">
        <v>75</v>
      </c>
      <c r="E271" t="s">
        <v>89</v>
      </c>
      <c r="F271" t="s">
        <v>100</v>
      </c>
      <c r="G271" t="s">
        <v>100</v>
      </c>
      <c r="H271" s="6">
        <f t="shared" ca="1" si="59"/>
        <v>71161</v>
      </c>
      <c r="I271" t="s">
        <v>114</v>
      </c>
      <c r="J271" s="6" t="s">
        <v>79</v>
      </c>
      <c r="K271" s="7">
        <v>45156</v>
      </c>
      <c r="L271" s="6" t="s">
        <v>80</v>
      </c>
      <c r="N271" s="6" t="s">
        <v>82</v>
      </c>
      <c r="O271" t="str">
        <f t="shared" ca="1" si="51"/>
        <v>=6323038</v>
      </c>
      <c r="P271">
        <f t="shared" ca="1" si="50"/>
        <v>18931977</v>
      </c>
      <c r="Q271">
        <f t="shared" ca="1" si="52"/>
        <v>985342</v>
      </c>
      <c r="R271">
        <f t="shared" ca="1" si="53"/>
        <v>1145408</v>
      </c>
      <c r="S271">
        <f t="shared" ca="1" si="54"/>
        <v>3011872</v>
      </c>
      <c r="V271" t="str">
        <f t="shared" ca="1" si="55"/>
        <v>&lt;_687856</v>
      </c>
      <c r="W271" s="8">
        <v>45237</v>
      </c>
      <c r="X271">
        <f t="shared" ca="1" si="56"/>
        <v>301180</v>
      </c>
      <c r="Z271" t="str">
        <f t="shared" ca="1" si="58"/>
        <v>MAD</v>
      </c>
      <c r="AA271" t="str">
        <f t="shared" ca="1" si="60"/>
        <v>F locaux</v>
      </c>
      <c r="AB271" s="6" t="s">
        <v>83</v>
      </c>
      <c r="AC271" s="6" t="s">
        <v>83</v>
      </c>
      <c r="AD271" s="6" t="s">
        <v>83</v>
      </c>
      <c r="AE271" s="6" t="s">
        <v>83</v>
      </c>
      <c r="AF271" s="6" t="s">
        <v>83</v>
      </c>
      <c r="AG271" s="6" t="s">
        <v>83</v>
      </c>
      <c r="AH271" s="6" t="s">
        <v>83</v>
      </c>
      <c r="AI271" s="6" t="s">
        <v>83</v>
      </c>
      <c r="AJ271" s="6" t="s">
        <v>83</v>
      </c>
      <c r="AK271" s="6" t="s">
        <v>83</v>
      </c>
      <c r="AL271" s="6" t="s">
        <v>83</v>
      </c>
      <c r="AM271" t="s">
        <v>115</v>
      </c>
      <c r="AN271" s="6" t="s">
        <v>85</v>
      </c>
      <c r="AO271" s="6" t="s">
        <v>83</v>
      </c>
      <c r="AP271" s="6" t="s">
        <v>83</v>
      </c>
      <c r="AQ271" s="6" t="s">
        <v>83</v>
      </c>
      <c r="AR271" s="6" t="s">
        <v>83</v>
      </c>
      <c r="AS271" s="6" t="s">
        <v>83</v>
      </c>
      <c r="AT271" s="6" t="s">
        <v>83</v>
      </c>
      <c r="AU271" s="6" t="s">
        <v>83</v>
      </c>
      <c r="AV271" s="6" t="s">
        <v>83</v>
      </c>
      <c r="AW271" s="6" t="s">
        <v>83</v>
      </c>
      <c r="AX271" t="s">
        <v>86</v>
      </c>
      <c r="AY271" s="6" t="s">
        <v>83</v>
      </c>
      <c r="AZ271" s="6" t="s">
        <v>83</v>
      </c>
      <c r="BA271" s="6" t="s">
        <v>83</v>
      </c>
      <c r="BB271" s="6" t="s">
        <v>83</v>
      </c>
      <c r="BC271" s="6" t="s">
        <v>83</v>
      </c>
      <c r="BD271" s="6" t="s">
        <v>83</v>
      </c>
      <c r="BE271" s="6" t="s">
        <v>83</v>
      </c>
      <c r="BF271" s="6" t="s">
        <v>83</v>
      </c>
      <c r="BG271" s="6" t="s">
        <v>83</v>
      </c>
      <c r="BH271" s="6" t="s">
        <v>83</v>
      </c>
      <c r="BI271" s="6" t="s">
        <v>83</v>
      </c>
      <c r="BJ271" s="6" t="s">
        <v>83</v>
      </c>
      <c r="BK271" s="6" t="s">
        <v>83</v>
      </c>
      <c r="BL271" s="6" t="s">
        <v>83</v>
      </c>
      <c r="BM271" s="6" t="s">
        <v>83</v>
      </c>
      <c r="BN271" s="6" t="s">
        <v>83</v>
      </c>
      <c r="BO271" s="6" t="s">
        <v>83</v>
      </c>
      <c r="BP271" s="6" t="s">
        <v>83</v>
      </c>
      <c r="BQ271" s="6" t="s">
        <v>83</v>
      </c>
      <c r="BR271" t="s">
        <v>40</v>
      </c>
      <c r="BS271" s="6" t="s">
        <v>83</v>
      </c>
      <c r="BT271" s="6" t="s">
        <v>83</v>
      </c>
      <c r="BU271">
        <f t="shared" ca="1" si="57"/>
        <v>-10</v>
      </c>
      <c r="BV271" s="6" t="s">
        <v>83</v>
      </c>
    </row>
    <row r="272" spans="1:74" x14ac:dyDescent="0.3">
      <c r="A272" s="5">
        <v>271</v>
      </c>
      <c r="B272" s="5" t="str">
        <f t="shared" ca="1" si="49"/>
        <v>OCP_69819:95480</v>
      </c>
      <c r="C272" t="str">
        <f ca="1">CONCATENATE(CHAR(RANDBETWEEN(60,90)),"_",RANDBETWEEN(1,1000000),"_",RANDBETWEEN(1,100006600))</f>
        <v>Q_551610_18901992</v>
      </c>
      <c r="D272" t="s">
        <v>75</v>
      </c>
      <c r="E272" t="s">
        <v>76</v>
      </c>
      <c r="F272" t="s">
        <v>77</v>
      </c>
      <c r="G272" t="s">
        <v>77</v>
      </c>
      <c r="H272" s="6">
        <f t="shared" ca="1" si="59"/>
        <v>14897</v>
      </c>
      <c r="I272" t="s">
        <v>78</v>
      </c>
      <c r="J272" s="6" t="s">
        <v>79</v>
      </c>
      <c r="K272" s="7">
        <v>45157</v>
      </c>
      <c r="L272" s="6" t="s">
        <v>80</v>
      </c>
      <c r="N272" s="6" t="s">
        <v>82</v>
      </c>
      <c r="O272" t="str">
        <f t="shared" ca="1" si="51"/>
        <v>C2625506</v>
      </c>
      <c r="P272">
        <f t="shared" ca="1" si="50"/>
        <v>20987177</v>
      </c>
      <c r="Q272">
        <f t="shared" ca="1" si="52"/>
        <v>2187221</v>
      </c>
      <c r="R272">
        <f t="shared" ca="1" si="53"/>
        <v>2608652</v>
      </c>
      <c r="S272">
        <f t="shared" ca="1" si="54"/>
        <v>16913678</v>
      </c>
      <c r="V272" t="str">
        <f t="shared" ca="1" si="55"/>
        <v>&gt;_4285469</v>
      </c>
      <c r="W272" s="8">
        <v>45238</v>
      </c>
      <c r="X272">
        <f t="shared" ca="1" si="56"/>
        <v>3859203</v>
      </c>
      <c r="Z272" t="str">
        <f t="shared" ca="1" si="58"/>
        <v>MAD</v>
      </c>
      <c r="AA272" t="str">
        <f t="shared" ca="1" si="60"/>
        <v>F locaux</v>
      </c>
      <c r="AB272" s="6" t="s">
        <v>83</v>
      </c>
      <c r="AC272" s="6" t="s">
        <v>83</v>
      </c>
      <c r="AD272" s="6" t="s">
        <v>83</v>
      </c>
      <c r="AE272" s="6" t="s">
        <v>83</v>
      </c>
      <c r="AF272" s="6" t="s">
        <v>83</v>
      </c>
      <c r="AG272" s="6" t="s">
        <v>83</v>
      </c>
      <c r="AH272" s="6" t="s">
        <v>83</v>
      </c>
      <c r="AI272" s="6" t="s">
        <v>83</v>
      </c>
      <c r="AJ272" s="6" t="s">
        <v>83</v>
      </c>
      <c r="AK272" s="6" t="s">
        <v>83</v>
      </c>
      <c r="AL272" s="6" t="s">
        <v>83</v>
      </c>
      <c r="AM272" t="s">
        <v>405</v>
      </c>
      <c r="AN272" s="6" t="s">
        <v>85</v>
      </c>
      <c r="AO272" s="6" t="s">
        <v>83</v>
      </c>
      <c r="AP272" s="6" t="s">
        <v>83</v>
      </c>
      <c r="AQ272" s="6" t="s">
        <v>83</v>
      </c>
      <c r="AR272" s="6" t="s">
        <v>83</v>
      </c>
      <c r="AS272" s="6" t="s">
        <v>83</v>
      </c>
      <c r="AT272" s="6" t="s">
        <v>83</v>
      </c>
      <c r="AU272" s="6" t="s">
        <v>83</v>
      </c>
      <c r="AV272" s="6" t="s">
        <v>83</v>
      </c>
      <c r="AW272" s="6" t="s">
        <v>83</v>
      </c>
      <c r="AX272" t="s">
        <v>86</v>
      </c>
      <c r="AY272" s="6" t="s">
        <v>83</v>
      </c>
      <c r="AZ272" s="6" t="s">
        <v>83</v>
      </c>
      <c r="BA272" s="6" t="s">
        <v>83</v>
      </c>
      <c r="BB272" s="6" t="s">
        <v>83</v>
      </c>
      <c r="BC272" s="6" t="s">
        <v>83</v>
      </c>
      <c r="BD272" s="6" t="s">
        <v>83</v>
      </c>
      <c r="BE272" s="6" t="s">
        <v>83</v>
      </c>
      <c r="BF272" s="6" t="s">
        <v>83</v>
      </c>
      <c r="BG272" s="6" t="s">
        <v>83</v>
      </c>
      <c r="BH272" s="6" t="s">
        <v>83</v>
      </c>
      <c r="BI272" s="6" t="s">
        <v>83</v>
      </c>
      <c r="BJ272" s="6" t="s">
        <v>83</v>
      </c>
      <c r="BK272" s="6" t="s">
        <v>83</v>
      </c>
      <c r="BL272" s="6" t="s">
        <v>83</v>
      </c>
      <c r="BM272" s="6" t="s">
        <v>83</v>
      </c>
      <c r="BN272" s="6" t="s">
        <v>83</v>
      </c>
      <c r="BO272" s="6" t="s">
        <v>83</v>
      </c>
      <c r="BP272" s="6" t="s">
        <v>83</v>
      </c>
      <c r="BQ272" s="6" t="s">
        <v>83</v>
      </c>
      <c r="BR272" t="s">
        <v>64</v>
      </c>
      <c r="BS272" s="6" t="s">
        <v>83</v>
      </c>
      <c r="BT272" s="6" t="s">
        <v>83</v>
      </c>
      <c r="BU272">
        <f t="shared" ca="1" si="57"/>
        <v>47</v>
      </c>
      <c r="BV272" s="6" t="s">
        <v>83</v>
      </c>
    </row>
    <row r="273" spans="1:74" x14ac:dyDescent="0.3">
      <c r="A273" s="5">
        <v>272</v>
      </c>
      <c r="B273" s="5" t="str">
        <f t="shared" ca="1" si="49"/>
        <v>JF8_31910:5025</v>
      </c>
      <c r="C273" t="s">
        <v>406</v>
      </c>
      <c r="D273" t="s">
        <v>75</v>
      </c>
      <c r="E273" t="s">
        <v>89</v>
      </c>
      <c r="F273" t="s">
        <v>90</v>
      </c>
      <c r="G273" t="s">
        <v>90</v>
      </c>
      <c r="H273" s="6">
        <f t="shared" ca="1" si="59"/>
        <v>18358</v>
      </c>
      <c r="I273" t="s">
        <v>91</v>
      </c>
      <c r="J273" s="6" t="s">
        <v>79</v>
      </c>
      <c r="K273" s="7">
        <v>45158</v>
      </c>
      <c r="L273" s="6" t="s">
        <v>80</v>
      </c>
      <c r="N273" s="6" t="s">
        <v>82</v>
      </c>
      <c r="O273" t="str">
        <f t="shared" ca="1" si="51"/>
        <v>@6001138</v>
      </c>
      <c r="P273">
        <f t="shared" ca="1" si="50"/>
        <v>46343899</v>
      </c>
      <c r="Q273">
        <f t="shared" ca="1" si="52"/>
        <v>5187602</v>
      </c>
      <c r="R273">
        <f t="shared" ca="1" si="53"/>
        <v>10267485</v>
      </c>
      <c r="S273">
        <f t="shared" ca="1" si="54"/>
        <v>4475277</v>
      </c>
      <c r="V273" t="str">
        <f t="shared" ca="1" si="55"/>
        <v>?_4348381</v>
      </c>
      <c r="W273" s="8">
        <v>45239</v>
      </c>
      <c r="X273">
        <f t="shared" ca="1" si="56"/>
        <v>1081410</v>
      </c>
      <c r="Z273" t="str">
        <f t="shared" ca="1" si="58"/>
        <v>EUR</v>
      </c>
      <c r="AA273" t="str">
        <f t="shared" ca="1" si="60"/>
        <v>F étrangers</v>
      </c>
      <c r="AB273" s="6" t="s">
        <v>83</v>
      </c>
      <c r="AC273" s="6" t="s">
        <v>83</v>
      </c>
      <c r="AD273" s="6" t="s">
        <v>83</v>
      </c>
      <c r="AE273" s="6" t="s">
        <v>83</v>
      </c>
      <c r="AF273" s="6" t="s">
        <v>83</v>
      </c>
      <c r="AG273" s="6" t="s">
        <v>83</v>
      </c>
      <c r="AH273" s="6" t="s">
        <v>83</v>
      </c>
      <c r="AI273" s="6" t="s">
        <v>83</v>
      </c>
      <c r="AJ273" s="6" t="s">
        <v>83</v>
      </c>
      <c r="AK273" s="6" t="s">
        <v>83</v>
      </c>
      <c r="AL273" s="6" t="s">
        <v>83</v>
      </c>
      <c r="AM273" t="s">
        <v>407</v>
      </c>
      <c r="AN273" s="6" t="s">
        <v>85</v>
      </c>
      <c r="AO273" s="6" t="s">
        <v>83</v>
      </c>
      <c r="AP273" s="6" t="s">
        <v>83</v>
      </c>
      <c r="AQ273" s="6" t="s">
        <v>83</v>
      </c>
      <c r="AR273" s="6" t="s">
        <v>83</v>
      </c>
      <c r="AS273" s="6" t="s">
        <v>83</v>
      </c>
      <c r="AT273" s="6" t="s">
        <v>83</v>
      </c>
      <c r="AU273" s="6" t="s">
        <v>83</v>
      </c>
      <c r="AV273" s="6" t="s">
        <v>83</v>
      </c>
      <c r="AW273" s="6" t="s">
        <v>83</v>
      </c>
      <c r="AX273" t="s">
        <v>93</v>
      </c>
      <c r="AY273" s="6" t="s">
        <v>83</v>
      </c>
      <c r="AZ273" s="6" t="s">
        <v>83</v>
      </c>
      <c r="BA273" s="6" t="s">
        <v>83</v>
      </c>
      <c r="BB273" s="6" t="s">
        <v>83</v>
      </c>
      <c r="BC273" s="6" t="s">
        <v>83</v>
      </c>
      <c r="BD273" s="6" t="s">
        <v>83</v>
      </c>
      <c r="BE273" s="6" t="s">
        <v>83</v>
      </c>
      <c r="BF273" s="6" t="s">
        <v>83</v>
      </c>
      <c r="BG273" s="6" t="s">
        <v>83</v>
      </c>
      <c r="BH273" s="6" t="s">
        <v>83</v>
      </c>
      <c r="BI273" s="6" t="s">
        <v>83</v>
      </c>
      <c r="BJ273" s="6" t="s">
        <v>83</v>
      </c>
      <c r="BK273" s="6" t="s">
        <v>83</v>
      </c>
      <c r="BL273" s="6" t="s">
        <v>83</v>
      </c>
      <c r="BM273" s="6" t="s">
        <v>83</v>
      </c>
      <c r="BN273" s="6" t="s">
        <v>83</v>
      </c>
      <c r="BO273" s="6" t="s">
        <v>83</v>
      </c>
      <c r="BP273" s="6" t="s">
        <v>83</v>
      </c>
      <c r="BQ273" s="6" t="s">
        <v>83</v>
      </c>
      <c r="BR273" t="s">
        <v>65</v>
      </c>
      <c r="BS273" s="6" t="s">
        <v>83</v>
      </c>
      <c r="BT273" s="6" t="s">
        <v>83</v>
      </c>
      <c r="BU273">
        <f t="shared" ca="1" si="57"/>
        <v>21</v>
      </c>
      <c r="BV273" s="6" t="s">
        <v>83</v>
      </c>
    </row>
    <row r="274" spans="1:74" x14ac:dyDescent="0.3">
      <c r="A274" s="5">
        <v>273</v>
      </c>
      <c r="B274" s="5" t="str">
        <f t="shared" ca="1" si="49"/>
        <v>OCP_20114:68344</v>
      </c>
      <c r="C274" t="s">
        <v>408</v>
      </c>
      <c r="D274" t="s">
        <v>75</v>
      </c>
      <c r="E274" t="s">
        <v>76</v>
      </c>
      <c r="F274" t="s">
        <v>95</v>
      </c>
      <c r="G274" t="s">
        <v>95</v>
      </c>
      <c r="H274" s="6">
        <f t="shared" ca="1" si="59"/>
        <v>65977</v>
      </c>
      <c r="I274" t="s">
        <v>96</v>
      </c>
      <c r="J274" s="6" t="s">
        <v>79</v>
      </c>
      <c r="K274" s="7">
        <v>45159</v>
      </c>
      <c r="L274" s="6" t="s">
        <v>80</v>
      </c>
      <c r="N274" s="6" t="s">
        <v>82</v>
      </c>
      <c r="O274" t="str">
        <f t="shared" ca="1" si="51"/>
        <v>&lt;5267800</v>
      </c>
      <c r="P274">
        <f t="shared" ca="1" si="50"/>
        <v>18577734</v>
      </c>
      <c r="Q274">
        <f t="shared" ca="1" si="52"/>
        <v>374725</v>
      </c>
      <c r="R274">
        <f t="shared" ca="1" si="53"/>
        <v>401196</v>
      </c>
      <c r="S274">
        <f t="shared" ca="1" si="54"/>
        <v>17522134</v>
      </c>
      <c r="V274" t="str">
        <f t="shared" ca="1" si="55"/>
        <v>F_4195043</v>
      </c>
      <c r="W274" s="8">
        <v>45240</v>
      </c>
      <c r="X274">
        <f t="shared" ca="1" si="56"/>
        <v>10953183</v>
      </c>
      <c r="Z274" t="str">
        <f t="shared" ca="1" si="58"/>
        <v>EUR</v>
      </c>
      <c r="AA274" t="str">
        <f t="shared" ca="1" si="60"/>
        <v>F étrangers</v>
      </c>
      <c r="AB274" s="6" t="s">
        <v>83</v>
      </c>
      <c r="AC274" s="6" t="s">
        <v>83</v>
      </c>
      <c r="AD274" s="6" t="s">
        <v>83</v>
      </c>
      <c r="AE274" s="6" t="s">
        <v>83</v>
      </c>
      <c r="AF274" s="6" t="s">
        <v>83</v>
      </c>
      <c r="AG274" s="6" t="s">
        <v>83</v>
      </c>
      <c r="AH274" s="6" t="s">
        <v>83</v>
      </c>
      <c r="AI274" s="6" t="s">
        <v>83</v>
      </c>
      <c r="AJ274" s="6" t="s">
        <v>83</v>
      </c>
      <c r="AK274" s="6" t="s">
        <v>83</v>
      </c>
      <c r="AL274" s="6" t="s">
        <v>83</v>
      </c>
      <c r="AM274" t="s">
        <v>409</v>
      </c>
      <c r="AN274" s="6" t="s">
        <v>85</v>
      </c>
      <c r="AO274" s="6" t="s">
        <v>83</v>
      </c>
      <c r="AP274" s="6" t="s">
        <v>83</v>
      </c>
      <c r="AQ274" s="6" t="s">
        <v>83</v>
      </c>
      <c r="AR274" s="6" t="s">
        <v>83</v>
      </c>
      <c r="AS274" s="6" t="s">
        <v>83</v>
      </c>
      <c r="AT274" s="6" t="s">
        <v>83</v>
      </c>
      <c r="AU274" s="6" t="s">
        <v>83</v>
      </c>
      <c r="AV274" s="6" t="s">
        <v>83</v>
      </c>
      <c r="AW274" s="6" t="s">
        <v>83</v>
      </c>
      <c r="AX274" t="s">
        <v>98</v>
      </c>
      <c r="AY274" s="6" t="s">
        <v>83</v>
      </c>
      <c r="AZ274" s="6" t="s">
        <v>83</v>
      </c>
      <c r="BA274" s="6" t="s">
        <v>83</v>
      </c>
      <c r="BB274" s="6" t="s">
        <v>83</v>
      </c>
      <c r="BC274" s="6" t="s">
        <v>83</v>
      </c>
      <c r="BD274" s="6" t="s">
        <v>83</v>
      </c>
      <c r="BE274" s="6" t="s">
        <v>83</v>
      </c>
      <c r="BF274" s="6" t="s">
        <v>83</v>
      </c>
      <c r="BG274" s="6" t="s">
        <v>83</v>
      </c>
      <c r="BH274" s="6" t="s">
        <v>83</v>
      </c>
      <c r="BI274" s="6" t="s">
        <v>83</v>
      </c>
      <c r="BJ274" s="6" t="s">
        <v>83</v>
      </c>
      <c r="BK274" s="6" t="s">
        <v>83</v>
      </c>
      <c r="BL274" s="6" t="s">
        <v>83</v>
      </c>
      <c r="BM274" s="6" t="s">
        <v>83</v>
      </c>
      <c r="BN274" s="6" t="s">
        <v>83</v>
      </c>
      <c r="BO274" s="6" t="s">
        <v>83</v>
      </c>
      <c r="BP274" s="6" t="s">
        <v>83</v>
      </c>
      <c r="BQ274" s="6" t="s">
        <v>83</v>
      </c>
      <c r="BR274" t="s">
        <v>65</v>
      </c>
      <c r="BS274" s="6" t="s">
        <v>83</v>
      </c>
      <c r="BT274" s="6" t="s">
        <v>83</v>
      </c>
      <c r="BU274">
        <f t="shared" ca="1" si="57"/>
        <v>-17</v>
      </c>
      <c r="BV274" s="6" t="s">
        <v>83</v>
      </c>
    </row>
    <row r="275" spans="1:74" x14ac:dyDescent="0.3">
      <c r="A275" s="5">
        <v>274</v>
      </c>
      <c r="B275" s="5" t="str">
        <f t="shared" ca="1" si="49"/>
        <v>JF8_73098:43664</v>
      </c>
      <c r="C275" t="s">
        <v>410</v>
      </c>
      <c r="D275" t="s">
        <v>75</v>
      </c>
      <c r="E275" t="s">
        <v>89</v>
      </c>
      <c r="F275" t="s">
        <v>100</v>
      </c>
      <c r="G275" t="s">
        <v>100</v>
      </c>
      <c r="H275" s="6">
        <f t="shared" ca="1" si="59"/>
        <v>16235</v>
      </c>
      <c r="I275" t="s">
        <v>101</v>
      </c>
      <c r="J275" s="6" t="s">
        <v>79</v>
      </c>
      <c r="K275" s="7">
        <v>45160</v>
      </c>
      <c r="L275" s="6" t="s">
        <v>80</v>
      </c>
      <c r="N275" s="6" t="s">
        <v>82</v>
      </c>
      <c r="O275" t="str">
        <f t="shared" ca="1" si="51"/>
        <v>F140030</v>
      </c>
      <c r="P275">
        <f t="shared" ca="1" si="50"/>
        <v>48839833</v>
      </c>
      <c r="Q275">
        <f t="shared" ca="1" si="52"/>
        <v>2067887</v>
      </c>
      <c r="R275">
        <f t="shared" ca="1" si="53"/>
        <v>11719880</v>
      </c>
      <c r="S275">
        <f t="shared" ca="1" si="54"/>
        <v>16391775</v>
      </c>
      <c r="V275" t="str">
        <f t="shared" ca="1" si="55"/>
        <v>&lt;_6389560</v>
      </c>
      <c r="W275" s="8">
        <v>45241</v>
      </c>
      <c r="X275">
        <f t="shared" ca="1" si="56"/>
        <v>7704972</v>
      </c>
      <c r="Z275" t="str">
        <f t="shared" ca="1" si="58"/>
        <v>MAD</v>
      </c>
      <c r="AA275" t="str">
        <f t="shared" ca="1" si="60"/>
        <v>F locaux</v>
      </c>
      <c r="AB275" s="6" t="s">
        <v>83</v>
      </c>
      <c r="AC275" s="6" t="s">
        <v>83</v>
      </c>
      <c r="AD275" s="6" t="s">
        <v>83</v>
      </c>
      <c r="AE275" s="6" t="s">
        <v>83</v>
      </c>
      <c r="AF275" s="6" t="s">
        <v>83</v>
      </c>
      <c r="AG275" s="6" t="s">
        <v>83</v>
      </c>
      <c r="AH275" s="6" t="s">
        <v>83</v>
      </c>
      <c r="AI275" s="6" t="s">
        <v>83</v>
      </c>
      <c r="AJ275" s="6" t="s">
        <v>83</v>
      </c>
      <c r="AK275" s="6" t="s">
        <v>83</v>
      </c>
      <c r="AL275" s="6" t="s">
        <v>83</v>
      </c>
      <c r="AM275" t="s">
        <v>411</v>
      </c>
      <c r="AN275" s="6" t="s">
        <v>85</v>
      </c>
      <c r="AO275" s="6" t="s">
        <v>83</v>
      </c>
      <c r="AP275" s="6" t="s">
        <v>83</v>
      </c>
      <c r="AQ275" s="6" t="s">
        <v>83</v>
      </c>
      <c r="AR275" s="6" t="s">
        <v>83</v>
      </c>
      <c r="AS275" s="6" t="s">
        <v>83</v>
      </c>
      <c r="AT275" s="6" t="s">
        <v>83</v>
      </c>
      <c r="AU275" s="6" t="s">
        <v>83</v>
      </c>
      <c r="AV275" s="6" t="s">
        <v>83</v>
      </c>
      <c r="AW275" s="6" t="s">
        <v>83</v>
      </c>
      <c r="AX275" t="s">
        <v>103</v>
      </c>
      <c r="AY275" s="6" t="s">
        <v>83</v>
      </c>
      <c r="AZ275" s="6" t="s">
        <v>83</v>
      </c>
      <c r="BA275" s="6" t="s">
        <v>83</v>
      </c>
      <c r="BB275" s="6" t="s">
        <v>83</v>
      </c>
      <c r="BC275" s="6" t="s">
        <v>83</v>
      </c>
      <c r="BD275" s="6" t="s">
        <v>83</v>
      </c>
      <c r="BE275" s="6" t="s">
        <v>83</v>
      </c>
      <c r="BF275" s="6" t="s">
        <v>83</v>
      </c>
      <c r="BG275" s="6" t="s">
        <v>83</v>
      </c>
      <c r="BH275" s="6" t="s">
        <v>83</v>
      </c>
      <c r="BI275" s="6" t="s">
        <v>83</v>
      </c>
      <c r="BJ275" s="6" t="s">
        <v>83</v>
      </c>
      <c r="BK275" s="6" t="s">
        <v>83</v>
      </c>
      <c r="BL275" s="6" t="s">
        <v>83</v>
      </c>
      <c r="BM275" s="6" t="s">
        <v>83</v>
      </c>
      <c r="BN275" s="6" t="s">
        <v>83</v>
      </c>
      <c r="BO275" s="6" t="s">
        <v>83</v>
      </c>
      <c r="BP275" s="6" t="s">
        <v>83</v>
      </c>
      <c r="BQ275" s="6" t="s">
        <v>83</v>
      </c>
      <c r="BR275" t="s">
        <v>65</v>
      </c>
      <c r="BS275" s="6" t="s">
        <v>83</v>
      </c>
      <c r="BT275" s="6" t="s">
        <v>83</v>
      </c>
      <c r="BU275">
        <f t="shared" ca="1" si="57"/>
        <v>-2</v>
      </c>
      <c r="BV275" s="6" t="s">
        <v>83</v>
      </c>
    </row>
    <row r="276" spans="1:74" x14ac:dyDescent="0.3">
      <c r="A276" s="5">
        <v>275</v>
      </c>
      <c r="B276" s="5" t="str">
        <f t="shared" ca="1" si="49"/>
        <v>OCP_16217:64025</v>
      </c>
      <c r="C276" t="s">
        <v>412</v>
      </c>
      <c r="D276" t="s">
        <v>75</v>
      </c>
      <c r="E276" t="s">
        <v>76</v>
      </c>
      <c r="F276" t="s">
        <v>105</v>
      </c>
      <c r="G276" t="s">
        <v>105</v>
      </c>
      <c r="H276" s="6">
        <f t="shared" ca="1" si="59"/>
        <v>36340</v>
      </c>
      <c r="I276" t="s">
        <v>106</v>
      </c>
      <c r="J276" s="6" t="s">
        <v>79</v>
      </c>
      <c r="K276" s="7">
        <v>45161</v>
      </c>
      <c r="L276" s="6" t="s">
        <v>80</v>
      </c>
      <c r="N276" s="6" t="s">
        <v>82</v>
      </c>
      <c r="O276" t="str">
        <f t="shared" ca="1" si="51"/>
        <v>E3928758</v>
      </c>
      <c r="P276">
        <f t="shared" ca="1" si="50"/>
        <v>4923883</v>
      </c>
      <c r="Q276">
        <f t="shared" ca="1" si="52"/>
        <v>1108297</v>
      </c>
      <c r="R276">
        <f t="shared" ca="1" si="53"/>
        <v>1638992</v>
      </c>
      <c r="S276">
        <f t="shared" ca="1" si="54"/>
        <v>4772020</v>
      </c>
      <c r="V276" t="str">
        <f t="shared" ca="1" si="55"/>
        <v>E_2978655</v>
      </c>
      <c r="W276" s="8">
        <v>45242</v>
      </c>
      <c r="X276">
        <f t="shared" ca="1" si="56"/>
        <v>1646969</v>
      </c>
      <c r="Z276" t="str">
        <f t="shared" ca="1" si="58"/>
        <v>MAD</v>
      </c>
      <c r="AA276" t="str">
        <f t="shared" ca="1" si="60"/>
        <v>F locaux</v>
      </c>
      <c r="AB276" s="6" t="s">
        <v>83</v>
      </c>
      <c r="AC276" s="6" t="s">
        <v>83</v>
      </c>
      <c r="AD276" s="6" t="s">
        <v>83</v>
      </c>
      <c r="AE276" s="6" t="s">
        <v>83</v>
      </c>
      <c r="AF276" s="6" t="s">
        <v>83</v>
      </c>
      <c r="AG276" s="6" t="s">
        <v>83</v>
      </c>
      <c r="AH276" s="6" t="s">
        <v>83</v>
      </c>
      <c r="AI276" s="6" t="s">
        <v>83</v>
      </c>
      <c r="AJ276" s="6" t="s">
        <v>83</v>
      </c>
      <c r="AK276" s="6" t="s">
        <v>83</v>
      </c>
      <c r="AL276" s="6" t="s">
        <v>83</v>
      </c>
      <c r="AM276" t="s">
        <v>413</v>
      </c>
      <c r="AN276" s="6" t="s">
        <v>85</v>
      </c>
      <c r="AO276" s="6" t="s">
        <v>83</v>
      </c>
      <c r="AP276" s="6" t="s">
        <v>83</v>
      </c>
      <c r="AQ276" s="6" t="s">
        <v>83</v>
      </c>
      <c r="AR276" s="6" t="s">
        <v>83</v>
      </c>
      <c r="AS276" s="6" t="s">
        <v>83</v>
      </c>
      <c r="AT276" s="6" t="s">
        <v>83</v>
      </c>
      <c r="AU276" s="6" t="s">
        <v>83</v>
      </c>
      <c r="AV276" s="6" t="s">
        <v>83</v>
      </c>
      <c r="AW276" s="6" t="s">
        <v>83</v>
      </c>
      <c r="AX276" t="s">
        <v>98</v>
      </c>
      <c r="AY276" s="6" t="s">
        <v>83</v>
      </c>
      <c r="AZ276" s="6" t="s">
        <v>83</v>
      </c>
      <c r="BA276" s="6" t="s">
        <v>83</v>
      </c>
      <c r="BB276" s="6" t="s">
        <v>83</v>
      </c>
      <c r="BC276" s="6" t="s">
        <v>83</v>
      </c>
      <c r="BD276" s="6" t="s">
        <v>83</v>
      </c>
      <c r="BE276" s="6" t="s">
        <v>83</v>
      </c>
      <c r="BF276" s="6" t="s">
        <v>83</v>
      </c>
      <c r="BG276" s="6" t="s">
        <v>83</v>
      </c>
      <c r="BH276" s="6" t="s">
        <v>83</v>
      </c>
      <c r="BI276" s="6" t="s">
        <v>83</v>
      </c>
      <c r="BJ276" s="6" t="s">
        <v>83</v>
      </c>
      <c r="BK276" s="6" t="s">
        <v>83</v>
      </c>
      <c r="BL276" s="6" t="s">
        <v>83</v>
      </c>
      <c r="BM276" s="6" t="s">
        <v>83</v>
      </c>
      <c r="BN276" s="6" t="s">
        <v>83</v>
      </c>
      <c r="BO276" s="6" t="s">
        <v>83</v>
      </c>
      <c r="BP276" s="6" t="s">
        <v>83</v>
      </c>
      <c r="BQ276" s="6" t="s">
        <v>83</v>
      </c>
      <c r="BR276" t="s">
        <v>65</v>
      </c>
      <c r="BS276" s="6" t="s">
        <v>83</v>
      </c>
      <c r="BT276" s="6" t="s">
        <v>83</v>
      </c>
      <c r="BU276">
        <f t="shared" ca="1" si="57"/>
        <v>46</v>
      </c>
      <c r="BV276" s="6" t="s">
        <v>83</v>
      </c>
    </row>
    <row r="277" spans="1:74" x14ac:dyDescent="0.3">
      <c r="A277" s="5">
        <v>276</v>
      </c>
      <c r="B277" s="5" t="str">
        <f t="shared" ca="1" si="49"/>
        <v>OCP_22732:69269</v>
      </c>
      <c r="C277" t="s">
        <v>414</v>
      </c>
      <c r="D277" t="s">
        <v>75</v>
      </c>
      <c r="E277" t="s">
        <v>89</v>
      </c>
      <c r="F277" t="s">
        <v>109</v>
      </c>
      <c r="G277" t="s">
        <v>109</v>
      </c>
      <c r="H277" s="6">
        <f t="shared" ca="1" si="59"/>
        <v>55351</v>
      </c>
      <c r="I277" t="s">
        <v>110</v>
      </c>
      <c r="J277" s="6" t="s">
        <v>79</v>
      </c>
      <c r="K277" s="7">
        <v>45162</v>
      </c>
      <c r="L277" s="6" t="s">
        <v>80</v>
      </c>
      <c r="N277" s="6" t="s">
        <v>82</v>
      </c>
      <c r="O277" t="str">
        <f t="shared" ca="1" si="51"/>
        <v>B4828812</v>
      </c>
      <c r="P277">
        <f t="shared" ca="1" si="50"/>
        <v>76592080</v>
      </c>
      <c r="Q277">
        <f t="shared" ca="1" si="52"/>
        <v>33097104</v>
      </c>
      <c r="R277">
        <f t="shared" ca="1" si="53"/>
        <v>38934262</v>
      </c>
      <c r="S277">
        <f t="shared" ca="1" si="54"/>
        <v>10153261</v>
      </c>
      <c r="V277" t="str">
        <f t="shared" ca="1" si="55"/>
        <v>D_2794347</v>
      </c>
      <c r="W277" s="8">
        <v>45243</v>
      </c>
      <c r="X277">
        <f t="shared" ca="1" si="56"/>
        <v>7931031</v>
      </c>
      <c r="Z277" t="str">
        <f t="shared" ca="1" si="58"/>
        <v>MAD</v>
      </c>
      <c r="AA277" t="str">
        <f t="shared" ca="1" si="60"/>
        <v>F locaux</v>
      </c>
      <c r="AB277" s="6" t="s">
        <v>83</v>
      </c>
      <c r="AC277" s="6" t="s">
        <v>83</v>
      </c>
      <c r="AD277" s="6" t="s">
        <v>83</v>
      </c>
      <c r="AE277" s="6" t="s">
        <v>83</v>
      </c>
      <c r="AF277" s="6" t="s">
        <v>83</v>
      </c>
      <c r="AG277" s="6" t="s">
        <v>83</v>
      </c>
      <c r="AH277" s="6" t="s">
        <v>83</v>
      </c>
      <c r="AI277" s="6" t="s">
        <v>83</v>
      </c>
      <c r="AJ277" s="6" t="s">
        <v>83</v>
      </c>
      <c r="AK277" s="6" t="s">
        <v>83</v>
      </c>
      <c r="AL277" s="6" t="s">
        <v>83</v>
      </c>
      <c r="AM277" t="s">
        <v>415</v>
      </c>
      <c r="AN277" s="6" t="s">
        <v>85</v>
      </c>
      <c r="AO277" s="6" t="s">
        <v>83</v>
      </c>
      <c r="AP277" s="6" t="s">
        <v>83</v>
      </c>
      <c r="AQ277" s="6" t="s">
        <v>83</v>
      </c>
      <c r="AR277" s="6" t="s">
        <v>83</v>
      </c>
      <c r="AS277" s="6" t="s">
        <v>83</v>
      </c>
      <c r="AT277" s="6" t="s">
        <v>83</v>
      </c>
      <c r="AU277" s="6" t="s">
        <v>83</v>
      </c>
      <c r="AV277" s="6" t="s">
        <v>83</v>
      </c>
      <c r="AW277" s="6" t="s">
        <v>83</v>
      </c>
      <c r="AX277" t="s">
        <v>86</v>
      </c>
      <c r="AY277" s="6" t="s">
        <v>83</v>
      </c>
      <c r="AZ277" s="6" t="s">
        <v>83</v>
      </c>
      <c r="BA277" s="6" t="s">
        <v>83</v>
      </c>
      <c r="BB277" s="6" t="s">
        <v>83</v>
      </c>
      <c r="BC277" s="6" t="s">
        <v>83</v>
      </c>
      <c r="BD277" s="6" t="s">
        <v>83</v>
      </c>
      <c r="BE277" s="6" t="s">
        <v>83</v>
      </c>
      <c r="BF277" s="6" t="s">
        <v>83</v>
      </c>
      <c r="BG277" s="6" t="s">
        <v>83</v>
      </c>
      <c r="BH277" s="6" t="s">
        <v>83</v>
      </c>
      <c r="BI277" s="6" t="s">
        <v>83</v>
      </c>
      <c r="BJ277" s="6" t="s">
        <v>83</v>
      </c>
      <c r="BK277" s="6" t="s">
        <v>83</v>
      </c>
      <c r="BL277" s="6" t="s">
        <v>83</v>
      </c>
      <c r="BM277" s="6" t="s">
        <v>83</v>
      </c>
      <c r="BN277" s="6" t="s">
        <v>83</v>
      </c>
      <c r="BO277" s="6" t="s">
        <v>83</v>
      </c>
      <c r="BP277" s="6" t="s">
        <v>83</v>
      </c>
      <c r="BQ277" s="6" t="s">
        <v>83</v>
      </c>
      <c r="BR277" t="s">
        <v>65</v>
      </c>
      <c r="BS277" s="6" t="s">
        <v>83</v>
      </c>
      <c r="BT277" s="6" t="s">
        <v>83</v>
      </c>
      <c r="BU277">
        <f t="shared" ca="1" si="57"/>
        <v>29</v>
      </c>
      <c r="BV277" s="6" t="s">
        <v>83</v>
      </c>
    </row>
    <row r="278" spans="1:74" x14ac:dyDescent="0.3">
      <c r="A278" s="5">
        <v>277</v>
      </c>
      <c r="B278" s="5" t="str">
        <f t="shared" ca="1" si="49"/>
        <v>OCP_9108:57643</v>
      </c>
      <c r="C278" t="s">
        <v>112</v>
      </c>
      <c r="D278" t="s">
        <v>75</v>
      </c>
      <c r="E278" t="s">
        <v>76</v>
      </c>
      <c r="F278" t="s">
        <v>113</v>
      </c>
      <c r="G278" t="s">
        <v>113</v>
      </c>
      <c r="H278" s="6">
        <f t="shared" ca="1" si="59"/>
        <v>25599</v>
      </c>
      <c r="I278" t="s">
        <v>114</v>
      </c>
      <c r="J278" s="6" t="s">
        <v>79</v>
      </c>
      <c r="K278" s="7">
        <v>45163</v>
      </c>
      <c r="L278" s="6" t="s">
        <v>80</v>
      </c>
      <c r="N278" s="6" t="s">
        <v>82</v>
      </c>
      <c r="O278" t="str">
        <f t="shared" ca="1" si="51"/>
        <v>&gt;4280431</v>
      </c>
      <c r="P278">
        <f t="shared" ca="1" si="50"/>
        <v>35554110</v>
      </c>
      <c r="Q278">
        <f t="shared" ca="1" si="52"/>
        <v>24447819</v>
      </c>
      <c r="R278">
        <f t="shared" ca="1" si="53"/>
        <v>32907668</v>
      </c>
      <c r="S278">
        <f t="shared" ca="1" si="54"/>
        <v>3615878</v>
      </c>
      <c r="V278" t="str">
        <f t="shared" ca="1" si="55"/>
        <v>A_4718664</v>
      </c>
      <c r="W278" s="8">
        <v>45244</v>
      </c>
      <c r="X278">
        <f t="shared" ca="1" si="56"/>
        <v>3058931</v>
      </c>
      <c r="Z278" t="str">
        <f t="shared" ca="1" si="58"/>
        <v>MAD</v>
      </c>
      <c r="AA278" t="str">
        <f t="shared" ca="1" si="60"/>
        <v>F locaux</v>
      </c>
      <c r="AB278" s="6" t="s">
        <v>83</v>
      </c>
      <c r="AC278" s="6" t="s">
        <v>83</v>
      </c>
      <c r="AD278" s="6" t="s">
        <v>83</v>
      </c>
      <c r="AE278" s="6" t="s">
        <v>83</v>
      </c>
      <c r="AF278" s="6" t="s">
        <v>83</v>
      </c>
      <c r="AG278" s="6" t="s">
        <v>83</v>
      </c>
      <c r="AH278" s="6" t="s">
        <v>83</v>
      </c>
      <c r="AI278" s="6" t="s">
        <v>83</v>
      </c>
      <c r="AJ278" s="6" t="s">
        <v>83</v>
      </c>
      <c r="AK278" s="6" t="s">
        <v>83</v>
      </c>
      <c r="AL278" s="6" t="s">
        <v>83</v>
      </c>
      <c r="AM278" t="s">
        <v>115</v>
      </c>
      <c r="AN278" s="6" t="s">
        <v>85</v>
      </c>
      <c r="AO278" s="6" t="s">
        <v>83</v>
      </c>
      <c r="AP278" s="6" t="s">
        <v>83</v>
      </c>
      <c r="AQ278" s="6" t="s">
        <v>83</v>
      </c>
      <c r="AR278" s="6" t="s">
        <v>83</v>
      </c>
      <c r="AS278" s="6" t="s">
        <v>83</v>
      </c>
      <c r="AT278" s="6" t="s">
        <v>83</v>
      </c>
      <c r="AU278" s="6" t="s">
        <v>83</v>
      </c>
      <c r="AV278" s="6" t="s">
        <v>83</v>
      </c>
      <c r="AW278" s="6" t="s">
        <v>83</v>
      </c>
      <c r="AX278" t="s">
        <v>93</v>
      </c>
      <c r="AY278" s="6" t="s">
        <v>83</v>
      </c>
      <c r="AZ278" s="6" t="s">
        <v>83</v>
      </c>
      <c r="BA278" s="6" t="s">
        <v>83</v>
      </c>
      <c r="BB278" s="6" t="s">
        <v>83</v>
      </c>
      <c r="BC278" s="6" t="s">
        <v>83</v>
      </c>
      <c r="BD278" s="6" t="s">
        <v>83</v>
      </c>
      <c r="BE278" s="6" t="s">
        <v>83</v>
      </c>
      <c r="BF278" s="6" t="s">
        <v>83</v>
      </c>
      <c r="BG278" s="6" t="s">
        <v>83</v>
      </c>
      <c r="BH278" s="6" t="s">
        <v>83</v>
      </c>
      <c r="BI278" s="6" t="s">
        <v>83</v>
      </c>
      <c r="BJ278" s="6" t="s">
        <v>83</v>
      </c>
      <c r="BK278" s="6" t="s">
        <v>83</v>
      </c>
      <c r="BL278" s="6" t="s">
        <v>83</v>
      </c>
      <c r="BM278" s="6" t="s">
        <v>83</v>
      </c>
      <c r="BN278" s="6" t="s">
        <v>83</v>
      </c>
      <c r="BO278" s="6" t="s">
        <v>83</v>
      </c>
      <c r="BP278" s="6" t="s">
        <v>83</v>
      </c>
      <c r="BQ278" s="6" t="s">
        <v>83</v>
      </c>
      <c r="BR278" t="s">
        <v>65</v>
      </c>
      <c r="BS278" s="6" t="s">
        <v>83</v>
      </c>
      <c r="BT278" s="6" t="s">
        <v>83</v>
      </c>
      <c r="BU278">
        <f t="shared" ca="1" si="57"/>
        <v>53</v>
      </c>
      <c r="BV278" s="6" t="s">
        <v>83</v>
      </c>
    </row>
    <row r="279" spans="1:74" x14ac:dyDescent="0.3">
      <c r="A279" s="5">
        <v>278</v>
      </c>
      <c r="B279" s="5" t="str">
        <f t="shared" ca="1" si="49"/>
        <v>JF8_33809:33416</v>
      </c>
      <c r="C279" t="s">
        <v>116</v>
      </c>
      <c r="D279" t="s">
        <v>75</v>
      </c>
      <c r="E279" t="s">
        <v>89</v>
      </c>
      <c r="F279" t="s">
        <v>100</v>
      </c>
      <c r="G279" t="s">
        <v>100</v>
      </c>
      <c r="H279" s="6">
        <f t="shared" ca="1" si="59"/>
        <v>33172</v>
      </c>
      <c r="I279" t="s">
        <v>114</v>
      </c>
      <c r="J279" s="6" t="s">
        <v>79</v>
      </c>
      <c r="K279" s="7">
        <v>45164</v>
      </c>
      <c r="L279" s="6" t="s">
        <v>80</v>
      </c>
      <c r="N279" s="6" t="s">
        <v>82</v>
      </c>
      <c r="O279" t="str">
        <f t="shared" ca="1" si="51"/>
        <v>@3165325</v>
      </c>
      <c r="P279">
        <f t="shared" ca="1" si="50"/>
        <v>80584752</v>
      </c>
      <c r="Q279">
        <f t="shared" ca="1" si="52"/>
        <v>1039695</v>
      </c>
      <c r="R279">
        <f t="shared" ca="1" si="53"/>
        <v>78321764</v>
      </c>
      <c r="S279">
        <f t="shared" ca="1" si="54"/>
        <v>55540342</v>
      </c>
      <c r="V279" t="str">
        <f t="shared" ca="1" si="55"/>
        <v>&lt;_655744</v>
      </c>
      <c r="W279" s="8">
        <v>45245</v>
      </c>
      <c r="X279">
        <f t="shared" ca="1" si="56"/>
        <v>12496836</v>
      </c>
      <c r="Z279" t="str">
        <f t="shared" ca="1" si="58"/>
        <v>MAD</v>
      </c>
      <c r="AA279" t="str">
        <f t="shared" ca="1" si="60"/>
        <v>F locaux</v>
      </c>
      <c r="AB279" s="6" t="s">
        <v>83</v>
      </c>
      <c r="AC279" s="6" t="s">
        <v>83</v>
      </c>
      <c r="AD279" s="6" t="s">
        <v>83</v>
      </c>
      <c r="AE279" s="6" t="s">
        <v>83</v>
      </c>
      <c r="AF279" s="6" t="s">
        <v>83</v>
      </c>
      <c r="AG279" s="6" t="s">
        <v>83</v>
      </c>
      <c r="AH279" s="6" t="s">
        <v>83</v>
      </c>
      <c r="AI279" s="6" t="s">
        <v>83</v>
      </c>
      <c r="AJ279" s="6" t="s">
        <v>83</v>
      </c>
      <c r="AK279" s="6" t="s">
        <v>83</v>
      </c>
      <c r="AL279" s="6" t="s">
        <v>83</v>
      </c>
      <c r="AM279" t="s">
        <v>115</v>
      </c>
      <c r="AN279" s="6" t="s">
        <v>85</v>
      </c>
      <c r="AO279" s="6" t="s">
        <v>83</v>
      </c>
      <c r="AP279" s="6" t="s">
        <v>83</v>
      </c>
      <c r="AQ279" s="6" t="s">
        <v>83</v>
      </c>
      <c r="AR279" s="6" t="s">
        <v>83</v>
      </c>
      <c r="AS279" s="6" t="s">
        <v>83</v>
      </c>
      <c r="AT279" s="6" t="s">
        <v>83</v>
      </c>
      <c r="AU279" s="6" t="s">
        <v>83</v>
      </c>
      <c r="AV279" s="6" t="s">
        <v>83</v>
      </c>
      <c r="AW279" s="6" t="s">
        <v>83</v>
      </c>
      <c r="AX279" t="s">
        <v>86</v>
      </c>
      <c r="AY279" s="6" t="s">
        <v>83</v>
      </c>
      <c r="AZ279" s="6" t="s">
        <v>83</v>
      </c>
      <c r="BA279" s="6" t="s">
        <v>83</v>
      </c>
      <c r="BB279" s="6" t="s">
        <v>83</v>
      </c>
      <c r="BC279" s="6" t="s">
        <v>83</v>
      </c>
      <c r="BD279" s="6" t="s">
        <v>83</v>
      </c>
      <c r="BE279" s="6" t="s">
        <v>83</v>
      </c>
      <c r="BF279" s="6" t="s">
        <v>83</v>
      </c>
      <c r="BG279" s="6" t="s">
        <v>83</v>
      </c>
      <c r="BH279" s="6" t="s">
        <v>83</v>
      </c>
      <c r="BI279" s="6" t="s">
        <v>83</v>
      </c>
      <c r="BJ279" s="6" t="s">
        <v>83</v>
      </c>
      <c r="BK279" s="6" t="s">
        <v>83</v>
      </c>
      <c r="BL279" s="6" t="s">
        <v>83</v>
      </c>
      <c r="BM279" s="6" t="s">
        <v>83</v>
      </c>
      <c r="BN279" s="6" t="s">
        <v>83</v>
      </c>
      <c r="BO279" s="6" t="s">
        <v>83</v>
      </c>
      <c r="BP279" s="6" t="s">
        <v>83</v>
      </c>
      <c r="BQ279" s="6" t="s">
        <v>83</v>
      </c>
      <c r="BR279" t="s">
        <v>63</v>
      </c>
      <c r="BS279" s="6" t="s">
        <v>83</v>
      </c>
      <c r="BT279" s="6" t="s">
        <v>83</v>
      </c>
      <c r="BU279">
        <f t="shared" ca="1" si="57"/>
        <v>56</v>
      </c>
      <c r="BV279" s="6" t="s">
        <v>83</v>
      </c>
    </row>
    <row r="280" spans="1:74" x14ac:dyDescent="0.3">
      <c r="A280" s="5">
        <v>279</v>
      </c>
      <c r="B280" s="5" t="str">
        <f t="shared" ca="1" si="49"/>
        <v>JF8_92829:61510</v>
      </c>
      <c r="C280" t="s">
        <v>117</v>
      </c>
      <c r="D280" t="s">
        <v>75</v>
      </c>
      <c r="E280" t="s">
        <v>76</v>
      </c>
      <c r="F280" t="s">
        <v>113</v>
      </c>
      <c r="G280" t="s">
        <v>113</v>
      </c>
      <c r="H280" s="6">
        <f t="shared" ca="1" si="59"/>
        <v>18312</v>
      </c>
      <c r="I280" t="s">
        <v>114</v>
      </c>
      <c r="J280" s="6" t="s">
        <v>79</v>
      </c>
      <c r="K280" s="7">
        <v>45165</v>
      </c>
      <c r="L280" s="6" t="s">
        <v>80</v>
      </c>
      <c r="N280" s="6" t="s">
        <v>82</v>
      </c>
      <c r="O280" t="str">
        <f t="shared" ca="1" si="51"/>
        <v>?4721627</v>
      </c>
      <c r="P280">
        <f t="shared" ca="1" si="50"/>
        <v>94276648</v>
      </c>
      <c r="Q280">
        <f t="shared" ca="1" si="52"/>
        <v>28414377</v>
      </c>
      <c r="R280">
        <f t="shared" ca="1" si="53"/>
        <v>39916506</v>
      </c>
      <c r="S280">
        <f t="shared" ca="1" si="54"/>
        <v>91207745</v>
      </c>
      <c r="V280" t="str">
        <f t="shared" ca="1" si="55"/>
        <v>=_5099977</v>
      </c>
      <c r="W280" s="8">
        <v>45246</v>
      </c>
      <c r="X280">
        <f t="shared" ca="1" si="56"/>
        <v>47327274</v>
      </c>
      <c r="Z280" t="str">
        <f t="shared" ca="1" si="58"/>
        <v>MAD</v>
      </c>
      <c r="AA280" t="str">
        <f t="shared" ca="1" si="60"/>
        <v>F locaux</v>
      </c>
      <c r="AB280" s="6" t="s">
        <v>83</v>
      </c>
      <c r="AC280" s="6" t="s">
        <v>83</v>
      </c>
      <c r="AD280" s="6" t="s">
        <v>83</v>
      </c>
      <c r="AE280" s="6" t="s">
        <v>83</v>
      </c>
      <c r="AF280" s="6" t="s">
        <v>83</v>
      </c>
      <c r="AG280" s="6" t="s">
        <v>83</v>
      </c>
      <c r="AH280" s="6" t="s">
        <v>83</v>
      </c>
      <c r="AI280" s="6" t="s">
        <v>83</v>
      </c>
      <c r="AJ280" s="6" t="s">
        <v>83</v>
      </c>
      <c r="AK280" s="6" t="s">
        <v>83</v>
      </c>
      <c r="AL280" s="6" t="s">
        <v>83</v>
      </c>
      <c r="AM280" t="s">
        <v>115</v>
      </c>
      <c r="AN280" s="6" t="s">
        <v>85</v>
      </c>
      <c r="AO280" s="6" t="s">
        <v>83</v>
      </c>
      <c r="AP280" s="6" t="s">
        <v>83</v>
      </c>
      <c r="AQ280" s="6" t="s">
        <v>83</v>
      </c>
      <c r="AR280" s="6" t="s">
        <v>83</v>
      </c>
      <c r="AS280" s="6" t="s">
        <v>83</v>
      </c>
      <c r="AT280" s="6" t="s">
        <v>83</v>
      </c>
      <c r="AU280" s="6" t="s">
        <v>83</v>
      </c>
      <c r="AV280" s="6" t="s">
        <v>83</v>
      </c>
      <c r="AW280" s="6" t="s">
        <v>83</v>
      </c>
      <c r="AX280" t="s">
        <v>86</v>
      </c>
      <c r="AY280" s="6" t="s">
        <v>83</v>
      </c>
      <c r="AZ280" s="6" t="s">
        <v>83</v>
      </c>
      <c r="BA280" s="6" t="s">
        <v>83</v>
      </c>
      <c r="BB280" s="6" t="s">
        <v>83</v>
      </c>
      <c r="BC280" s="6" t="s">
        <v>83</v>
      </c>
      <c r="BD280" s="6" t="s">
        <v>83</v>
      </c>
      <c r="BE280" s="6" t="s">
        <v>83</v>
      </c>
      <c r="BF280" s="6" t="s">
        <v>83</v>
      </c>
      <c r="BG280" s="6" t="s">
        <v>83</v>
      </c>
      <c r="BH280" s="6" t="s">
        <v>83</v>
      </c>
      <c r="BI280" s="6" t="s">
        <v>83</v>
      </c>
      <c r="BJ280" s="6" t="s">
        <v>83</v>
      </c>
      <c r="BK280" s="6" t="s">
        <v>83</v>
      </c>
      <c r="BL280" s="6" t="s">
        <v>83</v>
      </c>
      <c r="BM280" s="6" t="s">
        <v>83</v>
      </c>
      <c r="BN280" s="6" t="s">
        <v>83</v>
      </c>
      <c r="BO280" s="6" t="s">
        <v>83</v>
      </c>
      <c r="BP280" s="6" t="s">
        <v>83</v>
      </c>
      <c r="BQ280" s="6" t="s">
        <v>83</v>
      </c>
      <c r="BR280" t="s">
        <v>65</v>
      </c>
      <c r="BS280" s="6" t="s">
        <v>83</v>
      </c>
      <c r="BT280" s="6" t="s">
        <v>83</v>
      </c>
      <c r="BU280">
        <f t="shared" ca="1" si="57"/>
        <v>38</v>
      </c>
      <c r="BV280" s="6" t="s">
        <v>83</v>
      </c>
    </row>
    <row r="281" spans="1:74" x14ac:dyDescent="0.3">
      <c r="A281" s="5">
        <v>280</v>
      </c>
      <c r="B281" s="5" t="str">
        <f t="shared" ca="1" si="49"/>
        <v>JF8_19674:52579</v>
      </c>
      <c r="C281" t="s">
        <v>118</v>
      </c>
      <c r="D281" t="s">
        <v>75</v>
      </c>
      <c r="E281" t="s">
        <v>89</v>
      </c>
      <c r="F281" t="s">
        <v>100</v>
      </c>
      <c r="G281" t="s">
        <v>100</v>
      </c>
      <c r="H281" s="6">
        <f t="shared" ca="1" si="59"/>
        <v>17278</v>
      </c>
      <c r="I281" t="s">
        <v>114</v>
      </c>
      <c r="J281" s="6" t="s">
        <v>79</v>
      </c>
      <c r="K281" s="7">
        <v>45166</v>
      </c>
      <c r="L281" s="6" t="s">
        <v>80</v>
      </c>
      <c r="N281" s="6" t="s">
        <v>82</v>
      </c>
      <c r="O281" t="str">
        <f t="shared" ca="1" si="51"/>
        <v>F2793299</v>
      </c>
      <c r="P281">
        <f t="shared" ca="1" si="50"/>
        <v>77596523</v>
      </c>
      <c r="Q281">
        <f t="shared" ca="1" si="52"/>
        <v>47348027</v>
      </c>
      <c r="R281">
        <f t="shared" ca="1" si="53"/>
        <v>50173655</v>
      </c>
      <c r="S281">
        <f t="shared" ca="1" si="54"/>
        <v>22533183</v>
      </c>
      <c r="V281" t="str">
        <f t="shared" ca="1" si="55"/>
        <v>B_4240969</v>
      </c>
      <c r="W281" s="8">
        <v>45247</v>
      </c>
      <c r="X281">
        <f t="shared" ca="1" si="56"/>
        <v>6921393</v>
      </c>
      <c r="Z281" t="str">
        <f t="shared" ca="1" si="58"/>
        <v>MAD</v>
      </c>
      <c r="AA281" t="str">
        <f t="shared" ca="1" si="60"/>
        <v>F locaux</v>
      </c>
      <c r="AB281" s="6" t="s">
        <v>83</v>
      </c>
      <c r="AC281" s="6" t="s">
        <v>83</v>
      </c>
      <c r="AD281" s="6" t="s">
        <v>83</v>
      </c>
      <c r="AE281" s="6" t="s">
        <v>83</v>
      </c>
      <c r="AF281" s="6" t="s">
        <v>83</v>
      </c>
      <c r="AG281" s="6" t="s">
        <v>83</v>
      </c>
      <c r="AH281" s="6" t="s">
        <v>83</v>
      </c>
      <c r="AI281" s="6" t="s">
        <v>83</v>
      </c>
      <c r="AJ281" s="6" t="s">
        <v>83</v>
      </c>
      <c r="AK281" s="6" t="s">
        <v>83</v>
      </c>
      <c r="AL281" s="6" t="s">
        <v>83</v>
      </c>
      <c r="AM281" t="s">
        <v>115</v>
      </c>
      <c r="AN281" s="6" t="s">
        <v>85</v>
      </c>
      <c r="AO281" s="6" t="s">
        <v>83</v>
      </c>
      <c r="AP281" s="6" t="s">
        <v>83</v>
      </c>
      <c r="AQ281" s="6" t="s">
        <v>83</v>
      </c>
      <c r="AR281" s="6" t="s">
        <v>83</v>
      </c>
      <c r="AS281" s="6" t="s">
        <v>83</v>
      </c>
      <c r="AT281" s="6" t="s">
        <v>83</v>
      </c>
      <c r="AU281" s="6" t="s">
        <v>83</v>
      </c>
      <c r="AV281" s="6" t="s">
        <v>83</v>
      </c>
      <c r="AW281" s="6" t="s">
        <v>83</v>
      </c>
      <c r="AX281" t="s">
        <v>86</v>
      </c>
      <c r="AY281" s="6" t="s">
        <v>83</v>
      </c>
      <c r="AZ281" s="6" t="s">
        <v>83</v>
      </c>
      <c r="BA281" s="6" t="s">
        <v>83</v>
      </c>
      <c r="BB281" s="6" t="s">
        <v>83</v>
      </c>
      <c r="BC281" s="6" t="s">
        <v>83</v>
      </c>
      <c r="BD281" s="6" t="s">
        <v>83</v>
      </c>
      <c r="BE281" s="6" t="s">
        <v>83</v>
      </c>
      <c r="BF281" s="6" t="s">
        <v>83</v>
      </c>
      <c r="BG281" s="6" t="s">
        <v>83</v>
      </c>
      <c r="BH281" s="6" t="s">
        <v>83</v>
      </c>
      <c r="BI281" s="6" t="s">
        <v>83</v>
      </c>
      <c r="BJ281" s="6" t="s">
        <v>83</v>
      </c>
      <c r="BK281" s="6" t="s">
        <v>83</v>
      </c>
      <c r="BL281" s="6" t="s">
        <v>83</v>
      </c>
      <c r="BM281" s="6" t="s">
        <v>83</v>
      </c>
      <c r="BN281" s="6" t="s">
        <v>83</v>
      </c>
      <c r="BO281" s="6" t="s">
        <v>83</v>
      </c>
      <c r="BP281" s="6" t="s">
        <v>83</v>
      </c>
      <c r="BQ281" s="6" t="s">
        <v>83</v>
      </c>
      <c r="BR281" t="s">
        <v>40</v>
      </c>
      <c r="BS281" s="6" t="s">
        <v>83</v>
      </c>
      <c r="BT281" s="6" t="s">
        <v>83</v>
      </c>
      <c r="BU281">
        <f t="shared" ca="1" si="57"/>
        <v>20</v>
      </c>
      <c r="BV281" s="6" t="s">
        <v>83</v>
      </c>
    </row>
    <row r="282" spans="1:74" x14ac:dyDescent="0.3">
      <c r="A282" s="5">
        <v>281</v>
      </c>
      <c r="B282" s="5" t="str">
        <f t="shared" ca="1" si="49"/>
        <v>JF8_98616:14263</v>
      </c>
      <c r="C282" t="str">
        <f ca="1">CONCATENATE(CHAR(RANDBETWEEN(60,90)),"_",RANDBETWEEN(1,1000000),"_",RANDBETWEEN(1,100006600))</f>
        <v>X_409262_19037142</v>
      </c>
      <c r="D282" t="s">
        <v>75</v>
      </c>
      <c r="E282" t="s">
        <v>76</v>
      </c>
      <c r="F282" t="s">
        <v>77</v>
      </c>
      <c r="G282" t="s">
        <v>77</v>
      </c>
      <c r="H282" s="6">
        <f t="shared" ca="1" si="59"/>
        <v>16753</v>
      </c>
      <c r="I282" t="s">
        <v>78</v>
      </c>
      <c r="J282" s="6" t="s">
        <v>79</v>
      </c>
      <c r="K282" s="7">
        <v>45167</v>
      </c>
      <c r="L282" s="6" t="s">
        <v>80</v>
      </c>
      <c r="N282" s="6" t="s">
        <v>82</v>
      </c>
      <c r="O282" t="str">
        <f t="shared" ca="1" si="51"/>
        <v>B6525980</v>
      </c>
      <c r="P282">
        <f t="shared" ca="1" si="50"/>
        <v>84197218</v>
      </c>
      <c r="Q282">
        <f t="shared" ca="1" si="52"/>
        <v>2223406</v>
      </c>
      <c r="R282">
        <f t="shared" ca="1" si="53"/>
        <v>35943814</v>
      </c>
      <c r="S282">
        <f t="shared" ca="1" si="54"/>
        <v>3423398</v>
      </c>
      <c r="V282" t="str">
        <f t="shared" ca="1" si="55"/>
        <v>?_4918519</v>
      </c>
      <c r="W282" s="8">
        <v>45248</v>
      </c>
      <c r="X282">
        <f t="shared" ca="1" si="56"/>
        <v>1270728</v>
      </c>
      <c r="Z282" t="str">
        <f t="shared" ca="1" si="58"/>
        <v>MAD</v>
      </c>
      <c r="AA282" t="str">
        <f t="shared" ca="1" si="60"/>
        <v>F locaux</v>
      </c>
      <c r="AB282" s="6" t="s">
        <v>83</v>
      </c>
      <c r="AC282" s="6" t="s">
        <v>83</v>
      </c>
      <c r="AD282" s="6" t="s">
        <v>83</v>
      </c>
      <c r="AE282" s="6" t="s">
        <v>83</v>
      </c>
      <c r="AF282" s="6" t="s">
        <v>83</v>
      </c>
      <c r="AG282" s="6" t="s">
        <v>83</v>
      </c>
      <c r="AH282" s="6" t="s">
        <v>83</v>
      </c>
      <c r="AI282" s="6" t="s">
        <v>83</v>
      </c>
      <c r="AJ282" s="6" t="s">
        <v>83</v>
      </c>
      <c r="AK282" s="6" t="s">
        <v>83</v>
      </c>
      <c r="AL282" s="6" t="s">
        <v>83</v>
      </c>
      <c r="AM282" t="s">
        <v>416</v>
      </c>
      <c r="AN282" s="6" t="s">
        <v>85</v>
      </c>
      <c r="AO282" s="6" t="s">
        <v>83</v>
      </c>
      <c r="AP282" s="6" t="s">
        <v>83</v>
      </c>
      <c r="AQ282" s="6" t="s">
        <v>83</v>
      </c>
      <c r="AR282" s="6" t="s">
        <v>83</v>
      </c>
      <c r="AS282" s="6" t="s">
        <v>83</v>
      </c>
      <c r="AT282" s="6" t="s">
        <v>83</v>
      </c>
      <c r="AU282" s="6" t="s">
        <v>83</v>
      </c>
      <c r="AV282" s="6" t="s">
        <v>83</v>
      </c>
      <c r="AW282" s="6" t="s">
        <v>83</v>
      </c>
      <c r="AX282" t="s">
        <v>86</v>
      </c>
      <c r="AY282" s="6" t="s">
        <v>83</v>
      </c>
      <c r="AZ282" s="6" t="s">
        <v>83</v>
      </c>
      <c r="BA282" s="6" t="s">
        <v>83</v>
      </c>
      <c r="BB282" s="6" t="s">
        <v>83</v>
      </c>
      <c r="BC282" s="6" t="s">
        <v>83</v>
      </c>
      <c r="BD282" s="6" t="s">
        <v>83</v>
      </c>
      <c r="BE282" s="6" t="s">
        <v>83</v>
      </c>
      <c r="BF282" s="6" t="s">
        <v>83</v>
      </c>
      <c r="BG282" s="6" t="s">
        <v>83</v>
      </c>
      <c r="BH282" s="6" t="s">
        <v>83</v>
      </c>
      <c r="BI282" s="6" t="s">
        <v>83</v>
      </c>
      <c r="BJ282" s="6" t="s">
        <v>83</v>
      </c>
      <c r="BK282" s="6" t="s">
        <v>83</v>
      </c>
      <c r="BL282" s="6" t="s">
        <v>83</v>
      </c>
      <c r="BM282" s="6" t="s">
        <v>83</v>
      </c>
      <c r="BN282" s="6" t="s">
        <v>83</v>
      </c>
      <c r="BO282" s="6" t="s">
        <v>83</v>
      </c>
      <c r="BP282" s="6" t="s">
        <v>83</v>
      </c>
      <c r="BQ282" s="6" t="s">
        <v>83</v>
      </c>
      <c r="BR282" t="s">
        <v>64</v>
      </c>
      <c r="BS282" s="6" t="s">
        <v>83</v>
      </c>
      <c r="BT282" s="6" t="s">
        <v>83</v>
      </c>
      <c r="BU282">
        <f t="shared" ca="1" si="57"/>
        <v>-8</v>
      </c>
      <c r="BV282" s="6" t="s">
        <v>83</v>
      </c>
    </row>
    <row r="283" spans="1:74" x14ac:dyDescent="0.3">
      <c r="A283" s="5">
        <v>282</v>
      </c>
      <c r="B283" s="5" t="str">
        <f t="shared" ca="1" si="49"/>
        <v>JF8_68845:75177</v>
      </c>
      <c r="C283" t="s">
        <v>417</v>
      </c>
      <c r="D283" t="s">
        <v>75</v>
      </c>
      <c r="E283" t="s">
        <v>89</v>
      </c>
      <c r="F283" t="s">
        <v>90</v>
      </c>
      <c r="G283" t="s">
        <v>90</v>
      </c>
      <c r="H283" s="6">
        <f t="shared" ca="1" si="59"/>
        <v>48471</v>
      </c>
      <c r="I283" t="s">
        <v>91</v>
      </c>
      <c r="J283" s="6" t="s">
        <v>79</v>
      </c>
      <c r="K283" s="7">
        <v>45168</v>
      </c>
      <c r="L283" s="6" t="s">
        <v>80</v>
      </c>
      <c r="N283" s="6" t="s">
        <v>82</v>
      </c>
      <c r="O283" t="str">
        <f t="shared" ca="1" si="51"/>
        <v>@6593989</v>
      </c>
      <c r="P283">
        <f t="shared" ca="1" si="50"/>
        <v>46394273</v>
      </c>
      <c r="Q283">
        <f t="shared" ca="1" si="52"/>
        <v>13852656</v>
      </c>
      <c r="R283">
        <f t="shared" ca="1" si="53"/>
        <v>30236485</v>
      </c>
      <c r="S283">
        <f t="shared" ca="1" si="54"/>
        <v>9264021</v>
      </c>
      <c r="V283" t="str">
        <f t="shared" ca="1" si="55"/>
        <v>A_5955979</v>
      </c>
      <c r="W283" s="8">
        <v>45249</v>
      </c>
      <c r="X283">
        <f t="shared" ca="1" si="56"/>
        <v>7553200</v>
      </c>
      <c r="Z283" t="str">
        <f t="shared" ca="1" si="58"/>
        <v>EUR</v>
      </c>
      <c r="AA283" t="str">
        <f t="shared" ca="1" si="60"/>
        <v>F étrangers</v>
      </c>
      <c r="AB283" s="6" t="s">
        <v>83</v>
      </c>
      <c r="AC283" s="6" t="s">
        <v>83</v>
      </c>
      <c r="AD283" s="6" t="s">
        <v>83</v>
      </c>
      <c r="AE283" s="6" t="s">
        <v>83</v>
      </c>
      <c r="AF283" s="6" t="s">
        <v>83</v>
      </c>
      <c r="AG283" s="6" t="s">
        <v>83</v>
      </c>
      <c r="AH283" s="6" t="s">
        <v>83</v>
      </c>
      <c r="AI283" s="6" t="s">
        <v>83</v>
      </c>
      <c r="AJ283" s="6" t="s">
        <v>83</v>
      </c>
      <c r="AK283" s="6" t="s">
        <v>83</v>
      </c>
      <c r="AL283" s="6" t="s">
        <v>83</v>
      </c>
      <c r="AM283" t="s">
        <v>418</v>
      </c>
      <c r="AN283" s="6" t="s">
        <v>85</v>
      </c>
      <c r="AO283" s="6" t="s">
        <v>83</v>
      </c>
      <c r="AP283" s="6" t="s">
        <v>83</v>
      </c>
      <c r="AQ283" s="6" t="s">
        <v>83</v>
      </c>
      <c r="AR283" s="6" t="s">
        <v>83</v>
      </c>
      <c r="AS283" s="6" t="s">
        <v>83</v>
      </c>
      <c r="AT283" s="6" t="s">
        <v>83</v>
      </c>
      <c r="AU283" s="6" t="s">
        <v>83</v>
      </c>
      <c r="AV283" s="6" t="s">
        <v>83</v>
      </c>
      <c r="AW283" s="6" t="s">
        <v>83</v>
      </c>
      <c r="AX283" t="s">
        <v>93</v>
      </c>
      <c r="AY283" s="6" t="s">
        <v>83</v>
      </c>
      <c r="AZ283" s="6" t="s">
        <v>83</v>
      </c>
      <c r="BA283" s="6" t="s">
        <v>83</v>
      </c>
      <c r="BB283" s="6" t="s">
        <v>83</v>
      </c>
      <c r="BC283" s="6" t="s">
        <v>83</v>
      </c>
      <c r="BD283" s="6" t="s">
        <v>83</v>
      </c>
      <c r="BE283" s="6" t="s">
        <v>83</v>
      </c>
      <c r="BF283" s="6" t="s">
        <v>83</v>
      </c>
      <c r="BG283" s="6" t="s">
        <v>83</v>
      </c>
      <c r="BH283" s="6" t="s">
        <v>83</v>
      </c>
      <c r="BI283" s="6" t="s">
        <v>83</v>
      </c>
      <c r="BJ283" s="6" t="s">
        <v>83</v>
      </c>
      <c r="BK283" s="6" t="s">
        <v>83</v>
      </c>
      <c r="BL283" s="6" t="s">
        <v>83</v>
      </c>
      <c r="BM283" s="6" t="s">
        <v>83</v>
      </c>
      <c r="BN283" s="6" t="s">
        <v>83</v>
      </c>
      <c r="BO283" s="6" t="s">
        <v>83</v>
      </c>
      <c r="BP283" s="6" t="s">
        <v>83</v>
      </c>
      <c r="BQ283" s="6" t="s">
        <v>83</v>
      </c>
      <c r="BR283" t="s">
        <v>65</v>
      </c>
      <c r="BS283" s="6" t="s">
        <v>83</v>
      </c>
      <c r="BT283" s="6" t="s">
        <v>83</v>
      </c>
      <c r="BU283">
        <f t="shared" ca="1" si="57"/>
        <v>45</v>
      </c>
      <c r="BV283" s="6" t="s">
        <v>83</v>
      </c>
    </row>
    <row r="284" spans="1:74" x14ac:dyDescent="0.3">
      <c r="A284" s="5">
        <v>283</v>
      </c>
      <c r="B284" s="5" t="str">
        <f t="shared" ca="1" si="49"/>
        <v>OCP_17140:48389</v>
      </c>
      <c r="C284" t="s">
        <v>419</v>
      </c>
      <c r="D284" t="s">
        <v>75</v>
      </c>
      <c r="E284" t="s">
        <v>76</v>
      </c>
      <c r="F284" t="s">
        <v>95</v>
      </c>
      <c r="G284" t="s">
        <v>95</v>
      </c>
      <c r="H284" s="6">
        <f t="shared" ca="1" si="59"/>
        <v>5852</v>
      </c>
      <c r="I284" t="s">
        <v>96</v>
      </c>
      <c r="J284" s="6" t="s">
        <v>79</v>
      </c>
      <c r="K284" s="7">
        <v>45169</v>
      </c>
      <c r="L284" s="6" t="s">
        <v>80</v>
      </c>
      <c r="N284" s="6" t="s">
        <v>82</v>
      </c>
      <c r="O284" t="str">
        <f t="shared" ca="1" si="51"/>
        <v>=97166</v>
      </c>
      <c r="P284">
        <f t="shared" ca="1" si="50"/>
        <v>25326694</v>
      </c>
      <c r="Q284">
        <f t="shared" ca="1" si="52"/>
        <v>490920</v>
      </c>
      <c r="R284">
        <f t="shared" ca="1" si="53"/>
        <v>1043861</v>
      </c>
      <c r="S284">
        <f t="shared" ca="1" si="54"/>
        <v>20132049</v>
      </c>
      <c r="V284" t="str">
        <f t="shared" ca="1" si="55"/>
        <v>=_5056775</v>
      </c>
      <c r="W284" s="8">
        <v>45250</v>
      </c>
      <c r="X284">
        <f t="shared" ca="1" si="56"/>
        <v>2705935</v>
      </c>
      <c r="Z284" t="str">
        <f t="shared" ca="1" si="58"/>
        <v>EUR</v>
      </c>
      <c r="AA284" t="str">
        <f t="shared" ca="1" si="60"/>
        <v>F étrangers</v>
      </c>
      <c r="AB284" s="6" t="s">
        <v>83</v>
      </c>
      <c r="AC284" s="6" t="s">
        <v>83</v>
      </c>
      <c r="AD284" s="6" t="s">
        <v>83</v>
      </c>
      <c r="AE284" s="6" t="s">
        <v>83</v>
      </c>
      <c r="AF284" s="6" t="s">
        <v>83</v>
      </c>
      <c r="AG284" s="6" t="s">
        <v>83</v>
      </c>
      <c r="AH284" s="6" t="s">
        <v>83</v>
      </c>
      <c r="AI284" s="6" t="s">
        <v>83</v>
      </c>
      <c r="AJ284" s="6" t="s">
        <v>83</v>
      </c>
      <c r="AK284" s="6" t="s">
        <v>83</v>
      </c>
      <c r="AL284" s="6" t="s">
        <v>83</v>
      </c>
      <c r="AM284" t="s">
        <v>420</v>
      </c>
      <c r="AN284" s="6" t="s">
        <v>85</v>
      </c>
      <c r="AO284" s="6" t="s">
        <v>83</v>
      </c>
      <c r="AP284" s="6" t="s">
        <v>83</v>
      </c>
      <c r="AQ284" s="6" t="s">
        <v>83</v>
      </c>
      <c r="AR284" s="6" t="s">
        <v>83</v>
      </c>
      <c r="AS284" s="6" t="s">
        <v>83</v>
      </c>
      <c r="AT284" s="6" t="s">
        <v>83</v>
      </c>
      <c r="AU284" s="6" t="s">
        <v>83</v>
      </c>
      <c r="AV284" s="6" t="s">
        <v>83</v>
      </c>
      <c r="AW284" s="6" t="s">
        <v>83</v>
      </c>
      <c r="AX284" t="s">
        <v>98</v>
      </c>
      <c r="AY284" s="6" t="s">
        <v>83</v>
      </c>
      <c r="AZ284" s="6" t="s">
        <v>83</v>
      </c>
      <c r="BA284" s="6" t="s">
        <v>83</v>
      </c>
      <c r="BB284" s="6" t="s">
        <v>83</v>
      </c>
      <c r="BC284" s="6" t="s">
        <v>83</v>
      </c>
      <c r="BD284" s="6" t="s">
        <v>83</v>
      </c>
      <c r="BE284" s="6" t="s">
        <v>83</v>
      </c>
      <c r="BF284" s="6" t="s">
        <v>83</v>
      </c>
      <c r="BG284" s="6" t="s">
        <v>83</v>
      </c>
      <c r="BH284" s="6" t="s">
        <v>83</v>
      </c>
      <c r="BI284" s="6" t="s">
        <v>83</v>
      </c>
      <c r="BJ284" s="6" t="s">
        <v>83</v>
      </c>
      <c r="BK284" s="6" t="s">
        <v>83</v>
      </c>
      <c r="BL284" s="6" t="s">
        <v>83</v>
      </c>
      <c r="BM284" s="6" t="s">
        <v>83</v>
      </c>
      <c r="BN284" s="6" t="s">
        <v>83</v>
      </c>
      <c r="BO284" s="6" t="s">
        <v>83</v>
      </c>
      <c r="BP284" s="6" t="s">
        <v>83</v>
      </c>
      <c r="BQ284" s="6" t="s">
        <v>83</v>
      </c>
      <c r="BR284" t="s">
        <v>65</v>
      </c>
      <c r="BS284" s="6" t="s">
        <v>83</v>
      </c>
      <c r="BT284" s="6" t="s">
        <v>83</v>
      </c>
      <c r="BU284">
        <f t="shared" ca="1" si="57"/>
        <v>50</v>
      </c>
      <c r="BV284" s="6" t="s">
        <v>83</v>
      </c>
    </row>
    <row r="285" spans="1:74" x14ac:dyDescent="0.3">
      <c r="A285" s="5">
        <v>284</v>
      </c>
      <c r="B285" s="5" t="str">
        <f t="shared" ca="1" si="49"/>
        <v>JF8_63880:46834</v>
      </c>
      <c r="C285" t="s">
        <v>421</v>
      </c>
      <c r="D285" t="s">
        <v>75</v>
      </c>
      <c r="E285" t="s">
        <v>89</v>
      </c>
      <c r="F285" t="s">
        <v>100</v>
      </c>
      <c r="G285" t="s">
        <v>100</v>
      </c>
      <c r="H285" s="6">
        <f t="shared" ca="1" si="59"/>
        <v>52434</v>
      </c>
      <c r="I285" t="s">
        <v>101</v>
      </c>
      <c r="J285" s="6" t="s">
        <v>79</v>
      </c>
      <c r="K285" s="7">
        <v>45170</v>
      </c>
      <c r="L285" s="6" t="s">
        <v>80</v>
      </c>
      <c r="N285" s="6" t="s">
        <v>82</v>
      </c>
      <c r="O285" t="str">
        <f t="shared" ca="1" si="51"/>
        <v>B1537767</v>
      </c>
      <c r="P285">
        <f t="shared" ca="1" si="50"/>
        <v>45385249</v>
      </c>
      <c r="Q285">
        <f t="shared" ca="1" si="52"/>
        <v>13481715</v>
      </c>
      <c r="R285">
        <f t="shared" ca="1" si="53"/>
        <v>16332152</v>
      </c>
      <c r="S285">
        <f t="shared" ca="1" si="54"/>
        <v>30679910</v>
      </c>
      <c r="V285" t="str">
        <f t="shared" ca="1" si="55"/>
        <v>@_5658123</v>
      </c>
      <c r="W285" s="8">
        <v>45251</v>
      </c>
      <c r="X285">
        <f t="shared" ca="1" si="56"/>
        <v>26786121</v>
      </c>
      <c r="Z285" t="str">
        <f t="shared" ca="1" si="58"/>
        <v>MAD</v>
      </c>
      <c r="AA285" t="str">
        <f t="shared" ca="1" si="60"/>
        <v>F locaux</v>
      </c>
      <c r="AB285" s="6" t="s">
        <v>83</v>
      </c>
      <c r="AC285" s="6" t="s">
        <v>83</v>
      </c>
      <c r="AD285" s="6" t="s">
        <v>83</v>
      </c>
      <c r="AE285" s="6" t="s">
        <v>83</v>
      </c>
      <c r="AF285" s="6" t="s">
        <v>83</v>
      </c>
      <c r="AG285" s="6" t="s">
        <v>83</v>
      </c>
      <c r="AH285" s="6" t="s">
        <v>83</v>
      </c>
      <c r="AI285" s="6" t="s">
        <v>83</v>
      </c>
      <c r="AJ285" s="6" t="s">
        <v>83</v>
      </c>
      <c r="AK285" s="6" t="s">
        <v>83</v>
      </c>
      <c r="AL285" s="6" t="s">
        <v>83</v>
      </c>
      <c r="AM285" t="s">
        <v>422</v>
      </c>
      <c r="AN285" s="6" t="s">
        <v>85</v>
      </c>
      <c r="AO285" s="6" t="s">
        <v>83</v>
      </c>
      <c r="AP285" s="6" t="s">
        <v>83</v>
      </c>
      <c r="AQ285" s="6" t="s">
        <v>83</v>
      </c>
      <c r="AR285" s="6" t="s">
        <v>83</v>
      </c>
      <c r="AS285" s="6" t="s">
        <v>83</v>
      </c>
      <c r="AT285" s="6" t="s">
        <v>83</v>
      </c>
      <c r="AU285" s="6" t="s">
        <v>83</v>
      </c>
      <c r="AV285" s="6" t="s">
        <v>83</v>
      </c>
      <c r="AW285" s="6" t="s">
        <v>83</v>
      </c>
      <c r="AX285" t="s">
        <v>103</v>
      </c>
      <c r="AY285" s="6" t="s">
        <v>83</v>
      </c>
      <c r="AZ285" s="6" t="s">
        <v>83</v>
      </c>
      <c r="BA285" s="6" t="s">
        <v>83</v>
      </c>
      <c r="BB285" s="6" t="s">
        <v>83</v>
      </c>
      <c r="BC285" s="6" t="s">
        <v>83</v>
      </c>
      <c r="BD285" s="6" t="s">
        <v>83</v>
      </c>
      <c r="BE285" s="6" t="s">
        <v>83</v>
      </c>
      <c r="BF285" s="6" t="s">
        <v>83</v>
      </c>
      <c r="BG285" s="6" t="s">
        <v>83</v>
      </c>
      <c r="BH285" s="6" t="s">
        <v>83</v>
      </c>
      <c r="BI285" s="6" t="s">
        <v>83</v>
      </c>
      <c r="BJ285" s="6" t="s">
        <v>83</v>
      </c>
      <c r="BK285" s="6" t="s">
        <v>83</v>
      </c>
      <c r="BL285" s="6" t="s">
        <v>83</v>
      </c>
      <c r="BM285" s="6" t="s">
        <v>83</v>
      </c>
      <c r="BN285" s="6" t="s">
        <v>83</v>
      </c>
      <c r="BO285" s="6" t="s">
        <v>83</v>
      </c>
      <c r="BP285" s="6" t="s">
        <v>83</v>
      </c>
      <c r="BQ285" s="6" t="s">
        <v>83</v>
      </c>
      <c r="BR285" t="s">
        <v>65</v>
      </c>
      <c r="BS285" s="6" t="s">
        <v>83</v>
      </c>
      <c r="BT285" s="6" t="s">
        <v>83</v>
      </c>
      <c r="BU285">
        <f t="shared" ca="1" si="57"/>
        <v>57</v>
      </c>
      <c r="BV285" s="6" t="s">
        <v>83</v>
      </c>
    </row>
    <row r="286" spans="1:74" x14ac:dyDescent="0.3">
      <c r="A286" s="5">
        <v>285</v>
      </c>
      <c r="B286" s="5" t="str">
        <f t="shared" ca="1" si="49"/>
        <v>OCP_9296:39703</v>
      </c>
      <c r="C286" t="s">
        <v>423</v>
      </c>
      <c r="D286" t="s">
        <v>75</v>
      </c>
      <c r="E286" t="s">
        <v>76</v>
      </c>
      <c r="F286" t="s">
        <v>105</v>
      </c>
      <c r="G286" t="s">
        <v>105</v>
      </c>
      <c r="H286" s="6">
        <f t="shared" ca="1" si="59"/>
        <v>63894</v>
      </c>
      <c r="I286" t="s">
        <v>106</v>
      </c>
      <c r="J286" s="6" t="s">
        <v>79</v>
      </c>
      <c r="K286" s="7">
        <v>45171</v>
      </c>
      <c r="L286" s="6" t="s">
        <v>80</v>
      </c>
      <c r="N286" s="6" t="s">
        <v>82</v>
      </c>
      <c r="O286" t="str">
        <f t="shared" ca="1" si="51"/>
        <v>=846818</v>
      </c>
      <c r="P286">
        <f t="shared" ca="1" si="50"/>
        <v>11530841</v>
      </c>
      <c r="Q286">
        <f t="shared" ca="1" si="52"/>
        <v>4005712</v>
      </c>
      <c r="R286">
        <f t="shared" ca="1" si="53"/>
        <v>5033890</v>
      </c>
      <c r="S286">
        <f t="shared" ca="1" si="54"/>
        <v>2197644</v>
      </c>
      <c r="V286" t="str">
        <f t="shared" ca="1" si="55"/>
        <v>=_888306</v>
      </c>
      <c r="W286" s="8">
        <v>45252</v>
      </c>
      <c r="X286">
        <f t="shared" ca="1" si="56"/>
        <v>422512</v>
      </c>
      <c r="Z286" t="str">
        <f t="shared" ca="1" si="58"/>
        <v>MAD</v>
      </c>
      <c r="AA286" t="str">
        <f t="shared" ca="1" si="60"/>
        <v>F locaux</v>
      </c>
      <c r="AB286" s="6" t="s">
        <v>83</v>
      </c>
      <c r="AC286" s="6" t="s">
        <v>83</v>
      </c>
      <c r="AD286" s="6" t="s">
        <v>83</v>
      </c>
      <c r="AE286" s="6" t="s">
        <v>83</v>
      </c>
      <c r="AF286" s="6" t="s">
        <v>83</v>
      </c>
      <c r="AG286" s="6" t="s">
        <v>83</v>
      </c>
      <c r="AH286" s="6" t="s">
        <v>83</v>
      </c>
      <c r="AI286" s="6" t="s">
        <v>83</v>
      </c>
      <c r="AJ286" s="6" t="s">
        <v>83</v>
      </c>
      <c r="AK286" s="6" t="s">
        <v>83</v>
      </c>
      <c r="AL286" s="6" t="s">
        <v>83</v>
      </c>
      <c r="AM286" t="s">
        <v>424</v>
      </c>
      <c r="AN286" s="6" t="s">
        <v>85</v>
      </c>
      <c r="AO286" s="6" t="s">
        <v>83</v>
      </c>
      <c r="AP286" s="6" t="s">
        <v>83</v>
      </c>
      <c r="AQ286" s="6" t="s">
        <v>83</v>
      </c>
      <c r="AR286" s="6" t="s">
        <v>83</v>
      </c>
      <c r="AS286" s="6" t="s">
        <v>83</v>
      </c>
      <c r="AT286" s="6" t="s">
        <v>83</v>
      </c>
      <c r="AU286" s="6" t="s">
        <v>83</v>
      </c>
      <c r="AV286" s="6" t="s">
        <v>83</v>
      </c>
      <c r="AW286" s="6" t="s">
        <v>83</v>
      </c>
      <c r="AX286" t="s">
        <v>98</v>
      </c>
      <c r="AY286" s="6" t="s">
        <v>83</v>
      </c>
      <c r="AZ286" s="6" t="s">
        <v>83</v>
      </c>
      <c r="BA286" s="6" t="s">
        <v>83</v>
      </c>
      <c r="BB286" s="6" t="s">
        <v>83</v>
      </c>
      <c r="BC286" s="6" t="s">
        <v>83</v>
      </c>
      <c r="BD286" s="6" t="s">
        <v>83</v>
      </c>
      <c r="BE286" s="6" t="s">
        <v>83</v>
      </c>
      <c r="BF286" s="6" t="s">
        <v>83</v>
      </c>
      <c r="BG286" s="6" t="s">
        <v>83</v>
      </c>
      <c r="BH286" s="6" t="s">
        <v>83</v>
      </c>
      <c r="BI286" s="6" t="s">
        <v>83</v>
      </c>
      <c r="BJ286" s="6" t="s">
        <v>83</v>
      </c>
      <c r="BK286" s="6" t="s">
        <v>83</v>
      </c>
      <c r="BL286" s="6" t="s">
        <v>83</v>
      </c>
      <c r="BM286" s="6" t="s">
        <v>83</v>
      </c>
      <c r="BN286" s="6" t="s">
        <v>83</v>
      </c>
      <c r="BO286" s="6" t="s">
        <v>83</v>
      </c>
      <c r="BP286" s="6" t="s">
        <v>83</v>
      </c>
      <c r="BQ286" s="6" t="s">
        <v>83</v>
      </c>
      <c r="BR286" t="s">
        <v>65</v>
      </c>
      <c r="BS286" s="6" t="s">
        <v>83</v>
      </c>
      <c r="BT286" s="6" t="s">
        <v>83</v>
      </c>
      <c r="BU286">
        <f t="shared" ca="1" si="57"/>
        <v>-1</v>
      </c>
      <c r="BV286" s="6" t="s">
        <v>83</v>
      </c>
    </row>
    <row r="287" spans="1:74" x14ac:dyDescent="0.3">
      <c r="A287" s="5">
        <v>286</v>
      </c>
      <c r="B287" s="5" t="str">
        <f t="shared" ca="1" si="49"/>
        <v>OCP_66631:22981</v>
      </c>
      <c r="C287" t="s">
        <v>425</v>
      </c>
      <c r="D287" t="s">
        <v>75</v>
      </c>
      <c r="E287" t="s">
        <v>89</v>
      </c>
      <c r="F287" t="s">
        <v>109</v>
      </c>
      <c r="G287" t="s">
        <v>109</v>
      </c>
      <c r="H287" s="6">
        <f t="shared" ca="1" si="59"/>
        <v>66981</v>
      </c>
      <c r="I287" t="s">
        <v>110</v>
      </c>
      <c r="J287" s="6" t="s">
        <v>79</v>
      </c>
      <c r="K287" s="7">
        <v>45172</v>
      </c>
      <c r="L287" s="6" t="s">
        <v>80</v>
      </c>
      <c r="N287" s="6" t="s">
        <v>82</v>
      </c>
      <c r="O287" t="str">
        <f t="shared" ca="1" si="51"/>
        <v>&lt;2040544</v>
      </c>
      <c r="P287">
        <f t="shared" ca="1" si="50"/>
        <v>32813321</v>
      </c>
      <c r="Q287">
        <f t="shared" ca="1" si="52"/>
        <v>24767992</v>
      </c>
      <c r="R287">
        <f t="shared" ca="1" si="53"/>
        <v>29404050</v>
      </c>
      <c r="S287">
        <f t="shared" ca="1" si="54"/>
        <v>31512084</v>
      </c>
      <c r="V287" t="str">
        <f t="shared" ca="1" si="55"/>
        <v>E_5855495</v>
      </c>
      <c r="W287" s="8">
        <v>45253</v>
      </c>
      <c r="X287">
        <f t="shared" ca="1" si="56"/>
        <v>12537423</v>
      </c>
      <c r="Z287" t="str">
        <f t="shared" ca="1" si="58"/>
        <v>MAD</v>
      </c>
      <c r="AA287" t="str">
        <f t="shared" ca="1" si="60"/>
        <v>F locaux</v>
      </c>
      <c r="AB287" s="6" t="s">
        <v>83</v>
      </c>
      <c r="AC287" s="6" t="s">
        <v>83</v>
      </c>
      <c r="AD287" s="6" t="s">
        <v>83</v>
      </c>
      <c r="AE287" s="6" t="s">
        <v>83</v>
      </c>
      <c r="AF287" s="6" t="s">
        <v>83</v>
      </c>
      <c r="AG287" s="6" t="s">
        <v>83</v>
      </c>
      <c r="AH287" s="6" t="s">
        <v>83</v>
      </c>
      <c r="AI287" s="6" t="s">
        <v>83</v>
      </c>
      <c r="AJ287" s="6" t="s">
        <v>83</v>
      </c>
      <c r="AK287" s="6" t="s">
        <v>83</v>
      </c>
      <c r="AL287" s="6" t="s">
        <v>83</v>
      </c>
      <c r="AM287" t="s">
        <v>426</v>
      </c>
      <c r="AN287" s="6" t="s">
        <v>85</v>
      </c>
      <c r="AO287" s="6" t="s">
        <v>83</v>
      </c>
      <c r="AP287" s="6" t="s">
        <v>83</v>
      </c>
      <c r="AQ287" s="6" t="s">
        <v>83</v>
      </c>
      <c r="AR287" s="6" t="s">
        <v>83</v>
      </c>
      <c r="AS287" s="6" t="s">
        <v>83</v>
      </c>
      <c r="AT287" s="6" t="s">
        <v>83</v>
      </c>
      <c r="AU287" s="6" t="s">
        <v>83</v>
      </c>
      <c r="AV287" s="6" t="s">
        <v>83</v>
      </c>
      <c r="AW287" s="6" t="s">
        <v>83</v>
      </c>
      <c r="AX287" t="s">
        <v>86</v>
      </c>
      <c r="AY287" s="6" t="s">
        <v>83</v>
      </c>
      <c r="AZ287" s="6" t="s">
        <v>83</v>
      </c>
      <c r="BA287" s="6" t="s">
        <v>83</v>
      </c>
      <c r="BB287" s="6" t="s">
        <v>83</v>
      </c>
      <c r="BC287" s="6" t="s">
        <v>83</v>
      </c>
      <c r="BD287" s="6" t="s">
        <v>83</v>
      </c>
      <c r="BE287" s="6" t="s">
        <v>83</v>
      </c>
      <c r="BF287" s="6" t="s">
        <v>83</v>
      </c>
      <c r="BG287" s="6" t="s">
        <v>83</v>
      </c>
      <c r="BH287" s="6" t="s">
        <v>83</v>
      </c>
      <c r="BI287" s="6" t="s">
        <v>83</v>
      </c>
      <c r="BJ287" s="6" t="s">
        <v>83</v>
      </c>
      <c r="BK287" s="6" t="s">
        <v>83</v>
      </c>
      <c r="BL287" s="6" t="s">
        <v>83</v>
      </c>
      <c r="BM287" s="6" t="s">
        <v>83</v>
      </c>
      <c r="BN287" s="6" t="s">
        <v>83</v>
      </c>
      <c r="BO287" s="6" t="s">
        <v>83</v>
      </c>
      <c r="BP287" s="6" t="s">
        <v>83</v>
      </c>
      <c r="BQ287" s="6" t="s">
        <v>83</v>
      </c>
      <c r="BR287" t="s">
        <v>65</v>
      </c>
      <c r="BS287" s="6" t="s">
        <v>83</v>
      </c>
      <c r="BT287" s="6" t="s">
        <v>83</v>
      </c>
      <c r="BU287">
        <f t="shared" ca="1" si="57"/>
        <v>18</v>
      </c>
      <c r="BV287" s="6" t="s">
        <v>83</v>
      </c>
    </row>
    <row r="288" spans="1:74" x14ac:dyDescent="0.3">
      <c r="A288" s="5">
        <v>287</v>
      </c>
      <c r="B288" s="5" t="str">
        <f t="shared" ca="1" si="49"/>
        <v>OCP_34014:37079</v>
      </c>
      <c r="C288" t="s">
        <v>112</v>
      </c>
      <c r="D288" t="s">
        <v>75</v>
      </c>
      <c r="E288" t="s">
        <v>76</v>
      </c>
      <c r="F288" t="s">
        <v>113</v>
      </c>
      <c r="G288" t="s">
        <v>113</v>
      </c>
      <c r="H288" s="6">
        <f t="shared" ca="1" si="59"/>
        <v>49932</v>
      </c>
      <c r="I288" t="s">
        <v>114</v>
      </c>
      <c r="J288" s="6" t="s">
        <v>79</v>
      </c>
      <c r="K288" s="7">
        <v>45173</v>
      </c>
      <c r="L288" s="6" t="s">
        <v>80</v>
      </c>
      <c r="N288" s="6" t="s">
        <v>82</v>
      </c>
      <c r="O288" t="str">
        <f t="shared" ca="1" si="51"/>
        <v>&lt;1499529</v>
      </c>
      <c r="P288">
        <f t="shared" ca="1" si="50"/>
        <v>61739567</v>
      </c>
      <c r="Q288">
        <f t="shared" ca="1" si="52"/>
        <v>32840697</v>
      </c>
      <c r="R288">
        <f t="shared" ca="1" si="53"/>
        <v>56643476</v>
      </c>
      <c r="S288">
        <f t="shared" ca="1" si="54"/>
        <v>47950864</v>
      </c>
      <c r="V288" t="str">
        <f t="shared" ca="1" si="55"/>
        <v>D_2574220</v>
      </c>
      <c r="W288" s="8">
        <v>45254</v>
      </c>
      <c r="X288">
        <f t="shared" ca="1" si="56"/>
        <v>41887490</v>
      </c>
      <c r="Z288" t="str">
        <f t="shared" ca="1" si="58"/>
        <v>MAD</v>
      </c>
      <c r="AA288" t="str">
        <f t="shared" ca="1" si="60"/>
        <v>F locaux</v>
      </c>
      <c r="AB288" s="6" t="s">
        <v>83</v>
      </c>
      <c r="AC288" s="6" t="s">
        <v>83</v>
      </c>
      <c r="AD288" s="6" t="s">
        <v>83</v>
      </c>
      <c r="AE288" s="6" t="s">
        <v>83</v>
      </c>
      <c r="AF288" s="6" t="s">
        <v>83</v>
      </c>
      <c r="AG288" s="6" t="s">
        <v>83</v>
      </c>
      <c r="AH288" s="6" t="s">
        <v>83</v>
      </c>
      <c r="AI288" s="6" t="s">
        <v>83</v>
      </c>
      <c r="AJ288" s="6" t="s">
        <v>83</v>
      </c>
      <c r="AK288" s="6" t="s">
        <v>83</v>
      </c>
      <c r="AL288" s="6" t="s">
        <v>83</v>
      </c>
      <c r="AM288" t="s">
        <v>115</v>
      </c>
      <c r="AN288" s="6" t="s">
        <v>85</v>
      </c>
      <c r="AO288" s="6" t="s">
        <v>83</v>
      </c>
      <c r="AP288" s="6" t="s">
        <v>83</v>
      </c>
      <c r="AQ288" s="6" t="s">
        <v>83</v>
      </c>
      <c r="AR288" s="6" t="s">
        <v>83</v>
      </c>
      <c r="AS288" s="6" t="s">
        <v>83</v>
      </c>
      <c r="AT288" s="6" t="s">
        <v>83</v>
      </c>
      <c r="AU288" s="6" t="s">
        <v>83</v>
      </c>
      <c r="AV288" s="6" t="s">
        <v>83</v>
      </c>
      <c r="AW288" s="6" t="s">
        <v>83</v>
      </c>
      <c r="AX288" t="s">
        <v>93</v>
      </c>
      <c r="AY288" s="6" t="s">
        <v>83</v>
      </c>
      <c r="AZ288" s="6" t="s">
        <v>83</v>
      </c>
      <c r="BA288" s="6" t="s">
        <v>83</v>
      </c>
      <c r="BB288" s="6" t="s">
        <v>83</v>
      </c>
      <c r="BC288" s="6" t="s">
        <v>83</v>
      </c>
      <c r="BD288" s="6" t="s">
        <v>83</v>
      </c>
      <c r="BE288" s="6" t="s">
        <v>83</v>
      </c>
      <c r="BF288" s="6" t="s">
        <v>83</v>
      </c>
      <c r="BG288" s="6" t="s">
        <v>83</v>
      </c>
      <c r="BH288" s="6" t="s">
        <v>83</v>
      </c>
      <c r="BI288" s="6" t="s">
        <v>83</v>
      </c>
      <c r="BJ288" s="6" t="s">
        <v>83</v>
      </c>
      <c r="BK288" s="6" t="s">
        <v>83</v>
      </c>
      <c r="BL288" s="6" t="s">
        <v>83</v>
      </c>
      <c r="BM288" s="6" t="s">
        <v>83</v>
      </c>
      <c r="BN288" s="6" t="s">
        <v>83</v>
      </c>
      <c r="BO288" s="6" t="s">
        <v>83</v>
      </c>
      <c r="BP288" s="6" t="s">
        <v>83</v>
      </c>
      <c r="BQ288" s="6" t="s">
        <v>83</v>
      </c>
      <c r="BR288" t="s">
        <v>65</v>
      </c>
      <c r="BS288" s="6" t="s">
        <v>83</v>
      </c>
      <c r="BT288" s="6" t="s">
        <v>83</v>
      </c>
      <c r="BU288">
        <f t="shared" ca="1" si="57"/>
        <v>35</v>
      </c>
      <c r="BV288" s="6" t="s">
        <v>83</v>
      </c>
    </row>
    <row r="289" spans="1:74" x14ac:dyDescent="0.3">
      <c r="A289" s="5">
        <v>288</v>
      </c>
      <c r="B289" s="5" t="str">
        <f t="shared" ca="1" si="49"/>
        <v>OCP_1479:47929</v>
      </c>
      <c r="C289" t="s">
        <v>116</v>
      </c>
      <c r="D289" t="s">
        <v>75</v>
      </c>
      <c r="E289" t="s">
        <v>89</v>
      </c>
      <c r="F289" t="s">
        <v>100</v>
      </c>
      <c r="G289" t="s">
        <v>100</v>
      </c>
      <c r="H289" s="6">
        <f t="shared" ca="1" si="59"/>
        <v>8674</v>
      </c>
      <c r="I289" t="s">
        <v>114</v>
      </c>
      <c r="J289" s="6" t="s">
        <v>79</v>
      </c>
      <c r="K289" s="7">
        <v>45174</v>
      </c>
      <c r="L289" s="6" t="s">
        <v>80</v>
      </c>
      <c r="N289" s="6" t="s">
        <v>82</v>
      </c>
      <c r="O289" t="str">
        <f t="shared" ca="1" si="51"/>
        <v>=2670471</v>
      </c>
      <c r="P289">
        <f t="shared" ca="1" si="50"/>
        <v>1251734</v>
      </c>
      <c r="Q289">
        <f t="shared" ca="1" si="52"/>
        <v>635488</v>
      </c>
      <c r="R289">
        <f t="shared" ca="1" si="53"/>
        <v>888333</v>
      </c>
      <c r="S289">
        <f t="shared" ca="1" si="54"/>
        <v>239862</v>
      </c>
      <c r="V289" t="str">
        <f t="shared" ca="1" si="55"/>
        <v>=_5878596</v>
      </c>
      <c r="W289" s="8">
        <v>45255</v>
      </c>
      <c r="X289">
        <f t="shared" ca="1" si="56"/>
        <v>190765</v>
      </c>
      <c r="Z289" t="str">
        <f t="shared" ca="1" si="58"/>
        <v>MAD</v>
      </c>
      <c r="AA289" t="str">
        <f t="shared" ca="1" si="60"/>
        <v>F locaux</v>
      </c>
      <c r="AB289" s="6" t="s">
        <v>83</v>
      </c>
      <c r="AC289" s="6" t="s">
        <v>83</v>
      </c>
      <c r="AD289" s="6" t="s">
        <v>83</v>
      </c>
      <c r="AE289" s="6" t="s">
        <v>83</v>
      </c>
      <c r="AF289" s="6" t="s">
        <v>83</v>
      </c>
      <c r="AG289" s="6" t="s">
        <v>83</v>
      </c>
      <c r="AH289" s="6" t="s">
        <v>83</v>
      </c>
      <c r="AI289" s="6" t="s">
        <v>83</v>
      </c>
      <c r="AJ289" s="6" t="s">
        <v>83</v>
      </c>
      <c r="AK289" s="6" t="s">
        <v>83</v>
      </c>
      <c r="AL289" s="6" t="s">
        <v>83</v>
      </c>
      <c r="AM289" t="s">
        <v>115</v>
      </c>
      <c r="AN289" s="6" t="s">
        <v>85</v>
      </c>
      <c r="AO289" s="6" t="s">
        <v>83</v>
      </c>
      <c r="AP289" s="6" t="s">
        <v>83</v>
      </c>
      <c r="AQ289" s="6" t="s">
        <v>83</v>
      </c>
      <c r="AR289" s="6" t="s">
        <v>83</v>
      </c>
      <c r="AS289" s="6" t="s">
        <v>83</v>
      </c>
      <c r="AT289" s="6" t="s">
        <v>83</v>
      </c>
      <c r="AU289" s="6" t="s">
        <v>83</v>
      </c>
      <c r="AV289" s="6" t="s">
        <v>83</v>
      </c>
      <c r="AW289" s="6" t="s">
        <v>83</v>
      </c>
      <c r="AX289" t="s">
        <v>86</v>
      </c>
      <c r="AY289" s="6" t="s">
        <v>83</v>
      </c>
      <c r="AZ289" s="6" t="s">
        <v>83</v>
      </c>
      <c r="BA289" s="6" t="s">
        <v>83</v>
      </c>
      <c r="BB289" s="6" t="s">
        <v>83</v>
      </c>
      <c r="BC289" s="6" t="s">
        <v>83</v>
      </c>
      <c r="BD289" s="6" t="s">
        <v>83</v>
      </c>
      <c r="BE289" s="6" t="s">
        <v>83</v>
      </c>
      <c r="BF289" s="6" t="s">
        <v>83</v>
      </c>
      <c r="BG289" s="6" t="s">
        <v>83</v>
      </c>
      <c r="BH289" s="6" t="s">
        <v>83</v>
      </c>
      <c r="BI289" s="6" t="s">
        <v>83</v>
      </c>
      <c r="BJ289" s="6" t="s">
        <v>83</v>
      </c>
      <c r="BK289" s="6" t="s">
        <v>83</v>
      </c>
      <c r="BL289" s="6" t="s">
        <v>83</v>
      </c>
      <c r="BM289" s="6" t="s">
        <v>83</v>
      </c>
      <c r="BN289" s="6" t="s">
        <v>83</v>
      </c>
      <c r="BO289" s="6" t="s">
        <v>83</v>
      </c>
      <c r="BP289" s="6" t="s">
        <v>83</v>
      </c>
      <c r="BQ289" s="6" t="s">
        <v>83</v>
      </c>
      <c r="BR289" t="s">
        <v>63</v>
      </c>
      <c r="BS289" s="6" t="s">
        <v>83</v>
      </c>
      <c r="BT289" s="6" t="s">
        <v>83</v>
      </c>
      <c r="BU289">
        <f t="shared" ca="1" si="57"/>
        <v>38</v>
      </c>
      <c r="BV289" s="6" t="s">
        <v>83</v>
      </c>
    </row>
    <row r="290" spans="1:74" x14ac:dyDescent="0.3">
      <c r="A290" s="5">
        <v>289</v>
      </c>
      <c r="B290" s="5" t="str">
        <f t="shared" ca="1" si="49"/>
        <v>OCP_94151:42418</v>
      </c>
      <c r="C290" t="s">
        <v>117</v>
      </c>
      <c r="D290" t="s">
        <v>75</v>
      </c>
      <c r="E290" t="s">
        <v>76</v>
      </c>
      <c r="F290" t="s">
        <v>113</v>
      </c>
      <c r="G290" t="s">
        <v>113</v>
      </c>
      <c r="H290" s="6">
        <f t="shared" ca="1" si="59"/>
        <v>32031</v>
      </c>
      <c r="I290" t="s">
        <v>114</v>
      </c>
      <c r="J290" s="6" t="s">
        <v>79</v>
      </c>
      <c r="K290" s="7">
        <v>45175</v>
      </c>
      <c r="L290" s="6" t="s">
        <v>80</v>
      </c>
      <c r="N290" s="6" t="s">
        <v>82</v>
      </c>
      <c r="O290" t="str">
        <f t="shared" ca="1" si="51"/>
        <v>E3083624</v>
      </c>
      <c r="P290">
        <f t="shared" ca="1" si="50"/>
        <v>10650610</v>
      </c>
      <c r="Q290">
        <f t="shared" ca="1" si="52"/>
        <v>1876953</v>
      </c>
      <c r="R290">
        <f t="shared" ca="1" si="53"/>
        <v>5869258</v>
      </c>
      <c r="S290">
        <f t="shared" ca="1" si="54"/>
        <v>10131920</v>
      </c>
      <c r="V290" t="str">
        <f t="shared" ca="1" si="55"/>
        <v>F_1441382</v>
      </c>
      <c r="W290" s="8">
        <v>45256</v>
      </c>
      <c r="X290">
        <f t="shared" ca="1" si="56"/>
        <v>8410087</v>
      </c>
      <c r="Z290" t="str">
        <f t="shared" ca="1" si="58"/>
        <v>MAD</v>
      </c>
      <c r="AA290" t="str">
        <f t="shared" ca="1" si="60"/>
        <v>F locaux</v>
      </c>
      <c r="AB290" s="6" t="s">
        <v>83</v>
      </c>
      <c r="AC290" s="6" t="s">
        <v>83</v>
      </c>
      <c r="AD290" s="6" t="s">
        <v>83</v>
      </c>
      <c r="AE290" s="6" t="s">
        <v>83</v>
      </c>
      <c r="AF290" s="6" t="s">
        <v>83</v>
      </c>
      <c r="AG290" s="6" t="s">
        <v>83</v>
      </c>
      <c r="AH290" s="6" t="s">
        <v>83</v>
      </c>
      <c r="AI290" s="6" t="s">
        <v>83</v>
      </c>
      <c r="AJ290" s="6" t="s">
        <v>83</v>
      </c>
      <c r="AK290" s="6" t="s">
        <v>83</v>
      </c>
      <c r="AL290" s="6" t="s">
        <v>83</v>
      </c>
      <c r="AM290" t="s">
        <v>115</v>
      </c>
      <c r="AN290" s="6" t="s">
        <v>85</v>
      </c>
      <c r="AO290" s="6" t="s">
        <v>83</v>
      </c>
      <c r="AP290" s="6" t="s">
        <v>83</v>
      </c>
      <c r="AQ290" s="6" t="s">
        <v>83</v>
      </c>
      <c r="AR290" s="6" t="s">
        <v>83</v>
      </c>
      <c r="AS290" s="6" t="s">
        <v>83</v>
      </c>
      <c r="AT290" s="6" t="s">
        <v>83</v>
      </c>
      <c r="AU290" s="6" t="s">
        <v>83</v>
      </c>
      <c r="AV290" s="6" t="s">
        <v>83</v>
      </c>
      <c r="AW290" s="6" t="s">
        <v>83</v>
      </c>
      <c r="AX290" t="s">
        <v>86</v>
      </c>
      <c r="AY290" s="6" t="s">
        <v>83</v>
      </c>
      <c r="AZ290" s="6" t="s">
        <v>83</v>
      </c>
      <c r="BA290" s="6" t="s">
        <v>83</v>
      </c>
      <c r="BB290" s="6" t="s">
        <v>83</v>
      </c>
      <c r="BC290" s="6" t="s">
        <v>83</v>
      </c>
      <c r="BD290" s="6" t="s">
        <v>83</v>
      </c>
      <c r="BE290" s="6" t="s">
        <v>83</v>
      </c>
      <c r="BF290" s="6" t="s">
        <v>83</v>
      </c>
      <c r="BG290" s="6" t="s">
        <v>83</v>
      </c>
      <c r="BH290" s="6" t="s">
        <v>83</v>
      </c>
      <c r="BI290" s="6" t="s">
        <v>83</v>
      </c>
      <c r="BJ290" s="6" t="s">
        <v>83</v>
      </c>
      <c r="BK290" s="6" t="s">
        <v>83</v>
      </c>
      <c r="BL290" s="6" t="s">
        <v>83</v>
      </c>
      <c r="BM290" s="6" t="s">
        <v>83</v>
      </c>
      <c r="BN290" s="6" t="s">
        <v>83</v>
      </c>
      <c r="BO290" s="6" t="s">
        <v>83</v>
      </c>
      <c r="BP290" s="6" t="s">
        <v>83</v>
      </c>
      <c r="BQ290" s="6" t="s">
        <v>83</v>
      </c>
      <c r="BR290" t="s">
        <v>65</v>
      </c>
      <c r="BS290" s="6" t="s">
        <v>83</v>
      </c>
      <c r="BT290" s="6" t="s">
        <v>83</v>
      </c>
      <c r="BU290">
        <f t="shared" ca="1" si="57"/>
        <v>38</v>
      </c>
      <c r="BV290" s="6" t="s">
        <v>83</v>
      </c>
    </row>
    <row r="291" spans="1:74" x14ac:dyDescent="0.3">
      <c r="A291" s="5">
        <v>290</v>
      </c>
      <c r="B291" s="5" t="str">
        <f t="shared" ca="1" si="49"/>
        <v>OCP_50198:84943</v>
      </c>
      <c r="C291" t="s">
        <v>118</v>
      </c>
      <c r="D291" t="s">
        <v>75</v>
      </c>
      <c r="E291" t="s">
        <v>89</v>
      </c>
      <c r="F291" t="s">
        <v>100</v>
      </c>
      <c r="G291" t="s">
        <v>100</v>
      </c>
      <c r="H291" s="6">
        <f t="shared" ca="1" si="59"/>
        <v>21388</v>
      </c>
      <c r="I291" t="s">
        <v>114</v>
      </c>
      <c r="J291" s="6" t="s">
        <v>79</v>
      </c>
      <c r="K291" s="7">
        <v>45176</v>
      </c>
      <c r="L291" s="6" t="s">
        <v>80</v>
      </c>
      <c r="N291" s="6" t="s">
        <v>82</v>
      </c>
      <c r="O291" t="str">
        <f t="shared" ca="1" si="51"/>
        <v>?4980035</v>
      </c>
      <c r="P291">
        <f t="shared" ca="1" si="50"/>
        <v>30275812</v>
      </c>
      <c r="Q291">
        <f t="shared" ca="1" si="52"/>
        <v>4395201</v>
      </c>
      <c r="R291">
        <f t="shared" ca="1" si="53"/>
        <v>15769803</v>
      </c>
      <c r="S291">
        <f t="shared" ca="1" si="54"/>
        <v>10653338</v>
      </c>
      <c r="V291" t="str">
        <f t="shared" ca="1" si="55"/>
        <v>E_5165465</v>
      </c>
      <c r="W291" s="8">
        <v>45257</v>
      </c>
      <c r="X291">
        <f t="shared" ca="1" si="56"/>
        <v>8498339</v>
      </c>
      <c r="Z291" t="str">
        <f t="shared" ca="1" si="58"/>
        <v>MAD</v>
      </c>
      <c r="AA291" t="str">
        <f t="shared" ca="1" si="60"/>
        <v>F locaux</v>
      </c>
      <c r="AB291" s="6" t="s">
        <v>83</v>
      </c>
      <c r="AC291" s="6" t="s">
        <v>83</v>
      </c>
      <c r="AD291" s="6" t="s">
        <v>83</v>
      </c>
      <c r="AE291" s="6" t="s">
        <v>83</v>
      </c>
      <c r="AF291" s="6" t="s">
        <v>83</v>
      </c>
      <c r="AG291" s="6" t="s">
        <v>83</v>
      </c>
      <c r="AH291" s="6" t="s">
        <v>83</v>
      </c>
      <c r="AI291" s="6" t="s">
        <v>83</v>
      </c>
      <c r="AJ291" s="6" t="s">
        <v>83</v>
      </c>
      <c r="AK291" s="6" t="s">
        <v>83</v>
      </c>
      <c r="AL291" s="6" t="s">
        <v>83</v>
      </c>
      <c r="AM291" t="s">
        <v>115</v>
      </c>
      <c r="AN291" s="6" t="s">
        <v>85</v>
      </c>
      <c r="AO291" s="6" t="s">
        <v>83</v>
      </c>
      <c r="AP291" s="6" t="s">
        <v>83</v>
      </c>
      <c r="AQ291" s="6" t="s">
        <v>83</v>
      </c>
      <c r="AR291" s="6" t="s">
        <v>83</v>
      </c>
      <c r="AS291" s="6" t="s">
        <v>83</v>
      </c>
      <c r="AT291" s="6" t="s">
        <v>83</v>
      </c>
      <c r="AU291" s="6" t="s">
        <v>83</v>
      </c>
      <c r="AV291" s="6" t="s">
        <v>83</v>
      </c>
      <c r="AW291" s="6" t="s">
        <v>83</v>
      </c>
      <c r="AX291" t="s">
        <v>86</v>
      </c>
      <c r="AY291" s="6" t="s">
        <v>83</v>
      </c>
      <c r="AZ291" s="6" t="s">
        <v>83</v>
      </c>
      <c r="BA291" s="6" t="s">
        <v>83</v>
      </c>
      <c r="BB291" s="6" t="s">
        <v>83</v>
      </c>
      <c r="BC291" s="6" t="s">
        <v>83</v>
      </c>
      <c r="BD291" s="6" t="s">
        <v>83</v>
      </c>
      <c r="BE291" s="6" t="s">
        <v>83</v>
      </c>
      <c r="BF291" s="6" t="s">
        <v>83</v>
      </c>
      <c r="BG291" s="6" t="s">
        <v>83</v>
      </c>
      <c r="BH291" s="6" t="s">
        <v>83</v>
      </c>
      <c r="BI291" s="6" t="s">
        <v>83</v>
      </c>
      <c r="BJ291" s="6" t="s">
        <v>83</v>
      </c>
      <c r="BK291" s="6" t="s">
        <v>83</v>
      </c>
      <c r="BL291" s="6" t="s">
        <v>83</v>
      </c>
      <c r="BM291" s="6" t="s">
        <v>83</v>
      </c>
      <c r="BN291" s="6" t="s">
        <v>83</v>
      </c>
      <c r="BO291" s="6" t="s">
        <v>83</v>
      </c>
      <c r="BP291" s="6" t="s">
        <v>83</v>
      </c>
      <c r="BQ291" s="6" t="s">
        <v>83</v>
      </c>
      <c r="BR291" t="s">
        <v>40</v>
      </c>
      <c r="BS291" s="6" t="s">
        <v>83</v>
      </c>
      <c r="BT291" s="6" t="s">
        <v>83</v>
      </c>
      <c r="BU291">
        <f t="shared" ca="1" si="57"/>
        <v>15</v>
      </c>
      <c r="BV291" s="6" t="s">
        <v>83</v>
      </c>
    </row>
    <row r="292" spans="1:74" x14ac:dyDescent="0.3">
      <c r="A292" s="5">
        <v>291</v>
      </c>
      <c r="B292" s="5" t="str">
        <f t="shared" ca="1" si="49"/>
        <v>JF8_9218:17241</v>
      </c>
      <c r="C292" t="str">
        <f ca="1">CONCATENATE(CHAR(RANDBETWEEN(60,90)),"_",RANDBETWEEN(1,1000000),"_",RANDBETWEEN(1,100006600))</f>
        <v>=_974082_31571888</v>
      </c>
      <c r="D292" t="s">
        <v>75</v>
      </c>
      <c r="E292" t="s">
        <v>76</v>
      </c>
      <c r="F292" t="s">
        <v>77</v>
      </c>
      <c r="G292" t="s">
        <v>77</v>
      </c>
      <c r="H292" s="6">
        <f t="shared" ca="1" si="59"/>
        <v>15893</v>
      </c>
      <c r="I292" t="s">
        <v>78</v>
      </c>
      <c r="J292" s="6" t="s">
        <v>79</v>
      </c>
      <c r="K292" s="7">
        <v>45177</v>
      </c>
      <c r="L292" s="6" t="s">
        <v>80</v>
      </c>
      <c r="N292" s="6" t="s">
        <v>82</v>
      </c>
      <c r="O292" t="str">
        <f t="shared" ca="1" si="51"/>
        <v>=3273047</v>
      </c>
      <c r="P292">
        <f t="shared" ca="1" si="50"/>
        <v>6030426</v>
      </c>
      <c r="Q292">
        <f t="shared" ca="1" si="52"/>
        <v>868570</v>
      </c>
      <c r="R292">
        <f t="shared" ca="1" si="53"/>
        <v>5208984</v>
      </c>
      <c r="S292">
        <f t="shared" ca="1" si="54"/>
        <v>3177223</v>
      </c>
      <c r="V292" t="str">
        <f t="shared" ca="1" si="55"/>
        <v>C_5631010</v>
      </c>
      <c r="W292" s="8">
        <v>45258</v>
      </c>
      <c r="X292">
        <f t="shared" ca="1" si="56"/>
        <v>1267341</v>
      </c>
      <c r="Z292" t="str">
        <f t="shared" ca="1" si="58"/>
        <v>MAD</v>
      </c>
      <c r="AA292" t="str">
        <f t="shared" ca="1" si="60"/>
        <v>F locaux</v>
      </c>
      <c r="AB292" s="6" t="s">
        <v>83</v>
      </c>
      <c r="AC292" s="6" t="s">
        <v>83</v>
      </c>
      <c r="AD292" s="6" t="s">
        <v>83</v>
      </c>
      <c r="AE292" s="6" t="s">
        <v>83</v>
      </c>
      <c r="AF292" s="6" t="s">
        <v>83</v>
      </c>
      <c r="AG292" s="6" t="s">
        <v>83</v>
      </c>
      <c r="AH292" s="6" t="s">
        <v>83</v>
      </c>
      <c r="AI292" s="6" t="s">
        <v>83</v>
      </c>
      <c r="AJ292" s="6" t="s">
        <v>83</v>
      </c>
      <c r="AK292" s="6" t="s">
        <v>83</v>
      </c>
      <c r="AL292" s="6" t="s">
        <v>83</v>
      </c>
      <c r="AM292" t="s">
        <v>427</v>
      </c>
      <c r="AN292" s="6" t="s">
        <v>85</v>
      </c>
      <c r="AO292" s="6" t="s">
        <v>83</v>
      </c>
      <c r="AP292" s="6" t="s">
        <v>83</v>
      </c>
      <c r="AQ292" s="6" t="s">
        <v>83</v>
      </c>
      <c r="AR292" s="6" t="s">
        <v>83</v>
      </c>
      <c r="AS292" s="6" t="s">
        <v>83</v>
      </c>
      <c r="AT292" s="6" t="s">
        <v>83</v>
      </c>
      <c r="AU292" s="6" t="s">
        <v>83</v>
      </c>
      <c r="AV292" s="6" t="s">
        <v>83</v>
      </c>
      <c r="AW292" s="6" t="s">
        <v>83</v>
      </c>
      <c r="AX292" t="s">
        <v>86</v>
      </c>
      <c r="AY292" s="6" t="s">
        <v>83</v>
      </c>
      <c r="AZ292" s="6" t="s">
        <v>83</v>
      </c>
      <c r="BA292" s="6" t="s">
        <v>83</v>
      </c>
      <c r="BB292" s="6" t="s">
        <v>83</v>
      </c>
      <c r="BC292" s="6" t="s">
        <v>83</v>
      </c>
      <c r="BD292" s="6" t="s">
        <v>83</v>
      </c>
      <c r="BE292" s="6" t="s">
        <v>83</v>
      </c>
      <c r="BF292" s="6" t="s">
        <v>83</v>
      </c>
      <c r="BG292" s="6" t="s">
        <v>83</v>
      </c>
      <c r="BH292" s="6" t="s">
        <v>83</v>
      </c>
      <c r="BI292" s="6" t="s">
        <v>83</v>
      </c>
      <c r="BJ292" s="6" t="s">
        <v>83</v>
      </c>
      <c r="BK292" s="6" t="s">
        <v>83</v>
      </c>
      <c r="BL292" s="6" t="s">
        <v>83</v>
      </c>
      <c r="BM292" s="6" t="s">
        <v>83</v>
      </c>
      <c r="BN292" s="6" t="s">
        <v>83</v>
      </c>
      <c r="BO292" s="6" t="s">
        <v>83</v>
      </c>
      <c r="BP292" s="6" t="s">
        <v>83</v>
      </c>
      <c r="BQ292" s="6" t="s">
        <v>83</v>
      </c>
      <c r="BR292" t="s">
        <v>64</v>
      </c>
      <c r="BS292" s="6" t="s">
        <v>83</v>
      </c>
      <c r="BT292" s="6" t="s">
        <v>83</v>
      </c>
      <c r="BU292">
        <f t="shared" ca="1" si="57"/>
        <v>21</v>
      </c>
      <c r="BV292" s="6" t="s">
        <v>83</v>
      </c>
    </row>
    <row r="293" spans="1:74" x14ac:dyDescent="0.3">
      <c r="A293" s="5">
        <v>292</v>
      </c>
      <c r="B293" s="5" t="str">
        <f t="shared" ca="1" si="49"/>
        <v>JF8_46125:47401</v>
      </c>
      <c r="C293" t="s">
        <v>428</v>
      </c>
      <c r="D293" t="s">
        <v>75</v>
      </c>
      <c r="E293" t="s">
        <v>89</v>
      </c>
      <c r="F293" t="s">
        <v>90</v>
      </c>
      <c r="G293" t="s">
        <v>90</v>
      </c>
      <c r="H293" s="6">
        <f t="shared" ca="1" si="59"/>
        <v>73267</v>
      </c>
      <c r="I293" t="s">
        <v>91</v>
      </c>
      <c r="J293" s="6" t="s">
        <v>79</v>
      </c>
      <c r="K293" s="7">
        <v>45178</v>
      </c>
      <c r="L293" s="6" t="s">
        <v>80</v>
      </c>
      <c r="N293" s="6" t="s">
        <v>82</v>
      </c>
      <c r="O293" t="str">
        <f t="shared" ca="1" si="51"/>
        <v>A5638173</v>
      </c>
      <c r="P293">
        <f t="shared" ca="1" si="50"/>
        <v>47311395</v>
      </c>
      <c r="Q293">
        <f t="shared" ca="1" si="52"/>
        <v>13748069</v>
      </c>
      <c r="R293">
        <f t="shared" ca="1" si="53"/>
        <v>36516655</v>
      </c>
      <c r="S293">
        <f t="shared" ca="1" si="54"/>
        <v>22707701</v>
      </c>
      <c r="V293" t="str">
        <f t="shared" ca="1" si="55"/>
        <v>=_4999076</v>
      </c>
      <c r="W293" s="8">
        <v>45259</v>
      </c>
      <c r="X293">
        <f t="shared" ca="1" si="56"/>
        <v>14418765</v>
      </c>
      <c r="Z293" t="str">
        <f t="shared" ca="1" si="58"/>
        <v>USD</v>
      </c>
      <c r="AA293" t="str">
        <f t="shared" ca="1" si="60"/>
        <v>F étrangers</v>
      </c>
      <c r="AB293" s="6" t="s">
        <v>83</v>
      </c>
      <c r="AC293" s="6" t="s">
        <v>83</v>
      </c>
      <c r="AD293" s="6" t="s">
        <v>83</v>
      </c>
      <c r="AE293" s="6" t="s">
        <v>83</v>
      </c>
      <c r="AF293" s="6" t="s">
        <v>83</v>
      </c>
      <c r="AG293" s="6" t="s">
        <v>83</v>
      </c>
      <c r="AH293" s="6" t="s">
        <v>83</v>
      </c>
      <c r="AI293" s="6" t="s">
        <v>83</v>
      </c>
      <c r="AJ293" s="6" t="s">
        <v>83</v>
      </c>
      <c r="AK293" s="6" t="s">
        <v>83</v>
      </c>
      <c r="AL293" s="6" t="s">
        <v>83</v>
      </c>
      <c r="AM293" t="s">
        <v>429</v>
      </c>
      <c r="AN293" s="6" t="s">
        <v>85</v>
      </c>
      <c r="AO293" s="6" t="s">
        <v>83</v>
      </c>
      <c r="AP293" s="6" t="s">
        <v>83</v>
      </c>
      <c r="AQ293" s="6" t="s">
        <v>83</v>
      </c>
      <c r="AR293" s="6" t="s">
        <v>83</v>
      </c>
      <c r="AS293" s="6" t="s">
        <v>83</v>
      </c>
      <c r="AT293" s="6" t="s">
        <v>83</v>
      </c>
      <c r="AU293" s="6" t="s">
        <v>83</v>
      </c>
      <c r="AV293" s="6" t="s">
        <v>83</v>
      </c>
      <c r="AW293" s="6" t="s">
        <v>83</v>
      </c>
      <c r="AX293" t="s">
        <v>93</v>
      </c>
      <c r="AY293" s="6" t="s">
        <v>83</v>
      </c>
      <c r="AZ293" s="6" t="s">
        <v>83</v>
      </c>
      <c r="BA293" s="6" t="s">
        <v>83</v>
      </c>
      <c r="BB293" s="6" t="s">
        <v>83</v>
      </c>
      <c r="BC293" s="6" t="s">
        <v>83</v>
      </c>
      <c r="BD293" s="6" t="s">
        <v>83</v>
      </c>
      <c r="BE293" s="6" t="s">
        <v>83</v>
      </c>
      <c r="BF293" s="6" t="s">
        <v>83</v>
      </c>
      <c r="BG293" s="6" t="s">
        <v>83</v>
      </c>
      <c r="BH293" s="6" t="s">
        <v>83</v>
      </c>
      <c r="BI293" s="6" t="s">
        <v>83</v>
      </c>
      <c r="BJ293" s="6" t="s">
        <v>83</v>
      </c>
      <c r="BK293" s="6" t="s">
        <v>83</v>
      </c>
      <c r="BL293" s="6" t="s">
        <v>83</v>
      </c>
      <c r="BM293" s="6" t="s">
        <v>83</v>
      </c>
      <c r="BN293" s="6" t="s">
        <v>83</v>
      </c>
      <c r="BO293" s="6" t="s">
        <v>83</v>
      </c>
      <c r="BP293" s="6" t="s">
        <v>83</v>
      </c>
      <c r="BQ293" s="6" t="s">
        <v>83</v>
      </c>
      <c r="BR293" t="s">
        <v>65</v>
      </c>
      <c r="BS293" s="6" t="s">
        <v>83</v>
      </c>
      <c r="BT293" s="6" t="s">
        <v>83</v>
      </c>
      <c r="BU293">
        <f t="shared" ca="1" si="57"/>
        <v>8</v>
      </c>
      <c r="BV293" s="6" t="s">
        <v>83</v>
      </c>
    </row>
    <row r="294" spans="1:74" x14ac:dyDescent="0.3">
      <c r="A294" s="5">
        <v>293</v>
      </c>
      <c r="B294" s="5" t="str">
        <f t="shared" ca="1" si="49"/>
        <v>JF8_96405:45326</v>
      </c>
      <c r="C294" t="s">
        <v>430</v>
      </c>
      <c r="D294" t="s">
        <v>75</v>
      </c>
      <c r="E294" t="s">
        <v>76</v>
      </c>
      <c r="F294" t="s">
        <v>95</v>
      </c>
      <c r="G294" t="s">
        <v>95</v>
      </c>
      <c r="H294" s="6">
        <f t="shared" ca="1" si="59"/>
        <v>77119</v>
      </c>
      <c r="I294" t="s">
        <v>96</v>
      </c>
      <c r="J294" s="6" t="s">
        <v>79</v>
      </c>
      <c r="K294" s="7">
        <v>45179</v>
      </c>
      <c r="L294" s="6" t="s">
        <v>80</v>
      </c>
      <c r="N294" s="6" t="s">
        <v>82</v>
      </c>
      <c r="O294" t="str">
        <f t="shared" ca="1" si="51"/>
        <v>&lt;5951519</v>
      </c>
      <c r="P294">
        <f t="shared" ca="1" si="50"/>
        <v>29813174</v>
      </c>
      <c r="Q294">
        <f t="shared" ca="1" si="52"/>
        <v>10450240</v>
      </c>
      <c r="R294">
        <f t="shared" ca="1" si="53"/>
        <v>19960144</v>
      </c>
      <c r="S294">
        <f t="shared" ca="1" si="54"/>
        <v>25547475</v>
      </c>
      <c r="V294" t="str">
        <f t="shared" ca="1" si="55"/>
        <v>?_6393767</v>
      </c>
      <c r="W294" s="8">
        <v>45260</v>
      </c>
      <c r="X294">
        <f t="shared" ca="1" si="56"/>
        <v>9801257</v>
      </c>
      <c r="Z294" t="str">
        <f t="shared" ca="1" si="58"/>
        <v>USD</v>
      </c>
      <c r="AA294" t="str">
        <f t="shared" ca="1" si="60"/>
        <v>F étrangers</v>
      </c>
      <c r="AB294" s="6" t="s">
        <v>83</v>
      </c>
      <c r="AC294" s="6" t="s">
        <v>83</v>
      </c>
      <c r="AD294" s="6" t="s">
        <v>83</v>
      </c>
      <c r="AE294" s="6" t="s">
        <v>83</v>
      </c>
      <c r="AF294" s="6" t="s">
        <v>83</v>
      </c>
      <c r="AG294" s="6" t="s">
        <v>83</v>
      </c>
      <c r="AH294" s="6" t="s">
        <v>83</v>
      </c>
      <c r="AI294" s="6" t="s">
        <v>83</v>
      </c>
      <c r="AJ294" s="6" t="s">
        <v>83</v>
      </c>
      <c r="AK294" s="6" t="s">
        <v>83</v>
      </c>
      <c r="AL294" s="6" t="s">
        <v>83</v>
      </c>
      <c r="AM294" t="s">
        <v>431</v>
      </c>
      <c r="AN294" s="6" t="s">
        <v>85</v>
      </c>
      <c r="AO294" s="6" t="s">
        <v>83</v>
      </c>
      <c r="AP294" s="6" t="s">
        <v>83</v>
      </c>
      <c r="AQ294" s="6" t="s">
        <v>83</v>
      </c>
      <c r="AR294" s="6" t="s">
        <v>83</v>
      </c>
      <c r="AS294" s="6" t="s">
        <v>83</v>
      </c>
      <c r="AT294" s="6" t="s">
        <v>83</v>
      </c>
      <c r="AU294" s="6" t="s">
        <v>83</v>
      </c>
      <c r="AV294" s="6" t="s">
        <v>83</v>
      </c>
      <c r="AW294" s="6" t="s">
        <v>83</v>
      </c>
      <c r="AX294" t="s">
        <v>98</v>
      </c>
      <c r="AY294" s="6" t="s">
        <v>83</v>
      </c>
      <c r="AZ294" s="6" t="s">
        <v>83</v>
      </c>
      <c r="BA294" s="6" t="s">
        <v>83</v>
      </c>
      <c r="BB294" s="6" t="s">
        <v>83</v>
      </c>
      <c r="BC294" s="6" t="s">
        <v>83</v>
      </c>
      <c r="BD294" s="6" t="s">
        <v>83</v>
      </c>
      <c r="BE294" s="6" t="s">
        <v>83</v>
      </c>
      <c r="BF294" s="6" t="s">
        <v>83</v>
      </c>
      <c r="BG294" s="6" t="s">
        <v>83</v>
      </c>
      <c r="BH294" s="6" t="s">
        <v>83</v>
      </c>
      <c r="BI294" s="6" t="s">
        <v>83</v>
      </c>
      <c r="BJ294" s="6" t="s">
        <v>83</v>
      </c>
      <c r="BK294" s="6" t="s">
        <v>83</v>
      </c>
      <c r="BL294" s="6" t="s">
        <v>83</v>
      </c>
      <c r="BM294" s="6" t="s">
        <v>83</v>
      </c>
      <c r="BN294" s="6" t="s">
        <v>83</v>
      </c>
      <c r="BO294" s="6" t="s">
        <v>83</v>
      </c>
      <c r="BP294" s="6" t="s">
        <v>83</v>
      </c>
      <c r="BQ294" s="6" t="s">
        <v>83</v>
      </c>
      <c r="BR294" t="s">
        <v>65</v>
      </c>
      <c r="BS294" s="6" t="s">
        <v>83</v>
      </c>
      <c r="BT294" s="6" t="s">
        <v>83</v>
      </c>
      <c r="BU294">
        <f t="shared" ca="1" si="57"/>
        <v>43</v>
      </c>
      <c r="BV294" s="6" t="s">
        <v>83</v>
      </c>
    </row>
    <row r="295" spans="1:74" x14ac:dyDescent="0.3">
      <c r="A295" s="5">
        <v>294</v>
      </c>
      <c r="B295" s="5" t="str">
        <f t="shared" ca="1" si="49"/>
        <v>JF8_41710:77401</v>
      </c>
      <c r="C295" t="s">
        <v>432</v>
      </c>
      <c r="D295" t="s">
        <v>75</v>
      </c>
      <c r="E295" t="s">
        <v>89</v>
      </c>
      <c r="F295" t="s">
        <v>100</v>
      </c>
      <c r="G295" t="s">
        <v>100</v>
      </c>
      <c r="H295" s="6">
        <f t="shared" ca="1" si="59"/>
        <v>34745</v>
      </c>
      <c r="I295" t="s">
        <v>101</v>
      </c>
      <c r="J295" s="6" t="s">
        <v>79</v>
      </c>
      <c r="K295" s="7">
        <v>45180</v>
      </c>
      <c r="L295" s="6" t="s">
        <v>80</v>
      </c>
      <c r="N295" s="6" t="s">
        <v>82</v>
      </c>
      <c r="O295" t="str">
        <f t="shared" ca="1" si="51"/>
        <v>F4144035</v>
      </c>
      <c r="P295">
        <f t="shared" ca="1" si="50"/>
        <v>53445348</v>
      </c>
      <c r="Q295">
        <f t="shared" ca="1" si="52"/>
        <v>6618421</v>
      </c>
      <c r="R295">
        <f t="shared" ca="1" si="53"/>
        <v>8881406</v>
      </c>
      <c r="S295">
        <f t="shared" ca="1" si="54"/>
        <v>29263254</v>
      </c>
      <c r="V295" t="str">
        <f t="shared" ca="1" si="55"/>
        <v>F_1428185</v>
      </c>
      <c r="W295" s="8">
        <v>45261</v>
      </c>
      <c r="X295">
        <f t="shared" ca="1" si="56"/>
        <v>23366374</v>
      </c>
      <c r="Z295" t="str">
        <f t="shared" ca="1" si="58"/>
        <v>MAD</v>
      </c>
      <c r="AA295" t="str">
        <f t="shared" ca="1" si="60"/>
        <v>F locaux</v>
      </c>
      <c r="AB295" s="6" t="s">
        <v>83</v>
      </c>
      <c r="AC295" s="6" t="s">
        <v>83</v>
      </c>
      <c r="AD295" s="6" t="s">
        <v>83</v>
      </c>
      <c r="AE295" s="6" t="s">
        <v>83</v>
      </c>
      <c r="AF295" s="6" t="s">
        <v>83</v>
      </c>
      <c r="AG295" s="6" t="s">
        <v>83</v>
      </c>
      <c r="AH295" s="6" t="s">
        <v>83</v>
      </c>
      <c r="AI295" s="6" t="s">
        <v>83</v>
      </c>
      <c r="AJ295" s="6" t="s">
        <v>83</v>
      </c>
      <c r="AK295" s="6" t="s">
        <v>83</v>
      </c>
      <c r="AL295" s="6" t="s">
        <v>83</v>
      </c>
      <c r="AM295" t="s">
        <v>433</v>
      </c>
      <c r="AN295" s="6" t="s">
        <v>85</v>
      </c>
      <c r="AO295" s="6" t="s">
        <v>83</v>
      </c>
      <c r="AP295" s="6" t="s">
        <v>83</v>
      </c>
      <c r="AQ295" s="6" t="s">
        <v>83</v>
      </c>
      <c r="AR295" s="6" t="s">
        <v>83</v>
      </c>
      <c r="AS295" s="6" t="s">
        <v>83</v>
      </c>
      <c r="AT295" s="6" t="s">
        <v>83</v>
      </c>
      <c r="AU295" s="6" t="s">
        <v>83</v>
      </c>
      <c r="AV295" s="6" t="s">
        <v>83</v>
      </c>
      <c r="AW295" s="6" t="s">
        <v>83</v>
      </c>
      <c r="AX295" t="s">
        <v>103</v>
      </c>
      <c r="AY295" s="6" t="s">
        <v>83</v>
      </c>
      <c r="AZ295" s="6" t="s">
        <v>83</v>
      </c>
      <c r="BA295" s="6" t="s">
        <v>83</v>
      </c>
      <c r="BB295" s="6" t="s">
        <v>83</v>
      </c>
      <c r="BC295" s="6" t="s">
        <v>83</v>
      </c>
      <c r="BD295" s="6" t="s">
        <v>83</v>
      </c>
      <c r="BE295" s="6" t="s">
        <v>83</v>
      </c>
      <c r="BF295" s="6" t="s">
        <v>83</v>
      </c>
      <c r="BG295" s="6" t="s">
        <v>83</v>
      </c>
      <c r="BH295" s="6" t="s">
        <v>83</v>
      </c>
      <c r="BI295" s="6" t="s">
        <v>83</v>
      </c>
      <c r="BJ295" s="6" t="s">
        <v>83</v>
      </c>
      <c r="BK295" s="6" t="s">
        <v>83</v>
      </c>
      <c r="BL295" s="6" t="s">
        <v>83</v>
      </c>
      <c r="BM295" s="6" t="s">
        <v>83</v>
      </c>
      <c r="BN295" s="6" t="s">
        <v>83</v>
      </c>
      <c r="BO295" s="6" t="s">
        <v>83</v>
      </c>
      <c r="BP295" s="6" t="s">
        <v>83</v>
      </c>
      <c r="BQ295" s="6" t="s">
        <v>83</v>
      </c>
      <c r="BR295" t="s">
        <v>65</v>
      </c>
      <c r="BS295" s="6" t="s">
        <v>83</v>
      </c>
      <c r="BT295" s="6" t="s">
        <v>83</v>
      </c>
      <c r="BU295">
        <f t="shared" ca="1" si="57"/>
        <v>-9</v>
      </c>
      <c r="BV295" s="6" t="s">
        <v>83</v>
      </c>
    </row>
    <row r="296" spans="1:74" x14ac:dyDescent="0.3">
      <c r="A296" s="5">
        <v>295</v>
      </c>
      <c r="B296" s="5" t="str">
        <f t="shared" ca="1" si="49"/>
        <v>OCP_31637:35</v>
      </c>
      <c r="C296" t="s">
        <v>434</v>
      </c>
      <c r="D296" t="s">
        <v>75</v>
      </c>
      <c r="E296" t="s">
        <v>76</v>
      </c>
      <c r="F296" t="s">
        <v>105</v>
      </c>
      <c r="G296" t="s">
        <v>105</v>
      </c>
      <c r="H296" s="6">
        <f t="shared" ca="1" si="59"/>
        <v>57134</v>
      </c>
      <c r="I296" t="s">
        <v>106</v>
      </c>
      <c r="J296" s="6" t="s">
        <v>79</v>
      </c>
      <c r="K296" s="7">
        <v>45181</v>
      </c>
      <c r="L296" s="6" t="s">
        <v>80</v>
      </c>
      <c r="N296" s="6" t="s">
        <v>82</v>
      </c>
      <c r="O296" t="str">
        <f t="shared" ca="1" si="51"/>
        <v>C3168915</v>
      </c>
      <c r="P296">
        <f t="shared" ca="1" si="50"/>
        <v>8561099</v>
      </c>
      <c r="Q296">
        <f t="shared" ca="1" si="52"/>
        <v>51758</v>
      </c>
      <c r="R296">
        <f t="shared" ca="1" si="53"/>
        <v>1568939</v>
      </c>
      <c r="S296">
        <f t="shared" ca="1" si="54"/>
        <v>4232341</v>
      </c>
      <c r="V296" t="str">
        <f t="shared" ca="1" si="55"/>
        <v>&lt;_6372248</v>
      </c>
      <c r="W296" s="8">
        <v>45262</v>
      </c>
      <c r="X296">
        <f t="shared" ca="1" si="56"/>
        <v>3722500</v>
      </c>
      <c r="Z296" t="str">
        <f t="shared" ca="1" si="58"/>
        <v>MAD</v>
      </c>
      <c r="AA296" t="str">
        <f t="shared" ca="1" si="60"/>
        <v>F locaux</v>
      </c>
      <c r="AB296" s="6" t="s">
        <v>83</v>
      </c>
      <c r="AC296" s="6" t="s">
        <v>83</v>
      </c>
      <c r="AD296" s="6" t="s">
        <v>83</v>
      </c>
      <c r="AE296" s="6" t="s">
        <v>83</v>
      </c>
      <c r="AF296" s="6" t="s">
        <v>83</v>
      </c>
      <c r="AG296" s="6" t="s">
        <v>83</v>
      </c>
      <c r="AH296" s="6" t="s">
        <v>83</v>
      </c>
      <c r="AI296" s="6" t="s">
        <v>83</v>
      </c>
      <c r="AJ296" s="6" t="s">
        <v>83</v>
      </c>
      <c r="AK296" s="6" t="s">
        <v>83</v>
      </c>
      <c r="AL296" s="6" t="s">
        <v>83</v>
      </c>
      <c r="AM296" t="s">
        <v>435</v>
      </c>
      <c r="AN296" s="6" t="s">
        <v>85</v>
      </c>
      <c r="AO296" s="6" t="s">
        <v>83</v>
      </c>
      <c r="AP296" s="6" t="s">
        <v>83</v>
      </c>
      <c r="AQ296" s="6" t="s">
        <v>83</v>
      </c>
      <c r="AR296" s="6" t="s">
        <v>83</v>
      </c>
      <c r="AS296" s="6" t="s">
        <v>83</v>
      </c>
      <c r="AT296" s="6" t="s">
        <v>83</v>
      </c>
      <c r="AU296" s="6" t="s">
        <v>83</v>
      </c>
      <c r="AV296" s="6" t="s">
        <v>83</v>
      </c>
      <c r="AW296" s="6" t="s">
        <v>83</v>
      </c>
      <c r="AX296" t="s">
        <v>98</v>
      </c>
      <c r="AY296" s="6" t="s">
        <v>83</v>
      </c>
      <c r="AZ296" s="6" t="s">
        <v>83</v>
      </c>
      <c r="BA296" s="6" t="s">
        <v>83</v>
      </c>
      <c r="BB296" s="6" t="s">
        <v>83</v>
      </c>
      <c r="BC296" s="6" t="s">
        <v>83</v>
      </c>
      <c r="BD296" s="6" t="s">
        <v>83</v>
      </c>
      <c r="BE296" s="6" t="s">
        <v>83</v>
      </c>
      <c r="BF296" s="6" t="s">
        <v>83</v>
      </c>
      <c r="BG296" s="6" t="s">
        <v>83</v>
      </c>
      <c r="BH296" s="6" t="s">
        <v>83</v>
      </c>
      <c r="BI296" s="6" t="s">
        <v>83</v>
      </c>
      <c r="BJ296" s="6" t="s">
        <v>83</v>
      </c>
      <c r="BK296" s="6" t="s">
        <v>83</v>
      </c>
      <c r="BL296" s="6" t="s">
        <v>83</v>
      </c>
      <c r="BM296" s="6" t="s">
        <v>83</v>
      </c>
      <c r="BN296" s="6" t="s">
        <v>83</v>
      </c>
      <c r="BO296" s="6" t="s">
        <v>83</v>
      </c>
      <c r="BP296" s="6" t="s">
        <v>83</v>
      </c>
      <c r="BQ296" s="6" t="s">
        <v>83</v>
      </c>
      <c r="BR296" t="s">
        <v>65</v>
      </c>
      <c r="BS296" s="6" t="s">
        <v>83</v>
      </c>
      <c r="BT296" s="6" t="s">
        <v>83</v>
      </c>
      <c r="BU296">
        <f t="shared" ca="1" si="57"/>
        <v>-12</v>
      </c>
      <c r="BV296" s="6" t="s">
        <v>83</v>
      </c>
    </row>
    <row r="297" spans="1:74" x14ac:dyDescent="0.3">
      <c r="A297" s="5">
        <v>296</v>
      </c>
      <c r="B297" s="5" t="str">
        <f t="shared" ca="1" si="49"/>
        <v>OCP_24350:12118</v>
      </c>
      <c r="C297" t="s">
        <v>436</v>
      </c>
      <c r="D297" t="s">
        <v>75</v>
      </c>
      <c r="E297" t="s">
        <v>89</v>
      </c>
      <c r="F297" t="s">
        <v>109</v>
      </c>
      <c r="G297" t="s">
        <v>109</v>
      </c>
      <c r="H297" s="6">
        <f t="shared" ca="1" si="59"/>
        <v>3701</v>
      </c>
      <c r="I297" t="s">
        <v>110</v>
      </c>
      <c r="J297" s="6" t="s">
        <v>79</v>
      </c>
      <c r="K297" s="7">
        <v>45182</v>
      </c>
      <c r="L297" s="6" t="s">
        <v>80</v>
      </c>
      <c r="N297" s="6" t="s">
        <v>82</v>
      </c>
      <c r="O297" t="str">
        <f t="shared" ca="1" si="51"/>
        <v>@5805256</v>
      </c>
      <c r="P297">
        <f t="shared" ca="1" si="50"/>
        <v>67239749</v>
      </c>
      <c r="Q297">
        <f t="shared" ca="1" si="52"/>
        <v>7059251</v>
      </c>
      <c r="R297">
        <f t="shared" ca="1" si="53"/>
        <v>11081311</v>
      </c>
      <c r="S297">
        <f t="shared" ca="1" si="54"/>
        <v>11700490</v>
      </c>
      <c r="V297" t="str">
        <f t="shared" ca="1" si="55"/>
        <v>C_408459</v>
      </c>
      <c r="W297" s="8">
        <v>45263</v>
      </c>
      <c r="X297">
        <f t="shared" ca="1" si="56"/>
        <v>3374910</v>
      </c>
      <c r="Z297" t="str">
        <f t="shared" ca="1" si="58"/>
        <v>MAD</v>
      </c>
      <c r="AA297" t="str">
        <f t="shared" ca="1" si="60"/>
        <v>F locaux</v>
      </c>
      <c r="AB297" s="6" t="s">
        <v>83</v>
      </c>
      <c r="AC297" s="6" t="s">
        <v>83</v>
      </c>
      <c r="AD297" s="6" t="s">
        <v>83</v>
      </c>
      <c r="AE297" s="6" t="s">
        <v>83</v>
      </c>
      <c r="AF297" s="6" t="s">
        <v>83</v>
      </c>
      <c r="AG297" s="6" t="s">
        <v>83</v>
      </c>
      <c r="AH297" s="6" t="s">
        <v>83</v>
      </c>
      <c r="AI297" s="6" t="s">
        <v>83</v>
      </c>
      <c r="AJ297" s="6" t="s">
        <v>83</v>
      </c>
      <c r="AK297" s="6" t="s">
        <v>83</v>
      </c>
      <c r="AL297" s="6" t="s">
        <v>83</v>
      </c>
      <c r="AM297" t="s">
        <v>437</v>
      </c>
      <c r="AN297" s="6" t="s">
        <v>85</v>
      </c>
      <c r="AO297" s="6" t="s">
        <v>83</v>
      </c>
      <c r="AP297" s="6" t="s">
        <v>83</v>
      </c>
      <c r="AQ297" s="6" t="s">
        <v>83</v>
      </c>
      <c r="AR297" s="6" t="s">
        <v>83</v>
      </c>
      <c r="AS297" s="6" t="s">
        <v>83</v>
      </c>
      <c r="AT297" s="6" t="s">
        <v>83</v>
      </c>
      <c r="AU297" s="6" t="s">
        <v>83</v>
      </c>
      <c r="AV297" s="6" t="s">
        <v>83</v>
      </c>
      <c r="AW297" s="6" t="s">
        <v>83</v>
      </c>
      <c r="AX297" t="s">
        <v>86</v>
      </c>
      <c r="AY297" s="6" t="s">
        <v>83</v>
      </c>
      <c r="AZ297" s="6" t="s">
        <v>83</v>
      </c>
      <c r="BA297" s="6" t="s">
        <v>83</v>
      </c>
      <c r="BB297" s="6" t="s">
        <v>83</v>
      </c>
      <c r="BC297" s="6" t="s">
        <v>83</v>
      </c>
      <c r="BD297" s="6" t="s">
        <v>83</v>
      </c>
      <c r="BE297" s="6" t="s">
        <v>83</v>
      </c>
      <c r="BF297" s="6" t="s">
        <v>83</v>
      </c>
      <c r="BG297" s="6" t="s">
        <v>83</v>
      </c>
      <c r="BH297" s="6" t="s">
        <v>83</v>
      </c>
      <c r="BI297" s="6" t="s">
        <v>83</v>
      </c>
      <c r="BJ297" s="6" t="s">
        <v>83</v>
      </c>
      <c r="BK297" s="6" t="s">
        <v>83</v>
      </c>
      <c r="BL297" s="6" t="s">
        <v>83</v>
      </c>
      <c r="BM297" s="6" t="s">
        <v>83</v>
      </c>
      <c r="BN297" s="6" t="s">
        <v>83</v>
      </c>
      <c r="BO297" s="6" t="s">
        <v>83</v>
      </c>
      <c r="BP297" s="6" t="s">
        <v>83</v>
      </c>
      <c r="BQ297" s="6" t="s">
        <v>83</v>
      </c>
      <c r="BR297" t="s">
        <v>65</v>
      </c>
      <c r="BS297" s="6" t="s">
        <v>83</v>
      </c>
      <c r="BT297" s="6" t="s">
        <v>83</v>
      </c>
      <c r="BU297">
        <f t="shared" ca="1" si="57"/>
        <v>-6</v>
      </c>
      <c r="BV297" s="6" t="s">
        <v>83</v>
      </c>
    </row>
    <row r="298" spans="1:74" x14ac:dyDescent="0.3">
      <c r="A298" s="5">
        <v>297</v>
      </c>
      <c r="B298" s="5" t="str">
        <f t="shared" ca="1" si="49"/>
        <v>OCP_35410:74637</v>
      </c>
      <c r="C298" t="s">
        <v>112</v>
      </c>
      <c r="D298" t="s">
        <v>75</v>
      </c>
      <c r="E298" t="s">
        <v>76</v>
      </c>
      <c r="F298" t="s">
        <v>113</v>
      </c>
      <c r="G298" t="s">
        <v>113</v>
      </c>
      <c r="H298" s="6">
        <f t="shared" ca="1" si="59"/>
        <v>13569</v>
      </c>
      <c r="I298" t="s">
        <v>114</v>
      </c>
      <c r="J298" s="6" t="s">
        <v>79</v>
      </c>
      <c r="K298" s="7">
        <v>45183</v>
      </c>
      <c r="L298" s="6" t="s">
        <v>80</v>
      </c>
      <c r="N298" s="6" t="s">
        <v>82</v>
      </c>
      <c r="O298" t="str">
        <f t="shared" ca="1" si="51"/>
        <v>?3874070</v>
      </c>
      <c r="P298">
        <f t="shared" ca="1" si="50"/>
        <v>88895001</v>
      </c>
      <c r="Q298">
        <f t="shared" ca="1" si="52"/>
        <v>27143565</v>
      </c>
      <c r="R298">
        <f t="shared" ca="1" si="53"/>
        <v>77265177</v>
      </c>
      <c r="S298">
        <f t="shared" ca="1" si="54"/>
        <v>45978481</v>
      </c>
      <c r="V298" t="str">
        <f t="shared" ca="1" si="55"/>
        <v>&lt;_1139236</v>
      </c>
      <c r="W298" s="8">
        <v>45264</v>
      </c>
      <c r="X298">
        <f t="shared" ca="1" si="56"/>
        <v>20960978</v>
      </c>
      <c r="Z298" t="str">
        <f t="shared" ca="1" si="58"/>
        <v>MAD</v>
      </c>
      <c r="AA298" t="str">
        <f t="shared" ca="1" si="60"/>
        <v>F locaux</v>
      </c>
      <c r="AB298" s="6" t="s">
        <v>83</v>
      </c>
      <c r="AC298" s="6" t="s">
        <v>83</v>
      </c>
      <c r="AD298" s="6" t="s">
        <v>83</v>
      </c>
      <c r="AE298" s="6" t="s">
        <v>83</v>
      </c>
      <c r="AF298" s="6" t="s">
        <v>83</v>
      </c>
      <c r="AG298" s="6" t="s">
        <v>83</v>
      </c>
      <c r="AH298" s="6" t="s">
        <v>83</v>
      </c>
      <c r="AI298" s="6" t="s">
        <v>83</v>
      </c>
      <c r="AJ298" s="6" t="s">
        <v>83</v>
      </c>
      <c r="AK298" s="6" t="s">
        <v>83</v>
      </c>
      <c r="AL298" s="6" t="s">
        <v>83</v>
      </c>
      <c r="AM298" t="s">
        <v>115</v>
      </c>
      <c r="AN298" s="6" t="s">
        <v>85</v>
      </c>
      <c r="AO298" s="6" t="s">
        <v>83</v>
      </c>
      <c r="AP298" s="6" t="s">
        <v>83</v>
      </c>
      <c r="AQ298" s="6" t="s">
        <v>83</v>
      </c>
      <c r="AR298" s="6" t="s">
        <v>83</v>
      </c>
      <c r="AS298" s="6" t="s">
        <v>83</v>
      </c>
      <c r="AT298" s="6" t="s">
        <v>83</v>
      </c>
      <c r="AU298" s="6" t="s">
        <v>83</v>
      </c>
      <c r="AV298" s="6" t="s">
        <v>83</v>
      </c>
      <c r="AW298" s="6" t="s">
        <v>83</v>
      </c>
      <c r="AX298" t="s">
        <v>93</v>
      </c>
      <c r="AY298" s="6" t="s">
        <v>83</v>
      </c>
      <c r="AZ298" s="6" t="s">
        <v>83</v>
      </c>
      <c r="BA298" s="6" t="s">
        <v>83</v>
      </c>
      <c r="BB298" s="6" t="s">
        <v>83</v>
      </c>
      <c r="BC298" s="6" t="s">
        <v>83</v>
      </c>
      <c r="BD298" s="6" t="s">
        <v>83</v>
      </c>
      <c r="BE298" s="6" t="s">
        <v>83</v>
      </c>
      <c r="BF298" s="6" t="s">
        <v>83</v>
      </c>
      <c r="BG298" s="6" t="s">
        <v>83</v>
      </c>
      <c r="BH298" s="6" t="s">
        <v>83</v>
      </c>
      <c r="BI298" s="6" t="s">
        <v>83</v>
      </c>
      <c r="BJ298" s="6" t="s">
        <v>83</v>
      </c>
      <c r="BK298" s="6" t="s">
        <v>83</v>
      </c>
      <c r="BL298" s="6" t="s">
        <v>83</v>
      </c>
      <c r="BM298" s="6" t="s">
        <v>83</v>
      </c>
      <c r="BN298" s="6" t="s">
        <v>83</v>
      </c>
      <c r="BO298" s="6" t="s">
        <v>83</v>
      </c>
      <c r="BP298" s="6" t="s">
        <v>83</v>
      </c>
      <c r="BQ298" s="6" t="s">
        <v>83</v>
      </c>
      <c r="BR298" t="s">
        <v>65</v>
      </c>
      <c r="BS298" s="6" t="s">
        <v>83</v>
      </c>
      <c r="BT298" s="6" t="s">
        <v>83</v>
      </c>
      <c r="BU298">
        <f t="shared" ca="1" si="57"/>
        <v>20</v>
      </c>
      <c r="BV298" s="6" t="s">
        <v>83</v>
      </c>
    </row>
    <row r="299" spans="1:74" x14ac:dyDescent="0.3">
      <c r="A299" s="5">
        <v>298</v>
      </c>
      <c r="B299" s="5" t="str">
        <f t="shared" ca="1" si="49"/>
        <v>JF8_39272:38867</v>
      </c>
      <c r="C299" t="s">
        <v>116</v>
      </c>
      <c r="D299" t="s">
        <v>75</v>
      </c>
      <c r="E299" t="s">
        <v>89</v>
      </c>
      <c r="F299" t="s">
        <v>100</v>
      </c>
      <c r="G299" t="s">
        <v>100</v>
      </c>
      <c r="H299" s="6">
        <f t="shared" ca="1" si="59"/>
        <v>49291</v>
      </c>
      <c r="I299" t="s">
        <v>114</v>
      </c>
      <c r="J299" s="6" t="s">
        <v>79</v>
      </c>
      <c r="K299" s="7">
        <v>45184</v>
      </c>
      <c r="L299" s="6" t="s">
        <v>80</v>
      </c>
      <c r="N299" s="6" t="s">
        <v>82</v>
      </c>
      <c r="O299" t="str">
        <f t="shared" ca="1" si="51"/>
        <v>A4348006</v>
      </c>
      <c r="P299">
        <f t="shared" ca="1" si="50"/>
        <v>62347556</v>
      </c>
      <c r="Q299">
        <f t="shared" ca="1" si="52"/>
        <v>44920070</v>
      </c>
      <c r="R299">
        <f t="shared" ca="1" si="53"/>
        <v>57659872</v>
      </c>
      <c r="S299">
        <f t="shared" ca="1" si="54"/>
        <v>39917656</v>
      </c>
      <c r="V299" t="str">
        <f t="shared" ca="1" si="55"/>
        <v>E_1606929</v>
      </c>
      <c r="W299" s="8">
        <v>45265</v>
      </c>
      <c r="X299">
        <f t="shared" ca="1" si="56"/>
        <v>25396070</v>
      </c>
      <c r="Z299" t="str">
        <f t="shared" ca="1" si="58"/>
        <v>MAD</v>
      </c>
      <c r="AA299" t="str">
        <f t="shared" ca="1" si="60"/>
        <v>F locaux</v>
      </c>
      <c r="AB299" s="6" t="s">
        <v>83</v>
      </c>
      <c r="AC299" s="6" t="s">
        <v>83</v>
      </c>
      <c r="AD299" s="6" t="s">
        <v>83</v>
      </c>
      <c r="AE299" s="6" t="s">
        <v>83</v>
      </c>
      <c r="AF299" s="6" t="s">
        <v>83</v>
      </c>
      <c r="AG299" s="6" t="s">
        <v>83</v>
      </c>
      <c r="AH299" s="6" t="s">
        <v>83</v>
      </c>
      <c r="AI299" s="6" t="s">
        <v>83</v>
      </c>
      <c r="AJ299" s="6" t="s">
        <v>83</v>
      </c>
      <c r="AK299" s="6" t="s">
        <v>83</v>
      </c>
      <c r="AL299" s="6" t="s">
        <v>83</v>
      </c>
      <c r="AM299" t="s">
        <v>115</v>
      </c>
      <c r="AN299" s="6" t="s">
        <v>85</v>
      </c>
      <c r="AO299" s="6" t="s">
        <v>83</v>
      </c>
      <c r="AP299" s="6" t="s">
        <v>83</v>
      </c>
      <c r="AQ299" s="6" t="s">
        <v>83</v>
      </c>
      <c r="AR299" s="6" t="s">
        <v>83</v>
      </c>
      <c r="AS299" s="6" t="s">
        <v>83</v>
      </c>
      <c r="AT299" s="6" t="s">
        <v>83</v>
      </c>
      <c r="AU299" s="6" t="s">
        <v>83</v>
      </c>
      <c r="AV299" s="6" t="s">
        <v>83</v>
      </c>
      <c r="AW299" s="6" t="s">
        <v>83</v>
      </c>
      <c r="AX299" t="s">
        <v>86</v>
      </c>
      <c r="AY299" s="6" t="s">
        <v>83</v>
      </c>
      <c r="AZ299" s="6" t="s">
        <v>83</v>
      </c>
      <c r="BA299" s="6" t="s">
        <v>83</v>
      </c>
      <c r="BB299" s="6" t="s">
        <v>83</v>
      </c>
      <c r="BC299" s="6" t="s">
        <v>83</v>
      </c>
      <c r="BD299" s="6" t="s">
        <v>83</v>
      </c>
      <c r="BE299" s="6" t="s">
        <v>83</v>
      </c>
      <c r="BF299" s="6" t="s">
        <v>83</v>
      </c>
      <c r="BG299" s="6" t="s">
        <v>83</v>
      </c>
      <c r="BH299" s="6" t="s">
        <v>83</v>
      </c>
      <c r="BI299" s="6" t="s">
        <v>83</v>
      </c>
      <c r="BJ299" s="6" t="s">
        <v>83</v>
      </c>
      <c r="BK299" s="6" t="s">
        <v>83</v>
      </c>
      <c r="BL299" s="6" t="s">
        <v>83</v>
      </c>
      <c r="BM299" s="6" t="s">
        <v>83</v>
      </c>
      <c r="BN299" s="6" t="s">
        <v>83</v>
      </c>
      <c r="BO299" s="6" t="s">
        <v>83</v>
      </c>
      <c r="BP299" s="6" t="s">
        <v>83</v>
      </c>
      <c r="BQ299" s="6" t="s">
        <v>83</v>
      </c>
      <c r="BR299" t="s">
        <v>63</v>
      </c>
      <c r="BS299" s="6" t="s">
        <v>83</v>
      </c>
      <c r="BT299" s="6" t="s">
        <v>83</v>
      </c>
      <c r="BU299">
        <f t="shared" ca="1" si="57"/>
        <v>7</v>
      </c>
      <c r="BV299" s="6" t="s">
        <v>83</v>
      </c>
    </row>
    <row r="300" spans="1:74" x14ac:dyDescent="0.3">
      <c r="A300" s="5">
        <v>299</v>
      </c>
      <c r="B300" s="5" t="str">
        <f t="shared" ca="1" si="49"/>
        <v>JF8_95732:56557</v>
      </c>
      <c r="C300" t="s">
        <v>117</v>
      </c>
      <c r="D300" t="s">
        <v>75</v>
      </c>
      <c r="E300" t="s">
        <v>76</v>
      </c>
      <c r="F300" t="s">
        <v>113</v>
      </c>
      <c r="G300" t="s">
        <v>113</v>
      </c>
      <c r="H300" s="6">
        <f t="shared" ca="1" si="59"/>
        <v>38910</v>
      </c>
      <c r="I300" t="s">
        <v>114</v>
      </c>
      <c r="J300" s="6" t="s">
        <v>79</v>
      </c>
      <c r="K300" s="7">
        <v>45185</v>
      </c>
      <c r="L300" s="6" t="s">
        <v>80</v>
      </c>
      <c r="N300" s="6" t="s">
        <v>82</v>
      </c>
      <c r="O300" t="str">
        <f t="shared" ca="1" si="51"/>
        <v>D2888762</v>
      </c>
      <c r="P300">
        <f t="shared" ca="1" si="50"/>
        <v>68074149</v>
      </c>
      <c r="Q300">
        <f t="shared" ca="1" si="52"/>
        <v>25924007</v>
      </c>
      <c r="R300">
        <f t="shared" ca="1" si="53"/>
        <v>63676654</v>
      </c>
      <c r="S300">
        <f t="shared" ca="1" si="54"/>
        <v>43669690</v>
      </c>
      <c r="V300" t="str">
        <f t="shared" ca="1" si="55"/>
        <v>A_192462</v>
      </c>
      <c r="W300" s="8">
        <v>45266</v>
      </c>
      <c r="X300">
        <f t="shared" ca="1" si="56"/>
        <v>41606102</v>
      </c>
      <c r="Z300" t="str">
        <f t="shared" ca="1" si="58"/>
        <v>MAD</v>
      </c>
      <c r="AA300" t="str">
        <f t="shared" ca="1" si="60"/>
        <v>F locaux</v>
      </c>
      <c r="AB300" s="6" t="s">
        <v>83</v>
      </c>
      <c r="AC300" s="6" t="s">
        <v>83</v>
      </c>
      <c r="AD300" s="6" t="s">
        <v>83</v>
      </c>
      <c r="AE300" s="6" t="s">
        <v>83</v>
      </c>
      <c r="AF300" s="6" t="s">
        <v>83</v>
      </c>
      <c r="AG300" s="6" t="s">
        <v>83</v>
      </c>
      <c r="AH300" s="6" t="s">
        <v>83</v>
      </c>
      <c r="AI300" s="6" t="s">
        <v>83</v>
      </c>
      <c r="AJ300" s="6" t="s">
        <v>83</v>
      </c>
      <c r="AK300" s="6" t="s">
        <v>83</v>
      </c>
      <c r="AL300" s="6" t="s">
        <v>83</v>
      </c>
      <c r="AM300" t="s">
        <v>115</v>
      </c>
      <c r="AN300" s="6" t="s">
        <v>85</v>
      </c>
      <c r="AO300" s="6" t="s">
        <v>83</v>
      </c>
      <c r="AP300" s="6" t="s">
        <v>83</v>
      </c>
      <c r="AQ300" s="6" t="s">
        <v>83</v>
      </c>
      <c r="AR300" s="6" t="s">
        <v>83</v>
      </c>
      <c r="AS300" s="6" t="s">
        <v>83</v>
      </c>
      <c r="AT300" s="6" t="s">
        <v>83</v>
      </c>
      <c r="AU300" s="6" t="s">
        <v>83</v>
      </c>
      <c r="AV300" s="6" t="s">
        <v>83</v>
      </c>
      <c r="AW300" s="6" t="s">
        <v>83</v>
      </c>
      <c r="AX300" t="s">
        <v>86</v>
      </c>
      <c r="AY300" s="6" t="s">
        <v>83</v>
      </c>
      <c r="AZ300" s="6" t="s">
        <v>83</v>
      </c>
      <c r="BA300" s="6" t="s">
        <v>83</v>
      </c>
      <c r="BB300" s="6" t="s">
        <v>83</v>
      </c>
      <c r="BC300" s="6" t="s">
        <v>83</v>
      </c>
      <c r="BD300" s="6" t="s">
        <v>83</v>
      </c>
      <c r="BE300" s="6" t="s">
        <v>83</v>
      </c>
      <c r="BF300" s="6" t="s">
        <v>83</v>
      </c>
      <c r="BG300" s="6" t="s">
        <v>83</v>
      </c>
      <c r="BH300" s="6" t="s">
        <v>83</v>
      </c>
      <c r="BI300" s="6" t="s">
        <v>83</v>
      </c>
      <c r="BJ300" s="6" t="s">
        <v>83</v>
      </c>
      <c r="BK300" s="6" t="s">
        <v>83</v>
      </c>
      <c r="BL300" s="6" t="s">
        <v>83</v>
      </c>
      <c r="BM300" s="6" t="s">
        <v>83</v>
      </c>
      <c r="BN300" s="6" t="s">
        <v>83</v>
      </c>
      <c r="BO300" s="6" t="s">
        <v>83</v>
      </c>
      <c r="BP300" s="6" t="s">
        <v>83</v>
      </c>
      <c r="BQ300" s="6" t="s">
        <v>83</v>
      </c>
      <c r="BR300" t="s">
        <v>65</v>
      </c>
      <c r="BS300" s="6" t="s">
        <v>83</v>
      </c>
      <c r="BT300" s="6" t="s">
        <v>83</v>
      </c>
      <c r="BU300">
        <f t="shared" ca="1" si="57"/>
        <v>0</v>
      </c>
      <c r="BV300" s="6" t="s">
        <v>83</v>
      </c>
    </row>
    <row r="301" spans="1:74" x14ac:dyDescent="0.3">
      <c r="A301" s="5">
        <v>300</v>
      </c>
      <c r="B301" s="5" t="str">
        <f t="shared" ca="1" si="49"/>
        <v>JF8_87186:86774</v>
      </c>
      <c r="C301" t="s">
        <v>118</v>
      </c>
      <c r="D301" t="s">
        <v>75</v>
      </c>
      <c r="E301" t="s">
        <v>89</v>
      </c>
      <c r="F301" t="s">
        <v>100</v>
      </c>
      <c r="G301" t="s">
        <v>100</v>
      </c>
      <c r="H301" s="6">
        <f t="shared" ca="1" si="59"/>
        <v>49381</v>
      </c>
      <c r="I301" t="s">
        <v>114</v>
      </c>
      <c r="J301" s="6" t="s">
        <v>79</v>
      </c>
      <c r="K301" s="7">
        <v>45186</v>
      </c>
      <c r="L301" s="6" t="s">
        <v>80</v>
      </c>
      <c r="N301" s="6" t="s">
        <v>82</v>
      </c>
      <c r="O301" t="str">
        <f t="shared" ca="1" si="51"/>
        <v>&gt;5205309</v>
      </c>
      <c r="P301">
        <f t="shared" ca="1" si="50"/>
        <v>7767798</v>
      </c>
      <c r="Q301">
        <f t="shared" ca="1" si="52"/>
        <v>1468472</v>
      </c>
      <c r="R301">
        <f t="shared" ca="1" si="53"/>
        <v>4684738</v>
      </c>
      <c r="S301">
        <f t="shared" ca="1" si="54"/>
        <v>4287994</v>
      </c>
      <c r="V301" t="str">
        <f t="shared" ca="1" si="55"/>
        <v>=_3001165</v>
      </c>
      <c r="W301" s="8">
        <v>45267</v>
      </c>
      <c r="X301">
        <f t="shared" ca="1" si="56"/>
        <v>1883167</v>
      </c>
      <c r="Z301" t="str">
        <f t="shared" ca="1" si="58"/>
        <v>MAD</v>
      </c>
      <c r="AA301" t="str">
        <f t="shared" ca="1" si="60"/>
        <v>F locaux</v>
      </c>
      <c r="AB301" s="6" t="s">
        <v>83</v>
      </c>
      <c r="AC301" s="6" t="s">
        <v>83</v>
      </c>
      <c r="AD301" s="6" t="s">
        <v>83</v>
      </c>
      <c r="AE301" s="6" t="s">
        <v>83</v>
      </c>
      <c r="AF301" s="6" t="s">
        <v>83</v>
      </c>
      <c r="AG301" s="6" t="s">
        <v>83</v>
      </c>
      <c r="AH301" s="6" t="s">
        <v>83</v>
      </c>
      <c r="AI301" s="6" t="s">
        <v>83</v>
      </c>
      <c r="AJ301" s="6" t="s">
        <v>83</v>
      </c>
      <c r="AK301" s="6" t="s">
        <v>83</v>
      </c>
      <c r="AL301" s="6" t="s">
        <v>83</v>
      </c>
      <c r="AM301" t="s">
        <v>115</v>
      </c>
      <c r="AN301" s="6" t="s">
        <v>85</v>
      </c>
      <c r="AO301" s="6" t="s">
        <v>83</v>
      </c>
      <c r="AP301" s="6" t="s">
        <v>83</v>
      </c>
      <c r="AQ301" s="6" t="s">
        <v>83</v>
      </c>
      <c r="AR301" s="6" t="s">
        <v>83</v>
      </c>
      <c r="AS301" s="6" t="s">
        <v>83</v>
      </c>
      <c r="AT301" s="6" t="s">
        <v>83</v>
      </c>
      <c r="AU301" s="6" t="s">
        <v>83</v>
      </c>
      <c r="AV301" s="6" t="s">
        <v>83</v>
      </c>
      <c r="AW301" s="6" t="s">
        <v>83</v>
      </c>
      <c r="AX301" t="s">
        <v>86</v>
      </c>
      <c r="AY301" s="6" t="s">
        <v>83</v>
      </c>
      <c r="AZ301" s="6" t="s">
        <v>83</v>
      </c>
      <c r="BA301" s="6" t="s">
        <v>83</v>
      </c>
      <c r="BB301" s="6" t="s">
        <v>83</v>
      </c>
      <c r="BC301" s="6" t="s">
        <v>83</v>
      </c>
      <c r="BD301" s="6" t="s">
        <v>83</v>
      </c>
      <c r="BE301" s="6" t="s">
        <v>83</v>
      </c>
      <c r="BF301" s="6" t="s">
        <v>83</v>
      </c>
      <c r="BG301" s="6" t="s">
        <v>83</v>
      </c>
      <c r="BH301" s="6" t="s">
        <v>83</v>
      </c>
      <c r="BI301" s="6" t="s">
        <v>83</v>
      </c>
      <c r="BJ301" s="6" t="s">
        <v>83</v>
      </c>
      <c r="BK301" s="6" t="s">
        <v>83</v>
      </c>
      <c r="BL301" s="6" t="s">
        <v>83</v>
      </c>
      <c r="BM301" s="6" t="s">
        <v>83</v>
      </c>
      <c r="BN301" s="6" t="s">
        <v>83</v>
      </c>
      <c r="BO301" s="6" t="s">
        <v>83</v>
      </c>
      <c r="BP301" s="6" t="s">
        <v>83</v>
      </c>
      <c r="BQ301" s="6" t="s">
        <v>83</v>
      </c>
      <c r="BR301" t="s">
        <v>40</v>
      </c>
      <c r="BS301" s="6" t="s">
        <v>83</v>
      </c>
      <c r="BT301" s="6" t="s">
        <v>83</v>
      </c>
      <c r="BU301">
        <f t="shared" ca="1" si="57"/>
        <v>-3</v>
      </c>
      <c r="BV301" s="6" t="s">
        <v>83</v>
      </c>
    </row>
    <row r="302" spans="1:74" x14ac:dyDescent="0.3">
      <c r="A302" s="5">
        <v>301</v>
      </c>
      <c r="B302" s="5" t="str">
        <f t="shared" ca="1" si="49"/>
        <v>OCP_94336:98117</v>
      </c>
      <c r="C302" t="str">
        <f ca="1">CONCATENATE(CHAR(RANDBETWEEN(60,90)),"_",RANDBETWEEN(1,1000000),"_",RANDBETWEEN(1,100006600))</f>
        <v>Y_717388_17397729</v>
      </c>
      <c r="D302" t="s">
        <v>75</v>
      </c>
      <c r="E302" t="s">
        <v>76</v>
      </c>
      <c r="F302" t="s">
        <v>77</v>
      </c>
      <c r="G302" t="s">
        <v>77</v>
      </c>
      <c r="H302" s="6">
        <f t="shared" ca="1" si="59"/>
        <v>8928</v>
      </c>
      <c r="I302" t="s">
        <v>78</v>
      </c>
      <c r="J302" s="6" t="s">
        <v>79</v>
      </c>
      <c r="K302" s="7">
        <v>45187</v>
      </c>
      <c r="L302" s="6" t="s">
        <v>80</v>
      </c>
      <c r="N302" s="6" t="s">
        <v>82</v>
      </c>
      <c r="O302" t="str">
        <f t="shared" ca="1" si="51"/>
        <v>D5320408</v>
      </c>
      <c r="P302">
        <f t="shared" ca="1" si="50"/>
        <v>53932884</v>
      </c>
      <c r="Q302">
        <f t="shared" ca="1" si="52"/>
        <v>28791755</v>
      </c>
      <c r="R302">
        <f t="shared" ca="1" si="53"/>
        <v>31858610</v>
      </c>
      <c r="S302">
        <f t="shared" ca="1" si="54"/>
        <v>35308758</v>
      </c>
      <c r="V302" t="str">
        <f t="shared" ca="1" si="55"/>
        <v>E_2858372</v>
      </c>
      <c r="W302" s="8">
        <v>45268</v>
      </c>
      <c r="X302">
        <f t="shared" ca="1" si="56"/>
        <v>24314128</v>
      </c>
      <c r="Z302" t="str">
        <f t="shared" ca="1" si="58"/>
        <v>MAD</v>
      </c>
      <c r="AA302" t="str">
        <f t="shared" ca="1" si="60"/>
        <v>F locaux</v>
      </c>
      <c r="AB302" s="6" t="s">
        <v>83</v>
      </c>
      <c r="AC302" s="6" t="s">
        <v>83</v>
      </c>
      <c r="AD302" s="6" t="s">
        <v>83</v>
      </c>
      <c r="AE302" s="6" t="s">
        <v>83</v>
      </c>
      <c r="AF302" s="6" t="s">
        <v>83</v>
      </c>
      <c r="AG302" s="6" t="s">
        <v>83</v>
      </c>
      <c r="AH302" s="6" t="s">
        <v>83</v>
      </c>
      <c r="AI302" s="6" t="s">
        <v>83</v>
      </c>
      <c r="AJ302" s="6" t="s">
        <v>83</v>
      </c>
      <c r="AK302" s="6" t="s">
        <v>83</v>
      </c>
      <c r="AL302" s="6" t="s">
        <v>83</v>
      </c>
      <c r="AM302" t="s">
        <v>438</v>
      </c>
      <c r="AN302" s="6" t="s">
        <v>85</v>
      </c>
      <c r="AO302" s="6" t="s">
        <v>83</v>
      </c>
      <c r="AP302" s="6" t="s">
        <v>83</v>
      </c>
      <c r="AQ302" s="6" t="s">
        <v>83</v>
      </c>
      <c r="AR302" s="6" t="s">
        <v>83</v>
      </c>
      <c r="AS302" s="6" t="s">
        <v>83</v>
      </c>
      <c r="AT302" s="6" t="s">
        <v>83</v>
      </c>
      <c r="AU302" s="6" t="s">
        <v>83</v>
      </c>
      <c r="AV302" s="6" t="s">
        <v>83</v>
      </c>
      <c r="AW302" s="6" t="s">
        <v>83</v>
      </c>
      <c r="AX302" t="s">
        <v>86</v>
      </c>
      <c r="AY302" s="6" t="s">
        <v>83</v>
      </c>
      <c r="AZ302" s="6" t="s">
        <v>83</v>
      </c>
      <c r="BA302" s="6" t="s">
        <v>83</v>
      </c>
      <c r="BB302" s="6" t="s">
        <v>83</v>
      </c>
      <c r="BC302" s="6" t="s">
        <v>83</v>
      </c>
      <c r="BD302" s="6" t="s">
        <v>83</v>
      </c>
      <c r="BE302" s="6" t="s">
        <v>83</v>
      </c>
      <c r="BF302" s="6" t="s">
        <v>83</v>
      </c>
      <c r="BG302" s="6" t="s">
        <v>83</v>
      </c>
      <c r="BH302" s="6" t="s">
        <v>83</v>
      </c>
      <c r="BI302" s="6" t="s">
        <v>83</v>
      </c>
      <c r="BJ302" s="6" t="s">
        <v>83</v>
      </c>
      <c r="BK302" s="6" t="s">
        <v>83</v>
      </c>
      <c r="BL302" s="6" t="s">
        <v>83</v>
      </c>
      <c r="BM302" s="6" t="s">
        <v>83</v>
      </c>
      <c r="BN302" s="6" t="s">
        <v>83</v>
      </c>
      <c r="BO302" s="6" t="s">
        <v>83</v>
      </c>
      <c r="BP302" s="6" t="s">
        <v>83</v>
      </c>
      <c r="BQ302" s="6" t="s">
        <v>83</v>
      </c>
      <c r="BR302" t="s">
        <v>64</v>
      </c>
      <c r="BS302" s="6" t="s">
        <v>83</v>
      </c>
      <c r="BT302" s="6" t="s">
        <v>83</v>
      </c>
      <c r="BU302">
        <f t="shared" ca="1" si="57"/>
        <v>49</v>
      </c>
      <c r="BV302" s="6" t="s">
        <v>83</v>
      </c>
    </row>
    <row r="303" spans="1:74" x14ac:dyDescent="0.3">
      <c r="A303" s="5">
        <v>302</v>
      </c>
      <c r="B303" s="5" t="str">
        <f t="shared" ca="1" si="49"/>
        <v>OCP_13824:27552</v>
      </c>
      <c r="C303" t="s">
        <v>439</v>
      </c>
      <c r="D303" t="s">
        <v>75</v>
      </c>
      <c r="E303" t="s">
        <v>89</v>
      </c>
      <c r="F303" t="s">
        <v>90</v>
      </c>
      <c r="G303" t="s">
        <v>90</v>
      </c>
      <c r="H303" s="6">
        <f t="shared" ca="1" si="59"/>
        <v>45158</v>
      </c>
      <c r="I303" t="s">
        <v>91</v>
      </c>
      <c r="J303" s="6" t="s">
        <v>79</v>
      </c>
      <c r="K303" s="7">
        <v>45188</v>
      </c>
      <c r="L303" s="6" t="s">
        <v>80</v>
      </c>
      <c r="N303" s="6" t="s">
        <v>82</v>
      </c>
      <c r="O303" t="str">
        <f t="shared" ca="1" si="51"/>
        <v>C4251660</v>
      </c>
      <c r="P303">
        <f t="shared" ca="1" si="50"/>
        <v>95297363</v>
      </c>
      <c r="Q303">
        <f t="shared" ca="1" si="52"/>
        <v>7720461</v>
      </c>
      <c r="R303">
        <f t="shared" ca="1" si="53"/>
        <v>41531214</v>
      </c>
      <c r="S303">
        <f t="shared" ca="1" si="54"/>
        <v>82220687</v>
      </c>
      <c r="V303" t="str">
        <f t="shared" ca="1" si="55"/>
        <v>E_5046993</v>
      </c>
      <c r="W303" s="8">
        <v>45269</v>
      </c>
      <c r="X303">
        <f t="shared" ca="1" si="56"/>
        <v>39174433</v>
      </c>
      <c r="Z303" t="str">
        <f t="shared" ca="1" si="58"/>
        <v>USD</v>
      </c>
      <c r="AA303" t="str">
        <f t="shared" ca="1" si="60"/>
        <v>F étrangers</v>
      </c>
      <c r="AB303" s="6" t="s">
        <v>83</v>
      </c>
      <c r="AC303" s="6" t="s">
        <v>83</v>
      </c>
      <c r="AD303" s="6" t="s">
        <v>83</v>
      </c>
      <c r="AE303" s="6" t="s">
        <v>83</v>
      </c>
      <c r="AF303" s="6" t="s">
        <v>83</v>
      </c>
      <c r="AG303" s="6" t="s">
        <v>83</v>
      </c>
      <c r="AH303" s="6" t="s">
        <v>83</v>
      </c>
      <c r="AI303" s="6" t="s">
        <v>83</v>
      </c>
      <c r="AJ303" s="6" t="s">
        <v>83</v>
      </c>
      <c r="AK303" s="6" t="s">
        <v>83</v>
      </c>
      <c r="AL303" s="6" t="s">
        <v>83</v>
      </c>
      <c r="AM303" t="s">
        <v>440</v>
      </c>
      <c r="AN303" s="6" t="s">
        <v>85</v>
      </c>
      <c r="AO303" s="6" t="s">
        <v>83</v>
      </c>
      <c r="AP303" s="6" t="s">
        <v>83</v>
      </c>
      <c r="AQ303" s="6" t="s">
        <v>83</v>
      </c>
      <c r="AR303" s="6" t="s">
        <v>83</v>
      </c>
      <c r="AS303" s="6" t="s">
        <v>83</v>
      </c>
      <c r="AT303" s="6" t="s">
        <v>83</v>
      </c>
      <c r="AU303" s="6" t="s">
        <v>83</v>
      </c>
      <c r="AV303" s="6" t="s">
        <v>83</v>
      </c>
      <c r="AW303" s="6" t="s">
        <v>83</v>
      </c>
      <c r="AX303" t="s">
        <v>93</v>
      </c>
      <c r="AY303" s="6" t="s">
        <v>83</v>
      </c>
      <c r="AZ303" s="6" t="s">
        <v>83</v>
      </c>
      <c r="BA303" s="6" t="s">
        <v>83</v>
      </c>
      <c r="BB303" s="6" t="s">
        <v>83</v>
      </c>
      <c r="BC303" s="6" t="s">
        <v>83</v>
      </c>
      <c r="BD303" s="6" t="s">
        <v>83</v>
      </c>
      <c r="BE303" s="6" t="s">
        <v>83</v>
      </c>
      <c r="BF303" s="6" t="s">
        <v>83</v>
      </c>
      <c r="BG303" s="6" t="s">
        <v>83</v>
      </c>
      <c r="BH303" s="6" t="s">
        <v>83</v>
      </c>
      <c r="BI303" s="6" t="s">
        <v>83</v>
      </c>
      <c r="BJ303" s="6" t="s">
        <v>83</v>
      </c>
      <c r="BK303" s="6" t="s">
        <v>83</v>
      </c>
      <c r="BL303" s="6" t="s">
        <v>83</v>
      </c>
      <c r="BM303" s="6" t="s">
        <v>83</v>
      </c>
      <c r="BN303" s="6" t="s">
        <v>83</v>
      </c>
      <c r="BO303" s="6" t="s">
        <v>83</v>
      </c>
      <c r="BP303" s="6" t="s">
        <v>83</v>
      </c>
      <c r="BQ303" s="6" t="s">
        <v>83</v>
      </c>
      <c r="BR303" t="s">
        <v>65</v>
      </c>
      <c r="BS303" s="6" t="s">
        <v>83</v>
      </c>
      <c r="BT303" s="6" t="s">
        <v>83</v>
      </c>
      <c r="BU303">
        <f t="shared" ca="1" si="57"/>
        <v>59</v>
      </c>
      <c r="BV303" s="6" t="s">
        <v>83</v>
      </c>
    </row>
    <row r="304" spans="1:74" x14ac:dyDescent="0.3">
      <c r="A304" s="5">
        <v>303</v>
      </c>
      <c r="B304" s="5" t="str">
        <f t="shared" ca="1" si="49"/>
        <v>OCP_35442:61517</v>
      </c>
      <c r="C304" t="s">
        <v>441</v>
      </c>
      <c r="D304" t="s">
        <v>75</v>
      </c>
      <c r="E304" t="s">
        <v>76</v>
      </c>
      <c r="F304" t="s">
        <v>95</v>
      </c>
      <c r="G304" t="s">
        <v>95</v>
      </c>
      <c r="H304" s="6">
        <f t="shared" ca="1" si="59"/>
        <v>58518</v>
      </c>
      <c r="I304" t="s">
        <v>96</v>
      </c>
      <c r="J304" s="6" t="s">
        <v>79</v>
      </c>
      <c r="K304" s="7">
        <v>45189</v>
      </c>
      <c r="L304" s="6" t="s">
        <v>80</v>
      </c>
      <c r="N304" s="6" t="s">
        <v>82</v>
      </c>
      <c r="O304" t="str">
        <f t="shared" ca="1" si="51"/>
        <v>B3220032</v>
      </c>
      <c r="P304">
        <f t="shared" ca="1" si="50"/>
        <v>38360154</v>
      </c>
      <c r="Q304">
        <f t="shared" ca="1" si="52"/>
        <v>4656010</v>
      </c>
      <c r="R304">
        <f t="shared" ca="1" si="53"/>
        <v>21370418</v>
      </c>
      <c r="S304">
        <f t="shared" ca="1" si="54"/>
        <v>33133235</v>
      </c>
      <c r="V304" t="str">
        <f t="shared" ca="1" si="55"/>
        <v>E_1309293</v>
      </c>
      <c r="W304" s="8">
        <v>45270</v>
      </c>
      <c r="X304">
        <f t="shared" ca="1" si="56"/>
        <v>3449995</v>
      </c>
      <c r="Z304" t="str">
        <f t="shared" ca="1" si="58"/>
        <v>USD</v>
      </c>
      <c r="AA304" t="str">
        <f t="shared" ca="1" si="60"/>
        <v>F étrangers</v>
      </c>
      <c r="AB304" s="6" t="s">
        <v>83</v>
      </c>
      <c r="AC304" s="6" t="s">
        <v>83</v>
      </c>
      <c r="AD304" s="6" t="s">
        <v>83</v>
      </c>
      <c r="AE304" s="6" t="s">
        <v>83</v>
      </c>
      <c r="AF304" s="6" t="s">
        <v>83</v>
      </c>
      <c r="AG304" s="6" t="s">
        <v>83</v>
      </c>
      <c r="AH304" s="6" t="s">
        <v>83</v>
      </c>
      <c r="AI304" s="6" t="s">
        <v>83</v>
      </c>
      <c r="AJ304" s="6" t="s">
        <v>83</v>
      </c>
      <c r="AK304" s="6" t="s">
        <v>83</v>
      </c>
      <c r="AL304" s="6" t="s">
        <v>83</v>
      </c>
      <c r="AM304" t="s">
        <v>442</v>
      </c>
      <c r="AN304" s="6" t="s">
        <v>85</v>
      </c>
      <c r="AO304" s="6" t="s">
        <v>83</v>
      </c>
      <c r="AP304" s="6" t="s">
        <v>83</v>
      </c>
      <c r="AQ304" s="6" t="s">
        <v>83</v>
      </c>
      <c r="AR304" s="6" t="s">
        <v>83</v>
      </c>
      <c r="AS304" s="6" t="s">
        <v>83</v>
      </c>
      <c r="AT304" s="6" t="s">
        <v>83</v>
      </c>
      <c r="AU304" s="6" t="s">
        <v>83</v>
      </c>
      <c r="AV304" s="6" t="s">
        <v>83</v>
      </c>
      <c r="AW304" s="6" t="s">
        <v>83</v>
      </c>
      <c r="AX304" t="s">
        <v>98</v>
      </c>
      <c r="AY304" s="6" t="s">
        <v>83</v>
      </c>
      <c r="AZ304" s="6" t="s">
        <v>83</v>
      </c>
      <c r="BA304" s="6" t="s">
        <v>83</v>
      </c>
      <c r="BB304" s="6" t="s">
        <v>83</v>
      </c>
      <c r="BC304" s="6" t="s">
        <v>83</v>
      </c>
      <c r="BD304" s="6" t="s">
        <v>83</v>
      </c>
      <c r="BE304" s="6" t="s">
        <v>83</v>
      </c>
      <c r="BF304" s="6" t="s">
        <v>83</v>
      </c>
      <c r="BG304" s="6" t="s">
        <v>83</v>
      </c>
      <c r="BH304" s="6" t="s">
        <v>83</v>
      </c>
      <c r="BI304" s="6" t="s">
        <v>83</v>
      </c>
      <c r="BJ304" s="6" t="s">
        <v>83</v>
      </c>
      <c r="BK304" s="6" t="s">
        <v>83</v>
      </c>
      <c r="BL304" s="6" t="s">
        <v>83</v>
      </c>
      <c r="BM304" s="6" t="s">
        <v>83</v>
      </c>
      <c r="BN304" s="6" t="s">
        <v>83</v>
      </c>
      <c r="BO304" s="6" t="s">
        <v>83</v>
      </c>
      <c r="BP304" s="6" t="s">
        <v>83</v>
      </c>
      <c r="BQ304" s="6" t="s">
        <v>83</v>
      </c>
      <c r="BR304" t="s">
        <v>65</v>
      </c>
      <c r="BS304" s="6" t="s">
        <v>83</v>
      </c>
      <c r="BT304" s="6" t="s">
        <v>83</v>
      </c>
      <c r="BU304">
        <f t="shared" ca="1" si="57"/>
        <v>20</v>
      </c>
      <c r="BV304" s="6" t="s">
        <v>83</v>
      </c>
    </row>
    <row r="305" spans="1:74" x14ac:dyDescent="0.3">
      <c r="A305" s="5">
        <v>304</v>
      </c>
      <c r="B305" s="5" t="str">
        <f t="shared" ca="1" si="49"/>
        <v>OCP_11123:25358</v>
      </c>
      <c r="C305" t="s">
        <v>443</v>
      </c>
      <c r="D305" t="s">
        <v>75</v>
      </c>
      <c r="E305" t="s">
        <v>89</v>
      </c>
      <c r="F305" t="s">
        <v>100</v>
      </c>
      <c r="G305" t="s">
        <v>100</v>
      </c>
      <c r="H305" s="6">
        <f t="shared" ca="1" si="59"/>
        <v>48116</v>
      </c>
      <c r="I305" t="s">
        <v>101</v>
      </c>
      <c r="J305" s="6" t="s">
        <v>79</v>
      </c>
      <c r="K305" s="7">
        <v>45190</v>
      </c>
      <c r="L305" s="6" t="s">
        <v>80</v>
      </c>
      <c r="N305" s="6" t="s">
        <v>82</v>
      </c>
      <c r="O305" t="str">
        <f t="shared" ca="1" si="51"/>
        <v>&gt;4798086</v>
      </c>
      <c r="P305">
        <f t="shared" ca="1" si="50"/>
        <v>55420932</v>
      </c>
      <c r="Q305">
        <f t="shared" ca="1" si="52"/>
        <v>18070290</v>
      </c>
      <c r="R305">
        <f t="shared" ca="1" si="53"/>
        <v>27452012</v>
      </c>
      <c r="S305">
        <f t="shared" ca="1" si="54"/>
        <v>16358245</v>
      </c>
      <c r="V305" t="str">
        <f t="shared" ca="1" si="55"/>
        <v>D_218883</v>
      </c>
      <c r="W305" s="8">
        <v>45271</v>
      </c>
      <c r="X305">
        <f t="shared" ca="1" si="56"/>
        <v>13876127</v>
      </c>
      <c r="Z305" t="str">
        <f t="shared" ca="1" si="58"/>
        <v>MAD</v>
      </c>
      <c r="AA305" t="str">
        <f t="shared" ca="1" si="60"/>
        <v>F locaux</v>
      </c>
      <c r="AB305" s="6" t="s">
        <v>83</v>
      </c>
      <c r="AC305" s="6" t="s">
        <v>83</v>
      </c>
      <c r="AD305" s="6" t="s">
        <v>83</v>
      </c>
      <c r="AE305" s="6" t="s">
        <v>83</v>
      </c>
      <c r="AF305" s="6" t="s">
        <v>83</v>
      </c>
      <c r="AG305" s="6" t="s">
        <v>83</v>
      </c>
      <c r="AH305" s="6" t="s">
        <v>83</v>
      </c>
      <c r="AI305" s="6" t="s">
        <v>83</v>
      </c>
      <c r="AJ305" s="6" t="s">
        <v>83</v>
      </c>
      <c r="AK305" s="6" t="s">
        <v>83</v>
      </c>
      <c r="AL305" s="6" t="s">
        <v>83</v>
      </c>
      <c r="AM305" t="s">
        <v>444</v>
      </c>
      <c r="AN305" s="6" t="s">
        <v>85</v>
      </c>
      <c r="AO305" s="6" t="s">
        <v>83</v>
      </c>
      <c r="AP305" s="6" t="s">
        <v>83</v>
      </c>
      <c r="AQ305" s="6" t="s">
        <v>83</v>
      </c>
      <c r="AR305" s="6" t="s">
        <v>83</v>
      </c>
      <c r="AS305" s="6" t="s">
        <v>83</v>
      </c>
      <c r="AT305" s="6" t="s">
        <v>83</v>
      </c>
      <c r="AU305" s="6" t="s">
        <v>83</v>
      </c>
      <c r="AV305" s="6" t="s">
        <v>83</v>
      </c>
      <c r="AW305" s="6" t="s">
        <v>83</v>
      </c>
      <c r="AX305" t="s">
        <v>103</v>
      </c>
      <c r="AY305" s="6" t="s">
        <v>83</v>
      </c>
      <c r="AZ305" s="6" t="s">
        <v>83</v>
      </c>
      <c r="BA305" s="6" t="s">
        <v>83</v>
      </c>
      <c r="BB305" s="6" t="s">
        <v>83</v>
      </c>
      <c r="BC305" s="6" t="s">
        <v>83</v>
      </c>
      <c r="BD305" s="6" t="s">
        <v>83</v>
      </c>
      <c r="BE305" s="6" t="s">
        <v>83</v>
      </c>
      <c r="BF305" s="6" t="s">
        <v>83</v>
      </c>
      <c r="BG305" s="6" t="s">
        <v>83</v>
      </c>
      <c r="BH305" s="6" t="s">
        <v>83</v>
      </c>
      <c r="BI305" s="6" t="s">
        <v>83</v>
      </c>
      <c r="BJ305" s="6" t="s">
        <v>83</v>
      </c>
      <c r="BK305" s="6" t="s">
        <v>83</v>
      </c>
      <c r="BL305" s="6" t="s">
        <v>83</v>
      </c>
      <c r="BM305" s="6" t="s">
        <v>83</v>
      </c>
      <c r="BN305" s="6" t="s">
        <v>83</v>
      </c>
      <c r="BO305" s="6" t="s">
        <v>83</v>
      </c>
      <c r="BP305" s="6" t="s">
        <v>83</v>
      </c>
      <c r="BQ305" s="6" t="s">
        <v>83</v>
      </c>
      <c r="BR305" t="s">
        <v>65</v>
      </c>
      <c r="BS305" s="6" t="s">
        <v>83</v>
      </c>
      <c r="BT305" s="6" t="s">
        <v>83</v>
      </c>
      <c r="BU305">
        <f t="shared" ca="1" si="57"/>
        <v>29</v>
      </c>
      <c r="BV305" s="6" t="s">
        <v>83</v>
      </c>
    </row>
    <row r="306" spans="1:74" x14ac:dyDescent="0.3">
      <c r="A306" s="5">
        <v>305</v>
      </c>
      <c r="B306" s="5" t="str">
        <f t="shared" ca="1" si="49"/>
        <v>OCP_47741:60844</v>
      </c>
      <c r="C306" t="s">
        <v>445</v>
      </c>
      <c r="D306" t="s">
        <v>75</v>
      </c>
      <c r="E306" t="s">
        <v>76</v>
      </c>
      <c r="F306" t="s">
        <v>105</v>
      </c>
      <c r="G306" t="s">
        <v>105</v>
      </c>
      <c r="H306" s="6">
        <f t="shared" ca="1" si="59"/>
        <v>76943</v>
      </c>
      <c r="I306" t="s">
        <v>106</v>
      </c>
      <c r="J306" s="6" t="s">
        <v>79</v>
      </c>
      <c r="K306" s="7">
        <v>45191</v>
      </c>
      <c r="L306" s="6" t="s">
        <v>80</v>
      </c>
      <c r="N306" s="6" t="s">
        <v>82</v>
      </c>
      <c r="O306" t="str">
        <f t="shared" ca="1" si="51"/>
        <v>D4113510</v>
      </c>
      <c r="P306">
        <f t="shared" ca="1" si="50"/>
        <v>4064575</v>
      </c>
      <c r="Q306">
        <f t="shared" ca="1" si="52"/>
        <v>45339</v>
      </c>
      <c r="R306">
        <f t="shared" ca="1" si="53"/>
        <v>102886</v>
      </c>
      <c r="S306">
        <f t="shared" ca="1" si="54"/>
        <v>454713</v>
      </c>
      <c r="V306" t="str">
        <f t="shared" ca="1" si="55"/>
        <v>D_1486317</v>
      </c>
      <c r="W306" s="8">
        <v>45272</v>
      </c>
      <c r="X306">
        <f t="shared" ca="1" si="56"/>
        <v>1694</v>
      </c>
      <c r="Z306" t="str">
        <f t="shared" ca="1" si="58"/>
        <v>MAD</v>
      </c>
      <c r="AA306" t="str">
        <f t="shared" ca="1" si="60"/>
        <v>F locaux</v>
      </c>
      <c r="AB306" s="6" t="s">
        <v>83</v>
      </c>
      <c r="AC306" s="6" t="s">
        <v>83</v>
      </c>
      <c r="AD306" s="6" t="s">
        <v>83</v>
      </c>
      <c r="AE306" s="6" t="s">
        <v>83</v>
      </c>
      <c r="AF306" s="6" t="s">
        <v>83</v>
      </c>
      <c r="AG306" s="6" t="s">
        <v>83</v>
      </c>
      <c r="AH306" s="6" t="s">
        <v>83</v>
      </c>
      <c r="AI306" s="6" t="s">
        <v>83</v>
      </c>
      <c r="AJ306" s="6" t="s">
        <v>83</v>
      </c>
      <c r="AK306" s="6" t="s">
        <v>83</v>
      </c>
      <c r="AL306" s="6" t="s">
        <v>83</v>
      </c>
      <c r="AM306" t="s">
        <v>446</v>
      </c>
      <c r="AN306" s="6" t="s">
        <v>85</v>
      </c>
      <c r="AO306" s="6" t="s">
        <v>83</v>
      </c>
      <c r="AP306" s="6" t="s">
        <v>83</v>
      </c>
      <c r="AQ306" s="6" t="s">
        <v>83</v>
      </c>
      <c r="AR306" s="6" t="s">
        <v>83</v>
      </c>
      <c r="AS306" s="6" t="s">
        <v>83</v>
      </c>
      <c r="AT306" s="6" t="s">
        <v>83</v>
      </c>
      <c r="AU306" s="6" t="s">
        <v>83</v>
      </c>
      <c r="AV306" s="6" t="s">
        <v>83</v>
      </c>
      <c r="AW306" s="6" t="s">
        <v>83</v>
      </c>
      <c r="AX306" t="s">
        <v>98</v>
      </c>
      <c r="AY306" s="6" t="s">
        <v>83</v>
      </c>
      <c r="AZ306" s="6" t="s">
        <v>83</v>
      </c>
      <c r="BA306" s="6" t="s">
        <v>83</v>
      </c>
      <c r="BB306" s="6" t="s">
        <v>83</v>
      </c>
      <c r="BC306" s="6" t="s">
        <v>83</v>
      </c>
      <c r="BD306" s="6" t="s">
        <v>83</v>
      </c>
      <c r="BE306" s="6" t="s">
        <v>83</v>
      </c>
      <c r="BF306" s="6" t="s">
        <v>83</v>
      </c>
      <c r="BG306" s="6" t="s">
        <v>83</v>
      </c>
      <c r="BH306" s="6" t="s">
        <v>83</v>
      </c>
      <c r="BI306" s="6" t="s">
        <v>83</v>
      </c>
      <c r="BJ306" s="6" t="s">
        <v>83</v>
      </c>
      <c r="BK306" s="6" t="s">
        <v>83</v>
      </c>
      <c r="BL306" s="6" t="s">
        <v>83</v>
      </c>
      <c r="BM306" s="6" t="s">
        <v>83</v>
      </c>
      <c r="BN306" s="6" t="s">
        <v>83</v>
      </c>
      <c r="BO306" s="6" t="s">
        <v>83</v>
      </c>
      <c r="BP306" s="6" t="s">
        <v>83</v>
      </c>
      <c r="BQ306" s="6" t="s">
        <v>83</v>
      </c>
      <c r="BR306" t="s">
        <v>65</v>
      </c>
      <c r="BS306" s="6" t="s">
        <v>83</v>
      </c>
      <c r="BT306" s="6" t="s">
        <v>83</v>
      </c>
      <c r="BU306">
        <f t="shared" ca="1" si="57"/>
        <v>24</v>
      </c>
      <c r="BV306" s="6" t="s">
        <v>83</v>
      </c>
    </row>
    <row r="307" spans="1:74" x14ac:dyDescent="0.3">
      <c r="A307" s="5">
        <v>306</v>
      </c>
      <c r="B307" s="5" t="str">
        <f t="shared" ca="1" si="49"/>
        <v>JF8_17832:22052</v>
      </c>
      <c r="C307" t="s">
        <v>447</v>
      </c>
      <c r="D307" t="s">
        <v>75</v>
      </c>
      <c r="E307" t="s">
        <v>89</v>
      </c>
      <c r="F307" t="s">
        <v>109</v>
      </c>
      <c r="G307" t="s">
        <v>109</v>
      </c>
      <c r="H307" s="6">
        <f t="shared" ca="1" si="59"/>
        <v>55316</v>
      </c>
      <c r="I307" t="s">
        <v>110</v>
      </c>
      <c r="J307" s="6" t="s">
        <v>79</v>
      </c>
      <c r="K307" s="7">
        <v>45192</v>
      </c>
      <c r="L307" s="6" t="s">
        <v>80</v>
      </c>
      <c r="N307" s="6" t="s">
        <v>82</v>
      </c>
      <c r="O307" t="str">
        <f t="shared" ca="1" si="51"/>
        <v>&gt;3429952</v>
      </c>
      <c r="P307">
        <f t="shared" ca="1" si="50"/>
        <v>36290422</v>
      </c>
      <c r="Q307">
        <f t="shared" ca="1" si="52"/>
        <v>16748691</v>
      </c>
      <c r="R307">
        <f t="shared" ca="1" si="53"/>
        <v>34666379</v>
      </c>
      <c r="S307">
        <f t="shared" ca="1" si="54"/>
        <v>19294605</v>
      </c>
      <c r="V307" t="str">
        <f t="shared" ca="1" si="55"/>
        <v>F_4403838</v>
      </c>
      <c r="W307" s="8">
        <v>45273</v>
      </c>
      <c r="X307">
        <f t="shared" ca="1" si="56"/>
        <v>6523703</v>
      </c>
      <c r="Z307" t="str">
        <f t="shared" ca="1" si="58"/>
        <v>MAD</v>
      </c>
      <c r="AA307" t="str">
        <f t="shared" ca="1" si="60"/>
        <v>F locaux</v>
      </c>
      <c r="AB307" s="6" t="s">
        <v>83</v>
      </c>
      <c r="AC307" s="6" t="s">
        <v>83</v>
      </c>
      <c r="AD307" s="6" t="s">
        <v>83</v>
      </c>
      <c r="AE307" s="6" t="s">
        <v>83</v>
      </c>
      <c r="AF307" s="6" t="s">
        <v>83</v>
      </c>
      <c r="AG307" s="6" t="s">
        <v>83</v>
      </c>
      <c r="AH307" s="6" t="s">
        <v>83</v>
      </c>
      <c r="AI307" s="6" t="s">
        <v>83</v>
      </c>
      <c r="AJ307" s="6" t="s">
        <v>83</v>
      </c>
      <c r="AK307" s="6" t="s">
        <v>83</v>
      </c>
      <c r="AL307" s="6" t="s">
        <v>83</v>
      </c>
      <c r="AM307" t="s">
        <v>448</v>
      </c>
      <c r="AN307" s="6" t="s">
        <v>85</v>
      </c>
      <c r="AO307" s="6" t="s">
        <v>83</v>
      </c>
      <c r="AP307" s="6" t="s">
        <v>83</v>
      </c>
      <c r="AQ307" s="6" t="s">
        <v>83</v>
      </c>
      <c r="AR307" s="6" t="s">
        <v>83</v>
      </c>
      <c r="AS307" s="6" t="s">
        <v>83</v>
      </c>
      <c r="AT307" s="6" t="s">
        <v>83</v>
      </c>
      <c r="AU307" s="6" t="s">
        <v>83</v>
      </c>
      <c r="AV307" s="6" t="s">
        <v>83</v>
      </c>
      <c r="AW307" s="6" t="s">
        <v>83</v>
      </c>
      <c r="AX307" t="s">
        <v>86</v>
      </c>
      <c r="AY307" s="6" t="s">
        <v>83</v>
      </c>
      <c r="AZ307" s="6" t="s">
        <v>83</v>
      </c>
      <c r="BA307" s="6" t="s">
        <v>83</v>
      </c>
      <c r="BB307" s="6" t="s">
        <v>83</v>
      </c>
      <c r="BC307" s="6" t="s">
        <v>83</v>
      </c>
      <c r="BD307" s="6" t="s">
        <v>83</v>
      </c>
      <c r="BE307" s="6" t="s">
        <v>83</v>
      </c>
      <c r="BF307" s="6" t="s">
        <v>83</v>
      </c>
      <c r="BG307" s="6" t="s">
        <v>83</v>
      </c>
      <c r="BH307" s="6" t="s">
        <v>83</v>
      </c>
      <c r="BI307" s="6" t="s">
        <v>83</v>
      </c>
      <c r="BJ307" s="6" t="s">
        <v>83</v>
      </c>
      <c r="BK307" s="6" t="s">
        <v>83</v>
      </c>
      <c r="BL307" s="6" t="s">
        <v>83</v>
      </c>
      <c r="BM307" s="6" t="s">
        <v>83</v>
      </c>
      <c r="BN307" s="6" t="s">
        <v>83</v>
      </c>
      <c r="BO307" s="6" t="s">
        <v>83</v>
      </c>
      <c r="BP307" s="6" t="s">
        <v>83</v>
      </c>
      <c r="BQ307" s="6" t="s">
        <v>83</v>
      </c>
      <c r="BR307" t="s">
        <v>65</v>
      </c>
      <c r="BS307" s="6" t="s">
        <v>83</v>
      </c>
      <c r="BT307" s="6" t="s">
        <v>83</v>
      </c>
      <c r="BU307">
        <f t="shared" ca="1" si="57"/>
        <v>-9</v>
      </c>
      <c r="BV307" s="6" t="s">
        <v>83</v>
      </c>
    </row>
    <row r="308" spans="1:74" x14ac:dyDescent="0.3">
      <c r="A308" s="5">
        <v>307</v>
      </c>
      <c r="B308" s="5" t="str">
        <f t="shared" ca="1" si="49"/>
        <v>JF8_34461:31955</v>
      </c>
      <c r="C308" t="s">
        <v>112</v>
      </c>
      <c r="D308" t="s">
        <v>75</v>
      </c>
      <c r="E308" t="s">
        <v>76</v>
      </c>
      <c r="F308" t="s">
        <v>113</v>
      </c>
      <c r="G308" t="s">
        <v>113</v>
      </c>
      <c r="H308" s="6">
        <f t="shared" ca="1" si="59"/>
        <v>13025</v>
      </c>
      <c r="I308" t="s">
        <v>114</v>
      </c>
      <c r="J308" s="6" t="s">
        <v>79</v>
      </c>
      <c r="K308" s="7">
        <v>45193</v>
      </c>
      <c r="L308" s="6" t="s">
        <v>80</v>
      </c>
      <c r="N308" s="6" t="s">
        <v>82</v>
      </c>
      <c r="O308" t="str">
        <f t="shared" ca="1" si="51"/>
        <v>E93264</v>
      </c>
      <c r="P308">
        <f t="shared" ca="1" si="50"/>
        <v>737378</v>
      </c>
      <c r="Q308">
        <f t="shared" ca="1" si="52"/>
        <v>322903</v>
      </c>
      <c r="R308">
        <f t="shared" ca="1" si="53"/>
        <v>502961</v>
      </c>
      <c r="S308">
        <f t="shared" ca="1" si="54"/>
        <v>305314</v>
      </c>
      <c r="V308" t="str">
        <f t="shared" ca="1" si="55"/>
        <v>F_2632399</v>
      </c>
      <c r="W308" s="8">
        <v>45274</v>
      </c>
      <c r="X308">
        <f t="shared" ca="1" si="56"/>
        <v>281722</v>
      </c>
      <c r="Z308" t="str">
        <f t="shared" ca="1" si="58"/>
        <v>MAD</v>
      </c>
      <c r="AA308" t="str">
        <f t="shared" ca="1" si="60"/>
        <v>F locaux</v>
      </c>
      <c r="AB308" s="6" t="s">
        <v>83</v>
      </c>
      <c r="AC308" s="6" t="s">
        <v>83</v>
      </c>
      <c r="AD308" s="6" t="s">
        <v>83</v>
      </c>
      <c r="AE308" s="6" t="s">
        <v>83</v>
      </c>
      <c r="AF308" s="6" t="s">
        <v>83</v>
      </c>
      <c r="AG308" s="6" t="s">
        <v>83</v>
      </c>
      <c r="AH308" s="6" t="s">
        <v>83</v>
      </c>
      <c r="AI308" s="6" t="s">
        <v>83</v>
      </c>
      <c r="AJ308" s="6" t="s">
        <v>83</v>
      </c>
      <c r="AK308" s="6" t="s">
        <v>83</v>
      </c>
      <c r="AL308" s="6" t="s">
        <v>83</v>
      </c>
      <c r="AM308" t="s">
        <v>115</v>
      </c>
      <c r="AN308" s="6" t="s">
        <v>85</v>
      </c>
      <c r="AO308" s="6" t="s">
        <v>83</v>
      </c>
      <c r="AP308" s="6" t="s">
        <v>83</v>
      </c>
      <c r="AQ308" s="6" t="s">
        <v>83</v>
      </c>
      <c r="AR308" s="6" t="s">
        <v>83</v>
      </c>
      <c r="AS308" s="6" t="s">
        <v>83</v>
      </c>
      <c r="AT308" s="6" t="s">
        <v>83</v>
      </c>
      <c r="AU308" s="6" t="s">
        <v>83</v>
      </c>
      <c r="AV308" s="6" t="s">
        <v>83</v>
      </c>
      <c r="AW308" s="6" t="s">
        <v>83</v>
      </c>
      <c r="AX308" t="s">
        <v>93</v>
      </c>
      <c r="AY308" s="6" t="s">
        <v>83</v>
      </c>
      <c r="AZ308" s="6" t="s">
        <v>83</v>
      </c>
      <c r="BA308" s="6" t="s">
        <v>83</v>
      </c>
      <c r="BB308" s="6" t="s">
        <v>83</v>
      </c>
      <c r="BC308" s="6" t="s">
        <v>83</v>
      </c>
      <c r="BD308" s="6" t="s">
        <v>83</v>
      </c>
      <c r="BE308" s="6" t="s">
        <v>83</v>
      </c>
      <c r="BF308" s="6" t="s">
        <v>83</v>
      </c>
      <c r="BG308" s="6" t="s">
        <v>83</v>
      </c>
      <c r="BH308" s="6" t="s">
        <v>83</v>
      </c>
      <c r="BI308" s="6" t="s">
        <v>83</v>
      </c>
      <c r="BJ308" s="6" t="s">
        <v>83</v>
      </c>
      <c r="BK308" s="6" t="s">
        <v>83</v>
      </c>
      <c r="BL308" s="6" t="s">
        <v>83</v>
      </c>
      <c r="BM308" s="6" t="s">
        <v>83</v>
      </c>
      <c r="BN308" s="6" t="s">
        <v>83</v>
      </c>
      <c r="BO308" s="6" t="s">
        <v>83</v>
      </c>
      <c r="BP308" s="6" t="s">
        <v>83</v>
      </c>
      <c r="BQ308" s="6" t="s">
        <v>83</v>
      </c>
      <c r="BR308" t="s">
        <v>65</v>
      </c>
      <c r="BS308" s="6" t="s">
        <v>83</v>
      </c>
      <c r="BT308" s="6" t="s">
        <v>83</v>
      </c>
      <c r="BU308">
        <f t="shared" ca="1" si="57"/>
        <v>49</v>
      </c>
      <c r="BV308" s="6" t="s">
        <v>83</v>
      </c>
    </row>
    <row r="309" spans="1:74" x14ac:dyDescent="0.3">
      <c r="A309" s="5">
        <v>308</v>
      </c>
      <c r="B309" s="5" t="str">
        <f t="shared" ca="1" si="49"/>
        <v>OCP_23611:50573</v>
      </c>
      <c r="C309" t="s">
        <v>116</v>
      </c>
      <c r="D309" t="s">
        <v>75</v>
      </c>
      <c r="E309" t="s">
        <v>89</v>
      </c>
      <c r="F309" t="s">
        <v>100</v>
      </c>
      <c r="G309" t="s">
        <v>100</v>
      </c>
      <c r="H309" s="6">
        <f t="shared" ca="1" si="59"/>
        <v>61439</v>
      </c>
      <c r="I309" t="s">
        <v>114</v>
      </c>
      <c r="J309" s="6" t="s">
        <v>79</v>
      </c>
      <c r="K309" s="7">
        <v>45194</v>
      </c>
      <c r="L309" s="6" t="s">
        <v>80</v>
      </c>
      <c r="N309" s="6" t="s">
        <v>82</v>
      </c>
      <c r="O309" t="str">
        <f t="shared" ca="1" si="51"/>
        <v>D2953876</v>
      </c>
      <c r="P309">
        <f t="shared" ca="1" si="50"/>
        <v>40962679</v>
      </c>
      <c r="Q309">
        <f t="shared" ca="1" si="52"/>
        <v>18086619</v>
      </c>
      <c r="R309">
        <f t="shared" ca="1" si="53"/>
        <v>24847006</v>
      </c>
      <c r="S309">
        <f t="shared" ca="1" si="54"/>
        <v>1591833</v>
      </c>
      <c r="V309" t="str">
        <f t="shared" ca="1" si="55"/>
        <v>&gt;_2339119</v>
      </c>
      <c r="W309" s="8">
        <v>45275</v>
      </c>
      <c r="X309">
        <f t="shared" ca="1" si="56"/>
        <v>81594</v>
      </c>
      <c r="Z309" t="str">
        <f t="shared" ca="1" si="58"/>
        <v>MAD</v>
      </c>
      <c r="AA309" t="str">
        <f t="shared" ca="1" si="60"/>
        <v>F locaux</v>
      </c>
      <c r="AB309" s="6" t="s">
        <v>83</v>
      </c>
      <c r="AC309" s="6" t="s">
        <v>83</v>
      </c>
      <c r="AD309" s="6" t="s">
        <v>83</v>
      </c>
      <c r="AE309" s="6" t="s">
        <v>83</v>
      </c>
      <c r="AF309" s="6" t="s">
        <v>83</v>
      </c>
      <c r="AG309" s="6" t="s">
        <v>83</v>
      </c>
      <c r="AH309" s="6" t="s">
        <v>83</v>
      </c>
      <c r="AI309" s="6" t="s">
        <v>83</v>
      </c>
      <c r="AJ309" s="6" t="s">
        <v>83</v>
      </c>
      <c r="AK309" s="6" t="s">
        <v>83</v>
      </c>
      <c r="AL309" s="6" t="s">
        <v>83</v>
      </c>
      <c r="AM309" t="s">
        <v>115</v>
      </c>
      <c r="AN309" s="6" t="s">
        <v>85</v>
      </c>
      <c r="AO309" s="6" t="s">
        <v>83</v>
      </c>
      <c r="AP309" s="6" t="s">
        <v>83</v>
      </c>
      <c r="AQ309" s="6" t="s">
        <v>83</v>
      </c>
      <c r="AR309" s="6" t="s">
        <v>83</v>
      </c>
      <c r="AS309" s="6" t="s">
        <v>83</v>
      </c>
      <c r="AT309" s="6" t="s">
        <v>83</v>
      </c>
      <c r="AU309" s="6" t="s">
        <v>83</v>
      </c>
      <c r="AV309" s="6" t="s">
        <v>83</v>
      </c>
      <c r="AW309" s="6" t="s">
        <v>83</v>
      </c>
      <c r="AX309" t="s">
        <v>86</v>
      </c>
      <c r="AY309" s="6" t="s">
        <v>83</v>
      </c>
      <c r="AZ309" s="6" t="s">
        <v>83</v>
      </c>
      <c r="BA309" s="6" t="s">
        <v>83</v>
      </c>
      <c r="BB309" s="6" t="s">
        <v>83</v>
      </c>
      <c r="BC309" s="6" t="s">
        <v>83</v>
      </c>
      <c r="BD309" s="6" t="s">
        <v>83</v>
      </c>
      <c r="BE309" s="6" t="s">
        <v>83</v>
      </c>
      <c r="BF309" s="6" t="s">
        <v>83</v>
      </c>
      <c r="BG309" s="6" t="s">
        <v>83</v>
      </c>
      <c r="BH309" s="6" t="s">
        <v>83</v>
      </c>
      <c r="BI309" s="6" t="s">
        <v>83</v>
      </c>
      <c r="BJ309" s="6" t="s">
        <v>83</v>
      </c>
      <c r="BK309" s="6" t="s">
        <v>83</v>
      </c>
      <c r="BL309" s="6" t="s">
        <v>83</v>
      </c>
      <c r="BM309" s="6" t="s">
        <v>83</v>
      </c>
      <c r="BN309" s="6" t="s">
        <v>83</v>
      </c>
      <c r="BO309" s="6" t="s">
        <v>83</v>
      </c>
      <c r="BP309" s="6" t="s">
        <v>83</v>
      </c>
      <c r="BQ309" s="6" t="s">
        <v>83</v>
      </c>
      <c r="BR309" t="s">
        <v>63</v>
      </c>
      <c r="BS309" s="6" t="s">
        <v>83</v>
      </c>
      <c r="BT309" s="6" t="s">
        <v>83</v>
      </c>
      <c r="BU309">
        <f t="shared" ca="1" si="57"/>
        <v>35</v>
      </c>
      <c r="BV309" s="6" t="s">
        <v>83</v>
      </c>
    </row>
    <row r="310" spans="1:74" x14ac:dyDescent="0.3">
      <c r="A310" s="5">
        <v>309</v>
      </c>
      <c r="B310" s="5" t="str">
        <f t="shared" ca="1" si="49"/>
        <v>OCP_5836:10421</v>
      </c>
      <c r="C310" t="s">
        <v>117</v>
      </c>
      <c r="D310" t="s">
        <v>75</v>
      </c>
      <c r="E310" t="s">
        <v>76</v>
      </c>
      <c r="F310" t="s">
        <v>113</v>
      </c>
      <c r="G310" t="s">
        <v>113</v>
      </c>
      <c r="H310" s="6">
        <f t="shared" ca="1" si="59"/>
        <v>36183</v>
      </c>
      <c r="I310" t="s">
        <v>114</v>
      </c>
      <c r="J310" s="6" t="s">
        <v>79</v>
      </c>
      <c r="K310" s="7">
        <v>45195</v>
      </c>
      <c r="L310" s="6" t="s">
        <v>80</v>
      </c>
      <c r="N310" s="6" t="s">
        <v>82</v>
      </c>
      <c r="O310" t="str">
        <f t="shared" ca="1" si="51"/>
        <v>B3374117</v>
      </c>
      <c r="P310">
        <f t="shared" ca="1" si="50"/>
        <v>3277956</v>
      </c>
      <c r="Q310">
        <f t="shared" ca="1" si="52"/>
        <v>686115</v>
      </c>
      <c r="R310">
        <f t="shared" ca="1" si="53"/>
        <v>836295</v>
      </c>
      <c r="S310">
        <f t="shared" ca="1" si="54"/>
        <v>2554084</v>
      </c>
      <c r="V310" t="str">
        <f t="shared" ca="1" si="55"/>
        <v>B_5960439</v>
      </c>
      <c r="W310" s="8">
        <v>45276</v>
      </c>
      <c r="X310">
        <f t="shared" ca="1" si="56"/>
        <v>86407</v>
      </c>
      <c r="Z310" t="str">
        <f t="shared" ca="1" si="58"/>
        <v>MAD</v>
      </c>
      <c r="AA310" t="str">
        <f t="shared" ca="1" si="60"/>
        <v>F locaux</v>
      </c>
      <c r="AB310" s="6" t="s">
        <v>83</v>
      </c>
      <c r="AC310" s="6" t="s">
        <v>83</v>
      </c>
      <c r="AD310" s="6" t="s">
        <v>83</v>
      </c>
      <c r="AE310" s="6" t="s">
        <v>83</v>
      </c>
      <c r="AF310" s="6" t="s">
        <v>83</v>
      </c>
      <c r="AG310" s="6" t="s">
        <v>83</v>
      </c>
      <c r="AH310" s="6" t="s">
        <v>83</v>
      </c>
      <c r="AI310" s="6" t="s">
        <v>83</v>
      </c>
      <c r="AJ310" s="6" t="s">
        <v>83</v>
      </c>
      <c r="AK310" s="6" t="s">
        <v>83</v>
      </c>
      <c r="AL310" s="6" t="s">
        <v>83</v>
      </c>
      <c r="AM310" t="s">
        <v>115</v>
      </c>
      <c r="AN310" s="6" t="s">
        <v>85</v>
      </c>
      <c r="AO310" s="6" t="s">
        <v>83</v>
      </c>
      <c r="AP310" s="6" t="s">
        <v>83</v>
      </c>
      <c r="AQ310" s="6" t="s">
        <v>83</v>
      </c>
      <c r="AR310" s="6" t="s">
        <v>83</v>
      </c>
      <c r="AS310" s="6" t="s">
        <v>83</v>
      </c>
      <c r="AT310" s="6" t="s">
        <v>83</v>
      </c>
      <c r="AU310" s="6" t="s">
        <v>83</v>
      </c>
      <c r="AV310" s="6" t="s">
        <v>83</v>
      </c>
      <c r="AW310" s="6" t="s">
        <v>83</v>
      </c>
      <c r="AX310" t="s">
        <v>86</v>
      </c>
      <c r="AY310" s="6" t="s">
        <v>83</v>
      </c>
      <c r="AZ310" s="6" t="s">
        <v>83</v>
      </c>
      <c r="BA310" s="6" t="s">
        <v>83</v>
      </c>
      <c r="BB310" s="6" t="s">
        <v>83</v>
      </c>
      <c r="BC310" s="6" t="s">
        <v>83</v>
      </c>
      <c r="BD310" s="6" t="s">
        <v>83</v>
      </c>
      <c r="BE310" s="6" t="s">
        <v>83</v>
      </c>
      <c r="BF310" s="6" t="s">
        <v>83</v>
      </c>
      <c r="BG310" s="6" t="s">
        <v>83</v>
      </c>
      <c r="BH310" s="6" t="s">
        <v>83</v>
      </c>
      <c r="BI310" s="6" t="s">
        <v>83</v>
      </c>
      <c r="BJ310" s="6" t="s">
        <v>83</v>
      </c>
      <c r="BK310" s="6" t="s">
        <v>83</v>
      </c>
      <c r="BL310" s="6" t="s">
        <v>83</v>
      </c>
      <c r="BM310" s="6" t="s">
        <v>83</v>
      </c>
      <c r="BN310" s="6" t="s">
        <v>83</v>
      </c>
      <c r="BO310" s="6" t="s">
        <v>83</v>
      </c>
      <c r="BP310" s="6" t="s">
        <v>83</v>
      </c>
      <c r="BQ310" s="6" t="s">
        <v>83</v>
      </c>
      <c r="BR310" t="s">
        <v>65</v>
      </c>
      <c r="BS310" s="6" t="s">
        <v>83</v>
      </c>
      <c r="BT310" s="6" t="s">
        <v>83</v>
      </c>
      <c r="BU310">
        <f t="shared" ca="1" si="57"/>
        <v>27</v>
      </c>
      <c r="BV310" s="6" t="s">
        <v>83</v>
      </c>
    </row>
    <row r="311" spans="1:74" x14ac:dyDescent="0.3">
      <c r="A311" s="5">
        <v>310</v>
      </c>
      <c r="B311" s="5" t="str">
        <f t="shared" ca="1" si="49"/>
        <v>OCP_47828:67759</v>
      </c>
      <c r="C311" t="s">
        <v>118</v>
      </c>
      <c r="D311" t="s">
        <v>75</v>
      </c>
      <c r="E311" t="s">
        <v>89</v>
      </c>
      <c r="F311" t="s">
        <v>100</v>
      </c>
      <c r="G311" t="s">
        <v>100</v>
      </c>
      <c r="H311" s="6">
        <f t="shared" ca="1" si="59"/>
        <v>26855</v>
      </c>
      <c r="I311" t="s">
        <v>114</v>
      </c>
      <c r="J311" s="6" t="s">
        <v>79</v>
      </c>
      <c r="K311" s="7">
        <v>45196</v>
      </c>
      <c r="L311" s="6" t="s">
        <v>80</v>
      </c>
      <c r="N311" s="6" t="s">
        <v>82</v>
      </c>
      <c r="O311" t="str">
        <f t="shared" ca="1" si="51"/>
        <v>=1516534</v>
      </c>
      <c r="P311">
        <f t="shared" ca="1" si="50"/>
        <v>319988</v>
      </c>
      <c r="Q311">
        <f t="shared" ca="1" si="52"/>
        <v>175153</v>
      </c>
      <c r="R311">
        <f t="shared" ca="1" si="53"/>
        <v>263690</v>
      </c>
      <c r="S311">
        <f t="shared" ca="1" si="54"/>
        <v>132825</v>
      </c>
      <c r="V311" t="str">
        <f t="shared" ca="1" si="55"/>
        <v>E_4316188</v>
      </c>
      <c r="W311" s="8">
        <v>45277</v>
      </c>
      <c r="X311">
        <f t="shared" ca="1" si="56"/>
        <v>20974</v>
      </c>
      <c r="Z311" t="str">
        <f t="shared" ca="1" si="58"/>
        <v>MAD</v>
      </c>
      <c r="AA311" t="str">
        <f t="shared" ca="1" si="60"/>
        <v>F locaux</v>
      </c>
      <c r="AB311" s="6" t="s">
        <v>83</v>
      </c>
      <c r="AC311" s="6" t="s">
        <v>83</v>
      </c>
      <c r="AD311" s="6" t="s">
        <v>83</v>
      </c>
      <c r="AE311" s="6" t="s">
        <v>83</v>
      </c>
      <c r="AF311" s="6" t="s">
        <v>83</v>
      </c>
      <c r="AG311" s="6" t="s">
        <v>83</v>
      </c>
      <c r="AH311" s="6" t="s">
        <v>83</v>
      </c>
      <c r="AI311" s="6" t="s">
        <v>83</v>
      </c>
      <c r="AJ311" s="6" t="s">
        <v>83</v>
      </c>
      <c r="AK311" s="6" t="s">
        <v>83</v>
      </c>
      <c r="AL311" s="6" t="s">
        <v>83</v>
      </c>
      <c r="AM311" t="s">
        <v>115</v>
      </c>
      <c r="AN311" s="6" t="s">
        <v>85</v>
      </c>
      <c r="AO311" s="6" t="s">
        <v>83</v>
      </c>
      <c r="AP311" s="6" t="s">
        <v>83</v>
      </c>
      <c r="AQ311" s="6" t="s">
        <v>83</v>
      </c>
      <c r="AR311" s="6" t="s">
        <v>83</v>
      </c>
      <c r="AS311" s="6" t="s">
        <v>83</v>
      </c>
      <c r="AT311" s="6" t="s">
        <v>83</v>
      </c>
      <c r="AU311" s="6" t="s">
        <v>83</v>
      </c>
      <c r="AV311" s="6" t="s">
        <v>83</v>
      </c>
      <c r="AW311" s="6" t="s">
        <v>83</v>
      </c>
      <c r="AX311" t="s">
        <v>86</v>
      </c>
      <c r="AY311" s="6" t="s">
        <v>83</v>
      </c>
      <c r="AZ311" s="6" t="s">
        <v>83</v>
      </c>
      <c r="BA311" s="6" t="s">
        <v>83</v>
      </c>
      <c r="BB311" s="6" t="s">
        <v>83</v>
      </c>
      <c r="BC311" s="6" t="s">
        <v>83</v>
      </c>
      <c r="BD311" s="6" t="s">
        <v>83</v>
      </c>
      <c r="BE311" s="6" t="s">
        <v>83</v>
      </c>
      <c r="BF311" s="6" t="s">
        <v>83</v>
      </c>
      <c r="BG311" s="6" t="s">
        <v>83</v>
      </c>
      <c r="BH311" s="6" t="s">
        <v>83</v>
      </c>
      <c r="BI311" s="6" t="s">
        <v>83</v>
      </c>
      <c r="BJ311" s="6" t="s">
        <v>83</v>
      </c>
      <c r="BK311" s="6" t="s">
        <v>83</v>
      </c>
      <c r="BL311" s="6" t="s">
        <v>83</v>
      </c>
      <c r="BM311" s="6" t="s">
        <v>83</v>
      </c>
      <c r="BN311" s="6" t="s">
        <v>83</v>
      </c>
      <c r="BO311" s="6" t="s">
        <v>83</v>
      </c>
      <c r="BP311" s="6" t="s">
        <v>83</v>
      </c>
      <c r="BQ311" s="6" t="s">
        <v>83</v>
      </c>
      <c r="BR311" t="s">
        <v>40</v>
      </c>
      <c r="BS311" s="6" t="s">
        <v>83</v>
      </c>
      <c r="BT311" s="6" t="s">
        <v>83</v>
      </c>
      <c r="BU311">
        <f t="shared" ca="1" si="57"/>
        <v>37</v>
      </c>
      <c r="BV311" s="6" t="s">
        <v>83</v>
      </c>
    </row>
    <row r="312" spans="1:74" x14ac:dyDescent="0.3">
      <c r="A312" s="5">
        <v>311</v>
      </c>
      <c r="B312" s="5" t="str">
        <f t="shared" ca="1" si="49"/>
        <v>OCP_53633:83176</v>
      </c>
      <c r="C312" t="str">
        <f ca="1">CONCATENATE(CHAR(RANDBETWEEN(60,90)),"_",RANDBETWEEN(1,1000000),"_",RANDBETWEEN(1,100006600))</f>
        <v>&lt;_664995_92685260</v>
      </c>
      <c r="D312" t="s">
        <v>75</v>
      </c>
      <c r="E312" t="s">
        <v>76</v>
      </c>
      <c r="F312" t="s">
        <v>77</v>
      </c>
      <c r="G312" t="s">
        <v>77</v>
      </c>
      <c r="H312" s="6">
        <f t="shared" ca="1" si="59"/>
        <v>22314</v>
      </c>
      <c r="I312" t="s">
        <v>78</v>
      </c>
      <c r="J312" s="6" t="s">
        <v>79</v>
      </c>
      <c r="K312" s="7">
        <v>45197</v>
      </c>
      <c r="L312" s="6" t="s">
        <v>80</v>
      </c>
      <c r="N312" s="6" t="s">
        <v>82</v>
      </c>
      <c r="O312" t="str">
        <f t="shared" ca="1" si="51"/>
        <v>E1409750</v>
      </c>
      <c r="P312">
        <f t="shared" ca="1" si="50"/>
        <v>12033225</v>
      </c>
      <c r="Q312">
        <f t="shared" ca="1" si="52"/>
        <v>674567</v>
      </c>
      <c r="R312">
        <f t="shared" ca="1" si="53"/>
        <v>2908805</v>
      </c>
      <c r="S312">
        <f t="shared" ca="1" si="54"/>
        <v>5661223</v>
      </c>
      <c r="V312" t="str">
        <f t="shared" ca="1" si="55"/>
        <v>F_310825</v>
      </c>
      <c r="W312" s="8">
        <v>45278</v>
      </c>
      <c r="X312">
        <f t="shared" ca="1" si="56"/>
        <v>5494885</v>
      </c>
      <c r="Z312" t="str">
        <f t="shared" ca="1" si="58"/>
        <v>MAD</v>
      </c>
      <c r="AA312" t="str">
        <f t="shared" ca="1" si="60"/>
        <v>F locaux</v>
      </c>
      <c r="AB312" s="6" t="s">
        <v>83</v>
      </c>
      <c r="AC312" s="6" t="s">
        <v>83</v>
      </c>
      <c r="AD312" s="6" t="s">
        <v>83</v>
      </c>
      <c r="AE312" s="6" t="s">
        <v>83</v>
      </c>
      <c r="AF312" s="6" t="s">
        <v>83</v>
      </c>
      <c r="AG312" s="6" t="s">
        <v>83</v>
      </c>
      <c r="AH312" s="6" t="s">
        <v>83</v>
      </c>
      <c r="AI312" s="6" t="s">
        <v>83</v>
      </c>
      <c r="AJ312" s="6" t="s">
        <v>83</v>
      </c>
      <c r="AK312" s="6" t="s">
        <v>83</v>
      </c>
      <c r="AL312" s="6" t="s">
        <v>83</v>
      </c>
      <c r="AM312" t="s">
        <v>449</v>
      </c>
      <c r="AN312" s="6" t="s">
        <v>85</v>
      </c>
      <c r="AO312" s="6" t="s">
        <v>83</v>
      </c>
      <c r="AP312" s="6" t="s">
        <v>83</v>
      </c>
      <c r="AQ312" s="6" t="s">
        <v>83</v>
      </c>
      <c r="AR312" s="6" t="s">
        <v>83</v>
      </c>
      <c r="AS312" s="6" t="s">
        <v>83</v>
      </c>
      <c r="AT312" s="6" t="s">
        <v>83</v>
      </c>
      <c r="AU312" s="6" t="s">
        <v>83</v>
      </c>
      <c r="AV312" s="6" t="s">
        <v>83</v>
      </c>
      <c r="AW312" s="6" t="s">
        <v>83</v>
      </c>
      <c r="AX312" t="s">
        <v>86</v>
      </c>
      <c r="AY312" s="6" t="s">
        <v>83</v>
      </c>
      <c r="AZ312" s="6" t="s">
        <v>83</v>
      </c>
      <c r="BA312" s="6" t="s">
        <v>83</v>
      </c>
      <c r="BB312" s="6" t="s">
        <v>83</v>
      </c>
      <c r="BC312" s="6" t="s">
        <v>83</v>
      </c>
      <c r="BD312" s="6" t="s">
        <v>83</v>
      </c>
      <c r="BE312" s="6" t="s">
        <v>83</v>
      </c>
      <c r="BF312" s="6" t="s">
        <v>83</v>
      </c>
      <c r="BG312" s="6" t="s">
        <v>83</v>
      </c>
      <c r="BH312" s="6" t="s">
        <v>83</v>
      </c>
      <c r="BI312" s="6" t="s">
        <v>83</v>
      </c>
      <c r="BJ312" s="6" t="s">
        <v>83</v>
      </c>
      <c r="BK312" s="6" t="s">
        <v>83</v>
      </c>
      <c r="BL312" s="6" t="s">
        <v>83</v>
      </c>
      <c r="BM312" s="6" t="s">
        <v>83</v>
      </c>
      <c r="BN312" s="6" t="s">
        <v>83</v>
      </c>
      <c r="BO312" s="6" t="s">
        <v>83</v>
      </c>
      <c r="BP312" s="6" t="s">
        <v>83</v>
      </c>
      <c r="BQ312" s="6" t="s">
        <v>83</v>
      </c>
      <c r="BR312" t="s">
        <v>64</v>
      </c>
      <c r="BS312" s="6" t="s">
        <v>83</v>
      </c>
      <c r="BT312" s="6" t="s">
        <v>83</v>
      </c>
      <c r="BU312">
        <f t="shared" ca="1" si="57"/>
        <v>-4</v>
      </c>
      <c r="BV312" s="6" t="s">
        <v>83</v>
      </c>
    </row>
    <row r="313" spans="1:74" x14ac:dyDescent="0.3">
      <c r="A313" s="5">
        <v>312</v>
      </c>
      <c r="B313" s="5" t="str">
        <f t="shared" ca="1" si="49"/>
        <v>OCP_76159:11710</v>
      </c>
      <c r="C313" t="s">
        <v>450</v>
      </c>
      <c r="D313" t="s">
        <v>75</v>
      </c>
      <c r="E313" t="s">
        <v>89</v>
      </c>
      <c r="F313" t="s">
        <v>90</v>
      </c>
      <c r="G313" t="s">
        <v>90</v>
      </c>
      <c r="H313" s="6">
        <f t="shared" ca="1" si="59"/>
        <v>47407</v>
      </c>
      <c r="I313" t="s">
        <v>91</v>
      </c>
      <c r="J313" s="6" t="s">
        <v>79</v>
      </c>
      <c r="K313" s="7">
        <v>45198</v>
      </c>
      <c r="L313" s="6" t="s">
        <v>80</v>
      </c>
      <c r="N313" s="6" t="s">
        <v>82</v>
      </c>
      <c r="O313" t="str">
        <f t="shared" ca="1" si="51"/>
        <v>&gt;951139</v>
      </c>
      <c r="P313">
        <f t="shared" ca="1" si="50"/>
        <v>65772800</v>
      </c>
      <c r="Q313">
        <f t="shared" ca="1" si="52"/>
        <v>3776781</v>
      </c>
      <c r="R313">
        <f t="shared" ca="1" si="53"/>
        <v>18750074</v>
      </c>
      <c r="S313">
        <f t="shared" ca="1" si="54"/>
        <v>61781407</v>
      </c>
      <c r="V313" t="str">
        <f t="shared" ca="1" si="55"/>
        <v>B_5600251</v>
      </c>
      <c r="W313" s="8">
        <v>45279</v>
      </c>
      <c r="X313">
        <f t="shared" ca="1" si="56"/>
        <v>14994208</v>
      </c>
      <c r="Z313" t="str">
        <f t="shared" ca="1" si="58"/>
        <v>EUR</v>
      </c>
      <c r="AA313" t="str">
        <f t="shared" ca="1" si="60"/>
        <v>F étrangers</v>
      </c>
      <c r="AB313" s="6" t="s">
        <v>83</v>
      </c>
      <c r="AC313" s="6" t="s">
        <v>83</v>
      </c>
      <c r="AD313" s="6" t="s">
        <v>83</v>
      </c>
      <c r="AE313" s="6" t="s">
        <v>83</v>
      </c>
      <c r="AF313" s="6" t="s">
        <v>83</v>
      </c>
      <c r="AG313" s="6" t="s">
        <v>83</v>
      </c>
      <c r="AH313" s="6" t="s">
        <v>83</v>
      </c>
      <c r="AI313" s="6" t="s">
        <v>83</v>
      </c>
      <c r="AJ313" s="6" t="s">
        <v>83</v>
      </c>
      <c r="AK313" s="6" t="s">
        <v>83</v>
      </c>
      <c r="AL313" s="6" t="s">
        <v>83</v>
      </c>
      <c r="AM313" t="s">
        <v>451</v>
      </c>
      <c r="AN313" s="6" t="s">
        <v>85</v>
      </c>
      <c r="AO313" s="6" t="s">
        <v>83</v>
      </c>
      <c r="AP313" s="6" t="s">
        <v>83</v>
      </c>
      <c r="AQ313" s="6" t="s">
        <v>83</v>
      </c>
      <c r="AR313" s="6" t="s">
        <v>83</v>
      </c>
      <c r="AS313" s="6" t="s">
        <v>83</v>
      </c>
      <c r="AT313" s="6" t="s">
        <v>83</v>
      </c>
      <c r="AU313" s="6" t="s">
        <v>83</v>
      </c>
      <c r="AV313" s="6" t="s">
        <v>83</v>
      </c>
      <c r="AW313" s="6" t="s">
        <v>83</v>
      </c>
      <c r="AX313" t="s">
        <v>93</v>
      </c>
      <c r="AY313" s="6" t="s">
        <v>83</v>
      </c>
      <c r="AZ313" s="6" t="s">
        <v>83</v>
      </c>
      <c r="BA313" s="6" t="s">
        <v>83</v>
      </c>
      <c r="BB313" s="6" t="s">
        <v>83</v>
      </c>
      <c r="BC313" s="6" t="s">
        <v>83</v>
      </c>
      <c r="BD313" s="6" t="s">
        <v>83</v>
      </c>
      <c r="BE313" s="6" t="s">
        <v>83</v>
      </c>
      <c r="BF313" s="6" t="s">
        <v>83</v>
      </c>
      <c r="BG313" s="6" t="s">
        <v>83</v>
      </c>
      <c r="BH313" s="6" t="s">
        <v>83</v>
      </c>
      <c r="BI313" s="6" t="s">
        <v>83</v>
      </c>
      <c r="BJ313" s="6" t="s">
        <v>83</v>
      </c>
      <c r="BK313" s="6" t="s">
        <v>83</v>
      </c>
      <c r="BL313" s="6" t="s">
        <v>83</v>
      </c>
      <c r="BM313" s="6" t="s">
        <v>83</v>
      </c>
      <c r="BN313" s="6" t="s">
        <v>83</v>
      </c>
      <c r="BO313" s="6" t="s">
        <v>83</v>
      </c>
      <c r="BP313" s="6" t="s">
        <v>83</v>
      </c>
      <c r="BQ313" s="6" t="s">
        <v>83</v>
      </c>
      <c r="BR313" t="s">
        <v>65</v>
      </c>
      <c r="BS313" s="6" t="s">
        <v>83</v>
      </c>
      <c r="BT313" s="6" t="s">
        <v>83</v>
      </c>
      <c r="BU313">
        <f t="shared" ca="1" si="57"/>
        <v>30</v>
      </c>
      <c r="BV313" s="6" t="s">
        <v>83</v>
      </c>
    </row>
    <row r="314" spans="1:74" x14ac:dyDescent="0.3">
      <c r="A314" s="5">
        <v>313</v>
      </c>
      <c r="B314" s="5" t="str">
        <f t="shared" ca="1" si="49"/>
        <v>JF8_91169:46452</v>
      </c>
      <c r="C314" t="s">
        <v>452</v>
      </c>
      <c r="D314" t="s">
        <v>75</v>
      </c>
      <c r="E314" t="s">
        <v>76</v>
      </c>
      <c r="F314" t="s">
        <v>95</v>
      </c>
      <c r="G314" t="s">
        <v>95</v>
      </c>
      <c r="H314" s="6">
        <f t="shared" ca="1" si="59"/>
        <v>3548</v>
      </c>
      <c r="I314" t="s">
        <v>96</v>
      </c>
      <c r="J314" s="6" t="s">
        <v>79</v>
      </c>
      <c r="K314" s="7">
        <v>45199</v>
      </c>
      <c r="L314" s="6" t="s">
        <v>80</v>
      </c>
      <c r="N314" s="6" t="s">
        <v>82</v>
      </c>
      <c r="O314" t="str">
        <f t="shared" ca="1" si="51"/>
        <v>?3863719</v>
      </c>
      <c r="P314">
        <f t="shared" ca="1" si="50"/>
        <v>45631287</v>
      </c>
      <c r="Q314">
        <f t="shared" ca="1" si="52"/>
        <v>3720028</v>
      </c>
      <c r="R314">
        <f t="shared" ca="1" si="53"/>
        <v>37128536</v>
      </c>
      <c r="S314">
        <f t="shared" ca="1" si="54"/>
        <v>8303260</v>
      </c>
      <c r="V314" t="str">
        <f t="shared" ca="1" si="55"/>
        <v>D_5392502</v>
      </c>
      <c r="W314" s="8">
        <v>45280</v>
      </c>
      <c r="X314">
        <f t="shared" ca="1" si="56"/>
        <v>5481978</v>
      </c>
      <c r="Z314" t="str">
        <f t="shared" ca="1" si="58"/>
        <v>USD</v>
      </c>
      <c r="AA314" t="str">
        <f t="shared" ca="1" si="60"/>
        <v>F étrangers</v>
      </c>
      <c r="AB314" s="6" t="s">
        <v>83</v>
      </c>
      <c r="AC314" s="6" t="s">
        <v>83</v>
      </c>
      <c r="AD314" s="6" t="s">
        <v>83</v>
      </c>
      <c r="AE314" s="6" t="s">
        <v>83</v>
      </c>
      <c r="AF314" s="6" t="s">
        <v>83</v>
      </c>
      <c r="AG314" s="6" t="s">
        <v>83</v>
      </c>
      <c r="AH314" s="6" t="s">
        <v>83</v>
      </c>
      <c r="AI314" s="6" t="s">
        <v>83</v>
      </c>
      <c r="AJ314" s="6" t="s">
        <v>83</v>
      </c>
      <c r="AK314" s="6" t="s">
        <v>83</v>
      </c>
      <c r="AL314" s="6" t="s">
        <v>83</v>
      </c>
      <c r="AM314" t="s">
        <v>453</v>
      </c>
      <c r="AN314" s="6" t="s">
        <v>85</v>
      </c>
      <c r="AO314" s="6" t="s">
        <v>83</v>
      </c>
      <c r="AP314" s="6" t="s">
        <v>83</v>
      </c>
      <c r="AQ314" s="6" t="s">
        <v>83</v>
      </c>
      <c r="AR314" s="6" t="s">
        <v>83</v>
      </c>
      <c r="AS314" s="6" t="s">
        <v>83</v>
      </c>
      <c r="AT314" s="6" t="s">
        <v>83</v>
      </c>
      <c r="AU314" s="6" t="s">
        <v>83</v>
      </c>
      <c r="AV314" s="6" t="s">
        <v>83</v>
      </c>
      <c r="AW314" s="6" t="s">
        <v>83</v>
      </c>
      <c r="AX314" t="s">
        <v>98</v>
      </c>
      <c r="AY314" s="6" t="s">
        <v>83</v>
      </c>
      <c r="AZ314" s="6" t="s">
        <v>83</v>
      </c>
      <c r="BA314" s="6" t="s">
        <v>83</v>
      </c>
      <c r="BB314" s="6" t="s">
        <v>83</v>
      </c>
      <c r="BC314" s="6" t="s">
        <v>83</v>
      </c>
      <c r="BD314" s="6" t="s">
        <v>83</v>
      </c>
      <c r="BE314" s="6" t="s">
        <v>83</v>
      </c>
      <c r="BF314" s="6" t="s">
        <v>83</v>
      </c>
      <c r="BG314" s="6" t="s">
        <v>83</v>
      </c>
      <c r="BH314" s="6" t="s">
        <v>83</v>
      </c>
      <c r="BI314" s="6" t="s">
        <v>83</v>
      </c>
      <c r="BJ314" s="6" t="s">
        <v>83</v>
      </c>
      <c r="BK314" s="6" t="s">
        <v>83</v>
      </c>
      <c r="BL314" s="6" t="s">
        <v>83</v>
      </c>
      <c r="BM314" s="6" t="s">
        <v>83</v>
      </c>
      <c r="BN314" s="6" t="s">
        <v>83</v>
      </c>
      <c r="BO314" s="6" t="s">
        <v>83</v>
      </c>
      <c r="BP314" s="6" t="s">
        <v>83</v>
      </c>
      <c r="BQ314" s="6" t="s">
        <v>83</v>
      </c>
      <c r="BR314" t="s">
        <v>65</v>
      </c>
      <c r="BS314" s="6" t="s">
        <v>83</v>
      </c>
      <c r="BT314" s="6" t="s">
        <v>83</v>
      </c>
      <c r="BU314">
        <f t="shared" ca="1" si="57"/>
        <v>44</v>
      </c>
      <c r="BV314" s="6" t="s">
        <v>83</v>
      </c>
    </row>
    <row r="315" spans="1:74" x14ac:dyDescent="0.3">
      <c r="A315" s="5">
        <v>314</v>
      </c>
      <c r="B315" s="5" t="str">
        <f t="shared" ca="1" si="49"/>
        <v>JF8_54937:26695</v>
      </c>
      <c r="C315" t="s">
        <v>454</v>
      </c>
      <c r="D315" t="s">
        <v>75</v>
      </c>
      <c r="E315" t="s">
        <v>89</v>
      </c>
      <c r="F315" t="s">
        <v>100</v>
      </c>
      <c r="G315" t="s">
        <v>100</v>
      </c>
      <c r="H315" s="6">
        <f t="shared" ca="1" si="59"/>
        <v>43953</v>
      </c>
      <c r="I315" t="s">
        <v>101</v>
      </c>
      <c r="J315" s="6" t="s">
        <v>79</v>
      </c>
      <c r="K315" s="7">
        <v>45200</v>
      </c>
      <c r="L315" s="6" t="s">
        <v>80</v>
      </c>
      <c r="N315" s="6" t="s">
        <v>82</v>
      </c>
      <c r="O315" t="str">
        <f t="shared" ca="1" si="51"/>
        <v>E4635320</v>
      </c>
      <c r="P315">
        <f t="shared" ca="1" si="50"/>
        <v>73667210</v>
      </c>
      <c r="Q315">
        <f t="shared" ca="1" si="52"/>
        <v>4413446</v>
      </c>
      <c r="R315">
        <f t="shared" ca="1" si="53"/>
        <v>6109767</v>
      </c>
      <c r="S315">
        <f t="shared" ca="1" si="54"/>
        <v>67483346</v>
      </c>
      <c r="V315" t="str">
        <f t="shared" ca="1" si="55"/>
        <v>&gt;_1818105</v>
      </c>
      <c r="W315" s="8">
        <v>45281</v>
      </c>
      <c r="X315">
        <f t="shared" ca="1" si="56"/>
        <v>55255113</v>
      </c>
      <c r="Z315" t="str">
        <f t="shared" ca="1" si="58"/>
        <v>MAD</v>
      </c>
      <c r="AA315" t="str">
        <f t="shared" ca="1" si="60"/>
        <v>F locaux</v>
      </c>
      <c r="AB315" s="6" t="s">
        <v>83</v>
      </c>
      <c r="AC315" s="6" t="s">
        <v>83</v>
      </c>
      <c r="AD315" s="6" t="s">
        <v>83</v>
      </c>
      <c r="AE315" s="6" t="s">
        <v>83</v>
      </c>
      <c r="AF315" s="6" t="s">
        <v>83</v>
      </c>
      <c r="AG315" s="6" t="s">
        <v>83</v>
      </c>
      <c r="AH315" s="6" t="s">
        <v>83</v>
      </c>
      <c r="AI315" s="6" t="s">
        <v>83</v>
      </c>
      <c r="AJ315" s="6" t="s">
        <v>83</v>
      </c>
      <c r="AK315" s="6" t="s">
        <v>83</v>
      </c>
      <c r="AL315" s="6" t="s">
        <v>83</v>
      </c>
      <c r="AM315" t="s">
        <v>455</v>
      </c>
      <c r="AN315" s="6" t="s">
        <v>85</v>
      </c>
      <c r="AO315" s="6" t="s">
        <v>83</v>
      </c>
      <c r="AP315" s="6" t="s">
        <v>83</v>
      </c>
      <c r="AQ315" s="6" t="s">
        <v>83</v>
      </c>
      <c r="AR315" s="6" t="s">
        <v>83</v>
      </c>
      <c r="AS315" s="6" t="s">
        <v>83</v>
      </c>
      <c r="AT315" s="6" t="s">
        <v>83</v>
      </c>
      <c r="AU315" s="6" t="s">
        <v>83</v>
      </c>
      <c r="AV315" s="6" t="s">
        <v>83</v>
      </c>
      <c r="AW315" s="6" t="s">
        <v>83</v>
      </c>
      <c r="AX315" t="s">
        <v>103</v>
      </c>
      <c r="AY315" s="6" t="s">
        <v>83</v>
      </c>
      <c r="AZ315" s="6" t="s">
        <v>83</v>
      </c>
      <c r="BA315" s="6" t="s">
        <v>83</v>
      </c>
      <c r="BB315" s="6" t="s">
        <v>83</v>
      </c>
      <c r="BC315" s="6" t="s">
        <v>83</v>
      </c>
      <c r="BD315" s="6" t="s">
        <v>83</v>
      </c>
      <c r="BE315" s="6" t="s">
        <v>83</v>
      </c>
      <c r="BF315" s="6" t="s">
        <v>83</v>
      </c>
      <c r="BG315" s="6" t="s">
        <v>83</v>
      </c>
      <c r="BH315" s="6" t="s">
        <v>83</v>
      </c>
      <c r="BI315" s="6" t="s">
        <v>83</v>
      </c>
      <c r="BJ315" s="6" t="s">
        <v>83</v>
      </c>
      <c r="BK315" s="6" t="s">
        <v>83</v>
      </c>
      <c r="BL315" s="6" t="s">
        <v>83</v>
      </c>
      <c r="BM315" s="6" t="s">
        <v>83</v>
      </c>
      <c r="BN315" s="6" t="s">
        <v>83</v>
      </c>
      <c r="BO315" s="6" t="s">
        <v>83</v>
      </c>
      <c r="BP315" s="6" t="s">
        <v>83</v>
      </c>
      <c r="BQ315" s="6" t="s">
        <v>83</v>
      </c>
      <c r="BR315" t="s">
        <v>65</v>
      </c>
      <c r="BS315" s="6" t="s">
        <v>83</v>
      </c>
      <c r="BT315" s="6" t="s">
        <v>83</v>
      </c>
      <c r="BU315">
        <f t="shared" ca="1" si="57"/>
        <v>59</v>
      </c>
      <c r="BV315" s="6" t="s">
        <v>83</v>
      </c>
    </row>
    <row r="316" spans="1:74" x14ac:dyDescent="0.3">
      <c r="A316" s="5">
        <v>315</v>
      </c>
      <c r="B316" s="5" t="str">
        <f t="shared" ca="1" si="49"/>
        <v>OCP_67040:96518</v>
      </c>
      <c r="C316" t="s">
        <v>456</v>
      </c>
      <c r="D316" t="s">
        <v>75</v>
      </c>
      <c r="E316" t="s">
        <v>76</v>
      </c>
      <c r="F316" t="s">
        <v>105</v>
      </c>
      <c r="G316" t="s">
        <v>105</v>
      </c>
      <c r="H316" s="6">
        <f t="shared" ca="1" si="59"/>
        <v>22953</v>
      </c>
      <c r="I316" t="s">
        <v>106</v>
      </c>
      <c r="J316" s="6" t="s">
        <v>79</v>
      </c>
      <c r="K316" s="7">
        <v>45201</v>
      </c>
      <c r="L316" s="6" t="s">
        <v>80</v>
      </c>
      <c r="N316" s="6" t="s">
        <v>82</v>
      </c>
      <c r="O316" t="str">
        <f t="shared" ca="1" si="51"/>
        <v>C301479</v>
      </c>
      <c r="P316">
        <f t="shared" ca="1" si="50"/>
        <v>62663330</v>
      </c>
      <c r="Q316">
        <f t="shared" ca="1" si="52"/>
        <v>30510236</v>
      </c>
      <c r="R316">
        <f t="shared" ca="1" si="53"/>
        <v>49708963</v>
      </c>
      <c r="S316">
        <f t="shared" ca="1" si="54"/>
        <v>23057227</v>
      </c>
      <c r="V316" t="str">
        <f t="shared" ca="1" si="55"/>
        <v>&gt;_522346</v>
      </c>
      <c r="W316" s="8">
        <v>45282</v>
      </c>
      <c r="X316">
        <f t="shared" ca="1" si="56"/>
        <v>17621098</v>
      </c>
      <c r="Z316" t="str">
        <f t="shared" ca="1" si="58"/>
        <v>MAD</v>
      </c>
      <c r="AA316" t="str">
        <f t="shared" ca="1" si="60"/>
        <v>F locaux</v>
      </c>
      <c r="AB316" s="6" t="s">
        <v>83</v>
      </c>
      <c r="AC316" s="6" t="s">
        <v>83</v>
      </c>
      <c r="AD316" s="6" t="s">
        <v>83</v>
      </c>
      <c r="AE316" s="6" t="s">
        <v>83</v>
      </c>
      <c r="AF316" s="6" t="s">
        <v>83</v>
      </c>
      <c r="AG316" s="6" t="s">
        <v>83</v>
      </c>
      <c r="AH316" s="6" t="s">
        <v>83</v>
      </c>
      <c r="AI316" s="6" t="s">
        <v>83</v>
      </c>
      <c r="AJ316" s="6" t="s">
        <v>83</v>
      </c>
      <c r="AK316" s="6" t="s">
        <v>83</v>
      </c>
      <c r="AL316" s="6" t="s">
        <v>83</v>
      </c>
      <c r="AM316" t="s">
        <v>457</v>
      </c>
      <c r="AN316" s="6" t="s">
        <v>85</v>
      </c>
      <c r="AO316" s="6" t="s">
        <v>83</v>
      </c>
      <c r="AP316" s="6" t="s">
        <v>83</v>
      </c>
      <c r="AQ316" s="6" t="s">
        <v>83</v>
      </c>
      <c r="AR316" s="6" t="s">
        <v>83</v>
      </c>
      <c r="AS316" s="6" t="s">
        <v>83</v>
      </c>
      <c r="AT316" s="6" t="s">
        <v>83</v>
      </c>
      <c r="AU316" s="6" t="s">
        <v>83</v>
      </c>
      <c r="AV316" s="6" t="s">
        <v>83</v>
      </c>
      <c r="AW316" s="6" t="s">
        <v>83</v>
      </c>
      <c r="AX316" t="s">
        <v>98</v>
      </c>
      <c r="AY316" s="6" t="s">
        <v>83</v>
      </c>
      <c r="AZ316" s="6" t="s">
        <v>83</v>
      </c>
      <c r="BA316" s="6" t="s">
        <v>83</v>
      </c>
      <c r="BB316" s="6" t="s">
        <v>83</v>
      </c>
      <c r="BC316" s="6" t="s">
        <v>83</v>
      </c>
      <c r="BD316" s="6" t="s">
        <v>83</v>
      </c>
      <c r="BE316" s="6" t="s">
        <v>83</v>
      </c>
      <c r="BF316" s="6" t="s">
        <v>83</v>
      </c>
      <c r="BG316" s="6" t="s">
        <v>83</v>
      </c>
      <c r="BH316" s="6" t="s">
        <v>83</v>
      </c>
      <c r="BI316" s="6" t="s">
        <v>83</v>
      </c>
      <c r="BJ316" s="6" t="s">
        <v>83</v>
      </c>
      <c r="BK316" s="6" t="s">
        <v>83</v>
      </c>
      <c r="BL316" s="6" t="s">
        <v>83</v>
      </c>
      <c r="BM316" s="6" t="s">
        <v>83</v>
      </c>
      <c r="BN316" s="6" t="s">
        <v>83</v>
      </c>
      <c r="BO316" s="6" t="s">
        <v>83</v>
      </c>
      <c r="BP316" s="6" t="s">
        <v>83</v>
      </c>
      <c r="BQ316" s="6" t="s">
        <v>83</v>
      </c>
      <c r="BR316" t="s">
        <v>65</v>
      </c>
      <c r="BS316" s="6" t="s">
        <v>83</v>
      </c>
      <c r="BT316" s="6" t="s">
        <v>83</v>
      </c>
      <c r="BU316">
        <f t="shared" ca="1" si="57"/>
        <v>35</v>
      </c>
      <c r="BV316" s="6" t="s">
        <v>83</v>
      </c>
    </row>
    <row r="317" spans="1:74" x14ac:dyDescent="0.3">
      <c r="A317" s="5">
        <v>316</v>
      </c>
      <c r="B317" s="5" t="str">
        <f t="shared" ca="1" si="49"/>
        <v>JF8_59424:43045</v>
      </c>
      <c r="C317" t="s">
        <v>458</v>
      </c>
      <c r="D317" t="s">
        <v>75</v>
      </c>
      <c r="E317" t="s">
        <v>89</v>
      </c>
      <c r="F317" t="s">
        <v>109</v>
      </c>
      <c r="G317" t="s">
        <v>109</v>
      </c>
      <c r="H317" s="6">
        <f t="shared" ca="1" si="59"/>
        <v>73107</v>
      </c>
      <c r="I317" t="s">
        <v>110</v>
      </c>
      <c r="J317" s="6" t="s">
        <v>79</v>
      </c>
      <c r="K317" s="7">
        <v>45202</v>
      </c>
      <c r="L317" s="6" t="s">
        <v>80</v>
      </c>
      <c r="N317" s="6" t="s">
        <v>82</v>
      </c>
      <c r="O317" t="str">
        <f t="shared" ca="1" si="51"/>
        <v>A4938339</v>
      </c>
      <c r="P317">
        <f t="shared" ca="1" si="50"/>
        <v>5138645</v>
      </c>
      <c r="Q317">
        <f t="shared" ca="1" si="52"/>
        <v>313434</v>
      </c>
      <c r="R317">
        <f t="shared" ca="1" si="53"/>
        <v>417140</v>
      </c>
      <c r="S317">
        <f t="shared" ca="1" si="54"/>
        <v>2978960</v>
      </c>
      <c r="V317" t="str">
        <f t="shared" ca="1" si="55"/>
        <v>B_5127997</v>
      </c>
      <c r="W317" s="8">
        <v>45283</v>
      </c>
      <c r="X317">
        <f t="shared" ca="1" si="56"/>
        <v>707902</v>
      </c>
      <c r="Z317" t="str">
        <f t="shared" ca="1" si="58"/>
        <v>MAD</v>
      </c>
      <c r="AA317" t="str">
        <f t="shared" ca="1" si="60"/>
        <v>F locaux</v>
      </c>
      <c r="AB317" s="6" t="s">
        <v>83</v>
      </c>
      <c r="AC317" s="6" t="s">
        <v>83</v>
      </c>
      <c r="AD317" s="6" t="s">
        <v>83</v>
      </c>
      <c r="AE317" s="6" t="s">
        <v>83</v>
      </c>
      <c r="AF317" s="6" t="s">
        <v>83</v>
      </c>
      <c r="AG317" s="6" t="s">
        <v>83</v>
      </c>
      <c r="AH317" s="6" t="s">
        <v>83</v>
      </c>
      <c r="AI317" s="6" t="s">
        <v>83</v>
      </c>
      <c r="AJ317" s="6" t="s">
        <v>83</v>
      </c>
      <c r="AK317" s="6" t="s">
        <v>83</v>
      </c>
      <c r="AL317" s="6" t="s">
        <v>83</v>
      </c>
      <c r="AM317" t="s">
        <v>459</v>
      </c>
      <c r="AN317" s="6" t="s">
        <v>85</v>
      </c>
      <c r="AO317" s="6" t="s">
        <v>83</v>
      </c>
      <c r="AP317" s="6" t="s">
        <v>83</v>
      </c>
      <c r="AQ317" s="6" t="s">
        <v>83</v>
      </c>
      <c r="AR317" s="6" t="s">
        <v>83</v>
      </c>
      <c r="AS317" s="6" t="s">
        <v>83</v>
      </c>
      <c r="AT317" s="6" t="s">
        <v>83</v>
      </c>
      <c r="AU317" s="6" t="s">
        <v>83</v>
      </c>
      <c r="AV317" s="6" t="s">
        <v>83</v>
      </c>
      <c r="AW317" s="6" t="s">
        <v>83</v>
      </c>
      <c r="AX317" t="s">
        <v>86</v>
      </c>
      <c r="AY317" s="6" t="s">
        <v>83</v>
      </c>
      <c r="AZ317" s="6" t="s">
        <v>83</v>
      </c>
      <c r="BA317" s="6" t="s">
        <v>83</v>
      </c>
      <c r="BB317" s="6" t="s">
        <v>83</v>
      </c>
      <c r="BC317" s="6" t="s">
        <v>83</v>
      </c>
      <c r="BD317" s="6" t="s">
        <v>83</v>
      </c>
      <c r="BE317" s="6" t="s">
        <v>83</v>
      </c>
      <c r="BF317" s="6" t="s">
        <v>83</v>
      </c>
      <c r="BG317" s="6" t="s">
        <v>83</v>
      </c>
      <c r="BH317" s="6" t="s">
        <v>83</v>
      </c>
      <c r="BI317" s="6" t="s">
        <v>83</v>
      </c>
      <c r="BJ317" s="6" t="s">
        <v>83</v>
      </c>
      <c r="BK317" s="6" t="s">
        <v>83</v>
      </c>
      <c r="BL317" s="6" t="s">
        <v>83</v>
      </c>
      <c r="BM317" s="6" t="s">
        <v>83</v>
      </c>
      <c r="BN317" s="6" t="s">
        <v>83</v>
      </c>
      <c r="BO317" s="6" t="s">
        <v>83</v>
      </c>
      <c r="BP317" s="6" t="s">
        <v>83</v>
      </c>
      <c r="BQ317" s="6" t="s">
        <v>83</v>
      </c>
      <c r="BR317" t="s">
        <v>65</v>
      </c>
      <c r="BS317" s="6" t="s">
        <v>83</v>
      </c>
      <c r="BT317" s="6" t="s">
        <v>83</v>
      </c>
      <c r="BU317">
        <f t="shared" ca="1" si="57"/>
        <v>34</v>
      </c>
      <c r="BV317" s="6" t="s">
        <v>83</v>
      </c>
    </row>
    <row r="318" spans="1:74" x14ac:dyDescent="0.3">
      <c r="A318" s="5">
        <v>317</v>
      </c>
      <c r="B318" s="5" t="str">
        <f t="shared" ca="1" si="49"/>
        <v>OCP_64057:88136</v>
      </c>
      <c r="C318" t="s">
        <v>112</v>
      </c>
      <c r="D318" t="s">
        <v>75</v>
      </c>
      <c r="E318" t="s">
        <v>76</v>
      </c>
      <c r="F318" t="s">
        <v>113</v>
      </c>
      <c r="G318" t="s">
        <v>113</v>
      </c>
      <c r="H318" s="6">
        <f t="shared" ca="1" si="59"/>
        <v>51891</v>
      </c>
      <c r="I318" t="s">
        <v>114</v>
      </c>
      <c r="J318" s="6" t="s">
        <v>79</v>
      </c>
      <c r="K318" s="7">
        <v>45203</v>
      </c>
      <c r="L318" s="6" t="s">
        <v>80</v>
      </c>
      <c r="N318" s="6" t="s">
        <v>82</v>
      </c>
      <c r="O318" t="str">
        <f t="shared" ca="1" si="51"/>
        <v>F707740</v>
      </c>
      <c r="P318">
        <f t="shared" ca="1" si="50"/>
        <v>30621836</v>
      </c>
      <c r="Q318">
        <f t="shared" ca="1" si="52"/>
        <v>14424272</v>
      </c>
      <c r="R318">
        <f t="shared" ca="1" si="53"/>
        <v>15600411</v>
      </c>
      <c r="S318">
        <f t="shared" ca="1" si="54"/>
        <v>12949573</v>
      </c>
      <c r="V318" t="str">
        <f t="shared" ca="1" si="55"/>
        <v>D_4817744</v>
      </c>
      <c r="W318" s="8">
        <v>45284</v>
      </c>
      <c r="X318">
        <f t="shared" ca="1" si="56"/>
        <v>5426697</v>
      </c>
      <c r="Z318" t="str">
        <f t="shared" ca="1" si="58"/>
        <v>MAD</v>
      </c>
      <c r="AA318" t="str">
        <f t="shared" ca="1" si="60"/>
        <v>F locaux</v>
      </c>
      <c r="AB318" s="6" t="s">
        <v>83</v>
      </c>
      <c r="AC318" s="6" t="s">
        <v>83</v>
      </c>
      <c r="AD318" s="6" t="s">
        <v>83</v>
      </c>
      <c r="AE318" s="6" t="s">
        <v>83</v>
      </c>
      <c r="AF318" s="6" t="s">
        <v>83</v>
      </c>
      <c r="AG318" s="6" t="s">
        <v>83</v>
      </c>
      <c r="AH318" s="6" t="s">
        <v>83</v>
      </c>
      <c r="AI318" s="6" t="s">
        <v>83</v>
      </c>
      <c r="AJ318" s="6" t="s">
        <v>83</v>
      </c>
      <c r="AK318" s="6" t="s">
        <v>83</v>
      </c>
      <c r="AL318" s="6" t="s">
        <v>83</v>
      </c>
      <c r="AM318" t="s">
        <v>115</v>
      </c>
      <c r="AN318" s="6" t="s">
        <v>85</v>
      </c>
      <c r="AO318" s="6" t="s">
        <v>83</v>
      </c>
      <c r="AP318" s="6" t="s">
        <v>83</v>
      </c>
      <c r="AQ318" s="6" t="s">
        <v>83</v>
      </c>
      <c r="AR318" s="6" t="s">
        <v>83</v>
      </c>
      <c r="AS318" s="6" t="s">
        <v>83</v>
      </c>
      <c r="AT318" s="6" t="s">
        <v>83</v>
      </c>
      <c r="AU318" s="6" t="s">
        <v>83</v>
      </c>
      <c r="AV318" s="6" t="s">
        <v>83</v>
      </c>
      <c r="AW318" s="6" t="s">
        <v>83</v>
      </c>
      <c r="AX318" t="s">
        <v>93</v>
      </c>
      <c r="AY318" s="6" t="s">
        <v>83</v>
      </c>
      <c r="AZ318" s="6" t="s">
        <v>83</v>
      </c>
      <c r="BA318" s="6" t="s">
        <v>83</v>
      </c>
      <c r="BB318" s="6" t="s">
        <v>83</v>
      </c>
      <c r="BC318" s="6" t="s">
        <v>83</v>
      </c>
      <c r="BD318" s="6" t="s">
        <v>83</v>
      </c>
      <c r="BE318" s="6" t="s">
        <v>83</v>
      </c>
      <c r="BF318" s="6" t="s">
        <v>83</v>
      </c>
      <c r="BG318" s="6" t="s">
        <v>83</v>
      </c>
      <c r="BH318" s="6" t="s">
        <v>83</v>
      </c>
      <c r="BI318" s="6" t="s">
        <v>83</v>
      </c>
      <c r="BJ318" s="6" t="s">
        <v>83</v>
      </c>
      <c r="BK318" s="6" t="s">
        <v>83</v>
      </c>
      <c r="BL318" s="6" t="s">
        <v>83</v>
      </c>
      <c r="BM318" s="6" t="s">
        <v>83</v>
      </c>
      <c r="BN318" s="6" t="s">
        <v>83</v>
      </c>
      <c r="BO318" s="6" t="s">
        <v>83</v>
      </c>
      <c r="BP318" s="6" t="s">
        <v>83</v>
      </c>
      <c r="BQ318" s="6" t="s">
        <v>83</v>
      </c>
      <c r="BR318" t="s">
        <v>65</v>
      </c>
      <c r="BS318" s="6" t="s">
        <v>83</v>
      </c>
      <c r="BT318" s="6" t="s">
        <v>83</v>
      </c>
      <c r="BU318">
        <f t="shared" ca="1" si="57"/>
        <v>52</v>
      </c>
      <c r="BV318" s="6" t="s">
        <v>83</v>
      </c>
    </row>
    <row r="319" spans="1:74" x14ac:dyDescent="0.3">
      <c r="A319" s="5">
        <v>318</v>
      </c>
      <c r="B319" s="5" t="str">
        <f t="shared" ca="1" si="49"/>
        <v>JF8_87440:78337</v>
      </c>
      <c r="C319" t="s">
        <v>116</v>
      </c>
      <c r="D319" t="s">
        <v>75</v>
      </c>
      <c r="E319" t="s">
        <v>89</v>
      </c>
      <c r="F319" t="s">
        <v>100</v>
      </c>
      <c r="G319" t="s">
        <v>100</v>
      </c>
      <c r="H319" s="6">
        <f t="shared" ca="1" si="59"/>
        <v>4360</v>
      </c>
      <c r="I319" t="s">
        <v>114</v>
      </c>
      <c r="J319" s="6" t="s">
        <v>79</v>
      </c>
      <c r="K319" s="7">
        <v>45204</v>
      </c>
      <c r="L319" s="6" t="s">
        <v>80</v>
      </c>
      <c r="N319" s="6" t="s">
        <v>82</v>
      </c>
      <c r="O319" t="str">
        <f t="shared" ca="1" si="51"/>
        <v>B495743</v>
      </c>
      <c r="P319">
        <f t="shared" ca="1" si="50"/>
        <v>18771460</v>
      </c>
      <c r="Q319">
        <f t="shared" ca="1" si="52"/>
        <v>8897432</v>
      </c>
      <c r="R319">
        <f t="shared" ca="1" si="53"/>
        <v>11365020</v>
      </c>
      <c r="S319">
        <f t="shared" ca="1" si="54"/>
        <v>4758079</v>
      </c>
      <c r="V319" t="str">
        <f t="shared" ca="1" si="55"/>
        <v>E_2201612</v>
      </c>
      <c r="W319" s="8">
        <v>45285</v>
      </c>
      <c r="X319">
        <f t="shared" ca="1" si="56"/>
        <v>2671772</v>
      </c>
      <c r="Z319" t="str">
        <f t="shared" ca="1" si="58"/>
        <v>MAD</v>
      </c>
      <c r="AA319" t="str">
        <f t="shared" ca="1" si="60"/>
        <v>F locaux</v>
      </c>
      <c r="AB319" s="6" t="s">
        <v>83</v>
      </c>
      <c r="AC319" s="6" t="s">
        <v>83</v>
      </c>
      <c r="AD319" s="6" t="s">
        <v>83</v>
      </c>
      <c r="AE319" s="6" t="s">
        <v>83</v>
      </c>
      <c r="AF319" s="6" t="s">
        <v>83</v>
      </c>
      <c r="AG319" s="6" t="s">
        <v>83</v>
      </c>
      <c r="AH319" s="6" t="s">
        <v>83</v>
      </c>
      <c r="AI319" s="6" t="s">
        <v>83</v>
      </c>
      <c r="AJ319" s="6" t="s">
        <v>83</v>
      </c>
      <c r="AK319" s="6" t="s">
        <v>83</v>
      </c>
      <c r="AL319" s="6" t="s">
        <v>83</v>
      </c>
      <c r="AM319" t="s">
        <v>115</v>
      </c>
      <c r="AN319" s="6" t="s">
        <v>85</v>
      </c>
      <c r="AO319" s="6" t="s">
        <v>83</v>
      </c>
      <c r="AP319" s="6" t="s">
        <v>83</v>
      </c>
      <c r="AQ319" s="6" t="s">
        <v>83</v>
      </c>
      <c r="AR319" s="6" t="s">
        <v>83</v>
      </c>
      <c r="AS319" s="6" t="s">
        <v>83</v>
      </c>
      <c r="AT319" s="6" t="s">
        <v>83</v>
      </c>
      <c r="AU319" s="6" t="s">
        <v>83</v>
      </c>
      <c r="AV319" s="6" t="s">
        <v>83</v>
      </c>
      <c r="AW319" s="6" t="s">
        <v>83</v>
      </c>
      <c r="AX319" t="s">
        <v>86</v>
      </c>
      <c r="AY319" s="6" t="s">
        <v>83</v>
      </c>
      <c r="AZ319" s="6" t="s">
        <v>83</v>
      </c>
      <c r="BA319" s="6" t="s">
        <v>83</v>
      </c>
      <c r="BB319" s="6" t="s">
        <v>83</v>
      </c>
      <c r="BC319" s="6" t="s">
        <v>83</v>
      </c>
      <c r="BD319" s="6" t="s">
        <v>83</v>
      </c>
      <c r="BE319" s="6" t="s">
        <v>83</v>
      </c>
      <c r="BF319" s="6" t="s">
        <v>83</v>
      </c>
      <c r="BG319" s="6" t="s">
        <v>83</v>
      </c>
      <c r="BH319" s="6" t="s">
        <v>83</v>
      </c>
      <c r="BI319" s="6" t="s">
        <v>83</v>
      </c>
      <c r="BJ319" s="6" t="s">
        <v>83</v>
      </c>
      <c r="BK319" s="6" t="s">
        <v>83</v>
      </c>
      <c r="BL319" s="6" t="s">
        <v>83</v>
      </c>
      <c r="BM319" s="6" t="s">
        <v>83</v>
      </c>
      <c r="BN319" s="6" t="s">
        <v>83</v>
      </c>
      <c r="BO319" s="6" t="s">
        <v>83</v>
      </c>
      <c r="BP319" s="6" t="s">
        <v>83</v>
      </c>
      <c r="BQ319" s="6" t="s">
        <v>83</v>
      </c>
      <c r="BR319" t="s">
        <v>63</v>
      </c>
      <c r="BS319" s="6" t="s">
        <v>83</v>
      </c>
      <c r="BT319" s="6" t="s">
        <v>83</v>
      </c>
      <c r="BU319">
        <f t="shared" ca="1" si="57"/>
        <v>45</v>
      </c>
      <c r="BV319" s="6" t="s">
        <v>83</v>
      </c>
    </row>
    <row r="320" spans="1:74" x14ac:dyDescent="0.3">
      <c r="A320" s="5">
        <v>319</v>
      </c>
      <c r="B320" s="5" t="str">
        <f t="shared" ca="1" si="49"/>
        <v>OCP_29537:10270</v>
      </c>
      <c r="C320" t="s">
        <v>117</v>
      </c>
      <c r="D320" t="s">
        <v>75</v>
      </c>
      <c r="E320" t="s">
        <v>76</v>
      </c>
      <c r="F320" t="s">
        <v>113</v>
      </c>
      <c r="G320" t="s">
        <v>113</v>
      </c>
      <c r="H320" s="6">
        <f t="shared" ca="1" si="59"/>
        <v>61974</v>
      </c>
      <c r="I320" t="s">
        <v>114</v>
      </c>
      <c r="J320" s="6" t="s">
        <v>79</v>
      </c>
      <c r="K320" s="7">
        <v>45205</v>
      </c>
      <c r="L320" s="6" t="s">
        <v>80</v>
      </c>
      <c r="N320" s="6" t="s">
        <v>82</v>
      </c>
      <c r="O320" t="str">
        <f t="shared" ca="1" si="51"/>
        <v>@1949982</v>
      </c>
      <c r="P320">
        <f t="shared" ca="1" si="50"/>
        <v>67788813</v>
      </c>
      <c r="Q320">
        <f t="shared" ca="1" si="52"/>
        <v>23537367</v>
      </c>
      <c r="R320">
        <f t="shared" ca="1" si="53"/>
        <v>26036563</v>
      </c>
      <c r="S320">
        <f t="shared" ca="1" si="54"/>
        <v>4574304</v>
      </c>
      <c r="V320" t="str">
        <f t="shared" ca="1" si="55"/>
        <v>D_5066882</v>
      </c>
      <c r="W320" s="8">
        <v>45286</v>
      </c>
      <c r="X320">
        <f t="shared" ca="1" si="56"/>
        <v>992066</v>
      </c>
      <c r="Z320" t="str">
        <f t="shared" ca="1" si="58"/>
        <v>MAD</v>
      </c>
      <c r="AA320" t="str">
        <f t="shared" ca="1" si="60"/>
        <v>F locaux</v>
      </c>
      <c r="AB320" s="6" t="s">
        <v>83</v>
      </c>
      <c r="AC320" s="6" t="s">
        <v>83</v>
      </c>
      <c r="AD320" s="6" t="s">
        <v>83</v>
      </c>
      <c r="AE320" s="6" t="s">
        <v>83</v>
      </c>
      <c r="AF320" s="6" t="s">
        <v>83</v>
      </c>
      <c r="AG320" s="6" t="s">
        <v>83</v>
      </c>
      <c r="AH320" s="6" t="s">
        <v>83</v>
      </c>
      <c r="AI320" s="6" t="s">
        <v>83</v>
      </c>
      <c r="AJ320" s="6" t="s">
        <v>83</v>
      </c>
      <c r="AK320" s="6" t="s">
        <v>83</v>
      </c>
      <c r="AL320" s="6" t="s">
        <v>83</v>
      </c>
      <c r="AM320" t="s">
        <v>115</v>
      </c>
      <c r="AN320" s="6" t="s">
        <v>85</v>
      </c>
      <c r="AO320" s="6" t="s">
        <v>83</v>
      </c>
      <c r="AP320" s="6" t="s">
        <v>83</v>
      </c>
      <c r="AQ320" s="6" t="s">
        <v>83</v>
      </c>
      <c r="AR320" s="6" t="s">
        <v>83</v>
      </c>
      <c r="AS320" s="6" t="s">
        <v>83</v>
      </c>
      <c r="AT320" s="6" t="s">
        <v>83</v>
      </c>
      <c r="AU320" s="6" t="s">
        <v>83</v>
      </c>
      <c r="AV320" s="6" t="s">
        <v>83</v>
      </c>
      <c r="AW320" s="6" t="s">
        <v>83</v>
      </c>
      <c r="AX320" t="s">
        <v>86</v>
      </c>
      <c r="AY320" s="6" t="s">
        <v>83</v>
      </c>
      <c r="AZ320" s="6" t="s">
        <v>83</v>
      </c>
      <c r="BA320" s="6" t="s">
        <v>83</v>
      </c>
      <c r="BB320" s="6" t="s">
        <v>83</v>
      </c>
      <c r="BC320" s="6" t="s">
        <v>83</v>
      </c>
      <c r="BD320" s="6" t="s">
        <v>83</v>
      </c>
      <c r="BE320" s="6" t="s">
        <v>83</v>
      </c>
      <c r="BF320" s="6" t="s">
        <v>83</v>
      </c>
      <c r="BG320" s="6" t="s">
        <v>83</v>
      </c>
      <c r="BH320" s="6" t="s">
        <v>83</v>
      </c>
      <c r="BI320" s="6" t="s">
        <v>83</v>
      </c>
      <c r="BJ320" s="6" t="s">
        <v>83</v>
      </c>
      <c r="BK320" s="6" t="s">
        <v>83</v>
      </c>
      <c r="BL320" s="6" t="s">
        <v>83</v>
      </c>
      <c r="BM320" s="6" t="s">
        <v>83</v>
      </c>
      <c r="BN320" s="6" t="s">
        <v>83</v>
      </c>
      <c r="BO320" s="6" t="s">
        <v>83</v>
      </c>
      <c r="BP320" s="6" t="s">
        <v>83</v>
      </c>
      <c r="BQ320" s="6" t="s">
        <v>83</v>
      </c>
      <c r="BR320" t="s">
        <v>65</v>
      </c>
      <c r="BS320" s="6" t="s">
        <v>83</v>
      </c>
      <c r="BT320" s="6" t="s">
        <v>83</v>
      </c>
      <c r="BU320">
        <f t="shared" ca="1" si="57"/>
        <v>-12</v>
      </c>
      <c r="BV320" s="6" t="s">
        <v>83</v>
      </c>
    </row>
    <row r="321" spans="1:74" x14ac:dyDescent="0.3">
      <c r="A321" s="5">
        <v>320</v>
      </c>
      <c r="B321" s="5" t="str">
        <f t="shared" ca="1" si="49"/>
        <v>OCP_28471:27273</v>
      </c>
      <c r="C321" t="s">
        <v>118</v>
      </c>
      <c r="D321" t="s">
        <v>75</v>
      </c>
      <c r="E321" t="s">
        <v>89</v>
      </c>
      <c r="F321" t="s">
        <v>100</v>
      </c>
      <c r="G321" t="s">
        <v>100</v>
      </c>
      <c r="H321" s="6">
        <f t="shared" ca="1" si="59"/>
        <v>79981</v>
      </c>
      <c r="I321" t="s">
        <v>114</v>
      </c>
      <c r="J321" s="6" t="s">
        <v>79</v>
      </c>
      <c r="K321" s="7">
        <v>45206</v>
      </c>
      <c r="L321" s="6" t="s">
        <v>80</v>
      </c>
      <c r="N321" s="6" t="s">
        <v>82</v>
      </c>
      <c r="O321" t="str">
        <f t="shared" ca="1" si="51"/>
        <v>@511698</v>
      </c>
      <c r="P321">
        <f t="shared" ca="1" si="50"/>
        <v>20911605</v>
      </c>
      <c r="Q321">
        <f t="shared" ca="1" si="52"/>
        <v>12581825</v>
      </c>
      <c r="R321">
        <f t="shared" ca="1" si="53"/>
        <v>18288215</v>
      </c>
      <c r="S321">
        <f t="shared" ca="1" si="54"/>
        <v>3878213</v>
      </c>
      <c r="V321" t="str">
        <f t="shared" ca="1" si="55"/>
        <v>F_2430360</v>
      </c>
      <c r="W321" s="8">
        <v>45287</v>
      </c>
      <c r="X321">
        <f t="shared" ca="1" si="56"/>
        <v>3519733</v>
      </c>
      <c r="Z321" t="str">
        <f t="shared" ca="1" si="58"/>
        <v>MAD</v>
      </c>
      <c r="AA321" t="str">
        <f t="shared" ca="1" si="60"/>
        <v>F locaux</v>
      </c>
      <c r="AB321" s="6" t="s">
        <v>83</v>
      </c>
      <c r="AC321" s="6" t="s">
        <v>83</v>
      </c>
      <c r="AD321" s="6" t="s">
        <v>83</v>
      </c>
      <c r="AE321" s="6" t="s">
        <v>83</v>
      </c>
      <c r="AF321" s="6" t="s">
        <v>83</v>
      </c>
      <c r="AG321" s="6" t="s">
        <v>83</v>
      </c>
      <c r="AH321" s="6" t="s">
        <v>83</v>
      </c>
      <c r="AI321" s="6" t="s">
        <v>83</v>
      </c>
      <c r="AJ321" s="6" t="s">
        <v>83</v>
      </c>
      <c r="AK321" s="6" t="s">
        <v>83</v>
      </c>
      <c r="AL321" s="6" t="s">
        <v>83</v>
      </c>
      <c r="AM321" t="s">
        <v>115</v>
      </c>
      <c r="AN321" s="6" t="s">
        <v>85</v>
      </c>
      <c r="AO321" s="6" t="s">
        <v>83</v>
      </c>
      <c r="AP321" s="6" t="s">
        <v>83</v>
      </c>
      <c r="AQ321" s="6" t="s">
        <v>83</v>
      </c>
      <c r="AR321" s="6" t="s">
        <v>83</v>
      </c>
      <c r="AS321" s="6" t="s">
        <v>83</v>
      </c>
      <c r="AT321" s="6" t="s">
        <v>83</v>
      </c>
      <c r="AU321" s="6" t="s">
        <v>83</v>
      </c>
      <c r="AV321" s="6" t="s">
        <v>83</v>
      </c>
      <c r="AW321" s="6" t="s">
        <v>83</v>
      </c>
      <c r="AX321" t="s">
        <v>86</v>
      </c>
      <c r="AY321" s="6" t="s">
        <v>83</v>
      </c>
      <c r="AZ321" s="6" t="s">
        <v>83</v>
      </c>
      <c r="BA321" s="6" t="s">
        <v>83</v>
      </c>
      <c r="BB321" s="6" t="s">
        <v>83</v>
      </c>
      <c r="BC321" s="6" t="s">
        <v>83</v>
      </c>
      <c r="BD321" s="6" t="s">
        <v>83</v>
      </c>
      <c r="BE321" s="6" t="s">
        <v>83</v>
      </c>
      <c r="BF321" s="6" t="s">
        <v>83</v>
      </c>
      <c r="BG321" s="6" t="s">
        <v>83</v>
      </c>
      <c r="BH321" s="6" t="s">
        <v>83</v>
      </c>
      <c r="BI321" s="6" t="s">
        <v>83</v>
      </c>
      <c r="BJ321" s="6" t="s">
        <v>83</v>
      </c>
      <c r="BK321" s="6" t="s">
        <v>83</v>
      </c>
      <c r="BL321" s="6" t="s">
        <v>83</v>
      </c>
      <c r="BM321" s="6" t="s">
        <v>83</v>
      </c>
      <c r="BN321" s="6" t="s">
        <v>83</v>
      </c>
      <c r="BO321" s="6" t="s">
        <v>83</v>
      </c>
      <c r="BP321" s="6" t="s">
        <v>83</v>
      </c>
      <c r="BQ321" s="6" t="s">
        <v>83</v>
      </c>
      <c r="BR321" t="s">
        <v>40</v>
      </c>
      <c r="BS321" s="6" t="s">
        <v>83</v>
      </c>
      <c r="BT321" s="6" t="s">
        <v>83</v>
      </c>
      <c r="BU321">
        <f t="shared" ca="1" si="57"/>
        <v>6</v>
      </c>
      <c r="BV321" s="6" t="s">
        <v>83</v>
      </c>
    </row>
    <row r="322" spans="1:74" x14ac:dyDescent="0.3">
      <c r="A322" s="5">
        <v>321</v>
      </c>
      <c r="B322" s="5" t="str">
        <f t="shared" ref="B322:B385" ca="1" si="61">CONCATENATE(CHOOSE(RANDBETWEEN(1,2),"OCP","JF8","JF9"),"_",RANDBETWEEN(1,100000),":",RANDBETWEEN(1,100000))</f>
        <v>JF8_47422:2754</v>
      </c>
      <c r="C322" t="str">
        <f ca="1">CONCATENATE(CHAR(RANDBETWEEN(60,90)),"_",RANDBETWEEN(1,1000000),"_",RANDBETWEEN(1,100006600))</f>
        <v>V_589_4361431</v>
      </c>
      <c r="D322" t="s">
        <v>75</v>
      </c>
      <c r="E322" t="s">
        <v>76</v>
      </c>
      <c r="F322" t="s">
        <v>77</v>
      </c>
      <c r="G322" t="s">
        <v>77</v>
      </c>
      <c r="H322" s="6">
        <f t="shared" ca="1" si="59"/>
        <v>55355</v>
      </c>
      <c r="I322" t="s">
        <v>78</v>
      </c>
      <c r="J322" s="6" t="s">
        <v>79</v>
      </c>
      <c r="K322" s="7">
        <v>45207</v>
      </c>
      <c r="L322" s="6" t="s">
        <v>80</v>
      </c>
      <c r="N322" s="6" t="s">
        <v>82</v>
      </c>
      <c r="O322" t="str">
        <f t="shared" ca="1" si="51"/>
        <v>@1062330</v>
      </c>
      <c r="P322">
        <f t="shared" ref="P322:P385" ca="1" si="62">RANDBETWEEN(569,95959500)</f>
        <v>13972685</v>
      </c>
      <c r="Q322">
        <f t="shared" ca="1" si="52"/>
        <v>365949</v>
      </c>
      <c r="R322">
        <f t="shared" ca="1" si="53"/>
        <v>13242093</v>
      </c>
      <c r="S322">
        <f t="shared" ca="1" si="54"/>
        <v>13831348</v>
      </c>
      <c r="V322" t="str">
        <f t="shared" ca="1" si="55"/>
        <v>C_3444347</v>
      </c>
      <c r="W322" s="8">
        <v>45288</v>
      </c>
      <c r="X322">
        <f t="shared" ca="1" si="56"/>
        <v>12739005</v>
      </c>
      <c r="Z322" t="str">
        <f t="shared" ca="1" si="58"/>
        <v>MAD</v>
      </c>
      <c r="AA322" t="str">
        <f t="shared" ca="1" si="60"/>
        <v>F locaux</v>
      </c>
      <c r="AB322" s="6" t="s">
        <v>83</v>
      </c>
      <c r="AC322" s="6" t="s">
        <v>83</v>
      </c>
      <c r="AD322" s="6" t="s">
        <v>83</v>
      </c>
      <c r="AE322" s="6" t="s">
        <v>83</v>
      </c>
      <c r="AF322" s="6" t="s">
        <v>83</v>
      </c>
      <c r="AG322" s="6" t="s">
        <v>83</v>
      </c>
      <c r="AH322" s="6" t="s">
        <v>83</v>
      </c>
      <c r="AI322" s="6" t="s">
        <v>83</v>
      </c>
      <c r="AJ322" s="6" t="s">
        <v>83</v>
      </c>
      <c r="AK322" s="6" t="s">
        <v>83</v>
      </c>
      <c r="AL322" s="6" t="s">
        <v>83</v>
      </c>
      <c r="AM322" t="s">
        <v>460</v>
      </c>
      <c r="AN322" s="6" t="s">
        <v>85</v>
      </c>
      <c r="AO322" s="6" t="s">
        <v>83</v>
      </c>
      <c r="AP322" s="6" t="s">
        <v>83</v>
      </c>
      <c r="AQ322" s="6" t="s">
        <v>83</v>
      </c>
      <c r="AR322" s="6" t="s">
        <v>83</v>
      </c>
      <c r="AS322" s="6" t="s">
        <v>83</v>
      </c>
      <c r="AT322" s="6" t="s">
        <v>83</v>
      </c>
      <c r="AU322" s="6" t="s">
        <v>83</v>
      </c>
      <c r="AV322" s="6" t="s">
        <v>83</v>
      </c>
      <c r="AW322" s="6" t="s">
        <v>83</v>
      </c>
      <c r="AX322" t="s">
        <v>86</v>
      </c>
      <c r="AY322" s="6" t="s">
        <v>83</v>
      </c>
      <c r="AZ322" s="6" t="s">
        <v>83</v>
      </c>
      <c r="BA322" s="6" t="s">
        <v>83</v>
      </c>
      <c r="BB322" s="6" t="s">
        <v>83</v>
      </c>
      <c r="BC322" s="6" t="s">
        <v>83</v>
      </c>
      <c r="BD322" s="6" t="s">
        <v>83</v>
      </c>
      <c r="BE322" s="6" t="s">
        <v>83</v>
      </c>
      <c r="BF322" s="6" t="s">
        <v>83</v>
      </c>
      <c r="BG322" s="6" t="s">
        <v>83</v>
      </c>
      <c r="BH322" s="6" t="s">
        <v>83</v>
      </c>
      <c r="BI322" s="6" t="s">
        <v>83</v>
      </c>
      <c r="BJ322" s="6" t="s">
        <v>83</v>
      </c>
      <c r="BK322" s="6" t="s">
        <v>83</v>
      </c>
      <c r="BL322" s="6" t="s">
        <v>83</v>
      </c>
      <c r="BM322" s="6" t="s">
        <v>83</v>
      </c>
      <c r="BN322" s="6" t="s">
        <v>83</v>
      </c>
      <c r="BO322" s="6" t="s">
        <v>83</v>
      </c>
      <c r="BP322" s="6" t="s">
        <v>83</v>
      </c>
      <c r="BQ322" s="6" t="s">
        <v>83</v>
      </c>
      <c r="BR322" t="s">
        <v>64</v>
      </c>
      <c r="BS322" s="6" t="s">
        <v>83</v>
      </c>
      <c r="BT322" s="6" t="s">
        <v>83</v>
      </c>
      <c r="BU322">
        <f t="shared" ca="1" si="57"/>
        <v>57</v>
      </c>
      <c r="BV322" s="6" t="s">
        <v>83</v>
      </c>
    </row>
    <row r="323" spans="1:74" x14ac:dyDescent="0.3">
      <c r="A323" s="5">
        <v>322</v>
      </c>
      <c r="B323" s="5" t="str">
        <f t="shared" ca="1" si="61"/>
        <v>OCP_87605:36609</v>
      </c>
      <c r="C323" t="s">
        <v>461</v>
      </c>
      <c r="D323" t="s">
        <v>75</v>
      </c>
      <c r="E323" t="s">
        <v>89</v>
      </c>
      <c r="F323" t="s">
        <v>90</v>
      </c>
      <c r="G323" t="s">
        <v>90</v>
      </c>
      <c r="H323" s="6">
        <f t="shared" ca="1" si="59"/>
        <v>2542</v>
      </c>
      <c r="I323" t="s">
        <v>91</v>
      </c>
      <c r="J323" s="6" t="s">
        <v>79</v>
      </c>
      <c r="K323" s="7">
        <v>45208</v>
      </c>
      <c r="L323" s="6" t="s">
        <v>80</v>
      </c>
      <c r="N323" s="6" t="s">
        <v>82</v>
      </c>
      <c r="O323" t="str">
        <f t="shared" ref="O323:O386" ca="1" si="63">CONCATENATE(CHAR(RANDBETWEEN(60,70)),RANDBETWEEN(303,6647360))</f>
        <v>?464681</v>
      </c>
      <c r="P323">
        <f t="shared" ca="1" si="62"/>
        <v>18952343</v>
      </c>
      <c r="Q323">
        <f t="shared" ref="Q323:Q386" ca="1" si="64">RANDBETWEEN(0,R323)</f>
        <v>2816278</v>
      </c>
      <c r="R323">
        <f t="shared" ref="R323:R386" ca="1" si="65">RANDBETWEEN(0,P323)</f>
        <v>4689881</v>
      </c>
      <c r="S323">
        <f t="shared" ref="S323:S386" ca="1" si="66">RANDBETWEEN(0,P323-300)</f>
        <v>6344158</v>
      </c>
      <c r="V323" t="str">
        <f t="shared" ref="V323:V386" ca="1" si="67">CONCATENATE(CHAR(RANDBETWEEN(60,70)),"_",RANDBETWEEN(303,6647360))</f>
        <v>&gt;_5600221</v>
      </c>
      <c r="W323" s="8">
        <v>45289</v>
      </c>
      <c r="X323">
        <f t="shared" ref="X323:X386" ca="1" si="68">RANDBETWEEN(303,S323)</f>
        <v>3172141</v>
      </c>
      <c r="Z323" t="str">
        <f t="shared" ca="1" si="58"/>
        <v>EUR</v>
      </c>
      <c r="AA323" t="str">
        <f t="shared" ca="1" si="60"/>
        <v>F étrangers</v>
      </c>
      <c r="AB323" s="6" t="s">
        <v>83</v>
      </c>
      <c r="AC323" s="6" t="s">
        <v>83</v>
      </c>
      <c r="AD323" s="6" t="s">
        <v>83</v>
      </c>
      <c r="AE323" s="6" t="s">
        <v>83</v>
      </c>
      <c r="AF323" s="6" t="s">
        <v>83</v>
      </c>
      <c r="AG323" s="6" t="s">
        <v>83</v>
      </c>
      <c r="AH323" s="6" t="s">
        <v>83</v>
      </c>
      <c r="AI323" s="6" t="s">
        <v>83</v>
      </c>
      <c r="AJ323" s="6" t="s">
        <v>83</v>
      </c>
      <c r="AK323" s="6" t="s">
        <v>83</v>
      </c>
      <c r="AL323" s="6" t="s">
        <v>83</v>
      </c>
      <c r="AM323" t="s">
        <v>462</v>
      </c>
      <c r="AN323" s="6" t="s">
        <v>85</v>
      </c>
      <c r="AO323" s="6" t="s">
        <v>83</v>
      </c>
      <c r="AP323" s="6" t="s">
        <v>83</v>
      </c>
      <c r="AQ323" s="6" t="s">
        <v>83</v>
      </c>
      <c r="AR323" s="6" t="s">
        <v>83</v>
      </c>
      <c r="AS323" s="6" t="s">
        <v>83</v>
      </c>
      <c r="AT323" s="6" t="s">
        <v>83</v>
      </c>
      <c r="AU323" s="6" t="s">
        <v>83</v>
      </c>
      <c r="AV323" s="6" t="s">
        <v>83</v>
      </c>
      <c r="AW323" s="6" t="s">
        <v>83</v>
      </c>
      <c r="AX323" t="s">
        <v>93</v>
      </c>
      <c r="AY323" s="6" t="s">
        <v>83</v>
      </c>
      <c r="AZ323" s="6" t="s">
        <v>83</v>
      </c>
      <c r="BA323" s="6" t="s">
        <v>83</v>
      </c>
      <c r="BB323" s="6" t="s">
        <v>83</v>
      </c>
      <c r="BC323" s="6" t="s">
        <v>83</v>
      </c>
      <c r="BD323" s="6" t="s">
        <v>83</v>
      </c>
      <c r="BE323" s="6" t="s">
        <v>83</v>
      </c>
      <c r="BF323" s="6" t="s">
        <v>83</v>
      </c>
      <c r="BG323" s="6" t="s">
        <v>83</v>
      </c>
      <c r="BH323" s="6" t="s">
        <v>83</v>
      </c>
      <c r="BI323" s="6" t="s">
        <v>83</v>
      </c>
      <c r="BJ323" s="6" t="s">
        <v>83</v>
      </c>
      <c r="BK323" s="6" t="s">
        <v>83</v>
      </c>
      <c r="BL323" s="6" t="s">
        <v>83</v>
      </c>
      <c r="BM323" s="6" t="s">
        <v>83</v>
      </c>
      <c r="BN323" s="6" t="s">
        <v>83</v>
      </c>
      <c r="BO323" s="6" t="s">
        <v>83</v>
      </c>
      <c r="BP323" s="6" t="s">
        <v>83</v>
      </c>
      <c r="BQ323" s="6" t="s">
        <v>83</v>
      </c>
      <c r="BR323" t="s">
        <v>65</v>
      </c>
      <c r="BS323" s="6" t="s">
        <v>83</v>
      </c>
      <c r="BT323" s="6" t="s">
        <v>83</v>
      </c>
      <c r="BU323">
        <f t="shared" ref="BU323:BU386" ca="1" si="69">RANDBETWEEN(-20,60)</f>
        <v>-9</v>
      </c>
      <c r="BV323" s="6" t="s">
        <v>83</v>
      </c>
    </row>
    <row r="324" spans="1:74" x14ac:dyDescent="0.3">
      <c r="A324" s="5">
        <v>323</v>
      </c>
      <c r="B324" s="5" t="str">
        <f t="shared" ca="1" si="61"/>
        <v>JF8_90772:93800</v>
      </c>
      <c r="C324" t="s">
        <v>463</v>
      </c>
      <c r="D324" t="s">
        <v>75</v>
      </c>
      <c r="E324" t="s">
        <v>76</v>
      </c>
      <c r="F324" t="s">
        <v>95</v>
      </c>
      <c r="G324" t="s">
        <v>95</v>
      </c>
      <c r="H324" s="6">
        <f t="shared" ca="1" si="59"/>
        <v>60239</v>
      </c>
      <c r="I324" t="s">
        <v>96</v>
      </c>
      <c r="J324" s="6" t="s">
        <v>79</v>
      </c>
      <c r="K324" s="7">
        <v>45209</v>
      </c>
      <c r="L324" s="6" t="s">
        <v>80</v>
      </c>
      <c r="N324" s="6" t="s">
        <v>82</v>
      </c>
      <c r="O324" t="str">
        <f t="shared" ca="1" si="63"/>
        <v>E1925871</v>
      </c>
      <c r="P324">
        <f t="shared" ca="1" si="62"/>
        <v>54926411</v>
      </c>
      <c r="Q324">
        <f t="shared" ca="1" si="64"/>
        <v>630348</v>
      </c>
      <c r="R324">
        <f t="shared" ca="1" si="65"/>
        <v>3939051</v>
      </c>
      <c r="S324">
        <f t="shared" ca="1" si="66"/>
        <v>2685216</v>
      </c>
      <c r="V324" t="str">
        <f t="shared" ca="1" si="67"/>
        <v>A_2496481</v>
      </c>
      <c r="W324" s="8">
        <v>45290</v>
      </c>
      <c r="X324">
        <f t="shared" ca="1" si="68"/>
        <v>602405</v>
      </c>
      <c r="Z324" t="str">
        <f t="shared" ref="Z324:Z387" ca="1" si="70">IF(OR(I324="France",I324="Italie",I324="USA"),CHOOSE(RANDBETWEEN(1,2),"EUR","USD"),"MAD")</f>
        <v>EUR</v>
      </c>
      <c r="AA324" t="str">
        <f t="shared" ca="1" si="60"/>
        <v>F étrangers</v>
      </c>
      <c r="AB324" s="6" t="s">
        <v>83</v>
      </c>
      <c r="AC324" s="6" t="s">
        <v>83</v>
      </c>
      <c r="AD324" s="6" t="s">
        <v>83</v>
      </c>
      <c r="AE324" s="6" t="s">
        <v>83</v>
      </c>
      <c r="AF324" s="6" t="s">
        <v>83</v>
      </c>
      <c r="AG324" s="6" t="s">
        <v>83</v>
      </c>
      <c r="AH324" s="6" t="s">
        <v>83</v>
      </c>
      <c r="AI324" s="6" t="s">
        <v>83</v>
      </c>
      <c r="AJ324" s="6" t="s">
        <v>83</v>
      </c>
      <c r="AK324" s="6" t="s">
        <v>83</v>
      </c>
      <c r="AL324" s="6" t="s">
        <v>83</v>
      </c>
      <c r="AM324" t="s">
        <v>464</v>
      </c>
      <c r="AN324" s="6" t="s">
        <v>85</v>
      </c>
      <c r="AO324" s="6" t="s">
        <v>83</v>
      </c>
      <c r="AP324" s="6" t="s">
        <v>83</v>
      </c>
      <c r="AQ324" s="6" t="s">
        <v>83</v>
      </c>
      <c r="AR324" s="6" t="s">
        <v>83</v>
      </c>
      <c r="AS324" s="6" t="s">
        <v>83</v>
      </c>
      <c r="AT324" s="6" t="s">
        <v>83</v>
      </c>
      <c r="AU324" s="6" t="s">
        <v>83</v>
      </c>
      <c r="AV324" s="6" t="s">
        <v>83</v>
      </c>
      <c r="AW324" s="6" t="s">
        <v>83</v>
      </c>
      <c r="AX324" t="s">
        <v>98</v>
      </c>
      <c r="AY324" s="6" t="s">
        <v>83</v>
      </c>
      <c r="AZ324" s="6" t="s">
        <v>83</v>
      </c>
      <c r="BA324" s="6" t="s">
        <v>83</v>
      </c>
      <c r="BB324" s="6" t="s">
        <v>83</v>
      </c>
      <c r="BC324" s="6" t="s">
        <v>83</v>
      </c>
      <c r="BD324" s="6" t="s">
        <v>83</v>
      </c>
      <c r="BE324" s="6" t="s">
        <v>83</v>
      </c>
      <c r="BF324" s="6" t="s">
        <v>83</v>
      </c>
      <c r="BG324" s="6" t="s">
        <v>83</v>
      </c>
      <c r="BH324" s="6" t="s">
        <v>83</v>
      </c>
      <c r="BI324" s="6" t="s">
        <v>83</v>
      </c>
      <c r="BJ324" s="6" t="s">
        <v>83</v>
      </c>
      <c r="BK324" s="6" t="s">
        <v>83</v>
      </c>
      <c r="BL324" s="6" t="s">
        <v>83</v>
      </c>
      <c r="BM324" s="6" t="s">
        <v>83</v>
      </c>
      <c r="BN324" s="6" t="s">
        <v>83</v>
      </c>
      <c r="BO324" s="6" t="s">
        <v>83</v>
      </c>
      <c r="BP324" s="6" t="s">
        <v>83</v>
      </c>
      <c r="BQ324" s="6" t="s">
        <v>83</v>
      </c>
      <c r="BR324" t="s">
        <v>65</v>
      </c>
      <c r="BS324" s="6" t="s">
        <v>83</v>
      </c>
      <c r="BT324" s="6" t="s">
        <v>83</v>
      </c>
      <c r="BU324">
        <f t="shared" ca="1" si="69"/>
        <v>8</v>
      </c>
      <c r="BV324" s="6" t="s">
        <v>83</v>
      </c>
    </row>
    <row r="325" spans="1:74" x14ac:dyDescent="0.3">
      <c r="A325" s="5">
        <v>324</v>
      </c>
      <c r="B325" s="5" t="str">
        <f t="shared" ca="1" si="61"/>
        <v>JF8_1148:45553</v>
      </c>
      <c r="C325" t="s">
        <v>465</v>
      </c>
      <c r="D325" t="s">
        <v>75</v>
      </c>
      <c r="E325" t="s">
        <v>89</v>
      </c>
      <c r="F325" t="s">
        <v>100</v>
      </c>
      <c r="G325" t="s">
        <v>100</v>
      </c>
      <c r="H325" s="6">
        <f t="shared" ca="1" si="59"/>
        <v>42084</v>
      </c>
      <c r="I325" t="s">
        <v>101</v>
      </c>
      <c r="J325" s="6" t="s">
        <v>79</v>
      </c>
      <c r="K325" s="7">
        <v>45210</v>
      </c>
      <c r="L325" s="6" t="s">
        <v>80</v>
      </c>
      <c r="N325" s="6" t="s">
        <v>82</v>
      </c>
      <c r="O325" t="str">
        <f t="shared" ca="1" si="63"/>
        <v>B382345</v>
      </c>
      <c r="P325">
        <f t="shared" ca="1" si="62"/>
        <v>74044252</v>
      </c>
      <c r="Q325">
        <f t="shared" ca="1" si="64"/>
        <v>609835</v>
      </c>
      <c r="R325">
        <f t="shared" ca="1" si="65"/>
        <v>3926348</v>
      </c>
      <c r="S325">
        <f t="shared" ca="1" si="66"/>
        <v>13413226</v>
      </c>
      <c r="V325" t="str">
        <f t="shared" ca="1" si="67"/>
        <v>C_5089965</v>
      </c>
      <c r="W325" s="8">
        <v>45291</v>
      </c>
      <c r="X325">
        <f t="shared" ca="1" si="68"/>
        <v>390033</v>
      </c>
      <c r="Z325" t="str">
        <f t="shared" ca="1" si="70"/>
        <v>MAD</v>
      </c>
      <c r="AA325" t="str">
        <f t="shared" ca="1" si="60"/>
        <v>F locaux</v>
      </c>
      <c r="AB325" s="6" t="s">
        <v>83</v>
      </c>
      <c r="AC325" s="6" t="s">
        <v>83</v>
      </c>
      <c r="AD325" s="6" t="s">
        <v>83</v>
      </c>
      <c r="AE325" s="6" t="s">
        <v>83</v>
      </c>
      <c r="AF325" s="6" t="s">
        <v>83</v>
      </c>
      <c r="AG325" s="6" t="s">
        <v>83</v>
      </c>
      <c r="AH325" s="6" t="s">
        <v>83</v>
      </c>
      <c r="AI325" s="6" t="s">
        <v>83</v>
      </c>
      <c r="AJ325" s="6" t="s">
        <v>83</v>
      </c>
      <c r="AK325" s="6" t="s">
        <v>83</v>
      </c>
      <c r="AL325" s="6" t="s">
        <v>83</v>
      </c>
      <c r="AM325" t="s">
        <v>466</v>
      </c>
      <c r="AN325" s="6" t="s">
        <v>85</v>
      </c>
      <c r="AO325" s="6" t="s">
        <v>83</v>
      </c>
      <c r="AP325" s="6" t="s">
        <v>83</v>
      </c>
      <c r="AQ325" s="6" t="s">
        <v>83</v>
      </c>
      <c r="AR325" s="6" t="s">
        <v>83</v>
      </c>
      <c r="AS325" s="6" t="s">
        <v>83</v>
      </c>
      <c r="AT325" s="6" t="s">
        <v>83</v>
      </c>
      <c r="AU325" s="6" t="s">
        <v>83</v>
      </c>
      <c r="AV325" s="6" t="s">
        <v>83</v>
      </c>
      <c r="AW325" s="6" t="s">
        <v>83</v>
      </c>
      <c r="AX325" t="s">
        <v>103</v>
      </c>
      <c r="AY325" s="6" t="s">
        <v>83</v>
      </c>
      <c r="AZ325" s="6" t="s">
        <v>83</v>
      </c>
      <c r="BA325" s="6" t="s">
        <v>83</v>
      </c>
      <c r="BB325" s="6" t="s">
        <v>83</v>
      </c>
      <c r="BC325" s="6" t="s">
        <v>83</v>
      </c>
      <c r="BD325" s="6" t="s">
        <v>83</v>
      </c>
      <c r="BE325" s="6" t="s">
        <v>83</v>
      </c>
      <c r="BF325" s="6" t="s">
        <v>83</v>
      </c>
      <c r="BG325" s="6" t="s">
        <v>83</v>
      </c>
      <c r="BH325" s="6" t="s">
        <v>83</v>
      </c>
      <c r="BI325" s="6" t="s">
        <v>83</v>
      </c>
      <c r="BJ325" s="6" t="s">
        <v>83</v>
      </c>
      <c r="BK325" s="6" t="s">
        <v>83</v>
      </c>
      <c r="BL325" s="6" t="s">
        <v>83</v>
      </c>
      <c r="BM325" s="6" t="s">
        <v>83</v>
      </c>
      <c r="BN325" s="6" t="s">
        <v>83</v>
      </c>
      <c r="BO325" s="6" t="s">
        <v>83</v>
      </c>
      <c r="BP325" s="6" t="s">
        <v>83</v>
      </c>
      <c r="BQ325" s="6" t="s">
        <v>83</v>
      </c>
      <c r="BR325" t="s">
        <v>65</v>
      </c>
      <c r="BS325" s="6" t="s">
        <v>83</v>
      </c>
      <c r="BT325" s="6" t="s">
        <v>83</v>
      </c>
      <c r="BU325">
        <f t="shared" ca="1" si="69"/>
        <v>52</v>
      </c>
      <c r="BV325" s="6" t="s">
        <v>83</v>
      </c>
    </row>
    <row r="326" spans="1:74" x14ac:dyDescent="0.3">
      <c r="A326" s="5">
        <v>325</v>
      </c>
      <c r="B326" s="5" t="str">
        <f t="shared" ca="1" si="61"/>
        <v>OCP_19682:25902</v>
      </c>
      <c r="C326" t="s">
        <v>467</v>
      </c>
      <c r="D326" t="s">
        <v>75</v>
      </c>
      <c r="E326" t="s">
        <v>76</v>
      </c>
      <c r="F326" t="s">
        <v>105</v>
      </c>
      <c r="G326" t="s">
        <v>105</v>
      </c>
      <c r="H326" s="6">
        <f t="shared" ref="H326:H389" ca="1" si="71">RANDBETWEEN(200,80000)</f>
        <v>8065</v>
      </c>
      <c r="I326" t="s">
        <v>106</v>
      </c>
      <c r="J326" s="6" t="s">
        <v>79</v>
      </c>
      <c r="K326" s="7">
        <v>45211</v>
      </c>
      <c r="L326" s="6" t="s">
        <v>80</v>
      </c>
      <c r="N326" s="6" t="s">
        <v>82</v>
      </c>
      <c r="O326" t="str">
        <f t="shared" ca="1" si="63"/>
        <v>@718976</v>
      </c>
      <c r="P326">
        <f t="shared" ca="1" si="62"/>
        <v>75828835</v>
      </c>
      <c r="Q326">
        <f t="shared" ca="1" si="64"/>
        <v>9333581</v>
      </c>
      <c r="R326">
        <f t="shared" ca="1" si="65"/>
        <v>22237454</v>
      </c>
      <c r="S326">
        <f t="shared" ca="1" si="66"/>
        <v>66902475</v>
      </c>
      <c r="V326" t="str">
        <f t="shared" ca="1" si="67"/>
        <v>B_4359600</v>
      </c>
      <c r="W326" s="8">
        <v>45292</v>
      </c>
      <c r="X326">
        <f t="shared" ca="1" si="68"/>
        <v>4835401</v>
      </c>
      <c r="Z326" t="str">
        <f t="shared" ca="1" si="70"/>
        <v>MAD</v>
      </c>
      <c r="AA326" t="str">
        <f t="shared" ca="1" si="60"/>
        <v>F locaux</v>
      </c>
      <c r="AB326" s="6" t="s">
        <v>83</v>
      </c>
      <c r="AC326" s="6" t="s">
        <v>83</v>
      </c>
      <c r="AD326" s="6" t="s">
        <v>83</v>
      </c>
      <c r="AE326" s="6" t="s">
        <v>83</v>
      </c>
      <c r="AF326" s="6" t="s">
        <v>83</v>
      </c>
      <c r="AG326" s="6" t="s">
        <v>83</v>
      </c>
      <c r="AH326" s="6" t="s">
        <v>83</v>
      </c>
      <c r="AI326" s="6" t="s">
        <v>83</v>
      </c>
      <c r="AJ326" s="6" t="s">
        <v>83</v>
      </c>
      <c r="AK326" s="6" t="s">
        <v>83</v>
      </c>
      <c r="AL326" s="6" t="s">
        <v>83</v>
      </c>
      <c r="AM326" t="s">
        <v>468</v>
      </c>
      <c r="AN326" s="6" t="s">
        <v>85</v>
      </c>
      <c r="AO326" s="6" t="s">
        <v>83</v>
      </c>
      <c r="AP326" s="6" t="s">
        <v>83</v>
      </c>
      <c r="AQ326" s="6" t="s">
        <v>83</v>
      </c>
      <c r="AR326" s="6" t="s">
        <v>83</v>
      </c>
      <c r="AS326" s="6" t="s">
        <v>83</v>
      </c>
      <c r="AT326" s="6" t="s">
        <v>83</v>
      </c>
      <c r="AU326" s="6" t="s">
        <v>83</v>
      </c>
      <c r="AV326" s="6" t="s">
        <v>83</v>
      </c>
      <c r="AW326" s="6" t="s">
        <v>83</v>
      </c>
      <c r="AX326" t="s">
        <v>98</v>
      </c>
      <c r="AY326" s="6" t="s">
        <v>83</v>
      </c>
      <c r="AZ326" s="6" t="s">
        <v>83</v>
      </c>
      <c r="BA326" s="6" t="s">
        <v>83</v>
      </c>
      <c r="BB326" s="6" t="s">
        <v>83</v>
      </c>
      <c r="BC326" s="6" t="s">
        <v>83</v>
      </c>
      <c r="BD326" s="6" t="s">
        <v>83</v>
      </c>
      <c r="BE326" s="6" t="s">
        <v>83</v>
      </c>
      <c r="BF326" s="6" t="s">
        <v>83</v>
      </c>
      <c r="BG326" s="6" t="s">
        <v>83</v>
      </c>
      <c r="BH326" s="6" t="s">
        <v>83</v>
      </c>
      <c r="BI326" s="6" t="s">
        <v>83</v>
      </c>
      <c r="BJ326" s="6" t="s">
        <v>83</v>
      </c>
      <c r="BK326" s="6" t="s">
        <v>83</v>
      </c>
      <c r="BL326" s="6" t="s">
        <v>83</v>
      </c>
      <c r="BM326" s="6" t="s">
        <v>83</v>
      </c>
      <c r="BN326" s="6" t="s">
        <v>83</v>
      </c>
      <c r="BO326" s="6" t="s">
        <v>83</v>
      </c>
      <c r="BP326" s="6" t="s">
        <v>83</v>
      </c>
      <c r="BQ326" s="6" t="s">
        <v>83</v>
      </c>
      <c r="BR326" t="s">
        <v>65</v>
      </c>
      <c r="BS326" s="6" t="s">
        <v>83</v>
      </c>
      <c r="BT326" s="6" t="s">
        <v>83</v>
      </c>
      <c r="BU326">
        <f t="shared" ca="1" si="69"/>
        <v>50</v>
      </c>
      <c r="BV326" s="6" t="s">
        <v>83</v>
      </c>
    </row>
    <row r="327" spans="1:74" x14ac:dyDescent="0.3">
      <c r="A327" s="5">
        <v>326</v>
      </c>
      <c r="B327" s="5" t="str">
        <f t="shared" ca="1" si="61"/>
        <v>JF8_43262:43766</v>
      </c>
      <c r="C327" t="s">
        <v>469</v>
      </c>
      <c r="D327" t="s">
        <v>75</v>
      </c>
      <c r="E327" t="s">
        <v>89</v>
      </c>
      <c r="F327" t="s">
        <v>109</v>
      </c>
      <c r="G327" t="s">
        <v>109</v>
      </c>
      <c r="H327" s="6">
        <f t="shared" ca="1" si="71"/>
        <v>43789</v>
      </c>
      <c r="I327" t="s">
        <v>110</v>
      </c>
      <c r="J327" s="6" t="s">
        <v>79</v>
      </c>
      <c r="K327" s="7">
        <v>45212</v>
      </c>
      <c r="L327" s="6" t="s">
        <v>80</v>
      </c>
      <c r="N327" s="6" t="s">
        <v>82</v>
      </c>
      <c r="O327" t="str">
        <f t="shared" ca="1" si="63"/>
        <v>F6288826</v>
      </c>
      <c r="P327">
        <f t="shared" ca="1" si="62"/>
        <v>75105631</v>
      </c>
      <c r="Q327">
        <f t="shared" ca="1" si="64"/>
        <v>54530012</v>
      </c>
      <c r="R327">
        <f t="shared" ca="1" si="65"/>
        <v>70912996</v>
      </c>
      <c r="S327">
        <f t="shared" ca="1" si="66"/>
        <v>28059478</v>
      </c>
      <c r="V327" t="str">
        <f t="shared" ca="1" si="67"/>
        <v>A_142867</v>
      </c>
      <c r="W327" s="8">
        <v>45293</v>
      </c>
      <c r="X327">
        <f t="shared" ca="1" si="68"/>
        <v>20586670</v>
      </c>
      <c r="Z327" t="str">
        <f t="shared" ca="1" si="70"/>
        <v>MAD</v>
      </c>
      <c r="AA327" t="str">
        <f t="shared" ca="1" si="60"/>
        <v>F locaux</v>
      </c>
      <c r="AB327" s="6" t="s">
        <v>83</v>
      </c>
      <c r="AC327" s="6" t="s">
        <v>83</v>
      </c>
      <c r="AD327" s="6" t="s">
        <v>83</v>
      </c>
      <c r="AE327" s="6" t="s">
        <v>83</v>
      </c>
      <c r="AF327" s="6" t="s">
        <v>83</v>
      </c>
      <c r="AG327" s="6" t="s">
        <v>83</v>
      </c>
      <c r="AH327" s="6" t="s">
        <v>83</v>
      </c>
      <c r="AI327" s="6" t="s">
        <v>83</v>
      </c>
      <c r="AJ327" s="6" t="s">
        <v>83</v>
      </c>
      <c r="AK327" s="6" t="s">
        <v>83</v>
      </c>
      <c r="AL327" s="6" t="s">
        <v>83</v>
      </c>
      <c r="AM327" t="s">
        <v>470</v>
      </c>
      <c r="AN327" s="6" t="s">
        <v>85</v>
      </c>
      <c r="AO327" s="6" t="s">
        <v>83</v>
      </c>
      <c r="AP327" s="6" t="s">
        <v>83</v>
      </c>
      <c r="AQ327" s="6" t="s">
        <v>83</v>
      </c>
      <c r="AR327" s="6" t="s">
        <v>83</v>
      </c>
      <c r="AS327" s="6" t="s">
        <v>83</v>
      </c>
      <c r="AT327" s="6" t="s">
        <v>83</v>
      </c>
      <c r="AU327" s="6" t="s">
        <v>83</v>
      </c>
      <c r="AV327" s="6" t="s">
        <v>83</v>
      </c>
      <c r="AW327" s="6" t="s">
        <v>83</v>
      </c>
      <c r="AX327" t="s">
        <v>86</v>
      </c>
      <c r="AY327" s="6" t="s">
        <v>83</v>
      </c>
      <c r="AZ327" s="6" t="s">
        <v>83</v>
      </c>
      <c r="BA327" s="6" t="s">
        <v>83</v>
      </c>
      <c r="BB327" s="6" t="s">
        <v>83</v>
      </c>
      <c r="BC327" s="6" t="s">
        <v>83</v>
      </c>
      <c r="BD327" s="6" t="s">
        <v>83</v>
      </c>
      <c r="BE327" s="6" t="s">
        <v>83</v>
      </c>
      <c r="BF327" s="6" t="s">
        <v>83</v>
      </c>
      <c r="BG327" s="6" t="s">
        <v>83</v>
      </c>
      <c r="BH327" s="6" t="s">
        <v>83</v>
      </c>
      <c r="BI327" s="6" t="s">
        <v>83</v>
      </c>
      <c r="BJ327" s="6" t="s">
        <v>83</v>
      </c>
      <c r="BK327" s="6" t="s">
        <v>83</v>
      </c>
      <c r="BL327" s="6" t="s">
        <v>83</v>
      </c>
      <c r="BM327" s="6" t="s">
        <v>83</v>
      </c>
      <c r="BN327" s="6" t="s">
        <v>83</v>
      </c>
      <c r="BO327" s="6" t="s">
        <v>83</v>
      </c>
      <c r="BP327" s="6" t="s">
        <v>83</v>
      </c>
      <c r="BQ327" s="6" t="s">
        <v>83</v>
      </c>
      <c r="BR327" t="s">
        <v>65</v>
      </c>
      <c r="BS327" s="6" t="s">
        <v>83</v>
      </c>
      <c r="BT327" s="6" t="s">
        <v>83</v>
      </c>
      <c r="BU327">
        <f t="shared" ca="1" si="69"/>
        <v>34</v>
      </c>
      <c r="BV327" s="6" t="s">
        <v>83</v>
      </c>
    </row>
    <row r="328" spans="1:74" x14ac:dyDescent="0.3">
      <c r="A328" s="5">
        <v>327</v>
      </c>
      <c r="B328" s="5" t="str">
        <f t="shared" ca="1" si="61"/>
        <v>OCP_69218:80948</v>
      </c>
      <c r="C328" t="s">
        <v>112</v>
      </c>
      <c r="D328" t="s">
        <v>75</v>
      </c>
      <c r="E328" t="s">
        <v>76</v>
      </c>
      <c r="F328" t="s">
        <v>113</v>
      </c>
      <c r="G328" t="s">
        <v>113</v>
      </c>
      <c r="H328" s="6">
        <f t="shared" ca="1" si="71"/>
        <v>64526</v>
      </c>
      <c r="I328" t="s">
        <v>114</v>
      </c>
      <c r="J328" s="6" t="s">
        <v>79</v>
      </c>
      <c r="K328" s="7">
        <v>45213</v>
      </c>
      <c r="L328" s="6" t="s">
        <v>80</v>
      </c>
      <c r="N328" s="6" t="s">
        <v>82</v>
      </c>
      <c r="O328" t="str">
        <f t="shared" ca="1" si="63"/>
        <v>=102811</v>
      </c>
      <c r="P328">
        <f t="shared" ca="1" si="62"/>
        <v>87151579</v>
      </c>
      <c r="Q328">
        <f t="shared" ca="1" si="64"/>
        <v>17027950</v>
      </c>
      <c r="R328">
        <f t="shared" ca="1" si="65"/>
        <v>41627566</v>
      </c>
      <c r="S328">
        <f t="shared" ca="1" si="66"/>
        <v>30436086</v>
      </c>
      <c r="V328" t="str">
        <f t="shared" ca="1" si="67"/>
        <v>@_4577535</v>
      </c>
      <c r="W328" s="8">
        <v>45294</v>
      </c>
      <c r="X328">
        <f t="shared" ca="1" si="68"/>
        <v>21001607</v>
      </c>
      <c r="Z328" t="str">
        <f t="shared" ca="1" si="70"/>
        <v>MAD</v>
      </c>
      <c r="AA328" t="str">
        <f t="shared" ca="1" si="60"/>
        <v>F locaux</v>
      </c>
      <c r="AB328" s="6" t="s">
        <v>83</v>
      </c>
      <c r="AC328" s="6" t="s">
        <v>83</v>
      </c>
      <c r="AD328" s="6" t="s">
        <v>83</v>
      </c>
      <c r="AE328" s="6" t="s">
        <v>83</v>
      </c>
      <c r="AF328" s="6" t="s">
        <v>83</v>
      </c>
      <c r="AG328" s="6" t="s">
        <v>83</v>
      </c>
      <c r="AH328" s="6" t="s">
        <v>83</v>
      </c>
      <c r="AI328" s="6" t="s">
        <v>83</v>
      </c>
      <c r="AJ328" s="6" t="s">
        <v>83</v>
      </c>
      <c r="AK328" s="6" t="s">
        <v>83</v>
      </c>
      <c r="AL328" s="6" t="s">
        <v>83</v>
      </c>
      <c r="AM328" t="s">
        <v>115</v>
      </c>
      <c r="AN328" s="6" t="s">
        <v>85</v>
      </c>
      <c r="AO328" s="6" t="s">
        <v>83</v>
      </c>
      <c r="AP328" s="6" t="s">
        <v>83</v>
      </c>
      <c r="AQ328" s="6" t="s">
        <v>83</v>
      </c>
      <c r="AR328" s="6" t="s">
        <v>83</v>
      </c>
      <c r="AS328" s="6" t="s">
        <v>83</v>
      </c>
      <c r="AT328" s="6" t="s">
        <v>83</v>
      </c>
      <c r="AU328" s="6" t="s">
        <v>83</v>
      </c>
      <c r="AV328" s="6" t="s">
        <v>83</v>
      </c>
      <c r="AW328" s="6" t="s">
        <v>83</v>
      </c>
      <c r="AX328" t="s">
        <v>93</v>
      </c>
      <c r="AY328" s="6" t="s">
        <v>83</v>
      </c>
      <c r="AZ328" s="6" t="s">
        <v>83</v>
      </c>
      <c r="BA328" s="6" t="s">
        <v>83</v>
      </c>
      <c r="BB328" s="6" t="s">
        <v>83</v>
      </c>
      <c r="BC328" s="6" t="s">
        <v>83</v>
      </c>
      <c r="BD328" s="6" t="s">
        <v>83</v>
      </c>
      <c r="BE328" s="6" t="s">
        <v>83</v>
      </c>
      <c r="BF328" s="6" t="s">
        <v>83</v>
      </c>
      <c r="BG328" s="6" t="s">
        <v>83</v>
      </c>
      <c r="BH328" s="6" t="s">
        <v>83</v>
      </c>
      <c r="BI328" s="6" t="s">
        <v>83</v>
      </c>
      <c r="BJ328" s="6" t="s">
        <v>83</v>
      </c>
      <c r="BK328" s="6" t="s">
        <v>83</v>
      </c>
      <c r="BL328" s="6" t="s">
        <v>83</v>
      </c>
      <c r="BM328" s="6" t="s">
        <v>83</v>
      </c>
      <c r="BN328" s="6" t="s">
        <v>83</v>
      </c>
      <c r="BO328" s="6" t="s">
        <v>83</v>
      </c>
      <c r="BP328" s="6" t="s">
        <v>83</v>
      </c>
      <c r="BQ328" s="6" t="s">
        <v>83</v>
      </c>
      <c r="BR328" t="s">
        <v>65</v>
      </c>
      <c r="BS328" s="6" t="s">
        <v>83</v>
      </c>
      <c r="BT328" s="6" t="s">
        <v>83</v>
      </c>
      <c r="BU328">
        <f t="shared" ca="1" si="69"/>
        <v>57</v>
      </c>
      <c r="BV328" s="6" t="s">
        <v>83</v>
      </c>
    </row>
    <row r="329" spans="1:74" x14ac:dyDescent="0.3">
      <c r="A329" s="5">
        <v>328</v>
      </c>
      <c r="B329" s="5" t="str">
        <f t="shared" ca="1" si="61"/>
        <v>OCP_16551:50654</v>
      </c>
      <c r="C329" t="s">
        <v>116</v>
      </c>
      <c r="D329" t="s">
        <v>75</v>
      </c>
      <c r="E329" t="s">
        <v>89</v>
      </c>
      <c r="F329" t="s">
        <v>100</v>
      </c>
      <c r="G329" t="s">
        <v>100</v>
      </c>
      <c r="H329" s="6">
        <f t="shared" ca="1" si="71"/>
        <v>78839</v>
      </c>
      <c r="I329" t="s">
        <v>114</v>
      </c>
      <c r="J329" s="6" t="s">
        <v>79</v>
      </c>
      <c r="K329" s="7">
        <v>45214</v>
      </c>
      <c r="L329" s="6" t="s">
        <v>80</v>
      </c>
      <c r="N329" s="6" t="s">
        <v>82</v>
      </c>
      <c r="O329" t="str">
        <f t="shared" ca="1" si="63"/>
        <v>=1041183</v>
      </c>
      <c r="P329">
        <f t="shared" ca="1" si="62"/>
        <v>49842048</v>
      </c>
      <c r="Q329">
        <f t="shared" ca="1" si="64"/>
        <v>14838651</v>
      </c>
      <c r="R329">
        <f t="shared" ca="1" si="65"/>
        <v>33202555</v>
      </c>
      <c r="S329">
        <f t="shared" ca="1" si="66"/>
        <v>33618889</v>
      </c>
      <c r="V329" t="str">
        <f t="shared" ca="1" si="67"/>
        <v>D_1000218</v>
      </c>
      <c r="W329" s="8">
        <v>45295</v>
      </c>
      <c r="X329">
        <f t="shared" ca="1" si="68"/>
        <v>24371866</v>
      </c>
      <c r="Z329" t="str">
        <f t="shared" ca="1" si="70"/>
        <v>MAD</v>
      </c>
      <c r="AA329" t="str">
        <f t="shared" ca="1" si="60"/>
        <v>F locaux</v>
      </c>
      <c r="AB329" s="6" t="s">
        <v>83</v>
      </c>
      <c r="AC329" s="6" t="s">
        <v>83</v>
      </c>
      <c r="AD329" s="6" t="s">
        <v>83</v>
      </c>
      <c r="AE329" s="6" t="s">
        <v>83</v>
      </c>
      <c r="AF329" s="6" t="s">
        <v>83</v>
      </c>
      <c r="AG329" s="6" t="s">
        <v>83</v>
      </c>
      <c r="AH329" s="6" t="s">
        <v>83</v>
      </c>
      <c r="AI329" s="6" t="s">
        <v>83</v>
      </c>
      <c r="AJ329" s="6" t="s">
        <v>83</v>
      </c>
      <c r="AK329" s="6" t="s">
        <v>83</v>
      </c>
      <c r="AL329" s="6" t="s">
        <v>83</v>
      </c>
      <c r="AM329" t="s">
        <v>115</v>
      </c>
      <c r="AN329" s="6" t="s">
        <v>85</v>
      </c>
      <c r="AO329" s="6" t="s">
        <v>83</v>
      </c>
      <c r="AP329" s="6" t="s">
        <v>83</v>
      </c>
      <c r="AQ329" s="6" t="s">
        <v>83</v>
      </c>
      <c r="AR329" s="6" t="s">
        <v>83</v>
      </c>
      <c r="AS329" s="6" t="s">
        <v>83</v>
      </c>
      <c r="AT329" s="6" t="s">
        <v>83</v>
      </c>
      <c r="AU329" s="6" t="s">
        <v>83</v>
      </c>
      <c r="AV329" s="6" t="s">
        <v>83</v>
      </c>
      <c r="AW329" s="6" t="s">
        <v>83</v>
      </c>
      <c r="AX329" t="s">
        <v>86</v>
      </c>
      <c r="AY329" s="6" t="s">
        <v>83</v>
      </c>
      <c r="AZ329" s="6" t="s">
        <v>83</v>
      </c>
      <c r="BA329" s="6" t="s">
        <v>83</v>
      </c>
      <c r="BB329" s="6" t="s">
        <v>83</v>
      </c>
      <c r="BC329" s="6" t="s">
        <v>83</v>
      </c>
      <c r="BD329" s="6" t="s">
        <v>83</v>
      </c>
      <c r="BE329" s="6" t="s">
        <v>83</v>
      </c>
      <c r="BF329" s="6" t="s">
        <v>83</v>
      </c>
      <c r="BG329" s="6" t="s">
        <v>83</v>
      </c>
      <c r="BH329" s="6" t="s">
        <v>83</v>
      </c>
      <c r="BI329" s="6" t="s">
        <v>83</v>
      </c>
      <c r="BJ329" s="6" t="s">
        <v>83</v>
      </c>
      <c r="BK329" s="6" t="s">
        <v>83</v>
      </c>
      <c r="BL329" s="6" t="s">
        <v>83</v>
      </c>
      <c r="BM329" s="6" t="s">
        <v>83</v>
      </c>
      <c r="BN329" s="6" t="s">
        <v>83</v>
      </c>
      <c r="BO329" s="6" t="s">
        <v>83</v>
      </c>
      <c r="BP329" s="6" t="s">
        <v>83</v>
      </c>
      <c r="BQ329" s="6" t="s">
        <v>83</v>
      </c>
      <c r="BR329" t="s">
        <v>63</v>
      </c>
      <c r="BS329" s="6" t="s">
        <v>83</v>
      </c>
      <c r="BT329" s="6" t="s">
        <v>83</v>
      </c>
      <c r="BU329">
        <f t="shared" ca="1" si="69"/>
        <v>9</v>
      </c>
      <c r="BV329" s="6" t="s">
        <v>83</v>
      </c>
    </row>
    <row r="330" spans="1:74" x14ac:dyDescent="0.3">
      <c r="A330" s="5">
        <v>329</v>
      </c>
      <c r="B330" s="5" t="str">
        <f t="shared" ca="1" si="61"/>
        <v>OCP_51210:22551</v>
      </c>
      <c r="C330" t="s">
        <v>117</v>
      </c>
      <c r="D330" t="s">
        <v>75</v>
      </c>
      <c r="E330" t="s">
        <v>76</v>
      </c>
      <c r="F330" t="s">
        <v>113</v>
      </c>
      <c r="G330" t="s">
        <v>113</v>
      </c>
      <c r="H330" s="6">
        <f t="shared" ca="1" si="71"/>
        <v>44354</v>
      </c>
      <c r="I330" t="s">
        <v>114</v>
      </c>
      <c r="J330" s="6" t="s">
        <v>79</v>
      </c>
      <c r="K330" s="7">
        <v>45215</v>
      </c>
      <c r="L330" s="6" t="s">
        <v>80</v>
      </c>
      <c r="N330" s="6" t="s">
        <v>82</v>
      </c>
      <c r="O330" t="str">
        <f t="shared" ca="1" si="63"/>
        <v>?5438051</v>
      </c>
      <c r="P330">
        <f t="shared" ca="1" si="62"/>
        <v>50695929</v>
      </c>
      <c r="Q330">
        <f t="shared" ca="1" si="64"/>
        <v>3998520</v>
      </c>
      <c r="R330">
        <f t="shared" ca="1" si="65"/>
        <v>26343308</v>
      </c>
      <c r="S330">
        <f t="shared" ca="1" si="66"/>
        <v>41584440</v>
      </c>
      <c r="V330" t="str">
        <f t="shared" ca="1" si="67"/>
        <v>=_5029872</v>
      </c>
      <c r="W330" s="8">
        <v>45296</v>
      </c>
      <c r="X330">
        <f t="shared" ca="1" si="68"/>
        <v>19390446</v>
      </c>
      <c r="Z330" t="str">
        <f t="shared" ca="1" si="70"/>
        <v>MAD</v>
      </c>
      <c r="AA330" t="str">
        <f t="shared" ca="1" si="60"/>
        <v>F locaux</v>
      </c>
      <c r="AB330" s="6" t="s">
        <v>83</v>
      </c>
      <c r="AC330" s="6" t="s">
        <v>83</v>
      </c>
      <c r="AD330" s="6" t="s">
        <v>83</v>
      </c>
      <c r="AE330" s="6" t="s">
        <v>83</v>
      </c>
      <c r="AF330" s="6" t="s">
        <v>83</v>
      </c>
      <c r="AG330" s="6" t="s">
        <v>83</v>
      </c>
      <c r="AH330" s="6" t="s">
        <v>83</v>
      </c>
      <c r="AI330" s="6" t="s">
        <v>83</v>
      </c>
      <c r="AJ330" s="6" t="s">
        <v>83</v>
      </c>
      <c r="AK330" s="6" t="s">
        <v>83</v>
      </c>
      <c r="AL330" s="6" t="s">
        <v>83</v>
      </c>
      <c r="AM330" t="s">
        <v>115</v>
      </c>
      <c r="AN330" s="6" t="s">
        <v>85</v>
      </c>
      <c r="AO330" s="6" t="s">
        <v>83</v>
      </c>
      <c r="AP330" s="6" t="s">
        <v>83</v>
      </c>
      <c r="AQ330" s="6" t="s">
        <v>83</v>
      </c>
      <c r="AR330" s="6" t="s">
        <v>83</v>
      </c>
      <c r="AS330" s="6" t="s">
        <v>83</v>
      </c>
      <c r="AT330" s="6" t="s">
        <v>83</v>
      </c>
      <c r="AU330" s="6" t="s">
        <v>83</v>
      </c>
      <c r="AV330" s="6" t="s">
        <v>83</v>
      </c>
      <c r="AW330" s="6" t="s">
        <v>83</v>
      </c>
      <c r="AX330" t="s">
        <v>86</v>
      </c>
      <c r="AY330" s="6" t="s">
        <v>83</v>
      </c>
      <c r="AZ330" s="6" t="s">
        <v>83</v>
      </c>
      <c r="BA330" s="6" t="s">
        <v>83</v>
      </c>
      <c r="BB330" s="6" t="s">
        <v>83</v>
      </c>
      <c r="BC330" s="6" t="s">
        <v>83</v>
      </c>
      <c r="BD330" s="6" t="s">
        <v>83</v>
      </c>
      <c r="BE330" s="6" t="s">
        <v>83</v>
      </c>
      <c r="BF330" s="6" t="s">
        <v>83</v>
      </c>
      <c r="BG330" s="6" t="s">
        <v>83</v>
      </c>
      <c r="BH330" s="6" t="s">
        <v>83</v>
      </c>
      <c r="BI330" s="6" t="s">
        <v>83</v>
      </c>
      <c r="BJ330" s="6" t="s">
        <v>83</v>
      </c>
      <c r="BK330" s="6" t="s">
        <v>83</v>
      </c>
      <c r="BL330" s="6" t="s">
        <v>83</v>
      </c>
      <c r="BM330" s="6" t="s">
        <v>83</v>
      </c>
      <c r="BN330" s="6" t="s">
        <v>83</v>
      </c>
      <c r="BO330" s="6" t="s">
        <v>83</v>
      </c>
      <c r="BP330" s="6" t="s">
        <v>83</v>
      </c>
      <c r="BQ330" s="6" t="s">
        <v>83</v>
      </c>
      <c r="BR330" t="s">
        <v>65</v>
      </c>
      <c r="BS330" s="6" t="s">
        <v>83</v>
      </c>
      <c r="BT330" s="6" t="s">
        <v>83</v>
      </c>
      <c r="BU330">
        <f t="shared" ca="1" si="69"/>
        <v>40</v>
      </c>
      <c r="BV330" s="6" t="s">
        <v>83</v>
      </c>
    </row>
    <row r="331" spans="1:74" x14ac:dyDescent="0.3">
      <c r="A331" s="5">
        <v>330</v>
      </c>
      <c r="B331" s="5" t="str">
        <f t="shared" ca="1" si="61"/>
        <v>JF8_10315:89241</v>
      </c>
      <c r="C331" t="s">
        <v>118</v>
      </c>
      <c r="D331" t="s">
        <v>75</v>
      </c>
      <c r="E331" t="s">
        <v>89</v>
      </c>
      <c r="F331" t="s">
        <v>100</v>
      </c>
      <c r="G331" t="s">
        <v>100</v>
      </c>
      <c r="H331" s="6">
        <f t="shared" ca="1" si="71"/>
        <v>71506</v>
      </c>
      <c r="I331" t="s">
        <v>114</v>
      </c>
      <c r="J331" s="6" t="s">
        <v>79</v>
      </c>
      <c r="K331" s="7">
        <v>45216</v>
      </c>
      <c r="L331" s="6" t="s">
        <v>80</v>
      </c>
      <c r="N331" s="6" t="s">
        <v>82</v>
      </c>
      <c r="O331" t="str">
        <f t="shared" ca="1" si="63"/>
        <v>E3307257</v>
      </c>
      <c r="P331">
        <f t="shared" ca="1" si="62"/>
        <v>3276872</v>
      </c>
      <c r="Q331">
        <f t="shared" ca="1" si="64"/>
        <v>634494</v>
      </c>
      <c r="R331">
        <f t="shared" ca="1" si="65"/>
        <v>1084425</v>
      </c>
      <c r="S331">
        <f t="shared" ca="1" si="66"/>
        <v>1709560</v>
      </c>
      <c r="V331" t="str">
        <f t="shared" ca="1" si="67"/>
        <v>?_4581827</v>
      </c>
      <c r="W331" s="8">
        <v>45297</v>
      </c>
      <c r="X331">
        <f t="shared" ca="1" si="68"/>
        <v>659563</v>
      </c>
      <c r="Z331" t="str">
        <f t="shared" ca="1" si="70"/>
        <v>MAD</v>
      </c>
      <c r="AA331" t="str">
        <f t="shared" ca="1" si="60"/>
        <v>F locaux</v>
      </c>
      <c r="AB331" s="6" t="s">
        <v>83</v>
      </c>
      <c r="AC331" s="6" t="s">
        <v>83</v>
      </c>
      <c r="AD331" s="6" t="s">
        <v>83</v>
      </c>
      <c r="AE331" s="6" t="s">
        <v>83</v>
      </c>
      <c r="AF331" s="6" t="s">
        <v>83</v>
      </c>
      <c r="AG331" s="6" t="s">
        <v>83</v>
      </c>
      <c r="AH331" s="6" t="s">
        <v>83</v>
      </c>
      <c r="AI331" s="6" t="s">
        <v>83</v>
      </c>
      <c r="AJ331" s="6" t="s">
        <v>83</v>
      </c>
      <c r="AK331" s="6" t="s">
        <v>83</v>
      </c>
      <c r="AL331" s="6" t="s">
        <v>83</v>
      </c>
      <c r="AM331" t="s">
        <v>115</v>
      </c>
      <c r="AN331" s="6" t="s">
        <v>85</v>
      </c>
      <c r="AO331" s="6" t="s">
        <v>83</v>
      </c>
      <c r="AP331" s="6" t="s">
        <v>83</v>
      </c>
      <c r="AQ331" s="6" t="s">
        <v>83</v>
      </c>
      <c r="AR331" s="6" t="s">
        <v>83</v>
      </c>
      <c r="AS331" s="6" t="s">
        <v>83</v>
      </c>
      <c r="AT331" s="6" t="s">
        <v>83</v>
      </c>
      <c r="AU331" s="6" t="s">
        <v>83</v>
      </c>
      <c r="AV331" s="6" t="s">
        <v>83</v>
      </c>
      <c r="AW331" s="6" t="s">
        <v>83</v>
      </c>
      <c r="AX331" t="s">
        <v>86</v>
      </c>
      <c r="AY331" s="6" t="s">
        <v>83</v>
      </c>
      <c r="AZ331" s="6" t="s">
        <v>83</v>
      </c>
      <c r="BA331" s="6" t="s">
        <v>83</v>
      </c>
      <c r="BB331" s="6" t="s">
        <v>83</v>
      </c>
      <c r="BC331" s="6" t="s">
        <v>83</v>
      </c>
      <c r="BD331" s="6" t="s">
        <v>83</v>
      </c>
      <c r="BE331" s="6" t="s">
        <v>83</v>
      </c>
      <c r="BF331" s="6" t="s">
        <v>83</v>
      </c>
      <c r="BG331" s="6" t="s">
        <v>83</v>
      </c>
      <c r="BH331" s="6" t="s">
        <v>83</v>
      </c>
      <c r="BI331" s="6" t="s">
        <v>83</v>
      </c>
      <c r="BJ331" s="6" t="s">
        <v>83</v>
      </c>
      <c r="BK331" s="6" t="s">
        <v>83</v>
      </c>
      <c r="BL331" s="6" t="s">
        <v>83</v>
      </c>
      <c r="BM331" s="6" t="s">
        <v>83</v>
      </c>
      <c r="BN331" s="6" t="s">
        <v>83</v>
      </c>
      <c r="BO331" s="6" t="s">
        <v>83</v>
      </c>
      <c r="BP331" s="6" t="s">
        <v>83</v>
      </c>
      <c r="BQ331" s="6" t="s">
        <v>83</v>
      </c>
      <c r="BR331" t="s">
        <v>40</v>
      </c>
      <c r="BS331" s="6" t="s">
        <v>83</v>
      </c>
      <c r="BT331" s="6" t="s">
        <v>83</v>
      </c>
      <c r="BU331">
        <f t="shared" ca="1" si="69"/>
        <v>43</v>
      </c>
      <c r="BV331" s="6" t="s">
        <v>83</v>
      </c>
    </row>
    <row r="332" spans="1:74" x14ac:dyDescent="0.3">
      <c r="A332" s="5">
        <v>331</v>
      </c>
      <c r="B332" s="5" t="str">
        <f t="shared" ca="1" si="61"/>
        <v>OCP_96350:49341</v>
      </c>
      <c r="C332" t="str">
        <f ca="1">CONCATENATE(CHAR(RANDBETWEEN(60,90)),"_",RANDBETWEEN(1,1000000),"_",RANDBETWEEN(1,100006600))</f>
        <v>K_492780_28043022</v>
      </c>
      <c r="D332" t="s">
        <v>75</v>
      </c>
      <c r="E332" t="s">
        <v>76</v>
      </c>
      <c r="F332" t="s">
        <v>77</v>
      </c>
      <c r="G332" t="s">
        <v>77</v>
      </c>
      <c r="H332" s="6">
        <f t="shared" ca="1" si="71"/>
        <v>58188</v>
      </c>
      <c r="I332" t="s">
        <v>78</v>
      </c>
      <c r="J332" s="6" t="s">
        <v>79</v>
      </c>
      <c r="K332" s="7">
        <v>45217</v>
      </c>
      <c r="L332" s="6" t="s">
        <v>80</v>
      </c>
      <c r="N332" s="6" t="s">
        <v>82</v>
      </c>
      <c r="O332" t="str">
        <f t="shared" ca="1" si="63"/>
        <v>C4597197</v>
      </c>
      <c r="P332">
        <f t="shared" ca="1" si="62"/>
        <v>8891887</v>
      </c>
      <c r="Q332">
        <f t="shared" ca="1" si="64"/>
        <v>431508</v>
      </c>
      <c r="R332">
        <f t="shared" ca="1" si="65"/>
        <v>1498852</v>
      </c>
      <c r="S332">
        <f t="shared" ca="1" si="66"/>
        <v>482441</v>
      </c>
      <c r="V332" t="str">
        <f t="shared" ca="1" si="67"/>
        <v>C_168943</v>
      </c>
      <c r="W332" s="8">
        <v>45298</v>
      </c>
      <c r="X332">
        <f t="shared" ca="1" si="68"/>
        <v>29374</v>
      </c>
      <c r="Z332" t="str">
        <f t="shared" ca="1" si="70"/>
        <v>MAD</v>
      </c>
      <c r="AA332" t="str">
        <f t="shared" ca="1" si="60"/>
        <v>F locaux</v>
      </c>
      <c r="AB332" s="6" t="s">
        <v>83</v>
      </c>
      <c r="AC332" s="6" t="s">
        <v>83</v>
      </c>
      <c r="AD332" s="6" t="s">
        <v>83</v>
      </c>
      <c r="AE332" s="6" t="s">
        <v>83</v>
      </c>
      <c r="AF332" s="6" t="s">
        <v>83</v>
      </c>
      <c r="AG332" s="6" t="s">
        <v>83</v>
      </c>
      <c r="AH332" s="6" t="s">
        <v>83</v>
      </c>
      <c r="AI332" s="6" t="s">
        <v>83</v>
      </c>
      <c r="AJ332" s="6" t="s">
        <v>83</v>
      </c>
      <c r="AK332" s="6" t="s">
        <v>83</v>
      </c>
      <c r="AL332" s="6" t="s">
        <v>83</v>
      </c>
      <c r="AM332" t="s">
        <v>471</v>
      </c>
      <c r="AN332" s="6" t="s">
        <v>85</v>
      </c>
      <c r="AO332" s="6" t="s">
        <v>83</v>
      </c>
      <c r="AP332" s="6" t="s">
        <v>83</v>
      </c>
      <c r="AQ332" s="6" t="s">
        <v>83</v>
      </c>
      <c r="AR332" s="6" t="s">
        <v>83</v>
      </c>
      <c r="AS332" s="6" t="s">
        <v>83</v>
      </c>
      <c r="AT332" s="6" t="s">
        <v>83</v>
      </c>
      <c r="AU332" s="6" t="s">
        <v>83</v>
      </c>
      <c r="AV332" s="6" t="s">
        <v>83</v>
      </c>
      <c r="AW332" s="6" t="s">
        <v>83</v>
      </c>
      <c r="AX332" t="s">
        <v>86</v>
      </c>
      <c r="AY332" s="6" t="s">
        <v>83</v>
      </c>
      <c r="AZ332" s="6" t="s">
        <v>83</v>
      </c>
      <c r="BA332" s="6" t="s">
        <v>83</v>
      </c>
      <c r="BB332" s="6" t="s">
        <v>83</v>
      </c>
      <c r="BC332" s="6" t="s">
        <v>83</v>
      </c>
      <c r="BD332" s="6" t="s">
        <v>83</v>
      </c>
      <c r="BE332" s="6" t="s">
        <v>83</v>
      </c>
      <c r="BF332" s="6" t="s">
        <v>83</v>
      </c>
      <c r="BG332" s="6" t="s">
        <v>83</v>
      </c>
      <c r="BH332" s="6" t="s">
        <v>83</v>
      </c>
      <c r="BI332" s="6" t="s">
        <v>83</v>
      </c>
      <c r="BJ332" s="6" t="s">
        <v>83</v>
      </c>
      <c r="BK332" s="6" t="s">
        <v>83</v>
      </c>
      <c r="BL332" s="6" t="s">
        <v>83</v>
      </c>
      <c r="BM332" s="6" t="s">
        <v>83</v>
      </c>
      <c r="BN332" s="6" t="s">
        <v>83</v>
      </c>
      <c r="BO332" s="6" t="s">
        <v>83</v>
      </c>
      <c r="BP332" s="6" t="s">
        <v>83</v>
      </c>
      <c r="BQ332" s="6" t="s">
        <v>83</v>
      </c>
      <c r="BR332" t="s">
        <v>64</v>
      </c>
      <c r="BS332" s="6" t="s">
        <v>83</v>
      </c>
      <c r="BT332" s="6" t="s">
        <v>83</v>
      </c>
      <c r="BU332">
        <f t="shared" ca="1" si="69"/>
        <v>40</v>
      </c>
      <c r="BV332" s="6" t="s">
        <v>83</v>
      </c>
    </row>
    <row r="333" spans="1:74" x14ac:dyDescent="0.3">
      <c r="A333" s="5">
        <v>332</v>
      </c>
      <c r="B333" s="5" t="str">
        <f t="shared" ca="1" si="61"/>
        <v>OCP_25598:38722</v>
      </c>
      <c r="C333" t="s">
        <v>472</v>
      </c>
      <c r="D333" t="s">
        <v>75</v>
      </c>
      <c r="E333" t="s">
        <v>89</v>
      </c>
      <c r="F333" t="s">
        <v>90</v>
      </c>
      <c r="G333" t="s">
        <v>90</v>
      </c>
      <c r="H333" s="6">
        <f t="shared" ca="1" si="71"/>
        <v>68262</v>
      </c>
      <c r="I333" t="s">
        <v>91</v>
      </c>
      <c r="J333" s="6" t="s">
        <v>79</v>
      </c>
      <c r="K333" s="7">
        <v>45218</v>
      </c>
      <c r="L333" s="6" t="s">
        <v>80</v>
      </c>
      <c r="N333" s="6" t="s">
        <v>82</v>
      </c>
      <c r="O333" t="str">
        <f t="shared" ca="1" si="63"/>
        <v>E1780805</v>
      </c>
      <c r="P333">
        <f t="shared" ca="1" si="62"/>
        <v>77745847</v>
      </c>
      <c r="Q333">
        <f t="shared" ca="1" si="64"/>
        <v>259396</v>
      </c>
      <c r="R333">
        <f t="shared" ca="1" si="65"/>
        <v>61731012</v>
      </c>
      <c r="S333">
        <f t="shared" ca="1" si="66"/>
        <v>22648526</v>
      </c>
      <c r="V333" t="str">
        <f t="shared" ca="1" si="67"/>
        <v>&gt;_6445819</v>
      </c>
      <c r="W333" s="8">
        <v>45299</v>
      </c>
      <c r="X333">
        <f t="shared" ca="1" si="68"/>
        <v>5542603</v>
      </c>
      <c r="Z333" t="str">
        <f t="shared" ca="1" si="70"/>
        <v>EUR</v>
      </c>
      <c r="AA333" t="str">
        <f t="shared" ref="AA333:AA396" ca="1" si="72">IF(Z333="MAD","F locaux","F étrangers")</f>
        <v>F étrangers</v>
      </c>
      <c r="AB333" s="6" t="s">
        <v>83</v>
      </c>
      <c r="AC333" s="6" t="s">
        <v>83</v>
      </c>
      <c r="AD333" s="6" t="s">
        <v>83</v>
      </c>
      <c r="AE333" s="6" t="s">
        <v>83</v>
      </c>
      <c r="AF333" s="6" t="s">
        <v>83</v>
      </c>
      <c r="AG333" s="6" t="s">
        <v>83</v>
      </c>
      <c r="AH333" s="6" t="s">
        <v>83</v>
      </c>
      <c r="AI333" s="6" t="s">
        <v>83</v>
      </c>
      <c r="AJ333" s="6" t="s">
        <v>83</v>
      </c>
      <c r="AK333" s="6" t="s">
        <v>83</v>
      </c>
      <c r="AL333" s="6" t="s">
        <v>83</v>
      </c>
      <c r="AM333" t="s">
        <v>473</v>
      </c>
      <c r="AN333" s="6" t="s">
        <v>85</v>
      </c>
      <c r="AO333" s="6" t="s">
        <v>83</v>
      </c>
      <c r="AP333" s="6" t="s">
        <v>83</v>
      </c>
      <c r="AQ333" s="6" t="s">
        <v>83</v>
      </c>
      <c r="AR333" s="6" t="s">
        <v>83</v>
      </c>
      <c r="AS333" s="6" t="s">
        <v>83</v>
      </c>
      <c r="AT333" s="6" t="s">
        <v>83</v>
      </c>
      <c r="AU333" s="6" t="s">
        <v>83</v>
      </c>
      <c r="AV333" s="6" t="s">
        <v>83</v>
      </c>
      <c r="AW333" s="6" t="s">
        <v>83</v>
      </c>
      <c r="AX333" t="s">
        <v>93</v>
      </c>
      <c r="AY333" s="6" t="s">
        <v>83</v>
      </c>
      <c r="AZ333" s="6" t="s">
        <v>83</v>
      </c>
      <c r="BA333" s="6" t="s">
        <v>83</v>
      </c>
      <c r="BB333" s="6" t="s">
        <v>83</v>
      </c>
      <c r="BC333" s="6" t="s">
        <v>83</v>
      </c>
      <c r="BD333" s="6" t="s">
        <v>83</v>
      </c>
      <c r="BE333" s="6" t="s">
        <v>83</v>
      </c>
      <c r="BF333" s="6" t="s">
        <v>83</v>
      </c>
      <c r="BG333" s="6" t="s">
        <v>83</v>
      </c>
      <c r="BH333" s="6" t="s">
        <v>83</v>
      </c>
      <c r="BI333" s="6" t="s">
        <v>83</v>
      </c>
      <c r="BJ333" s="6" t="s">
        <v>83</v>
      </c>
      <c r="BK333" s="6" t="s">
        <v>83</v>
      </c>
      <c r="BL333" s="6" t="s">
        <v>83</v>
      </c>
      <c r="BM333" s="6" t="s">
        <v>83</v>
      </c>
      <c r="BN333" s="6" t="s">
        <v>83</v>
      </c>
      <c r="BO333" s="6" t="s">
        <v>83</v>
      </c>
      <c r="BP333" s="6" t="s">
        <v>83</v>
      </c>
      <c r="BQ333" s="6" t="s">
        <v>83</v>
      </c>
      <c r="BR333" t="s">
        <v>65</v>
      </c>
      <c r="BS333" s="6" t="s">
        <v>83</v>
      </c>
      <c r="BT333" s="6" t="s">
        <v>83</v>
      </c>
      <c r="BU333">
        <f t="shared" ca="1" si="69"/>
        <v>33</v>
      </c>
      <c r="BV333" s="6" t="s">
        <v>83</v>
      </c>
    </row>
    <row r="334" spans="1:74" x14ac:dyDescent="0.3">
      <c r="A334" s="5">
        <v>333</v>
      </c>
      <c r="B334" s="5" t="str">
        <f t="shared" ca="1" si="61"/>
        <v>OCP_94642:31879</v>
      </c>
      <c r="C334" t="s">
        <v>474</v>
      </c>
      <c r="D334" t="s">
        <v>75</v>
      </c>
      <c r="E334" t="s">
        <v>76</v>
      </c>
      <c r="F334" t="s">
        <v>95</v>
      </c>
      <c r="G334" t="s">
        <v>95</v>
      </c>
      <c r="H334" s="6">
        <f t="shared" ca="1" si="71"/>
        <v>32038</v>
      </c>
      <c r="I334" t="s">
        <v>96</v>
      </c>
      <c r="J334" s="6" t="s">
        <v>79</v>
      </c>
      <c r="K334" s="7">
        <v>45219</v>
      </c>
      <c r="L334" s="6" t="s">
        <v>80</v>
      </c>
      <c r="N334" s="6" t="s">
        <v>82</v>
      </c>
      <c r="O334" t="str">
        <f t="shared" ca="1" si="63"/>
        <v>?2355380</v>
      </c>
      <c r="P334">
        <f t="shared" ca="1" si="62"/>
        <v>74026645</v>
      </c>
      <c r="Q334">
        <f t="shared" ca="1" si="64"/>
        <v>12361444</v>
      </c>
      <c r="R334">
        <f t="shared" ca="1" si="65"/>
        <v>42718880</v>
      </c>
      <c r="S334">
        <f t="shared" ca="1" si="66"/>
        <v>65178927</v>
      </c>
      <c r="V334" t="str">
        <f t="shared" ca="1" si="67"/>
        <v>C_4096176</v>
      </c>
      <c r="W334" s="8">
        <v>45300</v>
      </c>
      <c r="X334">
        <f t="shared" ca="1" si="68"/>
        <v>20225261</v>
      </c>
      <c r="Z334" t="str">
        <f t="shared" ca="1" si="70"/>
        <v>USD</v>
      </c>
      <c r="AA334" t="str">
        <f t="shared" ca="1" si="72"/>
        <v>F étrangers</v>
      </c>
      <c r="AB334" s="6" t="s">
        <v>83</v>
      </c>
      <c r="AC334" s="6" t="s">
        <v>83</v>
      </c>
      <c r="AD334" s="6" t="s">
        <v>83</v>
      </c>
      <c r="AE334" s="6" t="s">
        <v>83</v>
      </c>
      <c r="AF334" s="6" t="s">
        <v>83</v>
      </c>
      <c r="AG334" s="6" t="s">
        <v>83</v>
      </c>
      <c r="AH334" s="6" t="s">
        <v>83</v>
      </c>
      <c r="AI334" s="6" t="s">
        <v>83</v>
      </c>
      <c r="AJ334" s="6" t="s">
        <v>83</v>
      </c>
      <c r="AK334" s="6" t="s">
        <v>83</v>
      </c>
      <c r="AL334" s="6" t="s">
        <v>83</v>
      </c>
      <c r="AM334" t="s">
        <v>475</v>
      </c>
      <c r="AN334" s="6" t="s">
        <v>85</v>
      </c>
      <c r="AO334" s="6" t="s">
        <v>83</v>
      </c>
      <c r="AP334" s="6" t="s">
        <v>83</v>
      </c>
      <c r="AQ334" s="6" t="s">
        <v>83</v>
      </c>
      <c r="AR334" s="6" t="s">
        <v>83</v>
      </c>
      <c r="AS334" s="6" t="s">
        <v>83</v>
      </c>
      <c r="AT334" s="6" t="s">
        <v>83</v>
      </c>
      <c r="AU334" s="6" t="s">
        <v>83</v>
      </c>
      <c r="AV334" s="6" t="s">
        <v>83</v>
      </c>
      <c r="AW334" s="6" t="s">
        <v>83</v>
      </c>
      <c r="AX334" t="s">
        <v>98</v>
      </c>
      <c r="AY334" s="6" t="s">
        <v>83</v>
      </c>
      <c r="AZ334" s="6" t="s">
        <v>83</v>
      </c>
      <c r="BA334" s="6" t="s">
        <v>83</v>
      </c>
      <c r="BB334" s="6" t="s">
        <v>83</v>
      </c>
      <c r="BC334" s="6" t="s">
        <v>83</v>
      </c>
      <c r="BD334" s="6" t="s">
        <v>83</v>
      </c>
      <c r="BE334" s="6" t="s">
        <v>83</v>
      </c>
      <c r="BF334" s="6" t="s">
        <v>83</v>
      </c>
      <c r="BG334" s="6" t="s">
        <v>83</v>
      </c>
      <c r="BH334" s="6" t="s">
        <v>83</v>
      </c>
      <c r="BI334" s="6" t="s">
        <v>83</v>
      </c>
      <c r="BJ334" s="6" t="s">
        <v>83</v>
      </c>
      <c r="BK334" s="6" t="s">
        <v>83</v>
      </c>
      <c r="BL334" s="6" t="s">
        <v>83</v>
      </c>
      <c r="BM334" s="6" t="s">
        <v>83</v>
      </c>
      <c r="BN334" s="6" t="s">
        <v>83</v>
      </c>
      <c r="BO334" s="6" t="s">
        <v>83</v>
      </c>
      <c r="BP334" s="6" t="s">
        <v>83</v>
      </c>
      <c r="BQ334" s="6" t="s">
        <v>83</v>
      </c>
      <c r="BR334" t="s">
        <v>65</v>
      </c>
      <c r="BS334" s="6" t="s">
        <v>83</v>
      </c>
      <c r="BT334" s="6" t="s">
        <v>83</v>
      </c>
      <c r="BU334">
        <f t="shared" ca="1" si="69"/>
        <v>17</v>
      </c>
      <c r="BV334" s="6" t="s">
        <v>83</v>
      </c>
    </row>
    <row r="335" spans="1:74" x14ac:dyDescent="0.3">
      <c r="A335" s="5">
        <v>334</v>
      </c>
      <c r="B335" s="5" t="str">
        <f t="shared" ca="1" si="61"/>
        <v>OCP_57533:26090</v>
      </c>
      <c r="C335" t="s">
        <v>476</v>
      </c>
      <c r="D335" t="s">
        <v>75</v>
      </c>
      <c r="E335" t="s">
        <v>89</v>
      </c>
      <c r="F335" t="s">
        <v>100</v>
      </c>
      <c r="G335" t="s">
        <v>100</v>
      </c>
      <c r="H335" s="6">
        <f t="shared" ca="1" si="71"/>
        <v>60183</v>
      </c>
      <c r="I335" t="s">
        <v>101</v>
      </c>
      <c r="J335" s="6" t="s">
        <v>79</v>
      </c>
      <c r="K335" s="7">
        <v>45220</v>
      </c>
      <c r="L335" s="6" t="s">
        <v>80</v>
      </c>
      <c r="N335" s="6" t="s">
        <v>82</v>
      </c>
      <c r="O335" t="str">
        <f t="shared" ca="1" si="63"/>
        <v>B3641095</v>
      </c>
      <c r="P335">
        <f t="shared" ca="1" si="62"/>
        <v>24254939</v>
      </c>
      <c r="Q335">
        <f t="shared" ca="1" si="64"/>
        <v>1710942</v>
      </c>
      <c r="R335">
        <f t="shared" ca="1" si="65"/>
        <v>6081136</v>
      </c>
      <c r="S335">
        <f t="shared" ca="1" si="66"/>
        <v>9389138</v>
      </c>
      <c r="V335" t="str">
        <f t="shared" ca="1" si="67"/>
        <v>E_306000</v>
      </c>
      <c r="W335" s="8">
        <v>45301</v>
      </c>
      <c r="X335">
        <f t="shared" ca="1" si="68"/>
        <v>3882996</v>
      </c>
      <c r="Z335" t="str">
        <f t="shared" ca="1" si="70"/>
        <v>MAD</v>
      </c>
      <c r="AA335" t="str">
        <f t="shared" ca="1" si="72"/>
        <v>F locaux</v>
      </c>
      <c r="AB335" s="6" t="s">
        <v>83</v>
      </c>
      <c r="AC335" s="6" t="s">
        <v>83</v>
      </c>
      <c r="AD335" s="6" t="s">
        <v>83</v>
      </c>
      <c r="AE335" s="6" t="s">
        <v>83</v>
      </c>
      <c r="AF335" s="6" t="s">
        <v>83</v>
      </c>
      <c r="AG335" s="6" t="s">
        <v>83</v>
      </c>
      <c r="AH335" s="6" t="s">
        <v>83</v>
      </c>
      <c r="AI335" s="6" t="s">
        <v>83</v>
      </c>
      <c r="AJ335" s="6" t="s">
        <v>83</v>
      </c>
      <c r="AK335" s="6" t="s">
        <v>83</v>
      </c>
      <c r="AL335" s="6" t="s">
        <v>83</v>
      </c>
      <c r="AM335" t="s">
        <v>477</v>
      </c>
      <c r="AN335" s="6" t="s">
        <v>85</v>
      </c>
      <c r="AO335" s="6" t="s">
        <v>83</v>
      </c>
      <c r="AP335" s="6" t="s">
        <v>83</v>
      </c>
      <c r="AQ335" s="6" t="s">
        <v>83</v>
      </c>
      <c r="AR335" s="6" t="s">
        <v>83</v>
      </c>
      <c r="AS335" s="6" t="s">
        <v>83</v>
      </c>
      <c r="AT335" s="6" t="s">
        <v>83</v>
      </c>
      <c r="AU335" s="6" t="s">
        <v>83</v>
      </c>
      <c r="AV335" s="6" t="s">
        <v>83</v>
      </c>
      <c r="AW335" s="6" t="s">
        <v>83</v>
      </c>
      <c r="AX335" t="s">
        <v>103</v>
      </c>
      <c r="AY335" s="6" t="s">
        <v>83</v>
      </c>
      <c r="AZ335" s="6" t="s">
        <v>83</v>
      </c>
      <c r="BA335" s="6" t="s">
        <v>83</v>
      </c>
      <c r="BB335" s="6" t="s">
        <v>83</v>
      </c>
      <c r="BC335" s="6" t="s">
        <v>83</v>
      </c>
      <c r="BD335" s="6" t="s">
        <v>83</v>
      </c>
      <c r="BE335" s="6" t="s">
        <v>83</v>
      </c>
      <c r="BF335" s="6" t="s">
        <v>83</v>
      </c>
      <c r="BG335" s="6" t="s">
        <v>83</v>
      </c>
      <c r="BH335" s="6" t="s">
        <v>83</v>
      </c>
      <c r="BI335" s="6" t="s">
        <v>83</v>
      </c>
      <c r="BJ335" s="6" t="s">
        <v>83</v>
      </c>
      <c r="BK335" s="6" t="s">
        <v>83</v>
      </c>
      <c r="BL335" s="6" t="s">
        <v>83</v>
      </c>
      <c r="BM335" s="6" t="s">
        <v>83</v>
      </c>
      <c r="BN335" s="6" t="s">
        <v>83</v>
      </c>
      <c r="BO335" s="6" t="s">
        <v>83</v>
      </c>
      <c r="BP335" s="6" t="s">
        <v>83</v>
      </c>
      <c r="BQ335" s="6" t="s">
        <v>83</v>
      </c>
      <c r="BR335" t="s">
        <v>65</v>
      </c>
      <c r="BS335" s="6" t="s">
        <v>83</v>
      </c>
      <c r="BT335" s="6" t="s">
        <v>83</v>
      </c>
      <c r="BU335">
        <f t="shared" ca="1" si="69"/>
        <v>7</v>
      </c>
      <c r="BV335" s="6" t="s">
        <v>83</v>
      </c>
    </row>
    <row r="336" spans="1:74" x14ac:dyDescent="0.3">
      <c r="A336" s="5">
        <v>335</v>
      </c>
      <c r="B336" s="5" t="str">
        <f t="shared" ca="1" si="61"/>
        <v>JF8_31842:241</v>
      </c>
      <c r="C336" t="s">
        <v>478</v>
      </c>
      <c r="D336" t="s">
        <v>75</v>
      </c>
      <c r="E336" t="s">
        <v>76</v>
      </c>
      <c r="F336" t="s">
        <v>105</v>
      </c>
      <c r="G336" t="s">
        <v>105</v>
      </c>
      <c r="H336" s="6">
        <f t="shared" ca="1" si="71"/>
        <v>34326</v>
      </c>
      <c r="I336" t="s">
        <v>106</v>
      </c>
      <c r="J336" s="6" t="s">
        <v>79</v>
      </c>
      <c r="K336" s="7">
        <v>45221</v>
      </c>
      <c r="L336" s="6" t="s">
        <v>80</v>
      </c>
      <c r="N336" s="6" t="s">
        <v>82</v>
      </c>
      <c r="O336" t="str">
        <f t="shared" ca="1" si="63"/>
        <v>@969589</v>
      </c>
      <c r="P336">
        <f t="shared" ca="1" si="62"/>
        <v>48960420</v>
      </c>
      <c r="Q336">
        <f t="shared" ca="1" si="64"/>
        <v>4049068</v>
      </c>
      <c r="R336">
        <f t="shared" ca="1" si="65"/>
        <v>22545253</v>
      </c>
      <c r="S336">
        <f t="shared" ca="1" si="66"/>
        <v>39396010</v>
      </c>
      <c r="V336" t="str">
        <f t="shared" ca="1" si="67"/>
        <v>C_229765</v>
      </c>
      <c r="W336" s="8">
        <v>45302</v>
      </c>
      <c r="X336">
        <f t="shared" ca="1" si="68"/>
        <v>8344865</v>
      </c>
      <c r="Z336" t="str">
        <f t="shared" ca="1" si="70"/>
        <v>MAD</v>
      </c>
      <c r="AA336" t="str">
        <f t="shared" ca="1" si="72"/>
        <v>F locaux</v>
      </c>
      <c r="AB336" s="6" t="s">
        <v>83</v>
      </c>
      <c r="AC336" s="6" t="s">
        <v>83</v>
      </c>
      <c r="AD336" s="6" t="s">
        <v>83</v>
      </c>
      <c r="AE336" s="6" t="s">
        <v>83</v>
      </c>
      <c r="AF336" s="6" t="s">
        <v>83</v>
      </c>
      <c r="AG336" s="6" t="s">
        <v>83</v>
      </c>
      <c r="AH336" s="6" t="s">
        <v>83</v>
      </c>
      <c r="AI336" s="6" t="s">
        <v>83</v>
      </c>
      <c r="AJ336" s="6" t="s">
        <v>83</v>
      </c>
      <c r="AK336" s="6" t="s">
        <v>83</v>
      </c>
      <c r="AL336" s="6" t="s">
        <v>83</v>
      </c>
      <c r="AM336" t="s">
        <v>479</v>
      </c>
      <c r="AN336" s="6" t="s">
        <v>85</v>
      </c>
      <c r="AO336" s="6" t="s">
        <v>83</v>
      </c>
      <c r="AP336" s="6" t="s">
        <v>83</v>
      </c>
      <c r="AQ336" s="6" t="s">
        <v>83</v>
      </c>
      <c r="AR336" s="6" t="s">
        <v>83</v>
      </c>
      <c r="AS336" s="6" t="s">
        <v>83</v>
      </c>
      <c r="AT336" s="6" t="s">
        <v>83</v>
      </c>
      <c r="AU336" s="6" t="s">
        <v>83</v>
      </c>
      <c r="AV336" s="6" t="s">
        <v>83</v>
      </c>
      <c r="AW336" s="6" t="s">
        <v>83</v>
      </c>
      <c r="AX336" t="s">
        <v>98</v>
      </c>
      <c r="AY336" s="6" t="s">
        <v>83</v>
      </c>
      <c r="AZ336" s="6" t="s">
        <v>83</v>
      </c>
      <c r="BA336" s="6" t="s">
        <v>83</v>
      </c>
      <c r="BB336" s="6" t="s">
        <v>83</v>
      </c>
      <c r="BC336" s="6" t="s">
        <v>83</v>
      </c>
      <c r="BD336" s="6" t="s">
        <v>83</v>
      </c>
      <c r="BE336" s="6" t="s">
        <v>83</v>
      </c>
      <c r="BF336" s="6" t="s">
        <v>83</v>
      </c>
      <c r="BG336" s="6" t="s">
        <v>83</v>
      </c>
      <c r="BH336" s="6" t="s">
        <v>83</v>
      </c>
      <c r="BI336" s="6" t="s">
        <v>83</v>
      </c>
      <c r="BJ336" s="6" t="s">
        <v>83</v>
      </c>
      <c r="BK336" s="6" t="s">
        <v>83</v>
      </c>
      <c r="BL336" s="6" t="s">
        <v>83</v>
      </c>
      <c r="BM336" s="6" t="s">
        <v>83</v>
      </c>
      <c r="BN336" s="6" t="s">
        <v>83</v>
      </c>
      <c r="BO336" s="6" t="s">
        <v>83</v>
      </c>
      <c r="BP336" s="6" t="s">
        <v>83</v>
      </c>
      <c r="BQ336" s="6" t="s">
        <v>83</v>
      </c>
      <c r="BR336" t="s">
        <v>65</v>
      </c>
      <c r="BS336" s="6" t="s">
        <v>83</v>
      </c>
      <c r="BT336" s="6" t="s">
        <v>83</v>
      </c>
      <c r="BU336">
        <f t="shared" ca="1" si="69"/>
        <v>-10</v>
      </c>
      <c r="BV336" s="6" t="s">
        <v>83</v>
      </c>
    </row>
    <row r="337" spans="1:74" x14ac:dyDescent="0.3">
      <c r="A337" s="5">
        <v>336</v>
      </c>
      <c r="B337" s="5" t="str">
        <f t="shared" ca="1" si="61"/>
        <v>JF8_85459:99584</v>
      </c>
      <c r="C337" t="s">
        <v>480</v>
      </c>
      <c r="D337" t="s">
        <v>75</v>
      </c>
      <c r="E337" t="s">
        <v>89</v>
      </c>
      <c r="F337" t="s">
        <v>109</v>
      </c>
      <c r="G337" t="s">
        <v>109</v>
      </c>
      <c r="H337" s="6">
        <f t="shared" ca="1" si="71"/>
        <v>42725</v>
      </c>
      <c r="I337" t="s">
        <v>110</v>
      </c>
      <c r="J337" s="6" t="s">
        <v>79</v>
      </c>
      <c r="K337" s="7">
        <v>45222</v>
      </c>
      <c r="L337" s="6" t="s">
        <v>80</v>
      </c>
      <c r="N337" s="6" t="s">
        <v>82</v>
      </c>
      <c r="O337" t="str">
        <f t="shared" ca="1" si="63"/>
        <v>&lt;450812</v>
      </c>
      <c r="P337">
        <f t="shared" ca="1" si="62"/>
        <v>8663496</v>
      </c>
      <c r="Q337">
        <f t="shared" ca="1" si="64"/>
        <v>1489993</v>
      </c>
      <c r="R337">
        <f t="shared" ca="1" si="65"/>
        <v>4120865</v>
      </c>
      <c r="S337">
        <f t="shared" ca="1" si="66"/>
        <v>8176735</v>
      </c>
      <c r="V337" t="str">
        <f t="shared" ca="1" si="67"/>
        <v>&lt;_1404273</v>
      </c>
      <c r="W337" s="8">
        <v>45303</v>
      </c>
      <c r="X337">
        <f t="shared" ca="1" si="68"/>
        <v>4964324</v>
      </c>
      <c r="Z337" t="str">
        <f t="shared" ca="1" si="70"/>
        <v>MAD</v>
      </c>
      <c r="AA337" t="str">
        <f t="shared" ca="1" si="72"/>
        <v>F locaux</v>
      </c>
      <c r="AB337" s="6" t="s">
        <v>83</v>
      </c>
      <c r="AC337" s="6" t="s">
        <v>83</v>
      </c>
      <c r="AD337" s="6" t="s">
        <v>83</v>
      </c>
      <c r="AE337" s="6" t="s">
        <v>83</v>
      </c>
      <c r="AF337" s="6" t="s">
        <v>83</v>
      </c>
      <c r="AG337" s="6" t="s">
        <v>83</v>
      </c>
      <c r="AH337" s="6" t="s">
        <v>83</v>
      </c>
      <c r="AI337" s="6" t="s">
        <v>83</v>
      </c>
      <c r="AJ337" s="6" t="s">
        <v>83</v>
      </c>
      <c r="AK337" s="6" t="s">
        <v>83</v>
      </c>
      <c r="AL337" s="6" t="s">
        <v>83</v>
      </c>
      <c r="AM337" t="s">
        <v>481</v>
      </c>
      <c r="AN337" s="6" t="s">
        <v>85</v>
      </c>
      <c r="AO337" s="6" t="s">
        <v>83</v>
      </c>
      <c r="AP337" s="6" t="s">
        <v>83</v>
      </c>
      <c r="AQ337" s="6" t="s">
        <v>83</v>
      </c>
      <c r="AR337" s="6" t="s">
        <v>83</v>
      </c>
      <c r="AS337" s="6" t="s">
        <v>83</v>
      </c>
      <c r="AT337" s="6" t="s">
        <v>83</v>
      </c>
      <c r="AU337" s="6" t="s">
        <v>83</v>
      </c>
      <c r="AV337" s="6" t="s">
        <v>83</v>
      </c>
      <c r="AW337" s="6" t="s">
        <v>83</v>
      </c>
      <c r="AX337" t="s">
        <v>86</v>
      </c>
      <c r="AY337" s="6" t="s">
        <v>83</v>
      </c>
      <c r="AZ337" s="6" t="s">
        <v>83</v>
      </c>
      <c r="BA337" s="6" t="s">
        <v>83</v>
      </c>
      <c r="BB337" s="6" t="s">
        <v>83</v>
      </c>
      <c r="BC337" s="6" t="s">
        <v>83</v>
      </c>
      <c r="BD337" s="6" t="s">
        <v>83</v>
      </c>
      <c r="BE337" s="6" t="s">
        <v>83</v>
      </c>
      <c r="BF337" s="6" t="s">
        <v>83</v>
      </c>
      <c r="BG337" s="6" t="s">
        <v>83</v>
      </c>
      <c r="BH337" s="6" t="s">
        <v>83</v>
      </c>
      <c r="BI337" s="6" t="s">
        <v>83</v>
      </c>
      <c r="BJ337" s="6" t="s">
        <v>83</v>
      </c>
      <c r="BK337" s="6" t="s">
        <v>83</v>
      </c>
      <c r="BL337" s="6" t="s">
        <v>83</v>
      </c>
      <c r="BM337" s="6" t="s">
        <v>83</v>
      </c>
      <c r="BN337" s="6" t="s">
        <v>83</v>
      </c>
      <c r="BO337" s="6" t="s">
        <v>83</v>
      </c>
      <c r="BP337" s="6" t="s">
        <v>83</v>
      </c>
      <c r="BQ337" s="6" t="s">
        <v>83</v>
      </c>
      <c r="BR337" t="s">
        <v>65</v>
      </c>
      <c r="BS337" s="6" t="s">
        <v>83</v>
      </c>
      <c r="BT337" s="6" t="s">
        <v>83</v>
      </c>
      <c r="BU337">
        <f t="shared" ca="1" si="69"/>
        <v>52</v>
      </c>
      <c r="BV337" s="6" t="s">
        <v>83</v>
      </c>
    </row>
    <row r="338" spans="1:74" x14ac:dyDescent="0.3">
      <c r="A338" s="5">
        <v>337</v>
      </c>
      <c r="B338" s="5" t="str">
        <f t="shared" ca="1" si="61"/>
        <v>JF8_30605:27326</v>
      </c>
      <c r="C338" t="s">
        <v>112</v>
      </c>
      <c r="D338" t="s">
        <v>75</v>
      </c>
      <c r="E338" t="s">
        <v>76</v>
      </c>
      <c r="F338" t="s">
        <v>113</v>
      </c>
      <c r="G338" t="s">
        <v>113</v>
      </c>
      <c r="H338" s="6">
        <f t="shared" ca="1" si="71"/>
        <v>5675</v>
      </c>
      <c r="I338" t="s">
        <v>114</v>
      </c>
      <c r="J338" s="6" t="s">
        <v>79</v>
      </c>
      <c r="K338" s="7">
        <v>45223</v>
      </c>
      <c r="L338" s="6" t="s">
        <v>80</v>
      </c>
      <c r="N338" s="6" t="s">
        <v>82</v>
      </c>
      <c r="O338" t="str">
        <f t="shared" ca="1" si="63"/>
        <v>C4275754</v>
      </c>
      <c r="P338">
        <f t="shared" ca="1" si="62"/>
        <v>70656776</v>
      </c>
      <c r="Q338">
        <f t="shared" ca="1" si="64"/>
        <v>57692058</v>
      </c>
      <c r="R338">
        <f t="shared" ca="1" si="65"/>
        <v>65642281</v>
      </c>
      <c r="S338">
        <f t="shared" ca="1" si="66"/>
        <v>45868018</v>
      </c>
      <c r="V338" t="str">
        <f t="shared" ca="1" si="67"/>
        <v>C_182921</v>
      </c>
      <c r="W338" s="8">
        <v>45304</v>
      </c>
      <c r="X338">
        <f t="shared" ca="1" si="68"/>
        <v>36338546</v>
      </c>
      <c r="Z338" t="str">
        <f t="shared" ca="1" si="70"/>
        <v>MAD</v>
      </c>
      <c r="AA338" t="str">
        <f t="shared" ca="1" si="72"/>
        <v>F locaux</v>
      </c>
      <c r="AB338" s="6" t="s">
        <v>83</v>
      </c>
      <c r="AC338" s="6" t="s">
        <v>83</v>
      </c>
      <c r="AD338" s="6" t="s">
        <v>83</v>
      </c>
      <c r="AE338" s="6" t="s">
        <v>83</v>
      </c>
      <c r="AF338" s="6" t="s">
        <v>83</v>
      </c>
      <c r="AG338" s="6" t="s">
        <v>83</v>
      </c>
      <c r="AH338" s="6" t="s">
        <v>83</v>
      </c>
      <c r="AI338" s="6" t="s">
        <v>83</v>
      </c>
      <c r="AJ338" s="6" t="s">
        <v>83</v>
      </c>
      <c r="AK338" s="6" t="s">
        <v>83</v>
      </c>
      <c r="AL338" s="6" t="s">
        <v>83</v>
      </c>
      <c r="AM338" t="s">
        <v>115</v>
      </c>
      <c r="AN338" s="6" t="s">
        <v>85</v>
      </c>
      <c r="AO338" s="6" t="s">
        <v>83</v>
      </c>
      <c r="AP338" s="6" t="s">
        <v>83</v>
      </c>
      <c r="AQ338" s="6" t="s">
        <v>83</v>
      </c>
      <c r="AR338" s="6" t="s">
        <v>83</v>
      </c>
      <c r="AS338" s="6" t="s">
        <v>83</v>
      </c>
      <c r="AT338" s="6" t="s">
        <v>83</v>
      </c>
      <c r="AU338" s="6" t="s">
        <v>83</v>
      </c>
      <c r="AV338" s="6" t="s">
        <v>83</v>
      </c>
      <c r="AW338" s="6" t="s">
        <v>83</v>
      </c>
      <c r="AX338" t="s">
        <v>93</v>
      </c>
      <c r="AY338" s="6" t="s">
        <v>83</v>
      </c>
      <c r="AZ338" s="6" t="s">
        <v>83</v>
      </c>
      <c r="BA338" s="6" t="s">
        <v>83</v>
      </c>
      <c r="BB338" s="6" t="s">
        <v>83</v>
      </c>
      <c r="BC338" s="6" t="s">
        <v>83</v>
      </c>
      <c r="BD338" s="6" t="s">
        <v>83</v>
      </c>
      <c r="BE338" s="6" t="s">
        <v>83</v>
      </c>
      <c r="BF338" s="6" t="s">
        <v>83</v>
      </c>
      <c r="BG338" s="6" t="s">
        <v>83</v>
      </c>
      <c r="BH338" s="6" t="s">
        <v>83</v>
      </c>
      <c r="BI338" s="6" t="s">
        <v>83</v>
      </c>
      <c r="BJ338" s="6" t="s">
        <v>83</v>
      </c>
      <c r="BK338" s="6" t="s">
        <v>83</v>
      </c>
      <c r="BL338" s="6" t="s">
        <v>83</v>
      </c>
      <c r="BM338" s="6" t="s">
        <v>83</v>
      </c>
      <c r="BN338" s="6" t="s">
        <v>83</v>
      </c>
      <c r="BO338" s="6" t="s">
        <v>83</v>
      </c>
      <c r="BP338" s="6" t="s">
        <v>83</v>
      </c>
      <c r="BQ338" s="6" t="s">
        <v>83</v>
      </c>
      <c r="BR338" t="s">
        <v>65</v>
      </c>
      <c r="BS338" s="6" t="s">
        <v>83</v>
      </c>
      <c r="BT338" s="6" t="s">
        <v>83</v>
      </c>
      <c r="BU338">
        <f t="shared" ca="1" si="69"/>
        <v>54</v>
      </c>
      <c r="BV338" s="6" t="s">
        <v>83</v>
      </c>
    </row>
    <row r="339" spans="1:74" x14ac:dyDescent="0.3">
      <c r="A339" s="5">
        <v>338</v>
      </c>
      <c r="B339" s="5" t="str">
        <f t="shared" ca="1" si="61"/>
        <v>OCP_51169:64253</v>
      </c>
      <c r="C339" t="s">
        <v>116</v>
      </c>
      <c r="D339" t="s">
        <v>75</v>
      </c>
      <c r="E339" t="s">
        <v>89</v>
      </c>
      <c r="F339" t="s">
        <v>100</v>
      </c>
      <c r="G339" t="s">
        <v>100</v>
      </c>
      <c r="H339" s="6">
        <f t="shared" ca="1" si="71"/>
        <v>15096</v>
      </c>
      <c r="I339" t="s">
        <v>114</v>
      </c>
      <c r="J339" s="6" t="s">
        <v>79</v>
      </c>
      <c r="K339" s="7">
        <v>45224</v>
      </c>
      <c r="L339" s="6" t="s">
        <v>80</v>
      </c>
      <c r="N339" s="6" t="s">
        <v>82</v>
      </c>
      <c r="O339" t="str">
        <f t="shared" ca="1" si="63"/>
        <v>C142659</v>
      </c>
      <c r="P339">
        <f t="shared" ca="1" si="62"/>
        <v>26520626</v>
      </c>
      <c r="Q339">
        <f t="shared" ca="1" si="64"/>
        <v>660393</v>
      </c>
      <c r="R339">
        <f t="shared" ca="1" si="65"/>
        <v>3816240</v>
      </c>
      <c r="S339">
        <f t="shared" ca="1" si="66"/>
        <v>1723741</v>
      </c>
      <c r="V339" t="str">
        <f t="shared" ca="1" si="67"/>
        <v>A_1107800</v>
      </c>
      <c r="W339" s="8">
        <v>45305</v>
      </c>
      <c r="X339">
        <f t="shared" ca="1" si="68"/>
        <v>1280768</v>
      </c>
      <c r="Z339" t="str">
        <f t="shared" ca="1" si="70"/>
        <v>MAD</v>
      </c>
      <c r="AA339" t="str">
        <f t="shared" ca="1" si="72"/>
        <v>F locaux</v>
      </c>
      <c r="AB339" s="6" t="s">
        <v>83</v>
      </c>
      <c r="AC339" s="6" t="s">
        <v>83</v>
      </c>
      <c r="AD339" s="6" t="s">
        <v>83</v>
      </c>
      <c r="AE339" s="6" t="s">
        <v>83</v>
      </c>
      <c r="AF339" s="6" t="s">
        <v>83</v>
      </c>
      <c r="AG339" s="6" t="s">
        <v>83</v>
      </c>
      <c r="AH339" s="6" t="s">
        <v>83</v>
      </c>
      <c r="AI339" s="6" t="s">
        <v>83</v>
      </c>
      <c r="AJ339" s="6" t="s">
        <v>83</v>
      </c>
      <c r="AK339" s="6" t="s">
        <v>83</v>
      </c>
      <c r="AL339" s="6" t="s">
        <v>83</v>
      </c>
      <c r="AM339" t="s">
        <v>115</v>
      </c>
      <c r="AN339" s="6" t="s">
        <v>85</v>
      </c>
      <c r="AO339" s="6" t="s">
        <v>83</v>
      </c>
      <c r="AP339" s="6" t="s">
        <v>83</v>
      </c>
      <c r="AQ339" s="6" t="s">
        <v>83</v>
      </c>
      <c r="AR339" s="6" t="s">
        <v>83</v>
      </c>
      <c r="AS339" s="6" t="s">
        <v>83</v>
      </c>
      <c r="AT339" s="6" t="s">
        <v>83</v>
      </c>
      <c r="AU339" s="6" t="s">
        <v>83</v>
      </c>
      <c r="AV339" s="6" t="s">
        <v>83</v>
      </c>
      <c r="AW339" s="6" t="s">
        <v>83</v>
      </c>
      <c r="AX339" t="s">
        <v>86</v>
      </c>
      <c r="AY339" s="6" t="s">
        <v>83</v>
      </c>
      <c r="AZ339" s="6" t="s">
        <v>83</v>
      </c>
      <c r="BA339" s="6" t="s">
        <v>83</v>
      </c>
      <c r="BB339" s="6" t="s">
        <v>83</v>
      </c>
      <c r="BC339" s="6" t="s">
        <v>83</v>
      </c>
      <c r="BD339" s="6" t="s">
        <v>83</v>
      </c>
      <c r="BE339" s="6" t="s">
        <v>83</v>
      </c>
      <c r="BF339" s="6" t="s">
        <v>83</v>
      </c>
      <c r="BG339" s="6" t="s">
        <v>83</v>
      </c>
      <c r="BH339" s="6" t="s">
        <v>83</v>
      </c>
      <c r="BI339" s="6" t="s">
        <v>83</v>
      </c>
      <c r="BJ339" s="6" t="s">
        <v>83</v>
      </c>
      <c r="BK339" s="6" t="s">
        <v>83</v>
      </c>
      <c r="BL339" s="6" t="s">
        <v>83</v>
      </c>
      <c r="BM339" s="6" t="s">
        <v>83</v>
      </c>
      <c r="BN339" s="6" t="s">
        <v>83</v>
      </c>
      <c r="BO339" s="6" t="s">
        <v>83</v>
      </c>
      <c r="BP339" s="6" t="s">
        <v>83</v>
      </c>
      <c r="BQ339" s="6" t="s">
        <v>83</v>
      </c>
      <c r="BR339" t="s">
        <v>63</v>
      </c>
      <c r="BS339" s="6" t="s">
        <v>83</v>
      </c>
      <c r="BT339" s="6" t="s">
        <v>83</v>
      </c>
      <c r="BU339">
        <f t="shared" ca="1" si="69"/>
        <v>17</v>
      </c>
      <c r="BV339" s="6" t="s">
        <v>83</v>
      </c>
    </row>
    <row r="340" spans="1:74" x14ac:dyDescent="0.3">
      <c r="A340" s="5">
        <v>339</v>
      </c>
      <c r="B340" s="5" t="str">
        <f t="shared" ca="1" si="61"/>
        <v>JF8_65292:7738</v>
      </c>
      <c r="C340" t="s">
        <v>117</v>
      </c>
      <c r="D340" t="s">
        <v>75</v>
      </c>
      <c r="E340" t="s">
        <v>76</v>
      </c>
      <c r="F340" t="s">
        <v>113</v>
      </c>
      <c r="G340" t="s">
        <v>113</v>
      </c>
      <c r="H340" s="6">
        <f t="shared" ca="1" si="71"/>
        <v>13354</v>
      </c>
      <c r="I340" t="s">
        <v>114</v>
      </c>
      <c r="J340" s="6" t="s">
        <v>79</v>
      </c>
      <c r="K340" s="7">
        <v>45225</v>
      </c>
      <c r="L340" s="6" t="s">
        <v>80</v>
      </c>
      <c r="N340" s="6" t="s">
        <v>82</v>
      </c>
      <c r="O340" t="str">
        <f t="shared" ca="1" si="63"/>
        <v>A6604930</v>
      </c>
      <c r="P340">
        <f t="shared" ca="1" si="62"/>
        <v>83038069</v>
      </c>
      <c r="Q340">
        <f t="shared" ca="1" si="64"/>
        <v>8193509</v>
      </c>
      <c r="R340">
        <f t="shared" ca="1" si="65"/>
        <v>57482877</v>
      </c>
      <c r="S340">
        <f t="shared" ca="1" si="66"/>
        <v>72974675</v>
      </c>
      <c r="V340" t="str">
        <f t="shared" ca="1" si="67"/>
        <v>A_1327006</v>
      </c>
      <c r="W340" s="8">
        <v>45306</v>
      </c>
      <c r="X340">
        <f t="shared" ca="1" si="68"/>
        <v>32357629</v>
      </c>
      <c r="Z340" t="str">
        <f t="shared" ca="1" si="70"/>
        <v>MAD</v>
      </c>
      <c r="AA340" t="str">
        <f t="shared" ca="1" si="72"/>
        <v>F locaux</v>
      </c>
      <c r="AB340" s="6" t="s">
        <v>83</v>
      </c>
      <c r="AC340" s="6" t="s">
        <v>83</v>
      </c>
      <c r="AD340" s="6" t="s">
        <v>83</v>
      </c>
      <c r="AE340" s="6" t="s">
        <v>83</v>
      </c>
      <c r="AF340" s="6" t="s">
        <v>83</v>
      </c>
      <c r="AG340" s="6" t="s">
        <v>83</v>
      </c>
      <c r="AH340" s="6" t="s">
        <v>83</v>
      </c>
      <c r="AI340" s="6" t="s">
        <v>83</v>
      </c>
      <c r="AJ340" s="6" t="s">
        <v>83</v>
      </c>
      <c r="AK340" s="6" t="s">
        <v>83</v>
      </c>
      <c r="AL340" s="6" t="s">
        <v>83</v>
      </c>
      <c r="AM340" t="s">
        <v>115</v>
      </c>
      <c r="AN340" s="6" t="s">
        <v>85</v>
      </c>
      <c r="AO340" s="6" t="s">
        <v>83</v>
      </c>
      <c r="AP340" s="6" t="s">
        <v>83</v>
      </c>
      <c r="AQ340" s="6" t="s">
        <v>83</v>
      </c>
      <c r="AR340" s="6" t="s">
        <v>83</v>
      </c>
      <c r="AS340" s="6" t="s">
        <v>83</v>
      </c>
      <c r="AT340" s="6" t="s">
        <v>83</v>
      </c>
      <c r="AU340" s="6" t="s">
        <v>83</v>
      </c>
      <c r="AV340" s="6" t="s">
        <v>83</v>
      </c>
      <c r="AW340" s="6" t="s">
        <v>83</v>
      </c>
      <c r="AX340" t="s">
        <v>86</v>
      </c>
      <c r="AY340" s="6" t="s">
        <v>83</v>
      </c>
      <c r="AZ340" s="6" t="s">
        <v>83</v>
      </c>
      <c r="BA340" s="6" t="s">
        <v>83</v>
      </c>
      <c r="BB340" s="6" t="s">
        <v>83</v>
      </c>
      <c r="BC340" s="6" t="s">
        <v>83</v>
      </c>
      <c r="BD340" s="6" t="s">
        <v>83</v>
      </c>
      <c r="BE340" s="6" t="s">
        <v>83</v>
      </c>
      <c r="BF340" s="6" t="s">
        <v>83</v>
      </c>
      <c r="BG340" s="6" t="s">
        <v>83</v>
      </c>
      <c r="BH340" s="6" t="s">
        <v>83</v>
      </c>
      <c r="BI340" s="6" t="s">
        <v>83</v>
      </c>
      <c r="BJ340" s="6" t="s">
        <v>83</v>
      </c>
      <c r="BK340" s="6" t="s">
        <v>83</v>
      </c>
      <c r="BL340" s="6" t="s">
        <v>83</v>
      </c>
      <c r="BM340" s="6" t="s">
        <v>83</v>
      </c>
      <c r="BN340" s="6" t="s">
        <v>83</v>
      </c>
      <c r="BO340" s="6" t="s">
        <v>83</v>
      </c>
      <c r="BP340" s="6" t="s">
        <v>83</v>
      </c>
      <c r="BQ340" s="6" t="s">
        <v>83</v>
      </c>
      <c r="BR340" t="s">
        <v>65</v>
      </c>
      <c r="BS340" s="6" t="s">
        <v>83</v>
      </c>
      <c r="BT340" s="6" t="s">
        <v>83</v>
      </c>
      <c r="BU340">
        <f t="shared" ca="1" si="69"/>
        <v>-7</v>
      </c>
      <c r="BV340" s="6" t="s">
        <v>83</v>
      </c>
    </row>
    <row r="341" spans="1:74" x14ac:dyDescent="0.3">
      <c r="A341" s="5">
        <v>340</v>
      </c>
      <c r="B341" s="5" t="str">
        <f t="shared" ca="1" si="61"/>
        <v>JF8_68058:43713</v>
      </c>
      <c r="C341" t="s">
        <v>118</v>
      </c>
      <c r="D341" t="s">
        <v>75</v>
      </c>
      <c r="E341" t="s">
        <v>89</v>
      </c>
      <c r="F341" t="s">
        <v>100</v>
      </c>
      <c r="G341" t="s">
        <v>100</v>
      </c>
      <c r="H341" s="6">
        <f t="shared" ca="1" si="71"/>
        <v>38260</v>
      </c>
      <c r="I341" t="s">
        <v>114</v>
      </c>
      <c r="J341" s="6" t="s">
        <v>79</v>
      </c>
      <c r="K341" s="7">
        <v>45226</v>
      </c>
      <c r="L341" s="6" t="s">
        <v>80</v>
      </c>
      <c r="N341" s="6" t="s">
        <v>82</v>
      </c>
      <c r="O341" t="str">
        <f t="shared" ca="1" si="63"/>
        <v>&gt;1553978</v>
      </c>
      <c r="P341">
        <f t="shared" ca="1" si="62"/>
        <v>19305004</v>
      </c>
      <c r="Q341">
        <f t="shared" ca="1" si="64"/>
        <v>3624817</v>
      </c>
      <c r="R341">
        <f t="shared" ca="1" si="65"/>
        <v>6769516</v>
      </c>
      <c r="S341">
        <f t="shared" ca="1" si="66"/>
        <v>9365828</v>
      </c>
      <c r="V341" t="str">
        <f t="shared" ca="1" si="67"/>
        <v>E_4884847</v>
      </c>
      <c r="W341" s="8">
        <v>45307</v>
      </c>
      <c r="X341">
        <f t="shared" ca="1" si="68"/>
        <v>5020571</v>
      </c>
      <c r="Z341" t="str">
        <f t="shared" ca="1" si="70"/>
        <v>MAD</v>
      </c>
      <c r="AA341" t="str">
        <f t="shared" ca="1" si="72"/>
        <v>F locaux</v>
      </c>
      <c r="AB341" s="6" t="s">
        <v>83</v>
      </c>
      <c r="AC341" s="6" t="s">
        <v>83</v>
      </c>
      <c r="AD341" s="6" t="s">
        <v>83</v>
      </c>
      <c r="AE341" s="6" t="s">
        <v>83</v>
      </c>
      <c r="AF341" s="6" t="s">
        <v>83</v>
      </c>
      <c r="AG341" s="6" t="s">
        <v>83</v>
      </c>
      <c r="AH341" s="6" t="s">
        <v>83</v>
      </c>
      <c r="AI341" s="6" t="s">
        <v>83</v>
      </c>
      <c r="AJ341" s="6" t="s">
        <v>83</v>
      </c>
      <c r="AK341" s="6" t="s">
        <v>83</v>
      </c>
      <c r="AL341" s="6" t="s">
        <v>83</v>
      </c>
      <c r="AM341" t="s">
        <v>115</v>
      </c>
      <c r="AN341" s="6" t="s">
        <v>85</v>
      </c>
      <c r="AO341" s="6" t="s">
        <v>83</v>
      </c>
      <c r="AP341" s="6" t="s">
        <v>83</v>
      </c>
      <c r="AQ341" s="6" t="s">
        <v>83</v>
      </c>
      <c r="AR341" s="6" t="s">
        <v>83</v>
      </c>
      <c r="AS341" s="6" t="s">
        <v>83</v>
      </c>
      <c r="AT341" s="6" t="s">
        <v>83</v>
      </c>
      <c r="AU341" s="6" t="s">
        <v>83</v>
      </c>
      <c r="AV341" s="6" t="s">
        <v>83</v>
      </c>
      <c r="AW341" s="6" t="s">
        <v>83</v>
      </c>
      <c r="AX341" t="s">
        <v>86</v>
      </c>
      <c r="AY341" s="6" t="s">
        <v>83</v>
      </c>
      <c r="AZ341" s="6" t="s">
        <v>83</v>
      </c>
      <c r="BA341" s="6" t="s">
        <v>83</v>
      </c>
      <c r="BB341" s="6" t="s">
        <v>83</v>
      </c>
      <c r="BC341" s="6" t="s">
        <v>83</v>
      </c>
      <c r="BD341" s="6" t="s">
        <v>83</v>
      </c>
      <c r="BE341" s="6" t="s">
        <v>83</v>
      </c>
      <c r="BF341" s="6" t="s">
        <v>83</v>
      </c>
      <c r="BG341" s="6" t="s">
        <v>83</v>
      </c>
      <c r="BH341" s="6" t="s">
        <v>83</v>
      </c>
      <c r="BI341" s="6" t="s">
        <v>83</v>
      </c>
      <c r="BJ341" s="6" t="s">
        <v>83</v>
      </c>
      <c r="BK341" s="6" t="s">
        <v>83</v>
      </c>
      <c r="BL341" s="6" t="s">
        <v>83</v>
      </c>
      <c r="BM341" s="6" t="s">
        <v>83</v>
      </c>
      <c r="BN341" s="6" t="s">
        <v>83</v>
      </c>
      <c r="BO341" s="6" t="s">
        <v>83</v>
      </c>
      <c r="BP341" s="6" t="s">
        <v>83</v>
      </c>
      <c r="BQ341" s="6" t="s">
        <v>83</v>
      </c>
      <c r="BR341" t="s">
        <v>40</v>
      </c>
      <c r="BS341" s="6" t="s">
        <v>83</v>
      </c>
      <c r="BT341" s="6" t="s">
        <v>83</v>
      </c>
      <c r="BU341">
        <f t="shared" ca="1" si="69"/>
        <v>54</v>
      </c>
      <c r="BV341" s="6" t="s">
        <v>83</v>
      </c>
    </row>
    <row r="342" spans="1:74" x14ac:dyDescent="0.3">
      <c r="A342" s="5">
        <v>341</v>
      </c>
      <c r="B342" s="5" t="str">
        <f t="shared" ca="1" si="61"/>
        <v>OCP_90721:25291</v>
      </c>
      <c r="C342" t="str">
        <f ca="1">CONCATENATE(CHAR(RANDBETWEEN(60,90)),"_",RANDBETWEEN(1,1000000),"_",RANDBETWEEN(1,100006600))</f>
        <v>P_759152_67293862</v>
      </c>
      <c r="D342" t="s">
        <v>75</v>
      </c>
      <c r="E342" t="s">
        <v>76</v>
      </c>
      <c r="F342" t="s">
        <v>77</v>
      </c>
      <c r="G342" t="s">
        <v>77</v>
      </c>
      <c r="H342" s="6">
        <f t="shared" ca="1" si="71"/>
        <v>60695</v>
      </c>
      <c r="I342" t="s">
        <v>78</v>
      </c>
      <c r="J342" s="6" t="s">
        <v>79</v>
      </c>
      <c r="K342" s="7">
        <v>45227</v>
      </c>
      <c r="L342" s="6" t="s">
        <v>80</v>
      </c>
      <c r="N342" s="6" t="s">
        <v>82</v>
      </c>
      <c r="O342" t="str">
        <f t="shared" ca="1" si="63"/>
        <v>&lt;5693389</v>
      </c>
      <c r="P342">
        <f t="shared" ca="1" si="62"/>
        <v>730127</v>
      </c>
      <c r="Q342">
        <f t="shared" ca="1" si="64"/>
        <v>1684</v>
      </c>
      <c r="R342">
        <f t="shared" ca="1" si="65"/>
        <v>3865</v>
      </c>
      <c r="S342">
        <f t="shared" ca="1" si="66"/>
        <v>226239</v>
      </c>
      <c r="V342" t="str">
        <f t="shared" ca="1" si="67"/>
        <v>=_2039833</v>
      </c>
      <c r="W342" s="8">
        <v>45308</v>
      </c>
      <c r="X342">
        <f t="shared" ca="1" si="68"/>
        <v>124849</v>
      </c>
      <c r="Z342" t="str">
        <f t="shared" ca="1" si="70"/>
        <v>MAD</v>
      </c>
      <c r="AA342" t="str">
        <f t="shared" ca="1" si="72"/>
        <v>F locaux</v>
      </c>
      <c r="AB342" s="6" t="s">
        <v>83</v>
      </c>
      <c r="AC342" s="6" t="s">
        <v>83</v>
      </c>
      <c r="AD342" s="6" t="s">
        <v>83</v>
      </c>
      <c r="AE342" s="6" t="s">
        <v>83</v>
      </c>
      <c r="AF342" s="6" t="s">
        <v>83</v>
      </c>
      <c r="AG342" s="6" t="s">
        <v>83</v>
      </c>
      <c r="AH342" s="6" t="s">
        <v>83</v>
      </c>
      <c r="AI342" s="6" t="s">
        <v>83</v>
      </c>
      <c r="AJ342" s="6" t="s">
        <v>83</v>
      </c>
      <c r="AK342" s="6" t="s">
        <v>83</v>
      </c>
      <c r="AL342" s="6" t="s">
        <v>83</v>
      </c>
      <c r="AM342" t="s">
        <v>482</v>
      </c>
      <c r="AN342" s="6" t="s">
        <v>85</v>
      </c>
      <c r="AO342" s="6" t="s">
        <v>83</v>
      </c>
      <c r="AP342" s="6" t="s">
        <v>83</v>
      </c>
      <c r="AQ342" s="6" t="s">
        <v>83</v>
      </c>
      <c r="AR342" s="6" t="s">
        <v>83</v>
      </c>
      <c r="AS342" s="6" t="s">
        <v>83</v>
      </c>
      <c r="AT342" s="6" t="s">
        <v>83</v>
      </c>
      <c r="AU342" s="6" t="s">
        <v>83</v>
      </c>
      <c r="AV342" s="6" t="s">
        <v>83</v>
      </c>
      <c r="AW342" s="6" t="s">
        <v>83</v>
      </c>
      <c r="AX342" t="s">
        <v>86</v>
      </c>
      <c r="AY342" s="6" t="s">
        <v>83</v>
      </c>
      <c r="AZ342" s="6" t="s">
        <v>83</v>
      </c>
      <c r="BA342" s="6" t="s">
        <v>83</v>
      </c>
      <c r="BB342" s="6" t="s">
        <v>83</v>
      </c>
      <c r="BC342" s="6" t="s">
        <v>83</v>
      </c>
      <c r="BD342" s="6" t="s">
        <v>83</v>
      </c>
      <c r="BE342" s="6" t="s">
        <v>83</v>
      </c>
      <c r="BF342" s="6" t="s">
        <v>83</v>
      </c>
      <c r="BG342" s="6" t="s">
        <v>83</v>
      </c>
      <c r="BH342" s="6" t="s">
        <v>83</v>
      </c>
      <c r="BI342" s="6" t="s">
        <v>83</v>
      </c>
      <c r="BJ342" s="6" t="s">
        <v>83</v>
      </c>
      <c r="BK342" s="6" t="s">
        <v>83</v>
      </c>
      <c r="BL342" s="6" t="s">
        <v>83</v>
      </c>
      <c r="BM342" s="6" t="s">
        <v>83</v>
      </c>
      <c r="BN342" s="6" t="s">
        <v>83</v>
      </c>
      <c r="BO342" s="6" t="s">
        <v>83</v>
      </c>
      <c r="BP342" s="6" t="s">
        <v>83</v>
      </c>
      <c r="BQ342" s="6" t="s">
        <v>83</v>
      </c>
      <c r="BR342" t="s">
        <v>64</v>
      </c>
      <c r="BS342" s="6" t="s">
        <v>83</v>
      </c>
      <c r="BT342" s="6" t="s">
        <v>83</v>
      </c>
      <c r="BU342">
        <f t="shared" ca="1" si="69"/>
        <v>-2</v>
      </c>
      <c r="BV342" s="6" t="s">
        <v>83</v>
      </c>
    </row>
    <row r="343" spans="1:74" x14ac:dyDescent="0.3">
      <c r="A343" s="5">
        <v>342</v>
      </c>
      <c r="B343" s="5" t="str">
        <f t="shared" ca="1" si="61"/>
        <v>OCP_27194:58117</v>
      </c>
      <c r="C343" t="s">
        <v>483</v>
      </c>
      <c r="D343" t="s">
        <v>75</v>
      </c>
      <c r="E343" t="s">
        <v>89</v>
      </c>
      <c r="F343" t="s">
        <v>90</v>
      </c>
      <c r="G343" t="s">
        <v>90</v>
      </c>
      <c r="H343" s="6">
        <f t="shared" ca="1" si="71"/>
        <v>14259</v>
      </c>
      <c r="I343" t="s">
        <v>91</v>
      </c>
      <c r="J343" s="6" t="s">
        <v>79</v>
      </c>
      <c r="K343" s="7">
        <v>45228</v>
      </c>
      <c r="L343" s="6" t="s">
        <v>80</v>
      </c>
      <c r="N343" s="6" t="s">
        <v>82</v>
      </c>
      <c r="O343" t="str">
        <f t="shared" ca="1" si="63"/>
        <v>&lt;3488947</v>
      </c>
      <c r="P343">
        <f t="shared" ca="1" si="62"/>
        <v>33377766</v>
      </c>
      <c r="Q343">
        <f t="shared" ca="1" si="64"/>
        <v>6273520</v>
      </c>
      <c r="R343">
        <f t="shared" ca="1" si="65"/>
        <v>12793462</v>
      </c>
      <c r="S343">
        <f t="shared" ca="1" si="66"/>
        <v>26812115</v>
      </c>
      <c r="V343" t="str">
        <f t="shared" ca="1" si="67"/>
        <v>B_2317738</v>
      </c>
      <c r="W343" s="8">
        <v>45309</v>
      </c>
      <c r="X343">
        <f t="shared" ca="1" si="68"/>
        <v>17463427</v>
      </c>
      <c r="Z343" t="str">
        <f t="shared" ca="1" si="70"/>
        <v>USD</v>
      </c>
      <c r="AA343" t="str">
        <f t="shared" ca="1" si="72"/>
        <v>F étrangers</v>
      </c>
      <c r="AB343" s="6" t="s">
        <v>83</v>
      </c>
      <c r="AC343" s="6" t="s">
        <v>83</v>
      </c>
      <c r="AD343" s="6" t="s">
        <v>83</v>
      </c>
      <c r="AE343" s="6" t="s">
        <v>83</v>
      </c>
      <c r="AF343" s="6" t="s">
        <v>83</v>
      </c>
      <c r="AG343" s="6" t="s">
        <v>83</v>
      </c>
      <c r="AH343" s="6" t="s">
        <v>83</v>
      </c>
      <c r="AI343" s="6" t="s">
        <v>83</v>
      </c>
      <c r="AJ343" s="6" t="s">
        <v>83</v>
      </c>
      <c r="AK343" s="6" t="s">
        <v>83</v>
      </c>
      <c r="AL343" s="6" t="s">
        <v>83</v>
      </c>
      <c r="AM343" t="s">
        <v>484</v>
      </c>
      <c r="AN343" s="6" t="s">
        <v>85</v>
      </c>
      <c r="AO343" s="6" t="s">
        <v>83</v>
      </c>
      <c r="AP343" s="6" t="s">
        <v>83</v>
      </c>
      <c r="AQ343" s="6" t="s">
        <v>83</v>
      </c>
      <c r="AR343" s="6" t="s">
        <v>83</v>
      </c>
      <c r="AS343" s="6" t="s">
        <v>83</v>
      </c>
      <c r="AT343" s="6" t="s">
        <v>83</v>
      </c>
      <c r="AU343" s="6" t="s">
        <v>83</v>
      </c>
      <c r="AV343" s="6" t="s">
        <v>83</v>
      </c>
      <c r="AW343" s="6" t="s">
        <v>83</v>
      </c>
      <c r="AX343" t="s">
        <v>93</v>
      </c>
      <c r="AY343" s="6" t="s">
        <v>83</v>
      </c>
      <c r="AZ343" s="6" t="s">
        <v>83</v>
      </c>
      <c r="BA343" s="6" t="s">
        <v>83</v>
      </c>
      <c r="BB343" s="6" t="s">
        <v>83</v>
      </c>
      <c r="BC343" s="6" t="s">
        <v>83</v>
      </c>
      <c r="BD343" s="6" t="s">
        <v>83</v>
      </c>
      <c r="BE343" s="6" t="s">
        <v>83</v>
      </c>
      <c r="BF343" s="6" t="s">
        <v>83</v>
      </c>
      <c r="BG343" s="6" t="s">
        <v>83</v>
      </c>
      <c r="BH343" s="6" t="s">
        <v>83</v>
      </c>
      <c r="BI343" s="6" t="s">
        <v>83</v>
      </c>
      <c r="BJ343" s="6" t="s">
        <v>83</v>
      </c>
      <c r="BK343" s="6" t="s">
        <v>83</v>
      </c>
      <c r="BL343" s="6" t="s">
        <v>83</v>
      </c>
      <c r="BM343" s="6" t="s">
        <v>83</v>
      </c>
      <c r="BN343" s="6" t="s">
        <v>83</v>
      </c>
      <c r="BO343" s="6" t="s">
        <v>83</v>
      </c>
      <c r="BP343" s="6" t="s">
        <v>83</v>
      </c>
      <c r="BQ343" s="6" t="s">
        <v>83</v>
      </c>
      <c r="BR343" t="s">
        <v>65</v>
      </c>
      <c r="BS343" s="6" t="s">
        <v>83</v>
      </c>
      <c r="BT343" s="6" t="s">
        <v>83</v>
      </c>
      <c r="BU343">
        <f t="shared" ca="1" si="69"/>
        <v>36</v>
      </c>
      <c r="BV343" s="6" t="s">
        <v>83</v>
      </c>
    </row>
    <row r="344" spans="1:74" x14ac:dyDescent="0.3">
      <c r="A344" s="5">
        <v>343</v>
      </c>
      <c r="B344" s="5" t="str">
        <f t="shared" ca="1" si="61"/>
        <v>JF8_70778:89387</v>
      </c>
      <c r="C344" t="s">
        <v>485</v>
      </c>
      <c r="D344" t="s">
        <v>75</v>
      </c>
      <c r="E344" t="s">
        <v>76</v>
      </c>
      <c r="F344" t="s">
        <v>95</v>
      </c>
      <c r="G344" t="s">
        <v>95</v>
      </c>
      <c r="H344" s="6">
        <f t="shared" ca="1" si="71"/>
        <v>35637</v>
      </c>
      <c r="I344" t="s">
        <v>96</v>
      </c>
      <c r="J344" s="6" t="s">
        <v>79</v>
      </c>
      <c r="K344" s="7">
        <v>45229</v>
      </c>
      <c r="L344" s="6" t="s">
        <v>80</v>
      </c>
      <c r="N344" s="6" t="s">
        <v>82</v>
      </c>
      <c r="O344" t="str">
        <f t="shared" ca="1" si="63"/>
        <v>F5271674</v>
      </c>
      <c r="P344">
        <f t="shared" ca="1" si="62"/>
        <v>79767234</v>
      </c>
      <c r="Q344">
        <f t="shared" ca="1" si="64"/>
        <v>8956748</v>
      </c>
      <c r="R344">
        <f t="shared" ca="1" si="65"/>
        <v>41479745</v>
      </c>
      <c r="S344">
        <f t="shared" ca="1" si="66"/>
        <v>13254580</v>
      </c>
      <c r="V344" t="str">
        <f t="shared" ca="1" si="67"/>
        <v>@_3735297</v>
      </c>
      <c r="W344" s="8">
        <v>45310</v>
      </c>
      <c r="X344">
        <f t="shared" ca="1" si="68"/>
        <v>11400981</v>
      </c>
      <c r="Z344" t="str">
        <f t="shared" ca="1" si="70"/>
        <v>USD</v>
      </c>
      <c r="AA344" t="str">
        <f t="shared" ca="1" si="72"/>
        <v>F étrangers</v>
      </c>
      <c r="AB344" s="6" t="s">
        <v>83</v>
      </c>
      <c r="AC344" s="6" t="s">
        <v>83</v>
      </c>
      <c r="AD344" s="6" t="s">
        <v>83</v>
      </c>
      <c r="AE344" s="6" t="s">
        <v>83</v>
      </c>
      <c r="AF344" s="6" t="s">
        <v>83</v>
      </c>
      <c r="AG344" s="6" t="s">
        <v>83</v>
      </c>
      <c r="AH344" s="6" t="s">
        <v>83</v>
      </c>
      <c r="AI344" s="6" t="s">
        <v>83</v>
      </c>
      <c r="AJ344" s="6" t="s">
        <v>83</v>
      </c>
      <c r="AK344" s="6" t="s">
        <v>83</v>
      </c>
      <c r="AL344" s="6" t="s">
        <v>83</v>
      </c>
      <c r="AM344" t="s">
        <v>486</v>
      </c>
      <c r="AN344" s="6" t="s">
        <v>85</v>
      </c>
      <c r="AO344" s="6" t="s">
        <v>83</v>
      </c>
      <c r="AP344" s="6" t="s">
        <v>83</v>
      </c>
      <c r="AQ344" s="6" t="s">
        <v>83</v>
      </c>
      <c r="AR344" s="6" t="s">
        <v>83</v>
      </c>
      <c r="AS344" s="6" t="s">
        <v>83</v>
      </c>
      <c r="AT344" s="6" t="s">
        <v>83</v>
      </c>
      <c r="AU344" s="6" t="s">
        <v>83</v>
      </c>
      <c r="AV344" s="6" t="s">
        <v>83</v>
      </c>
      <c r="AW344" s="6" t="s">
        <v>83</v>
      </c>
      <c r="AX344" t="s">
        <v>98</v>
      </c>
      <c r="AY344" s="6" t="s">
        <v>83</v>
      </c>
      <c r="AZ344" s="6" t="s">
        <v>83</v>
      </c>
      <c r="BA344" s="6" t="s">
        <v>83</v>
      </c>
      <c r="BB344" s="6" t="s">
        <v>83</v>
      </c>
      <c r="BC344" s="6" t="s">
        <v>83</v>
      </c>
      <c r="BD344" s="6" t="s">
        <v>83</v>
      </c>
      <c r="BE344" s="6" t="s">
        <v>83</v>
      </c>
      <c r="BF344" s="6" t="s">
        <v>83</v>
      </c>
      <c r="BG344" s="6" t="s">
        <v>83</v>
      </c>
      <c r="BH344" s="6" t="s">
        <v>83</v>
      </c>
      <c r="BI344" s="6" t="s">
        <v>83</v>
      </c>
      <c r="BJ344" s="6" t="s">
        <v>83</v>
      </c>
      <c r="BK344" s="6" t="s">
        <v>83</v>
      </c>
      <c r="BL344" s="6" t="s">
        <v>83</v>
      </c>
      <c r="BM344" s="6" t="s">
        <v>83</v>
      </c>
      <c r="BN344" s="6" t="s">
        <v>83</v>
      </c>
      <c r="BO344" s="6" t="s">
        <v>83</v>
      </c>
      <c r="BP344" s="6" t="s">
        <v>83</v>
      </c>
      <c r="BQ344" s="6" t="s">
        <v>83</v>
      </c>
      <c r="BR344" t="s">
        <v>65</v>
      </c>
      <c r="BS344" s="6" t="s">
        <v>83</v>
      </c>
      <c r="BT344" s="6" t="s">
        <v>83</v>
      </c>
      <c r="BU344">
        <f t="shared" ca="1" si="69"/>
        <v>-7</v>
      </c>
      <c r="BV344" s="6" t="s">
        <v>83</v>
      </c>
    </row>
    <row r="345" spans="1:74" x14ac:dyDescent="0.3">
      <c r="A345" s="5">
        <v>344</v>
      </c>
      <c r="B345" s="5" t="str">
        <f t="shared" ca="1" si="61"/>
        <v>OCP_21472:81666</v>
      </c>
      <c r="C345" t="s">
        <v>487</v>
      </c>
      <c r="D345" t="s">
        <v>75</v>
      </c>
      <c r="E345" t="s">
        <v>89</v>
      </c>
      <c r="F345" t="s">
        <v>100</v>
      </c>
      <c r="G345" t="s">
        <v>100</v>
      </c>
      <c r="H345" s="6">
        <f t="shared" ca="1" si="71"/>
        <v>52870</v>
      </c>
      <c r="I345" t="s">
        <v>101</v>
      </c>
      <c r="J345" s="6" t="s">
        <v>79</v>
      </c>
      <c r="K345" s="7">
        <v>45230</v>
      </c>
      <c r="L345" s="6" t="s">
        <v>80</v>
      </c>
      <c r="N345" s="6" t="s">
        <v>82</v>
      </c>
      <c r="O345" t="str">
        <f t="shared" ca="1" si="63"/>
        <v>B6525939</v>
      </c>
      <c r="P345">
        <f t="shared" ca="1" si="62"/>
        <v>82716111</v>
      </c>
      <c r="Q345">
        <f t="shared" ca="1" si="64"/>
        <v>31809103</v>
      </c>
      <c r="R345">
        <f t="shared" ca="1" si="65"/>
        <v>43677298</v>
      </c>
      <c r="S345">
        <f t="shared" ca="1" si="66"/>
        <v>29285174</v>
      </c>
      <c r="V345" t="str">
        <f t="shared" ca="1" si="67"/>
        <v>E_6515084</v>
      </c>
      <c r="W345" s="8">
        <v>45311</v>
      </c>
      <c r="X345">
        <f t="shared" ca="1" si="68"/>
        <v>11775893</v>
      </c>
      <c r="Z345" t="str">
        <f t="shared" ca="1" si="70"/>
        <v>MAD</v>
      </c>
      <c r="AA345" t="str">
        <f t="shared" ca="1" si="72"/>
        <v>F locaux</v>
      </c>
      <c r="AB345" s="6" t="s">
        <v>83</v>
      </c>
      <c r="AC345" s="6" t="s">
        <v>83</v>
      </c>
      <c r="AD345" s="6" t="s">
        <v>83</v>
      </c>
      <c r="AE345" s="6" t="s">
        <v>83</v>
      </c>
      <c r="AF345" s="6" t="s">
        <v>83</v>
      </c>
      <c r="AG345" s="6" t="s">
        <v>83</v>
      </c>
      <c r="AH345" s="6" t="s">
        <v>83</v>
      </c>
      <c r="AI345" s="6" t="s">
        <v>83</v>
      </c>
      <c r="AJ345" s="6" t="s">
        <v>83</v>
      </c>
      <c r="AK345" s="6" t="s">
        <v>83</v>
      </c>
      <c r="AL345" s="6" t="s">
        <v>83</v>
      </c>
      <c r="AM345" t="s">
        <v>488</v>
      </c>
      <c r="AN345" s="6" t="s">
        <v>85</v>
      </c>
      <c r="AO345" s="6" t="s">
        <v>83</v>
      </c>
      <c r="AP345" s="6" t="s">
        <v>83</v>
      </c>
      <c r="AQ345" s="6" t="s">
        <v>83</v>
      </c>
      <c r="AR345" s="6" t="s">
        <v>83</v>
      </c>
      <c r="AS345" s="6" t="s">
        <v>83</v>
      </c>
      <c r="AT345" s="6" t="s">
        <v>83</v>
      </c>
      <c r="AU345" s="6" t="s">
        <v>83</v>
      </c>
      <c r="AV345" s="6" t="s">
        <v>83</v>
      </c>
      <c r="AW345" s="6" t="s">
        <v>83</v>
      </c>
      <c r="AX345" t="s">
        <v>103</v>
      </c>
      <c r="AY345" s="6" t="s">
        <v>83</v>
      </c>
      <c r="AZ345" s="6" t="s">
        <v>83</v>
      </c>
      <c r="BA345" s="6" t="s">
        <v>83</v>
      </c>
      <c r="BB345" s="6" t="s">
        <v>83</v>
      </c>
      <c r="BC345" s="6" t="s">
        <v>83</v>
      </c>
      <c r="BD345" s="6" t="s">
        <v>83</v>
      </c>
      <c r="BE345" s="6" t="s">
        <v>83</v>
      </c>
      <c r="BF345" s="6" t="s">
        <v>83</v>
      </c>
      <c r="BG345" s="6" t="s">
        <v>83</v>
      </c>
      <c r="BH345" s="6" t="s">
        <v>83</v>
      </c>
      <c r="BI345" s="6" t="s">
        <v>83</v>
      </c>
      <c r="BJ345" s="6" t="s">
        <v>83</v>
      </c>
      <c r="BK345" s="6" t="s">
        <v>83</v>
      </c>
      <c r="BL345" s="6" t="s">
        <v>83</v>
      </c>
      <c r="BM345" s="6" t="s">
        <v>83</v>
      </c>
      <c r="BN345" s="6" t="s">
        <v>83</v>
      </c>
      <c r="BO345" s="6" t="s">
        <v>83</v>
      </c>
      <c r="BP345" s="6" t="s">
        <v>83</v>
      </c>
      <c r="BQ345" s="6" t="s">
        <v>83</v>
      </c>
      <c r="BR345" t="s">
        <v>65</v>
      </c>
      <c r="BS345" s="6" t="s">
        <v>83</v>
      </c>
      <c r="BT345" s="6" t="s">
        <v>83</v>
      </c>
      <c r="BU345">
        <f t="shared" ca="1" si="69"/>
        <v>33</v>
      </c>
      <c r="BV345" s="6" t="s">
        <v>83</v>
      </c>
    </row>
    <row r="346" spans="1:74" x14ac:dyDescent="0.3">
      <c r="A346" s="5">
        <v>345</v>
      </c>
      <c r="B346" s="5" t="str">
        <f t="shared" ca="1" si="61"/>
        <v>OCP_41531:58509</v>
      </c>
      <c r="C346" t="s">
        <v>489</v>
      </c>
      <c r="D346" t="s">
        <v>75</v>
      </c>
      <c r="E346" t="s">
        <v>76</v>
      </c>
      <c r="F346" t="s">
        <v>105</v>
      </c>
      <c r="G346" t="s">
        <v>105</v>
      </c>
      <c r="H346" s="6">
        <f t="shared" ca="1" si="71"/>
        <v>24603</v>
      </c>
      <c r="I346" t="s">
        <v>106</v>
      </c>
      <c r="J346" s="6" t="s">
        <v>79</v>
      </c>
      <c r="K346" s="7">
        <v>45231</v>
      </c>
      <c r="L346" s="6" t="s">
        <v>80</v>
      </c>
      <c r="N346" s="6" t="s">
        <v>82</v>
      </c>
      <c r="O346" t="str">
        <f t="shared" ca="1" si="63"/>
        <v>&lt;5040499</v>
      </c>
      <c r="P346">
        <f t="shared" ca="1" si="62"/>
        <v>26263823</v>
      </c>
      <c r="Q346">
        <f t="shared" ca="1" si="64"/>
        <v>4652770</v>
      </c>
      <c r="R346">
        <f t="shared" ca="1" si="65"/>
        <v>9915236</v>
      </c>
      <c r="S346">
        <f t="shared" ca="1" si="66"/>
        <v>9392771</v>
      </c>
      <c r="V346" t="str">
        <f t="shared" ca="1" si="67"/>
        <v>?_3881309</v>
      </c>
      <c r="W346" s="8">
        <v>45312</v>
      </c>
      <c r="X346">
        <f t="shared" ca="1" si="68"/>
        <v>2022859</v>
      </c>
      <c r="Z346" t="str">
        <f t="shared" ca="1" si="70"/>
        <v>MAD</v>
      </c>
      <c r="AA346" t="str">
        <f t="shared" ca="1" si="72"/>
        <v>F locaux</v>
      </c>
      <c r="AB346" s="6" t="s">
        <v>83</v>
      </c>
      <c r="AC346" s="6" t="s">
        <v>83</v>
      </c>
      <c r="AD346" s="6" t="s">
        <v>83</v>
      </c>
      <c r="AE346" s="6" t="s">
        <v>83</v>
      </c>
      <c r="AF346" s="6" t="s">
        <v>83</v>
      </c>
      <c r="AG346" s="6" t="s">
        <v>83</v>
      </c>
      <c r="AH346" s="6" t="s">
        <v>83</v>
      </c>
      <c r="AI346" s="6" t="s">
        <v>83</v>
      </c>
      <c r="AJ346" s="6" t="s">
        <v>83</v>
      </c>
      <c r="AK346" s="6" t="s">
        <v>83</v>
      </c>
      <c r="AL346" s="6" t="s">
        <v>83</v>
      </c>
      <c r="AM346" t="s">
        <v>490</v>
      </c>
      <c r="AN346" s="6" t="s">
        <v>85</v>
      </c>
      <c r="AO346" s="6" t="s">
        <v>83</v>
      </c>
      <c r="AP346" s="6" t="s">
        <v>83</v>
      </c>
      <c r="AQ346" s="6" t="s">
        <v>83</v>
      </c>
      <c r="AR346" s="6" t="s">
        <v>83</v>
      </c>
      <c r="AS346" s="6" t="s">
        <v>83</v>
      </c>
      <c r="AT346" s="6" t="s">
        <v>83</v>
      </c>
      <c r="AU346" s="6" t="s">
        <v>83</v>
      </c>
      <c r="AV346" s="6" t="s">
        <v>83</v>
      </c>
      <c r="AW346" s="6" t="s">
        <v>83</v>
      </c>
      <c r="AX346" t="s">
        <v>98</v>
      </c>
      <c r="AY346" s="6" t="s">
        <v>83</v>
      </c>
      <c r="AZ346" s="6" t="s">
        <v>83</v>
      </c>
      <c r="BA346" s="6" t="s">
        <v>83</v>
      </c>
      <c r="BB346" s="6" t="s">
        <v>83</v>
      </c>
      <c r="BC346" s="6" t="s">
        <v>83</v>
      </c>
      <c r="BD346" s="6" t="s">
        <v>83</v>
      </c>
      <c r="BE346" s="6" t="s">
        <v>83</v>
      </c>
      <c r="BF346" s="6" t="s">
        <v>83</v>
      </c>
      <c r="BG346" s="6" t="s">
        <v>83</v>
      </c>
      <c r="BH346" s="6" t="s">
        <v>83</v>
      </c>
      <c r="BI346" s="6" t="s">
        <v>83</v>
      </c>
      <c r="BJ346" s="6" t="s">
        <v>83</v>
      </c>
      <c r="BK346" s="6" t="s">
        <v>83</v>
      </c>
      <c r="BL346" s="6" t="s">
        <v>83</v>
      </c>
      <c r="BM346" s="6" t="s">
        <v>83</v>
      </c>
      <c r="BN346" s="6" t="s">
        <v>83</v>
      </c>
      <c r="BO346" s="6" t="s">
        <v>83</v>
      </c>
      <c r="BP346" s="6" t="s">
        <v>83</v>
      </c>
      <c r="BQ346" s="6" t="s">
        <v>83</v>
      </c>
      <c r="BR346" t="s">
        <v>65</v>
      </c>
      <c r="BS346" s="6" t="s">
        <v>83</v>
      </c>
      <c r="BT346" s="6" t="s">
        <v>83</v>
      </c>
      <c r="BU346">
        <f t="shared" ca="1" si="69"/>
        <v>24</v>
      </c>
      <c r="BV346" s="6" t="s">
        <v>83</v>
      </c>
    </row>
    <row r="347" spans="1:74" x14ac:dyDescent="0.3">
      <c r="A347" s="5">
        <v>346</v>
      </c>
      <c r="B347" s="5" t="str">
        <f t="shared" ca="1" si="61"/>
        <v>JF8_5603:39764</v>
      </c>
      <c r="C347" t="s">
        <v>491</v>
      </c>
      <c r="D347" t="s">
        <v>75</v>
      </c>
      <c r="E347" t="s">
        <v>89</v>
      </c>
      <c r="F347" t="s">
        <v>109</v>
      </c>
      <c r="G347" t="s">
        <v>109</v>
      </c>
      <c r="H347" s="6">
        <f t="shared" ca="1" si="71"/>
        <v>45693</v>
      </c>
      <c r="I347" t="s">
        <v>110</v>
      </c>
      <c r="J347" s="6" t="s">
        <v>79</v>
      </c>
      <c r="K347" s="7">
        <v>45232</v>
      </c>
      <c r="L347" s="6" t="s">
        <v>80</v>
      </c>
      <c r="N347" s="6" t="s">
        <v>82</v>
      </c>
      <c r="O347" t="str">
        <f t="shared" ca="1" si="63"/>
        <v>=1889745</v>
      </c>
      <c r="P347">
        <f t="shared" ca="1" si="62"/>
        <v>30705502</v>
      </c>
      <c r="Q347">
        <f t="shared" ca="1" si="64"/>
        <v>6469769</v>
      </c>
      <c r="R347">
        <f t="shared" ca="1" si="65"/>
        <v>30099293</v>
      </c>
      <c r="S347">
        <f t="shared" ca="1" si="66"/>
        <v>211383</v>
      </c>
      <c r="V347" t="str">
        <f t="shared" ca="1" si="67"/>
        <v>C_5016393</v>
      </c>
      <c r="W347" s="8">
        <v>45313</v>
      </c>
      <c r="X347">
        <f t="shared" ca="1" si="68"/>
        <v>9024</v>
      </c>
      <c r="Z347" t="str">
        <f t="shared" ca="1" si="70"/>
        <v>MAD</v>
      </c>
      <c r="AA347" t="str">
        <f t="shared" ca="1" si="72"/>
        <v>F locaux</v>
      </c>
      <c r="AB347" s="6" t="s">
        <v>83</v>
      </c>
      <c r="AC347" s="6" t="s">
        <v>83</v>
      </c>
      <c r="AD347" s="6" t="s">
        <v>83</v>
      </c>
      <c r="AE347" s="6" t="s">
        <v>83</v>
      </c>
      <c r="AF347" s="6" t="s">
        <v>83</v>
      </c>
      <c r="AG347" s="6" t="s">
        <v>83</v>
      </c>
      <c r="AH347" s="6" t="s">
        <v>83</v>
      </c>
      <c r="AI347" s="6" t="s">
        <v>83</v>
      </c>
      <c r="AJ347" s="6" t="s">
        <v>83</v>
      </c>
      <c r="AK347" s="6" t="s">
        <v>83</v>
      </c>
      <c r="AL347" s="6" t="s">
        <v>83</v>
      </c>
      <c r="AM347" t="s">
        <v>492</v>
      </c>
      <c r="AN347" s="6" t="s">
        <v>85</v>
      </c>
      <c r="AO347" s="6" t="s">
        <v>83</v>
      </c>
      <c r="AP347" s="6" t="s">
        <v>83</v>
      </c>
      <c r="AQ347" s="6" t="s">
        <v>83</v>
      </c>
      <c r="AR347" s="6" t="s">
        <v>83</v>
      </c>
      <c r="AS347" s="6" t="s">
        <v>83</v>
      </c>
      <c r="AT347" s="6" t="s">
        <v>83</v>
      </c>
      <c r="AU347" s="6" t="s">
        <v>83</v>
      </c>
      <c r="AV347" s="6" t="s">
        <v>83</v>
      </c>
      <c r="AW347" s="6" t="s">
        <v>83</v>
      </c>
      <c r="AX347" t="s">
        <v>86</v>
      </c>
      <c r="AY347" s="6" t="s">
        <v>83</v>
      </c>
      <c r="AZ347" s="6" t="s">
        <v>83</v>
      </c>
      <c r="BA347" s="6" t="s">
        <v>83</v>
      </c>
      <c r="BB347" s="6" t="s">
        <v>83</v>
      </c>
      <c r="BC347" s="6" t="s">
        <v>83</v>
      </c>
      <c r="BD347" s="6" t="s">
        <v>83</v>
      </c>
      <c r="BE347" s="6" t="s">
        <v>83</v>
      </c>
      <c r="BF347" s="6" t="s">
        <v>83</v>
      </c>
      <c r="BG347" s="6" t="s">
        <v>83</v>
      </c>
      <c r="BH347" s="6" t="s">
        <v>83</v>
      </c>
      <c r="BI347" s="6" t="s">
        <v>83</v>
      </c>
      <c r="BJ347" s="6" t="s">
        <v>83</v>
      </c>
      <c r="BK347" s="6" t="s">
        <v>83</v>
      </c>
      <c r="BL347" s="6" t="s">
        <v>83</v>
      </c>
      <c r="BM347" s="6" t="s">
        <v>83</v>
      </c>
      <c r="BN347" s="6" t="s">
        <v>83</v>
      </c>
      <c r="BO347" s="6" t="s">
        <v>83</v>
      </c>
      <c r="BP347" s="6" t="s">
        <v>83</v>
      </c>
      <c r="BQ347" s="6" t="s">
        <v>83</v>
      </c>
      <c r="BR347" t="s">
        <v>65</v>
      </c>
      <c r="BS347" s="6" t="s">
        <v>83</v>
      </c>
      <c r="BT347" s="6" t="s">
        <v>83</v>
      </c>
      <c r="BU347">
        <f t="shared" ca="1" si="69"/>
        <v>1</v>
      </c>
      <c r="BV347" s="6" t="s">
        <v>83</v>
      </c>
    </row>
    <row r="348" spans="1:74" x14ac:dyDescent="0.3">
      <c r="A348" s="5">
        <v>347</v>
      </c>
      <c r="B348" s="5" t="str">
        <f t="shared" ca="1" si="61"/>
        <v>OCP_85727:69463</v>
      </c>
      <c r="C348" t="s">
        <v>112</v>
      </c>
      <c r="D348" t="s">
        <v>75</v>
      </c>
      <c r="E348" t="s">
        <v>76</v>
      </c>
      <c r="F348" t="s">
        <v>113</v>
      </c>
      <c r="G348" t="s">
        <v>113</v>
      </c>
      <c r="H348" s="6">
        <f t="shared" ca="1" si="71"/>
        <v>47892</v>
      </c>
      <c r="I348" t="s">
        <v>114</v>
      </c>
      <c r="J348" s="6" t="s">
        <v>79</v>
      </c>
      <c r="K348" s="7">
        <v>45233</v>
      </c>
      <c r="L348" s="6" t="s">
        <v>80</v>
      </c>
      <c r="N348" s="6" t="s">
        <v>82</v>
      </c>
      <c r="O348" t="str">
        <f t="shared" ca="1" si="63"/>
        <v>=4798212</v>
      </c>
      <c r="P348">
        <f t="shared" ca="1" si="62"/>
        <v>87394867</v>
      </c>
      <c r="Q348">
        <f t="shared" ca="1" si="64"/>
        <v>6660825</v>
      </c>
      <c r="R348">
        <f t="shared" ca="1" si="65"/>
        <v>7800458</v>
      </c>
      <c r="S348">
        <f t="shared" ca="1" si="66"/>
        <v>19370975</v>
      </c>
      <c r="V348" t="str">
        <f t="shared" ca="1" si="67"/>
        <v>?_2183384</v>
      </c>
      <c r="W348" s="8">
        <v>45314</v>
      </c>
      <c r="X348">
        <f t="shared" ca="1" si="68"/>
        <v>4902813</v>
      </c>
      <c r="Z348" t="str">
        <f t="shared" ca="1" si="70"/>
        <v>MAD</v>
      </c>
      <c r="AA348" t="str">
        <f t="shared" ca="1" si="72"/>
        <v>F locaux</v>
      </c>
      <c r="AB348" s="6" t="s">
        <v>83</v>
      </c>
      <c r="AC348" s="6" t="s">
        <v>83</v>
      </c>
      <c r="AD348" s="6" t="s">
        <v>83</v>
      </c>
      <c r="AE348" s="6" t="s">
        <v>83</v>
      </c>
      <c r="AF348" s="6" t="s">
        <v>83</v>
      </c>
      <c r="AG348" s="6" t="s">
        <v>83</v>
      </c>
      <c r="AH348" s="6" t="s">
        <v>83</v>
      </c>
      <c r="AI348" s="6" t="s">
        <v>83</v>
      </c>
      <c r="AJ348" s="6" t="s">
        <v>83</v>
      </c>
      <c r="AK348" s="6" t="s">
        <v>83</v>
      </c>
      <c r="AL348" s="6" t="s">
        <v>83</v>
      </c>
      <c r="AM348" t="s">
        <v>115</v>
      </c>
      <c r="AN348" s="6" t="s">
        <v>85</v>
      </c>
      <c r="AO348" s="6" t="s">
        <v>83</v>
      </c>
      <c r="AP348" s="6" t="s">
        <v>83</v>
      </c>
      <c r="AQ348" s="6" t="s">
        <v>83</v>
      </c>
      <c r="AR348" s="6" t="s">
        <v>83</v>
      </c>
      <c r="AS348" s="6" t="s">
        <v>83</v>
      </c>
      <c r="AT348" s="6" t="s">
        <v>83</v>
      </c>
      <c r="AU348" s="6" t="s">
        <v>83</v>
      </c>
      <c r="AV348" s="6" t="s">
        <v>83</v>
      </c>
      <c r="AW348" s="6" t="s">
        <v>83</v>
      </c>
      <c r="AX348" t="s">
        <v>93</v>
      </c>
      <c r="AY348" s="6" t="s">
        <v>83</v>
      </c>
      <c r="AZ348" s="6" t="s">
        <v>83</v>
      </c>
      <c r="BA348" s="6" t="s">
        <v>83</v>
      </c>
      <c r="BB348" s="6" t="s">
        <v>83</v>
      </c>
      <c r="BC348" s="6" t="s">
        <v>83</v>
      </c>
      <c r="BD348" s="6" t="s">
        <v>83</v>
      </c>
      <c r="BE348" s="6" t="s">
        <v>83</v>
      </c>
      <c r="BF348" s="6" t="s">
        <v>83</v>
      </c>
      <c r="BG348" s="6" t="s">
        <v>83</v>
      </c>
      <c r="BH348" s="6" t="s">
        <v>83</v>
      </c>
      <c r="BI348" s="6" t="s">
        <v>83</v>
      </c>
      <c r="BJ348" s="6" t="s">
        <v>83</v>
      </c>
      <c r="BK348" s="6" t="s">
        <v>83</v>
      </c>
      <c r="BL348" s="6" t="s">
        <v>83</v>
      </c>
      <c r="BM348" s="6" t="s">
        <v>83</v>
      </c>
      <c r="BN348" s="6" t="s">
        <v>83</v>
      </c>
      <c r="BO348" s="6" t="s">
        <v>83</v>
      </c>
      <c r="BP348" s="6" t="s">
        <v>83</v>
      </c>
      <c r="BQ348" s="6" t="s">
        <v>83</v>
      </c>
      <c r="BR348" t="s">
        <v>65</v>
      </c>
      <c r="BS348" s="6" t="s">
        <v>83</v>
      </c>
      <c r="BT348" s="6" t="s">
        <v>83</v>
      </c>
      <c r="BU348">
        <f t="shared" ca="1" si="69"/>
        <v>-12</v>
      </c>
      <c r="BV348" s="6" t="s">
        <v>83</v>
      </c>
    </row>
    <row r="349" spans="1:74" x14ac:dyDescent="0.3">
      <c r="A349" s="5">
        <v>348</v>
      </c>
      <c r="B349" s="5" t="str">
        <f t="shared" ca="1" si="61"/>
        <v>OCP_8845:12888</v>
      </c>
      <c r="C349" t="s">
        <v>116</v>
      </c>
      <c r="D349" t="s">
        <v>75</v>
      </c>
      <c r="E349" t="s">
        <v>89</v>
      </c>
      <c r="F349" t="s">
        <v>100</v>
      </c>
      <c r="G349" t="s">
        <v>100</v>
      </c>
      <c r="H349" s="6">
        <f t="shared" ca="1" si="71"/>
        <v>50442</v>
      </c>
      <c r="I349" t="s">
        <v>114</v>
      </c>
      <c r="J349" s="6" t="s">
        <v>79</v>
      </c>
      <c r="K349" s="7">
        <v>45234</v>
      </c>
      <c r="L349" s="6" t="s">
        <v>80</v>
      </c>
      <c r="N349" s="6" t="s">
        <v>82</v>
      </c>
      <c r="O349" t="str">
        <f t="shared" ca="1" si="63"/>
        <v>D4098898</v>
      </c>
      <c r="P349">
        <f t="shared" ca="1" si="62"/>
        <v>38188792</v>
      </c>
      <c r="Q349">
        <f t="shared" ca="1" si="64"/>
        <v>13994682</v>
      </c>
      <c r="R349">
        <f t="shared" ca="1" si="65"/>
        <v>34817948</v>
      </c>
      <c r="S349">
        <f t="shared" ca="1" si="66"/>
        <v>14415184</v>
      </c>
      <c r="V349" t="str">
        <f t="shared" ca="1" si="67"/>
        <v>=_4509795</v>
      </c>
      <c r="W349" s="8">
        <v>45315</v>
      </c>
      <c r="X349">
        <f t="shared" ca="1" si="68"/>
        <v>26625</v>
      </c>
      <c r="Z349" t="str">
        <f t="shared" ca="1" si="70"/>
        <v>MAD</v>
      </c>
      <c r="AA349" t="str">
        <f t="shared" ca="1" si="72"/>
        <v>F locaux</v>
      </c>
      <c r="AB349" s="6" t="s">
        <v>83</v>
      </c>
      <c r="AC349" s="6" t="s">
        <v>83</v>
      </c>
      <c r="AD349" s="6" t="s">
        <v>83</v>
      </c>
      <c r="AE349" s="6" t="s">
        <v>83</v>
      </c>
      <c r="AF349" s="6" t="s">
        <v>83</v>
      </c>
      <c r="AG349" s="6" t="s">
        <v>83</v>
      </c>
      <c r="AH349" s="6" t="s">
        <v>83</v>
      </c>
      <c r="AI349" s="6" t="s">
        <v>83</v>
      </c>
      <c r="AJ349" s="6" t="s">
        <v>83</v>
      </c>
      <c r="AK349" s="6" t="s">
        <v>83</v>
      </c>
      <c r="AL349" s="6" t="s">
        <v>83</v>
      </c>
      <c r="AM349" t="s">
        <v>115</v>
      </c>
      <c r="AN349" s="6" t="s">
        <v>85</v>
      </c>
      <c r="AO349" s="6" t="s">
        <v>83</v>
      </c>
      <c r="AP349" s="6" t="s">
        <v>83</v>
      </c>
      <c r="AQ349" s="6" t="s">
        <v>83</v>
      </c>
      <c r="AR349" s="6" t="s">
        <v>83</v>
      </c>
      <c r="AS349" s="6" t="s">
        <v>83</v>
      </c>
      <c r="AT349" s="6" t="s">
        <v>83</v>
      </c>
      <c r="AU349" s="6" t="s">
        <v>83</v>
      </c>
      <c r="AV349" s="6" t="s">
        <v>83</v>
      </c>
      <c r="AW349" s="6" t="s">
        <v>83</v>
      </c>
      <c r="AX349" t="s">
        <v>86</v>
      </c>
      <c r="AY349" s="6" t="s">
        <v>83</v>
      </c>
      <c r="AZ349" s="6" t="s">
        <v>83</v>
      </c>
      <c r="BA349" s="6" t="s">
        <v>83</v>
      </c>
      <c r="BB349" s="6" t="s">
        <v>83</v>
      </c>
      <c r="BC349" s="6" t="s">
        <v>83</v>
      </c>
      <c r="BD349" s="6" t="s">
        <v>83</v>
      </c>
      <c r="BE349" s="6" t="s">
        <v>83</v>
      </c>
      <c r="BF349" s="6" t="s">
        <v>83</v>
      </c>
      <c r="BG349" s="6" t="s">
        <v>83</v>
      </c>
      <c r="BH349" s="6" t="s">
        <v>83</v>
      </c>
      <c r="BI349" s="6" t="s">
        <v>83</v>
      </c>
      <c r="BJ349" s="6" t="s">
        <v>83</v>
      </c>
      <c r="BK349" s="6" t="s">
        <v>83</v>
      </c>
      <c r="BL349" s="6" t="s">
        <v>83</v>
      </c>
      <c r="BM349" s="6" t="s">
        <v>83</v>
      </c>
      <c r="BN349" s="6" t="s">
        <v>83</v>
      </c>
      <c r="BO349" s="6" t="s">
        <v>83</v>
      </c>
      <c r="BP349" s="6" t="s">
        <v>83</v>
      </c>
      <c r="BQ349" s="6" t="s">
        <v>83</v>
      </c>
      <c r="BR349" t="s">
        <v>63</v>
      </c>
      <c r="BS349" s="6" t="s">
        <v>83</v>
      </c>
      <c r="BT349" s="6" t="s">
        <v>83</v>
      </c>
      <c r="BU349">
        <f t="shared" ca="1" si="69"/>
        <v>13</v>
      </c>
      <c r="BV349" s="6" t="s">
        <v>83</v>
      </c>
    </row>
    <row r="350" spans="1:74" x14ac:dyDescent="0.3">
      <c r="A350" s="5">
        <v>349</v>
      </c>
      <c r="B350" s="5" t="str">
        <f t="shared" ca="1" si="61"/>
        <v>OCP_13353:34318</v>
      </c>
      <c r="C350" t="s">
        <v>117</v>
      </c>
      <c r="D350" t="s">
        <v>75</v>
      </c>
      <c r="E350" t="s">
        <v>76</v>
      </c>
      <c r="F350" t="s">
        <v>113</v>
      </c>
      <c r="G350" t="s">
        <v>113</v>
      </c>
      <c r="H350" s="6">
        <f t="shared" ca="1" si="71"/>
        <v>75218</v>
      </c>
      <c r="I350" t="s">
        <v>114</v>
      </c>
      <c r="J350" s="6" t="s">
        <v>79</v>
      </c>
      <c r="K350" s="7">
        <v>45235</v>
      </c>
      <c r="L350" s="6" t="s">
        <v>80</v>
      </c>
      <c r="N350" s="6" t="s">
        <v>82</v>
      </c>
      <c r="O350" t="str">
        <f t="shared" ca="1" si="63"/>
        <v>&lt;120845</v>
      </c>
      <c r="P350">
        <f t="shared" ca="1" si="62"/>
        <v>95804572</v>
      </c>
      <c r="Q350">
        <f t="shared" ca="1" si="64"/>
        <v>27730820</v>
      </c>
      <c r="R350">
        <f t="shared" ca="1" si="65"/>
        <v>43242128</v>
      </c>
      <c r="S350">
        <f t="shared" ca="1" si="66"/>
        <v>63639002</v>
      </c>
      <c r="V350" t="str">
        <f t="shared" ca="1" si="67"/>
        <v>&lt;_1353354</v>
      </c>
      <c r="W350" s="8">
        <v>45316</v>
      </c>
      <c r="X350">
        <f t="shared" ca="1" si="68"/>
        <v>57451552</v>
      </c>
      <c r="Z350" t="str">
        <f t="shared" ca="1" si="70"/>
        <v>MAD</v>
      </c>
      <c r="AA350" t="str">
        <f t="shared" ca="1" si="72"/>
        <v>F locaux</v>
      </c>
      <c r="AB350" s="6" t="s">
        <v>83</v>
      </c>
      <c r="AC350" s="6" t="s">
        <v>83</v>
      </c>
      <c r="AD350" s="6" t="s">
        <v>83</v>
      </c>
      <c r="AE350" s="6" t="s">
        <v>83</v>
      </c>
      <c r="AF350" s="6" t="s">
        <v>83</v>
      </c>
      <c r="AG350" s="6" t="s">
        <v>83</v>
      </c>
      <c r="AH350" s="6" t="s">
        <v>83</v>
      </c>
      <c r="AI350" s="6" t="s">
        <v>83</v>
      </c>
      <c r="AJ350" s="6" t="s">
        <v>83</v>
      </c>
      <c r="AK350" s="6" t="s">
        <v>83</v>
      </c>
      <c r="AL350" s="6" t="s">
        <v>83</v>
      </c>
      <c r="AM350" t="s">
        <v>115</v>
      </c>
      <c r="AN350" s="6" t="s">
        <v>85</v>
      </c>
      <c r="AO350" s="6" t="s">
        <v>83</v>
      </c>
      <c r="AP350" s="6" t="s">
        <v>83</v>
      </c>
      <c r="AQ350" s="6" t="s">
        <v>83</v>
      </c>
      <c r="AR350" s="6" t="s">
        <v>83</v>
      </c>
      <c r="AS350" s="6" t="s">
        <v>83</v>
      </c>
      <c r="AT350" s="6" t="s">
        <v>83</v>
      </c>
      <c r="AU350" s="6" t="s">
        <v>83</v>
      </c>
      <c r="AV350" s="6" t="s">
        <v>83</v>
      </c>
      <c r="AW350" s="6" t="s">
        <v>83</v>
      </c>
      <c r="AX350" t="s">
        <v>86</v>
      </c>
      <c r="AY350" s="6" t="s">
        <v>83</v>
      </c>
      <c r="AZ350" s="6" t="s">
        <v>83</v>
      </c>
      <c r="BA350" s="6" t="s">
        <v>83</v>
      </c>
      <c r="BB350" s="6" t="s">
        <v>83</v>
      </c>
      <c r="BC350" s="6" t="s">
        <v>83</v>
      </c>
      <c r="BD350" s="6" t="s">
        <v>83</v>
      </c>
      <c r="BE350" s="6" t="s">
        <v>83</v>
      </c>
      <c r="BF350" s="6" t="s">
        <v>83</v>
      </c>
      <c r="BG350" s="6" t="s">
        <v>83</v>
      </c>
      <c r="BH350" s="6" t="s">
        <v>83</v>
      </c>
      <c r="BI350" s="6" t="s">
        <v>83</v>
      </c>
      <c r="BJ350" s="6" t="s">
        <v>83</v>
      </c>
      <c r="BK350" s="6" t="s">
        <v>83</v>
      </c>
      <c r="BL350" s="6" t="s">
        <v>83</v>
      </c>
      <c r="BM350" s="6" t="s">
        <v>83</v>
      </c>
      <c r="BN350" s="6" t="s">
        <v>83</v>
      </c>
      <c r="BO350" s="6" t="s">
        <v>83</v>
      </c>
      <c r="BP350" s="6" t="s">
        <v>83</v>
      </c>
      <c r="BQ350" s="6" t="s">
        <v>83</v>
      </c>
      <c r="BR350" t="s">
        <v>65</v>
      </c>
      <c r="BS350" s="6" t="s">
        <v>83</v>
      </c>
      <c r="BT350" s="6" t="s">
        <v>83</v>
      </c>
      <c r="BU350">
        <f t="shared" ca="1" si="69"/>
        <v>56</v>
      </c>
      <c r="BV350" s="6" t="s">
        <v>83</v>
      </c>
    </row>
    <row r="351" spans="1:74" x14ac:dyDescent="0.3">
      <c r="A351" s="5">
        <v>350</v>
      </c>
      <c r="B351" s="5" t="str">
        <f t="shared" ca="1" si="61"/>
        <v>OCP_78009:28439</v>
      </c>
      <c r="C351" t="s">
        <v>118</v>
      </c>
      <c r="D351" t="s">
        <v>75</v>
      </c>
      <c r="E351" t="s">
        <v>89</v>
      </c>
      <c r="F351" t="s">
        <v>100</v>
      </c>
      <c r="G351" t="s">
        <v>100</v>
      </c>
      <c r="H351" s="6">
        <f t="shared" ca="1" si="71"/>
        <v>71696</v>
      </c>
      <c r="I351" t="s">
        <v>114</v>
      </c>
      <c r="J351" s="6" t="s">
        <v>79</v>
      </c>
      <c r="K351" s="7">
        <v>45236</v>
      </c>
      <c r="L351" s="6" t="s">
        <v>80</v>
      </c>
      <c r="N351" s="6" t="s">
        <v>82</v>
      </c>
      <c r="O351" t="str">
        <f t="shared" ca="1" si="63"/>
        <v>?5460086</v>
      </c>
      <c r="P351">
        <f t="shared" ca="1" si="62"/>
        <v>84890637</v>
      </c>
      <c r="Q351">
        <f t="shared" ca="1" si="64"/>
        <v>1315984</v>
      </c>
      <c r="R351">
        <f t="shared" ca="1" si="65"/>
        <v>33598031</v>
      </c>
      <c r="S351">
        <f t="shared" ca="1" si="66"/>
        <v>74293374</v>
      </c>
      <c r="V351" t="str">
        <f t="shared" ca="1" si="67"/>
        <v>A_5645572</v>
      </c>
      <c r="W351" s="8">
        <v>45317</v>
      </c>
      <c r="X351">
        <f t="shared" ca="1" si="68"/>
        <v>16272396</v>
      </c>
      <c r="Z351" t="str">
        <f t="shared" ca="1" si="70"/>
        <v>MAD</v>
      </c>
      <c r="AA351" t="str">
        <f t="shared" ca="1" si="72"/>
        <v>F locaux</v>
      </c>
      <c r="AB351" s="6" t="s">
        <v>83</v>
      </c>
      <c r="AC351" s="6" t="s">
        <v>83</v>
      </c>
      <c r="AD351" s="6" t="s">
        <v>83</v>
      </c>
      <c r="AE351" s="6" t="s">
        <v>83</v>
      </c>
      <c r="AF351" s="6" t="s">
        <v>83</v>
      </c>
      <c r="AG351" s="6" t="s">
        <v>83</v>
      </c>
      <c r="AH351" s="6" t="s">
        <v>83</v>
      </c>
      <c r="AI351" s="6" t="s">
        <v>83</v>
      </c>
      <c r="AJ351" s="6" t="s">
        <v>83</v>
      </c>
      <c r="AK351" s="6" t="s">
        <v>83</v>
      </c>
      <c r="AL351" s="6" t="s">
        <v>83</v>
      </c>
      <c r="AM351" t="s">
        <v>115</v>
      </c>
      <c r="AN351" s="6" t="s">
        <v>85</v>
      </c>
      <c r="AO351" s="6" t="s">
        <v>83</v>
      </c>
      <c r="AP351" s="6" t="s">
        <v>83</v>
      </c>
      <c r="AQ351" s="6" t="s">
        <v>83</v>
      </c>
      <c r="AR351" s="6" t="s">
        <v>83</v>
      </c>
      <c r="AS351" s="6" t="s">
        <v>83</v>
      </c>
      <c r="AT351" s="6" t="s">
        <v>83</v>
      </c>
      <c r="AU351" s="6" t="s">
        <v>83</v>
      </c>
      <c r="AV351" s="6" t="s">
        <v>83</v>
      </c>
      <c r="AW351" s="6" t="s">
        <v>83</v>
      </c>
      <c r="AX351" t="s">
        <v>86</v>
      </c>
      <c r="AY351" s="6" t="s">
        <v>83</v>
      </c>
      <c r="AZ351" s="6" t="s">
        <v>83</v>
      </c>
      <c r="BA351" s="6" t="s">
        <v>83</v>
      </c>
      <c r="BB351" s="6" t="s">
        <v>83</v>
      </c>
      <c r="BC351" s="6" t="s">
        <v>83</v>
      </c>
      <c r="BD351" s="6" t="s">
        <v>83</v>
      </c>
      <c r="BE351" s="6" t="s">
        <v>83</v>
      </c>
      <c r="BF351" s="6" t="s">
        <v>83</v>
      </c>
      <c r="BG351" s="6" t="s">
        <v>83</v>
      </c>
      <c r="BH351" s="6" t="s">
        <v>83</v>
      </c>
      <c r="BI351" s="6" t="s">
        <v>83</v>
      </c>
      <c r="BJ351" s="6" t="s">
        <v>83</v>
      </c>
      <c r="BK351" s="6" t="s">
        <v>83</v>
      </c>
      <c r="BL351" s="6" t="s">
        <v>83</v>
      </c>
      <c r="BM351" s="6" t="s">
        <v>83</v>
      </c>
      <c r="BN351" s="6" t="s">
        <v>83</v>
      </c>
      <c r="BO351" s="6" t="s">
        <v>83</v>
      </c>
      <c r="BP351" s="6" t="s">
        <v>83</v>
      </c>
      <c r="BQ351" s="6" t="s">
        <v>83</v>
      </c>
      <c r="BR351" t="s">
        <v>40</v>
      </c>
      <c r="BS351" s="6" t="s">
        <v>83</v>
      </c>
      <c r="BT351" s="6" t="s">
        <v>83</v>
      </c>
      <c r="BU351">
        <f t="shared" ca="1" si="69"/>
        <v>7</v>
      </c>
      <c r="BV351" s="6" t="s">
        <v>83</v>
      </c>
    </row>
    <row r="352" spans="1:74" x14ac:dyDescent="0.3">
      <c r="A352" s="5">
        <v>351</v>
      </c>
      <c r="B352" s="5" t="str">
        <f t="shared" ca="1" si="61"/>
        <v>JF8_96754:8891</v>
      </c>
      <c r="C352" t="str">
        <f ca="1">CONCATENATE(CHAR(RANDBETWEEN(60,90)),"_",RANDBETWEEN(1,1000000),"_",RANDBETWEEN(1,100006600))</f>
        <v>N_812305_36346995</v>
      </c>
      <c r="D352" t="s">
        <v>75</v>
      </c>
      <c r="E352" t="s">
        <v>76</v>
      </c>
      <c r="F352" t="s">
        <v>77</v>
      </c>
      <c r="G352" t="s">
        <v>77</v>
      </c>
      <c r="H352" s="6">
        <f t="shared" ca="1" si="71"/>
        <v>12986</v>
      </c>
      <c r="I352" t="s">
        <v>78</v>
      </c>
      <c r="J352" s="6" t="s">
        <v>79</v>
      </c>
      <c r="K352" s="7">
        <v>45237</v>
      </c>
      <c r="L352" s="6" t="s">
        <v>80</v>
      </c>
      <c r="N352" s="6" t="s">
        <v>82</v>
      </c>
      <c r="O352" t="str">
        <f t="shared" ca="1" si="63"/>
        <v>E528708</v>
      </c>
      <c r="P352">
        <f t="shared" ca="1" si="62"/>
        <v>68292530</v>
      </c>
      <c r="Q352">
        <f t="shared" ca="1" si="64"/>
        <v>2516215</v>
      </c>
      <c r="R352">
        <f t="shared" ca="1" si="65"/>
        <v>41674540</v>
      </c>
      <c r="S352">
        <f t="shared" ca="1" si="66"/>
        <v>8464285</v>
      </c>
      <c r="V352" t="str">
        <f t="shared" ca="1" si="67"/>
        <v>?_1830017</v>
      </c>
      <c r="W352" s="8">
        <v>45318</v>
      </c>
      <c r="X352">
        <f t="shared" ca="1" si="68"/>
        <v>2934048</v>
      </c>
      <c r="Z352" t="str">
        <f t="shared" ca="1" si="70"/>
        <v>MAD</v>
      </c>
      <c r="AA352" t="str">
        <f t="shared" ca="1" si="72"/>
        <v>F locaux</v>
      </c>
      <c r="AB352" s="6" t="s">
        <v>83</v>
      </c>
      <c r="AC352" s="6" t="s">
        <v>83</v>
      </c>
      <c r="AD352" s="6" t="s">
        <v>83</v>
      </c>
      <c r="AE352" s="6" t="s">
        <v>83</v>
      </c>
      <c r="AF352" s="6" t="s">
        <v>83</v>
      </c>
      <c r="AG352" s="6" t="s">
        <v>83</v>
      </c>
      <c r="AH352" s="6" t="s">
        <v>83</v>
      </c>
      <c r="AI352" s="6" t="s">
        <v>83</v>
      </c>
      <c r="AJ352" s="6" t="s">
        <v>83</v>
      </c>
      <c r="AK352" s="6" t="s">
        <v>83</v>
      </c>
      <c r="AL352" s="6" t="s">
        <v>83</v>
      </c>
      <c r="AM352" t="s">
        <v>493</v>
      </c>
      <c r="AN352" s="6" t="s">
        <v>85</v>
      </c>
      <c r="AO352" s="6" t="s">
        <v>83</v>
      </c>
      <c r="AP352" s="6" t="s">
        <v>83</v>
      </c>
      <c r="AQ352" s="6" t="s">
        <v>83</v>
      </c>
      <c r="AR352" s="6" t="s">
        <v>83</v>
      </c>
      <c r="AS352" s="6" t="s">
        <v>83</v>
      </c>
      <c r="AT352" s="6" t="s">
        <v>83</v>
      </c>
      <c r="AU352" s="6" t="s">
        <v>83</v>
      </c>
      <c r="AV352" s="6" t="s">
        <v>83</v>
      </c>
      <c r="AW352" s="6" t="s">
        <v>83</v>
      </c>
      <c r="AX352" t="s">
        <v>86</v>
      </c>
      <c r="AY352" s="6" t="s">
        <v>83</v>
      </c>
      <c r="AZ352" s="6" t="s">
        <v>83</v>
      </c>
      <c r="BA352" s="6" t="s">
        <v>83</v>
      </c>
      <c r="BB352" s="6" t="s">
        <v>83</v>
      </c>
      <c r="BC352" s="6" t="s">
        <v>83</v>
      </c>
      <c r="BD352" s="6" t="s">
        <v>83</v>
      </c>
      <c r="BE352" s="6" t="s">
        <v>83</v>
      </c>
      <c r="BF352" s="6" t="s">
        <v>83</v>
      </c>
      <c r="BG352" s="6" t="s">
        <v>83</v>
      </c>
      <c r="BH352" s="6" t="s">
        <v>83</v>
      </c>
      <c r="BI352" s="6" t="s">
        <v>83</v>
      </c>
      <c r="BJ352" s="6" t="s">
        <v>83</v>
      </c>
      <c r="BK352" s="6" t="s">
        <v>83</v>
      </c>
      <c r="BL352" s="6" t="s">
        <v>83</v>
      </c>
      <c r="BM352" s="6" t="s">
        <v>83</v>
      </c>
      <c r="BN352" s="6" t="s">
        <v>83</v>
      </c>
      <c r="BO352" s="6" t="s">
        <v>83</v>
      </c>
      <c r="BP352" s="6" t="s">
        <v>83</v>
      </c>
      <c r="BQ352" s="6" t="s">
        <v>83</v>
      </c>
      <c r="BR352" t="s">
        <v>64</v>
      </c>
      <c r="BS352" s="6" t="s">
        <v>83</v>
      </c>
      <c r="BT352" s="6" t="s">
        <v>83</v>
      </c>
      <c r="BU352">
        <f t="shared" ca="1" si="69"/>
        <v>46</v>
      </c>
      <c r="BV352" s="6" t="s">
        <v>83</v>
      </c>
    </row>
    <row r="353" spans="1:74" x14ac:dyDescent="0.3">
      <c r="A353" s="5">
        <v>352</v>
      </c>
      <c r="B353" s="5" t="str">
        <f t="shared" ca="1" si="61"/>
        <v>JF8_15649:41507</v>
      </c>
      <c r="C353" t="s">
        <v>494</v>
      </c>
      <c r="D353" t="s">
        <v>75</v>
      </c>
      <c r="E353" t="s">
        <v>89</v>
      </c>
      <c r="F353" t="s">
        <v>90</v>
      </c>
      <c r="G353" t="s">
        <v>90</v>
      </c>
      <c r="H353" s="6">
        <f t="shared" ca="1" si="71"/>
        <v>1740</v>
      </c>
      <c r="I353" t="s">
        <v>91</v>
      </c>
      <c r="J353" s="6" t="s">
        <v>79</v>
      </c>
      <c r="K353" s="7">
        <v>45238</v>
      </c>
      <c r="L353" s="6" t="s">
        <v>80</v>
      </c>
      <c r="N353" s="6" t="s">
        <v>82</v>
      </c>
      <c r="O353" t="str">
        <f t="shared" ca="1" si="63"/>
        <v>A6121678</v>
      </c>
      <c r="P353">
        <f t="shared" ca="1" si="62"/>
        <v>58124880</v>
      </c>
      <c r="Q353">
        <f t="shared" ca="1" si="64"/>
        <v>11606414</v>
      </c>
      <c r="R353">
        <f t="shared" ca="1" si="65"/>
        <v>28288914</v>
      </c>
      <c r="S353">
        <f t="shared" ca="1" si="66"/>
        <v>33706883</v>
      </c>
      <c r="V353" t="str">
        <f t="shared" ca="1" si="67"/>
        <v>F_5419692</v>
      </c>
      <c r="W353" s="8">
        <v>45319</v>
      </c>
      <c r="X353">
        <f t="shared" ca="1" si="68"/>
        <v>27557200</v>
      </c>
      <c r="Z353" t="str">
        <f t="shared" ca="1" si="70"/>
        <v>USD</v>
      </c>
      <c r="AA353" t="str">
        <f t="shared" ca="1" si="72"/>
        <v>F étrangers</v>
      </c>
      <c r="AB353" s="6" t="s">
        <v>83</v>
      </c>
      <c r="AC353" s="6" t="s">
        <v>83</v>
      </c>
      <c r="AD353" s="6" t="s">
        <v>83</v>
      </c>
      <c r="AE353" s="6" t="s">
        <v>83</v>
      </c>
      <c r="AF353" s="6" t="s">
        <v>83</v>
      </c>
      <c r="AG353" s="6" t="s">
        <v>83</v>
      </c>
      <c r="AH353" s="6" t="s">
        <v>83</v>
      </c>
      <c r="AI353" s="6" t="s">
        <v>83</v>
      </c>
      <c r="AJ353" s="6" t="s">
        <v>83</v>
      </c>
      <c r="AK353" s="6" t="s">
        <v>83</v>
      </c>
      <c r="AL353" s="6" t="s">
        <v>83</v>
      </c>
      <c r="AM353" t="s">
        <v>495</v>
      </c>
      <c r="AN353" s="6" t="s">
        <v>85</v>
      </c>
      <c r="AO353" s="6" t="s">
        <v>83</v>
      </c>
      <c r="AP353" s="6" t="s">
        <v>83</v>
      </c>
      <c r="AQ353" s="6" t="s">
        <v>83</v>
      </c>
      <c r="AR353" s="6" t="s">
        <v>83</v>
      </c>
      <c r="AS353" s="6" t="s">
        <v>83</v>
      </c>
      <c r="AT353" s="6" t="s">
        <v>83</v>
      </c>
      <c r="AU353" s="6" t="s">
        <v>83</v>
      </c>
      <c r="AV353" s="6" t="s">
        <v>83</v>
      </c>
      <c r="AW353" s="6" t="s">
        <v>83</v>
      </c>
      <c r="AX353" t="s">
        <v>93</v>
      </c>
      <c r="AY353" s="6" t="s">
        <v>83</v>
      </c>
      <c r="AZ353" s="6" t="s">
        <v>83</v>
      </c>
      <c r="BA353" s="6" t="s">
        <v>83</v>
      </c>
      <c r="BB353" s="6" t="s">
        <v>83</v>
      </c>
      <c r="BC353" s="6" t="s">
        <v>83</v>
      </c>
      <c r="BD353" s="6" t="s">
        <v>83</v>
      </c>
      <c r="BE353" s="6" t="s">
        <v>83</v>
      </c>
      <c r="BF353" s="6" t="s">
        <v>83</v>
      </c>
      <c r="BG353" s="6" t="s">
        <v>83</v>
      </c>
      <c r="BH353" s="6" t="s">
        <v>83</v>
      </c>
      <c r="BI353" s="6" t="s">
        <v>83</v>
      </c>
      <c r="BJ353" s="6" t="s">
        <v>83</v>
      </c>
      <c r="BK353" s="6" t="s">
        <v>83</v>
      </c>
      <c r="BL353" s="6" t="s">
        <v>83</v>
      </c>
      <c r="BM353" s="6" t="s">
        <v>83</v>
      </c>
      <c r="BN353" s="6" t="s">
        <v>83</v>
      </c>
      <c r="BO353" s="6" t="s">
        <v>83</v>
      </c>
      <c r="BP353" s="6" t="s">
        <v>83</v>
      </c>
      <c r="BQ353" s="6" t="s">
        <v>83</v>
      </c>
      <c r="BR353" t="s">
        <v>65</v>
      </c>
      <c r="BS353" s="6" t="s">
        <v>83</v>
      </c>
      <c r="BT353" s="6" t="s">
        <v>83</v>
      </c>
      <c r="BU353">
        <f t="shared" ca="1" si="69"/>
        <v>38</v>
      </c>
      <c r="BV353" s="6" t="s">
        <v>83</v>
      </c>
    </row>
    <row r="354" spans="1:74" x14ac:dyDescent="0.3">
      <c r="A354" s="5">
        <v>353</v>
      </c>
      <c r="B354" s="5" t="str">
        <f t="shared" ca="1" si="61"/>
        <v>JF8_44470:34690</v>
      </c>
      <c r="C354" t="s">
        <v>496</v>
      </c>
      <c r="D354" t="s">
        <v>75</v>
      </c>
      <c r="E354" t="s">
        <v>76</v>
      </c>
      <c r="F354" t="s">
        <v>95</v>
      </c>
      <c r="G354" t="s">
        <v>95</v>
      </c>
      <c r="H354" s="6">
        <f t="shared" ca="1" si="71"/>
        <v>2880</v>
      </c>
      <c r="I354" t="s">
        <v>96</v>
      </c>
      <c r="J354" s="6" t="s">
        <v>79</v>
      </c>
      <c r="K354" s="7">
        <v>45239</v>
      </c>
      <c r="L354" s="6" t="s">
        <v>80</v>
      </c>
      <c r="N354" s="6" t="s">
        <v>82</v>
      </c>
      <c r="O354" t="str">
        <f t="shared" ca="1" si="63"/>
        <v>D3520061</v>
      </c>
      <c r="P354">
        <f t="shared" ca="1" si="62"/>
        <v>55234379</v>
      </c>
      <c r="Q354">
        <f t="shared" ca="1" si="64"/>
        <v>5150302</v>
      </c>
      <c r="R354">
        <f t="shared" ca="1" si="65"/>
        <v>12293430</v>
      </c>
      <c r="S354">
        <f t="shared" ca="1" si="66"/>
        <v>40947915</v>
      </c>
      <c r="V354" t="str">
        <f t="shared" ca="1" si="67"/>
        <v>?_3613054</v>
      </c>
      <c r="W354" s="8">
        <v>45320</v>
      </c>
      <c r="X354">
        <f t="shared" ca="1" si="68"/>
        <v>10477561</v>
      </c>
      <c r="Z354" t="str">
        <f t="shared" ca="1" si="70"/>
        <v>EUR</v>
      </c>
      <c r="AA354" t="str">
        <f t="shared" ca="1" si="72"/>
        <v>F étrangers</v>
      </c>
      <c r="AB354" s="6" t="s">
        <v>83</v>
      </c>
      <c r="AC354" s="6" t="s">
        <v>83</v>
      </c>
      <c r="AD354" s="6" t="s">
        <v>83</v>
      </c>
      <c r="AE354" s="6" t="s">
        <v>83</v>
      </c>
      <c r="AF354" s="6" t="s">
        <v>83</v>
      </c>
      <c r="AG354" s="6" t="s">
        <v>83</v>
      </c>
      <c r="AH354" s="6" t="s">
        <v>83</v>
      </c>
      <c r="AI354" s="6" t="s">
        <v>83</v>
      </c>
      <c r="AJ354" s="6" t="s">
        <v>83</v>
      </c>
      <c r="AK354" s="6" t="s">
        <v>83</v>
      </c>
      <c r="AL354" s="6" t="s">
        <v>83</v>
      </c>
      <c r="AM354" t="s">
        <v>497</v>
      </c>
      <c r="AN354" s="6" t="s">
        <v>85</v>
      </c>
      <c r="AO354" s="6" t="s">
        <v>83</v>
      </c>
      <c r="AP354" s="6" t="s">
        <v>83</v>
      </c>
      <c r="AQ354" s="6" t="s">
        <v>83</v>
      </c>
      <c r="AR354" s="6" t="s">
        <v>83</v>
      </c>
      <c r="AS354" s="6" t="s">
        <v>83</v>
      </c>
      <c r="AT354" s="6" t="s">
        <v>83</v>
      </c>
      <c r="AU354" s="6" t="s">
        <v>83</v>
      </c>
      <c r="AV354" s="6" t="s">
        <v>83</v>
      </c>
      <c r="AW354" s="6" t="s">
        <v>83</v>
      </c>
      <c r="AX354" t="s">
        <v>98</v>
      </c>
      <c r="AY354" s="6" t="s">
        <v>83</v>
      </c>
      <c r="AZ354" s="6" t="s">
        <v>83</v>
      </c>
      <c r="BA354" s="6" t="s">
        <v>83</v>
      </c>
      <c r="BB354" s="6" t="s">
        <v>83</v>
      </c>
      <c r="BC354" s="6" t="s">
        <v>83</v>
      </c>
      <c r="BD354" s="6" t="s">
        <v>83</v>
      </c>
      <c r="BE354" s="6" t="s">
        <v>83</v>
      </c>
      <c r="BF354" s="6" t="s">
        <v>83</v>
      </c>
      <c r="BG354" s="6" t="s">
        <v>83</v>
      </c>
      <c r="BH354" s="6" t="s">
        <v>83</v>
      </c>
      <c r="BI354" s="6" t="s">
        <v>83</v>
      </c>
      <c r="BJ354" s="6" t="s">
        <v>83</v>
      </c>
      <c r="BK354" s="6" t="s">
        <v>83</v>
      </c>
      <c r="BL354" s="6" t="s">
        <v>83</v>
      </c>
      <c r="BM354" s="6" t="s">
        <v>83</v>
      </c>
      <c r="BN354" s="6" t="s">
        <v>83</v>
      </c>
      <c r="BO354" s="6" t="s">
        <v>83</v>
      </c>
      <c r="BP354" s="6" t="s">
        <v>83</v>
      </c>
      <c r="BQ354" s="6" t="s">
        <v>83</v>
      </c>
      <c r="BR354" t="s">
        <v>65</v>
      </c>
      <c r="BS354" s="6" t="s">
        <v>83</v>
      </c>
      <c r="BT354" s="6" t="s">
        <v>83</v>
      </c>
      <c r="BU354">
        <f t="shared" ca="1" si="69"/>
        <v>55</v>
      </c>
      <c r="BV354" s="6" t="s">
        <v>83</v>
      </c>
    </row>
    <row r="355" spans="1:74" x14ac:dyDescent="0.3">
      <c r="A355" s="5">
        <v>354</v>
      </c>
      <c r="B355" s="5" t="str">
        <f t="shared" ca="1" si="61"/>
        <v>OCP_96420:73253</v>
      </c>
      <c r="C355" t="s">
        <v>498</v>
      </c>
      <c r="D355" t="s">
        <v>75</v>
      </c>
      <c r="E355" t="s">
        <v>89</v>
      </c>
      <c r="F355" t="s">
        <v>100</v>
      </c>
      <c r="G355" t="s">
        <v>100</v>
      </c>
      <c r="H355" s="6">
        <f t="shared" ca="1" si="71"/>
        <v>59115</v>
      </c>
      <c r="I355" t="s">
        <v>101</v>
      </c>
      <c r="J355" s="6" t="s">
        <v>79</v>
      </c>
      <c r="K355" s="7">
        <v>45240</v>
      </c>
      <c r="L355" s="6" t="s">
        <v>80</v>
      </c>
      <c r="N355" s="6" t="s">
        <v>82</v>
      </c>
      <c r="O355" t="str">
        <f t="shared" ca="1" si="63"/>
        <v>F3156296</v>
      </c>
      <c r="P355">
        <f t="shared" ca="1" si="62"/>
        <v>85998814</v>
      </c>
      <c r="Q355">
        <f t="shared" ca="1" si="64"/>
        <v>11258652</v>
      </c>
      <c r="R355">
        <f t="shared" ca="1" si="65"/>
        <v>77092987</v>
      </c>
      <c r="S355">
        <f t="shared" ca="1" si="66"/>
        <v>3280553</v>
      </c>
      <c r="V355" t="str">
        <f t="shared" ca="1" si="67"/>
        <v>D_2631676</v>
      </c>
      <c r="W355" s="8">
        <v>45321</v>
      </c>
      <c r="X355">
        <f t="shared" ca="1" si="68"/>
        <v>2929183</v>
      </c>
      <c r="Z355" t="str">
        <f t="shared" ca="1" si="70"/>
        <v>MAD</v>
      </c>
      <c r="AA355" t="str">
        <f t="shared" ca="1" si="72"/>
        <v>F locaux</v>
      </c>
      <c r="AB355" s="6" t="s">
        <v>83</v>
      </c>
      <c r="AC355" s="6" t="s">
        <v>83</v>
      </c>
      <c r="AD355" s="6" t="s">
        <v>83</v>
      </c>
      <c r="AE355" s="6" t="s">
        <v>83</v>
      </c>
      <c r="AF355" s="6" t="s">
        <v>83</v>
      </c>
      <c r="AG355" s="6" t="s">
        <v>83</v>
      </c>
      <c r="AH355" s="6" t="s">
        <v>83</v>
      </c>
      <c r="AI355" s="6" t="s">
        <v>83</v>
      </c>
      <c r="AJ355" s="6" t="s">
        <v>83</v>
      </c>
      <c r="AK355" s="6" t="s">
        <v>83</v>
      </c>
      <c r="AL355" s="6" t="s">
        <v>83</v>
      </c>
      <c r="AM355" t="s">
        <v>499</v>
      </c>
      <c r="AN355" s="6" t="s">
        <v>85</v>
      </c>
      <c r="AO355" s="6" t="s">
        <v>83</v>
      </c>
      <c r="AP355" s="6" t="s">
        <v>83</v>
      </c>
      <c r="AQ355" s="6" t="s">
        <v>83</v>
      </c>
      <c r="AR355" s="6" t="s">
        <v>83</v>
      </c>
      <c r="AS355" s="6" t="s">
        <v>83</v>
      </c>
      <c r="AT355" s="6" t="s">
        <v>83</v>
      </c>
      <c r="AU355" s="6" t="s">
        <v>83</v>
      </c>
      <c r="AV355" s="6" t="s">
        <v>83</v>
      </c>
      <c r="AW355" s="6" t="s">
        <v>83</v>
      </c>
      <c r="AX355" t="s">
        <v>103</v>
      </c>
      <c r="AY355" s="6" t="s">
        <v>83</v>
      </c>
      <c r="AZ355" s="6" t="s">
        <v>83</v>
      </c>
      <c r="BA355" s="6" t="s">
        <v>83</v>
      </c>
      <c r="BB355" s="6" t="s">
        <v>83</v>
      </c>
      <c r="BC355" s="6" t="s">
        <v>83</v>
      </c>
      <c r="BD355" s="6" t="s">
        <v>83</v>
      </c>
      <c r="BE355" s="6" t="s">
        <v>83</v>
      </c>
      <c r="BF355" s="6" t="s">
        <v>83</v>
      </c>
      <c r="BG355" s="6" t="s">
        <v>83</v>
      </c>
      <c r="BH355" s="6" t="s">
        <v>83</v>
      </c>
      <c r="BI355" s="6" t="s">
        <v>83</v>
      </c>
      <c r="BJ355" s="6" t="s">
        <v>83</v>
      </c>
      <c r="BK355" s="6" t="s">
        <v>83</v>
      </c>
      <c r="BL355" s="6" t="s">
        <v>83</v>
      </c>
      <c r="BM355" s="6" t="s">
        <v>83</v>
      </c>
      <c r="BN355" s="6" t="s">
        <v>83</v>
      </c>
      <c r="BO355" s="6" t="s">
        <v>83</v>
      </c>
      <c r="BP355" s="6" t="s">
        <v>83</v>
      </c>
      <c r="BQ355" s="6" t="s">
        <v>83</v>
      </c>
      <c r="BR355" t="s">
        <v>65</v>
      </c>
      <c r="BS355" s="6" t="s">
        <v>83</v>
      </c>
      <c r="BT355" s="6" t="s">
        <v>83</v>
      </c>
      <c r="BU355">
        <f t="shared" ca="1" si="69"/>
        <v>5</v>
      </c>
      <c r="BV355" s="6" t="s">
        <v>83</v>
      </c>
    </row>
    <row r="356" spans="1:74" x14ac:dyDescent="0.3">
      <c r="A356" s="5">
        <v>355</v>
      </c>
      <c r="B356" s="5" t="str">
        <f t="shared" ca="1" si="61"/>
        <v>JF8_90543:48149</v>
      </c>
      <c r="C356" t="s">
        <v>500</v>
      </c>
      <c r="D356" t="s">
        <v>75</v>
      </c>
      <c r="E356" t="s">
        <v>76</v>
      </c>
      <c r="F356" t="s">
        <v>105</v>
      </c>
      <c r="G356" t="s">
        <v>105</v>
      </c>
      <c r="H356" s="6">
        <f t="shared" ca="1" si="71"/>
        <v>64614</v>
      </c>
      <c r="I356" t="s">
        <v>106</v>
      </c>
      <c r="J356" s="6" t="s">
        <v>79</v>
      </c>
      <c r="K356" s="7">
        <v>45241</v>
      </c>
      <c r="L356" s="6" t="s">
        <v>80</v>
      </c>
      <c r="N356" s="6" t="s">
        <v>82</v>
      </c>
      <c r="O356" t="str">
        <f t="shared" ca="1" si="63"/>
        <v>@2076152</v>
      </c>
      <c r="P356">
        <f t="shared" ca="1" si="62"/>
        <v>38668909</v>
      </c>
      <c r="Q356">
        <f t="shared" ca="1" si="64"/>
        <v>15881533</v>
      </c>
      <c r="R356">
        <f t="shared" ca="1" si="65"/>
        <v>35541421</v>
      </c>
      <c r="S356">
        <f t="shared" ca="1" si="66"/>
        <v>23984535</v>
      </c>
      <c r="V356" t="str">
        <f t="shared" ca="1" si="67"/>
        <v>D_4981383</v>
      </c>
      <c r="W356" s="8">
        <v>45322</v>
      </c>
      <c r="X356">
        <f t="shared" ca="1" si="68"/>
        <v>3491015</v>
      </c>
      <c r="Z356" t="str">
        <f t="shared" ca="1" si="70"/>
        <v>MAD</v>
      </c>
      <c r="AA356" t="str">
        <f t="shared" ca="1" si="72"/>
        <v>F locaux</v>
      </c>
      <c r="AB356" s="6" t="s">
        <v>83</v>
      </c>
      <c r="AC356" s="6" t="s">
        <v>83</v>
      </c>
      <c r="AD356" s="6" t="s">
        <v>83</v>
      </c>
      <c r="AE356" s="6" t="s">
        <v>83</v>
      </c>
      <c r="AF356" s="6" t="s">
        <v>83</v>
      </c>
      <c r="AG356" s="6" t="s">
        <v>83</v>
      </c>
      <c r="AH356" s="6" t="s">
        <v>83</v>
      </c>
      <c r="AI356" s="6" t="s">
        <v>83</v>
      </c>
      <c r="AJ356" s="6" t="s">
        <v>83</v>
      </c>
      <c r="AK356" s="6" t="s">
        <v>83</v>
      </c>
      <c r="AL356" s="6" t="s">
        <v>83</v>
      </c>
      <c r="AM356" t="s">
        <v>501</v>
      </c>
      <c r="AN356" s="6" t="s">
        <v>85</v>
      </c>
      <c r="AO356" s="6" t="s">
        <v>83</v>
      </c>
      <c r="AP356" s="6" t="s">
        <v>83</v>
      </c>
      <c r="AQ356" s="6" t="s">
        <v>83</v>
      </c>
      <c r="AR356" s="6" t="s">
        <v>83</v>
      </c>
      <c r="AS356" s="6" t="s">
        <v>83</v>
      </c>
      <c r="AT356" s="6" t="s">
        <v>83</v>
      </c>
      <c r="AU356" s="6" t="s">
        <v>83</v>
      </c>
      <c r="AV356" s="6" t="s">
        <v>83</v>
      </c>
      <c r="AW356" s="6" t="s">
        <v>83</v>
      </c>
      <c r="AX356" t="s">
        <v>98</v>
      </c>
      <c r="AY356" s="6" t="s">
        <v>83</v>
      </c>
      <c r="AZ356" s="6" t="s">
        <v>83</v>
      </c>
      <c r="BA356" s="6" t="s">
        <v>83</v>
      </c>
      <c r="BB356" s="6" t="s">
        <v>83</v>
      </c>
      <c r="BC356" s="6" t="s">
        <v>83</v>
      </c>
      <c r="BD356" s="6" t="s">
        <v>83</v>
      </c>
      <c r="BE356" s="6" t="s">
        <v>83</v>
      </c>
      <c r="BF356" s="6" t="s">
        <v>83</v>
      </c>
      <c r="BG356" s="6" t="s">
        <v>83</v>
      </c>
      <c r="BH356" s="6" t="s">
        <v>83</v>
      </c>
      <c r="BI356" s="6" t="s">
        <v>83</v>
      </c>
      <c r="BJ356" s="6" t="s">
        <v>83</v>
      </c>
      <c r="BK356" s="6" t="s">
        <v>83</v>
      </c>
      <c r="BL356" s="6" t="s">
        <v>83</v>
      </c>
      <c r="BM356" s="6" t="s">
        <v>83</v>
      </c>
      <c r="BN356" s="6" t="s">
        <v>83</v>
      </c>
      <c r="BO356" s="6" t="s">
        <v>83</v>
      </c>
      <c r="BP356" s="6" t="s">
        <v>83</v>
      </c>
      <c r="BQ356" s="6" t="s">
        <v>83</v>
      </c>
      <c r="BR356" t="s">
        <v>65</v>
      </c>
      <c r="BS356" s="6" t="s">
        <v>83</v>
      </c>
      <c r="BT356" s="6" t="s">
        <v>83</v>
      </c>
      <c r="BU356">
        <f t="shared" ca="1" si="69"/>
        <v>24</v>
      </c>
      <c r="BV356" s="6" t="s">
        <v>83</v>
      </c>
    </row>
    <row r="357" spans="1:74" x14ac:dyDescent="0.3">
      <c r="A357" s="5">
        <v>356</v>
      </c>
      <c r="B357" s="5" t="str">
        <f t="shared" ca="1" si="61"/>
        <v>JF8_23815:43183</v>
      </c>
      <c r="C357" t="s">
        <v>502</v>
      </c>
      <c r="D357" t="s">
        <v>75</v>
      </c>
      <c r="E357" t="s">
        <v>89</v>
      </c>
      <c r="F357" t="s">
        <v>109</v>
      </c>
      <c r="G357" t="s">
        <v>109</v>
      </c>
      <c r="H357" s="6">
        <f t="shared" ca="1" si="71"/>
        <v>67142</v>
      </c>
      <c r="I357" t="s">
        <v>110</v>
      </c>
      <c r="J357" s="6" t="s">
        <v>79</v>
      </c>
      <c r="K357" s="7">
        <v>45242</v>
      </c>
      <c r="L357" s="6" t="s">
        <v>80</v>
      </c>
      <c r="N357" s="6" t="s">
        <v>82</v>
      </c>
      <c r="O357" t="str">
        <f t="shared" ca="1" si="63"/>
        <v>E2374210</v>
      </c>
      <c r="P357">
        <f t="shared" ca="1" si="62"/>
        <v>57119236</v>
      </c>
      <c r="Q357">
        <f t="shared" ca="1" si="64"/>
        <v>17205806</v>
      </c>
      <c r="R357">
        <f t="shared" ca="1" si="65"/>
        <v>44682330</v>
      </c>
      <c r="S357">
        <f t="shared" ca="1" si="66"/>
        <v>29710521</v>
      </c>
      <c r="V357" t="str">
        <f t="shared" ca="1" si="67"/>
        <v>A_2625818</v>
      </c>
      <c r="W357" s="8">
        <v>45323</v>
      </c>
      <c r="X357">
        <f t="shared" ca="1" si="68"/>
        <v>9681330</v>
      </c>
      <c r="Z357" t="str">
        <f t="shared" ca="1" si="70"/>
        <v>MAD</v>
      </c>
      <c r="AA357" t="str">
        <f t="shared" ca="1" si="72"/>
        <v>F locaux</v>
      </c>
      <c r="AB357" s="6" t="s">
        <v>83</v>
      </c>
      <c r="AC357" s="6" t="s">
        <v>83</v>
      </c>
      <c r="AD357" s="6" t="s">
        <v>83</v>
      </c>
      <c r="AE357" s="6" t="s">
        <v>83</v>
      </c>
      <c r="AF357" s="6" t="s">
        <v>83</v>
      </c>
      <c r="AG357" s="6" t="s">
        <v>83</v>
      </c>
      <c r="AH357" s="6" t="s">
        <v>83</v>
      </c>
      <c r="AI357" s="6" t="s">
        <v>83</v>
      </c>
      <c r="AJ357" s="6" t="s">
        <v>83</v>
      </c>
      <c r="AK357" s="6" t="s">
        <v>83</v>
      </c>
      <c r="AL357" s="6" t="s">
        <v>83</v>
      </c>
      <c r="AM357" t="s">
        <v>503</v>
      </c>
      <c r="AN357" s="6" t="s">
        <v>85</v>
      </c>
      <c r="AO357" s="6" t="s">
        <v>83</v>
      </c>
      <c r="AP357" s="6" t="s">
        <v>83</v>
      </c>
      <c r="AQ357" s="6" t="s">
        <v>83</v>
      </c>
      <c r="AR357" s="6" t="s">
        <v>83</v>
      </c>
      <c r="AS357" s="6" t="s">
        <v>83</v>
      </c>
      <c r="AT357" s="6" t="s">
        <v>83</v>
      </c>
      <c r="AU357" s="6" t="s">
        <v>83</v>
      </c>
      <c r="AV357" s="6" t="s">
        <v>83</v>
      </c>
      <c r="AW357" s="6" t="s">
        <v>83</v>
      </c>
      <c r="AX357" t="s">
        <v>86</v>
      </c>
      <c r="AY357" s="6" t="s">
        <v>83</v>
      </c>
      <c r="AZ357" s="6" t="s">
        <v>83</v>
      </c>
      <c r="BA357" s="6" t="s">
        <v>83</v>
      </c>
      <c r="BB357" s="6" t="s">
        <v>83</v>
      </c>
      <c r="BC357" s="6" t="s">
        <v>83</v>
      </c>
      <c r="BD357" s="6" t="s">
        <v>83</v>
      </c>
      <c r="BE357" s="6" t="s">
        <v>83</v>
      </c>
      <c r="BF357" s="6" t="s">
        <v>83</v>
      </c>
      <c r="BG357" s="6" t="s">
        <v>83</v>
      </c>
      <c r="BH357" s="6" t="s">
        <v>83</v>
      </c>
      <c r="BI357" s="6" t="s">
        <v>83</v>
      </c>
      <c r="BJ357" s="6" t="s">
        <v>83</v>
      </c>
      <c r="BK357" s="6" t="s">
        <v>83</v>
      </c>
      <c r="BL357" s="6" t="s">
        <v>83</v>
      </c>
      <c r="BM357" s="6" t="s">
        <v>83</v>
      </c>
      <c r="BN357" s="6" t="s">
        <v>83</v>
      </c>
      <c r="BO357" s="6" t="s">
        <v>83</v>
      </c>
      <c r="BP357" s="6" t="s">
        <v>83</v>
      </c>
      <c r="BQ357" s="6" t="s">
        <v>83</v>
      </c>
      <c r="BR357" t="s">
        <v>65</v>
      </c>
      <c r="BS357" s="6" t="s">
        <v>83</v>
      </c>
      <c r="BT357" s="6" t="s">
        <v>83</v>
      </c>
      <c r="BU357">
        <f t="shared" ca="1" si="69"/>
        <v>46</v>
      </c>
      <c r="BV357" s="6" t="s">
        <v>83</v>
      </c>
    </row>
    <row r="358" spans="1:74" x14ac:dyDescent="0.3">
      <c r="A358" s="5">
        <v>357</v>
      </c>
      <c r="B358" s="5" t="str">
        <f t="shared" ca="1" si="61"/>
        <v>OCP_22997:36333</v>
      </c>
      <c r="C358" t="s">
        <v>112</v>
      </c>
      <c r="D358" t="s">
        <v>75</v>
      </c>
      <c r="E358" t="s">
        <v>76</v>
      </c>
      <c r="F358" t="s">
        <v>113</v>
      </c>
      <c r="G358" t="s">
        <v>113</v>
      </c>
      <c r="H358" s="6">
        <f t="shared" ca="1" si="71"/>
        <v>44170</v>
      </c>
      <c r="I358" t="s">
        <v>114</v>
      </c>
      <c r="J358" s="6" t="s">
        <v>79</v>
      </c>
      <c r="K358" s="7">
        <v>45243</v>
      </c>
      <c r="L358" s="6" t="s">
        <v>80</v>
      </c>
      <c r="N358" s="6" t="s">
        <v>82</v>
      </c>
      <c r="O358" t="str">
        <f t="shared" ca="1" si="63"/>
        <v>=5777727</v>
      </c>
      <c r="P358">
        <f t="shared" ca="1" si="62"/>
        <v>72160129</v>
      </c>
      <c r="Q358">
        <f t="shared" ca="1" si="64"/>
        <v>31606516</v>
      </c>
      <c r="R358">
        <f t="shared" ca="1" si="65"/>
        <v>70314199</v>
      </c>
      <c r="S358">
        <f t="shared" ca="1" si="66"/>
        <v>35753864</v>
      </c>
      <c r="V358" t="str">
        <f t="shared" ca="1" si="67"/>
        <v>A_3582667</v>
      </c>
      <c r="W358" s="8">
        <v>45324</v>
      </c>
      <c r="X358">
        <f t="shared" ca="1" si="68"/>
        <v>14859300</v>
      </c>
      <c r="Z358" t="str">
        <f t="shared" ca="1" si="70"/>
        <v>MAD</v>
      </c>
      <c r="AA358" t="str">
        <f t="shared" ca="1" si="72"/>
        <v>F locaux</v>
      </c>
      <c r="AB358" s="6" t="s">
        <v>83</v>
      </c>
      <c r="AC358" s="6" t="s">
        <v>83</v>
      </c>
      <c r="AD358" s="6" t="s">
        <v>83</v>
      </c>
      <c r="AE358" s="6" t="s">
        <v>83</v>
      </c>
      <c r="AF358" s="6" t="s">
        <v>83</v>
      </c>
      <c r="AG358" s="6" t="s">
        <v>83</v>
      </c>
      <c r="AH358" s="6" t="s">
        <v>83</v>
      </c>
      <c r="AI358" s="6" t="s">
        <v>83</v>
      </c>
      <c r="AJ358" s="6" t="s">
        <v>83</v>
      </c>
      <c r="AK358" s="6" t="s">
        <v>83</v>
      </c>
      <c r="AL358" s="6" t="s">
        <v>83</v>
      </c>
      <c r="AM358" t="s">
        <v>115</v>
      </c>
      <c r="AN358" s="6" t="s">
        <v>85</v>
      </c>
      <c r="AO358" s="6" t="s">
        <v>83</v>
      </c>
      <c r="AP358" s="6" t="s">
        <v>83</v>
      </c>
      <c r="AQ358" s="6" t="s">
        <v>83</v>
      </c>
      <c r="AR358" s="6" t="s">
        <v>83</v>
      </c>
      <c r="AS358" s="6" t="s">
        <v>83</v>
      </c>
      <c r="AT358" s="6" t="s">
        <v>83</v>
      </c>
      <c r="AU358" s="6" t="s">
        <v>83</v>
      </c>
      <c r="AV358" s="6" t="s">
        <v>83</v>
      </c>
      <c r="AW358" s="6" t="s">
        <v>83</v>
      </c>
      <c r="AX358" t="s">
        <v>93</v>
      </c>
      <c r="AY358" s="6" t="s">
        <v>83</v>
      </c>
      <c r="AZ358" s="6" t="s">
        <v>83</v>
      </c>
      <c r="BA358" s="6" t="s">
        <v>83</v>
      </c>
      <c r="BB358" s="6" t="s">
        <v>83</v>
      </c>
      <c r="BC358" s="6" t="s">
        <v>83</v>
      </c>
      <c r="BD358" s="6" t="s">
        <v>83</v>
      </c>
      <c r="BE358" s="6" t="s">
        <v>83</v>
      </c>
      <c r="BF358" s="6" t="s">
        <v>83</v>
      </c>
      <c r="BG358" s="6" t="s">
        <v>83</v>
      </c>
      <c r="BH358" s="6" t="s">
        <v>83</v>
      </c>
      <c r="BI358" s="6" t="s">
        <v>83</v>
      </c>
      <c r="BJ358" s="6" t="s">
        <v>83</v>
      </c>
      <c r="BK358" s="6" t="s">
        <v>83</v>
      </c>
      <c r="BL358" s="6" t="s">
        <v>83</v>
      </c>
      <c r="BM358" s="6" t="s">
        <v>83</v>
      </c>
      <c r="BN358" s="6" t="s">
        <v>83</v>
      </c>
      <c r="BO358" s="6" t="s">
        <v>83</v>
      </c>
      <c r="BP358" s="6" t="s">
        <v>83</v>
      </c>
      <c r="BQ358" s="6" t="s">
        <v>83</v>
      </c>
      <c r="BR358" t="s">
        <v>65</v>
      </c>
      <c r="BS358" s="6" t="s">
        <v>83</v>
      </c>
      <c r="BT358" s="6" t="s">
        <v>83</v>
      </c>
      <c r="BU358">
        <f t="shared" ca="1" si="69"/>
        <v>22</v>
      </c>
      <c r="BV358" s="6" t="s">
        <v>83</v>
      </c>
    </row>
    <row r="359" spans="1:74" x14ac:dyDescent="0.3">
      <c r="A359" s="5">
        <v>358</v>
      </c>
      <c r="B359" s="5" t="str">
        <f t="shared" ca="1" si="61"/>
        <v>OCP_1213:85964</v>
      </c>
      <c r="C359" t="s">
        <v>116</v>
      </c>
      <c r="D359" t="s">
        <v>75</v>
      </c>
      <c r="E359" t="s">
        <v>89</v>
      </c>
      <c r="F359" t="s">
        <v>100</v>
      </c>
      <c r="G359" t="s">
        <v>100</v>
      </c>
      <c r="H359" s="6">
        <f t="shared" ca="1" si="71"/>
        <v>17235</v>
      </c>
      <c r="I359" t="s">
        <v>114</v>
      </c>
      <c r="J359" s="6" t="s">
        <v>79</v>
      </c>
      <c r="K359" s="7">
        <v>45244</v>
      </c>
      <c r="L359" s="6" t="s">
        <v>80</v>
      </c>
      <c r="N359" s="6" t="s">
        <v>82</v>
      </c>
      <c r="O359" t="str">
        <f t="shared" ca="1" si="63"/>
        <v>&lt;4804899</v>
      </c>
      <c r="P359">
        <f t="shared" ca="1" si="62"/>
        <v>8501720</v>
      </c>
      <c r="Q359">
        <f t="shared" ca="1" si="64"/>
        <v>1974188</v>
      </c>
      <c r="R359">
        <f t="shared" ca="1" si="65"/>
        <v>3244188</v>
      </c>
      <c r="S359">
        <f t="shared" ca="1" si="66"/>
        <v>1880975</v>
      </c>
      <c r="V359" t="str">
        <f t="shared" ca="1" si="67"/>
        <v>&lt;_4968156</v>
      </c>
      <c r="W359" s="8">
        <v>45325</v>
      </c>
      <c r="X359">
        <f t="shared" ca="1" si="68"/>
        <v>425066</v>
      </c>
      <c r="Z359" t="str">
        <f t="shared" ca="1" si="70"/>
        <v>MAD</v>
      </c>
      <c r="AA359" t="str">
        <f t="shared" ca="1" si="72"/>
        <v>F locaux</v>
      </c>
      <c r="AB359" s="6" t="s">
        <v>83</v>
      </c>
      <c r="AC359" s="6" t="s">
        <v>83</v>
      </c>
      <c r="AD359" s="6" t="s">
        <v>83</v>
      </c>
      <c r="AE359" s="6" t="s">
        <v>83</v>
      </c>
      <c r="AF359" s="6" t="s">
        <v>83</v>
      </c>
      <c r="AG359" s="6" t="s">
        <v>83</v>
      </c>
      <c r="AH359" s="6" t="s">
        <v>83</v>
      </c>
      <c r="AI359" s="6" t="s">
        <v>83</v>
      </c>
      <c r="AJ359" s="6" t="s">
        <v>83</v>
      </c>
      <c r="AK359" s="6" t="s">
        <v>83</v>
      </c>
      <c r="AL359" s="6" t="s">
        <v>83</v>
      </c>
      <c r="AM359" t="s">
        <v>115</v>
      </c>
      <c r="AN359" s="6" t="s">
        <v>85</v>
      </c>
      <c r="AO359" s="6" t="s">
        <v>83</v>
      </c>
      <c r="AP359" s="6" t="s">
        <v>83</v>
      </c>
      <c r="AQ359" s="6" t="s">
        <v>83</v>
      </c>
      <c r="AR359" s="6" t="s">
        <v>83</v>
      </c>
      <c r="AS359" s="6" t="s">
        <v>83</v>
      </c>
      <c r="AT359" s="6" t="s">
        <v>83</v>
      </c>
      <c r="AU359" s="6" t="s">
        <v>83</v>
      </c>
      <c r="AV359" s="6" t="s">
        <v>83</v>
      </c>
      <c r="AW359" s="6" t="s">
        <v>83</v>
      </c>
      <c r="AX359" t="s">
        <v>86</v>
      </c>
      <c r="AY359" s="6" t="s">
        <v>83</v>
      </c>
      <c r="AZ359" s="6" t="s">
        <v>83</v>
      </c>
      <c r="BA359" s="6" t="s">
        <v>83</v>
      </c>
      <c r="BB359" s="6" t="s">
        <v>83</v>
      </c>
      <c r="BC359" s="6" t="s">
        <v>83</v>
      </c>
      <c r="BD359" s="6" t="s">
        <v>83</v>
      </c>
      <c r="BE359" s="6" t="s">
        <v>83</v>
      </c>
      <c r="BF359" s="6" t="s">
        <v>83</v>
      </c>
      <c r="BG359" s="6" t="s">
        <v>83</v>
      </c>
      <c r="BH359" s="6" t="s">
        <v>83</v>
      </c>
      <c r="BI359" s="6" t="s">
        <v>83</v>
      </c>
      <c r="BJ359" s="6" t="s">
        <v>83</v>
      </c>
      <c r="BK359" s="6" t="s">
        <v>83</v>
      </c>
      <c r="BL359" s="6" t="s">
        <v>83</v>
      </c>
      <c r="BM359" s="6" t="s">
        <v>83</v>
      </c>
      <c r="BN359" s="6" t="s">
        <v>83</v>
      </c>
      <c r="BO359" s="6" t="s">
        <v>83</v>
      </c>
      <c r="BP359" s="6" t="s">
        <v>83</v>
      </c>
      <c r="BQ359" s="6" t="s">
        <v>83</v>
      </c>
      <c r="BR359" t="s">
        <v>63</v>
      </c>
      <c r="BS359" s="6" t="s">
        <v>83</v>
      </c>
      <c r="BT359" s="6" t="s">
        <v>83</v>
      </c>
      <c r="BU359">
        <f t="shared" ca="1" si="69"/>
        <v>3</v>
      </c>
      <c r="BV359" s="6" t="s">
        <v>83</v>
      </c>
    </row>
    <row r="360" spans="1:74" x14ac:dyDescent="0.3">
      <c r="A360" s="5">
        <v>359</v>
      </c>
      <c r="B360" s="5" t="str">
        <f t="shared" ca="1" si="61"/>
        <v>OCP_91029:31764</v>
      </c>
      <c r="C360" t="s">
        <v>117</v>
      </c>
      <c r="D360" t="s">
        <v>75</v>
      </c>
      <c r="E360" t="s">
        <v>76</v>
      </c>
      <c r="F360" t="s">
        <v>113</v>
      </c>
      <c r="G360" t="s">
        <v>113</v>
      </c>
      <c r="H360" s="6">
        <f t="shared" ca="1" si="71"/>
        <v>22048</v>
      </c>
      <c r="I360" t="s">
        <v>114</v>
      </c>
      <c r="J360" s="6" t="s">
        <v>79</v>
      </c>
      <c r="K360" s="7">
        <v>45245</v>
      </c>
      <c r="L360" s="6" t="s">
        <v>80</v>
      </c>
      <c r="N360" s="6" t="s">
        <v>82</v>
      </c>
      <c r="O360" t="str">
        <f t="shared" ca="1" si="63"/>
        <v>&lt;2605497</v>
      </c>
      <c r="P360">
        <f t="shared" ca="1" si="62"/>
        <v>34670047</v>
      </c>
      <c r="Q360">
        <f t="shared" ca="1" si="64"/>
        <v>1234225</v>
      </c>
      <c r="R360">
        <f t="shared" ca="1" si="65"/>
        <v>25342929</v>
      </c>
      <c r="S360">
        <f t="shared" ca="1" si="66"/>
        <v>29434969</v>
      </c>
      <c r="V360" t="str">
        <f t="shared" ca="1" si="67"/>
        <v>@_4216722</v>
      </c>
      <c r="W360" s="8">
        <v>45326</v>
      </c>
      <c r="X360">
        <f t="shared" ca="1" si="68"/>
        <v>9213049</v>
      </c>
      <c r="Z360" t="str">
        <f t="shared" ca="1" si="70"/>
        <v>MAD</v>
      </c>
      <c r="AA360" t="str">
        <f t="shared" ca="1" si="72"/>
        <v>F locaux</v>
      </c>
      <c r="AB360" s="6" t="s">
        <v>83</v>
      </c>
      <c r="AC360" s="6" t="s">
        <v>83</v>
      </c>
      <c r="AD360" s="6" t="s">
        <v>83</v>
      </c>
      <c r="AE360" s="6" t="s">
        <v>83</v>
      </c>
      <c r="AF360" s="6" t="s">
        <v>83</v>
      </c>
      <c r="AG360" s="6" t="s">
        <v>83</v>
      </c>
      <c r="AH360" s="6" t="s">
        <v>83</v>
      </c>
      <c r="AI360" s="6" t="s">
        <v>83</v>
      </c>
      <c r="AJ360" s="6" t="s">
        <v>83</v>
      </c>
      <c r="AK360" s="6" t="s">
        <v>83</v>
      </c>
      <c r="AL360" s="6" t="s">
        <v>83</v>
      </c>
      <c r="AM360" t="s">
        <v>115</v>
      </c>
      <c r="AN360" s="6" t="s">
        <v>85</v>
      </c>
      <c r="AO360" s="6" t="s">
        <v>83</v>
      </c>
      <c r="AP360" s="6" t="s">
        <v>83</v>
      </c>
      <c r="AQ360" s="6" t="s">
        <v>83</v>
      </c>
      <c r="AR360" s="6" t="s">
        <v>83</v>
      </c>
      <c r="AS360" s="6" t="s">
        <v>83</v>
      </c>
      <c r="AT360" s="6" t="s">
        <v>83</v>
      </c>
      <c r="AU360" s="6" t="s">
        <v>83</v>
      </c>
      <c r="AV360" s="6" t="s">
        <v>83</v>
      </c>
      <c r="AW360" s="6" t="s">
        <v>83</v>
      </c>
      <c r="AX360" t="s">
        <v>86</v>
      </c>
      <c r="AY360" s="6" t="s">
        <v>83</v>
      </c>
      <c r="AZ360" s="6" t="s">
        <v>83</v>
      </c>
      <c r="BA360" s="6" t="s">
        <v>83</v>
      </c>
      <c r="BB360" s="6" t="s">
        <v>83</v>
      </c>
      <c r="BC360" s="6" t="s">
        <v>83</v>
      </c>
      <c r="BD360" s="6" t="s">
        <v>83</v>
      </c>
      <c r="BE360" s="6" t="s">
        <v>83</v>
      </c>
      <c r="BF360" s="6" t="s">
        <v>83</v>
      </c>
      <c r="BG360" s="6" t="s">
        <v>83</v>
      </c>
      <c r="BH360" s="6" t="s">
        <v>83</v>
      </c>
      <c r="BI360" s="6" t="s">
        <v>83</v>
      </c>
      <c r="BJ360" s="6" t="s">
        <v>83</v>
      </c>
      <c r="BK360" s="6" t="s">
        <v>83</v>
      </c>
      <c r="BL360" s="6" t="s">
        <v>83</v>
      </c>
      <c r="BM360" s="6" t="s">
        <v>83</v>
      </c>
      <c r="BN360" s="6" t="s">
        <v>83</v>
      </c>
      <c r="BO360" s="6" t="s">
        <v>83</v>
      </c>
      <c r="BP360" s="6" t="s">
        <v>83</v>
      </c>
      <c r="BQ360" s="6" t="s">
        <v>83</v>
      </c>
      <c r="BR360" t="s">
        <v>65</v>
      </c>
      <c r="BS360" s="6" t="s">
        <v>83</v>
      </c>
      <c r="BT360" s="6" t="s">
        <v>83</v>
      </c>
      <c r="BU360">
        <f t="shared" ca="1" si="69"/>
        <v>-7</v>
      </c>
      <c r="BV360" s="6" t="s">
        <v>83</v>
      </c>
    </row>
    <row r="361" spans="1:74" x14ac:dyDescent="0.3">
      <c r="A361" s="5">
        <v>360</v>
      </c>
      <c r="B361" s="5" t="str">
        <f t="shared" ca="1" si="61"/>
        <v>OCP_51221:15618</v>
      </c>
      <c r="C361" t="s">
        <v>118</v>
      </c>
      <c r="D361" t="s">
        <v>75</v>
      </c>
      <c r="E361" t="s">
        <v>89</v>
      </c>
      <c r="F361" t="s">
        <v>100</v>
      </c>
      <c r="G361" t="s">
        <v>100</v>
      </c>
      <c r="H361" s="6">
        <f t="shared" ca="1" si="71"/>
        <v>26629</v>
      </c>
      <c r="I361" t="s">
        <v>114</v>
      </c>
      <c r="J361" s="6" t="s">
        <v>79</v>
      </c>
      <c r="K361" s="7">
        <v>45246</v>
      </c>
      <c r="L361" s="6" t="s">
        <v>80</v>
      </c>
      <c r="N361" s="6" t="s">
        <v>82</v>
      </c>
      <c r="O361" t="str">
        <f t="shared" ca="1" si="63"/>
        <v>E2619497</v>
      </c>
      <c r="P361">
        <f t="shared" ca="1" si="62"/>
        <v>87363602</v>
      </c>
      <c r="Q361">
        <f t="shared" ca="1" si="64"/>
        <v>56616789</v>
      </c>
      <c r="R361">
        <f t="shared" ca="1" si="65"/>
        <v>66921625</v>
      </c>
      <c r="S361">
        <f t="shared" ca="1" si="66"/>
        <v>38189081</v>
      </c>
      <c r="V361" t="str">
        <f t="shared" ca="1" si="67"/>
        <v>&lt;_4033810</v>
      </c>
      <c r="W361" s="8">
        <v>45327</v>
      </c>
      <c r="X361">
        <f t="shared" ca="1" si="68"/>
        <v>12794256</v>
      </c>
      <c r="Z361" t="str">
        <f t="shared" ca="1" si="70"/>
        <v>MAD</v>
      </c>
      <c r="AA361" t="str">
        <f t="shared" ca="1" si="72"/>
        <v>F locaux</v>
      </c>
      <c r="AB361" s="6" t="s">
        <v>83</v>
      </c>
      <c r="AC361" s="6" t="s">
        <v>83</v>
      </c>
      <c r="AD361" s="6" t="s">
        <v>83</v>
      </c>
      <c r="AE361" s="6" t="s">
        <v>83</v>
      </c>
      <c r="AF361" s="6" t="s">
        <v>83</v>
      </c>
      <c r="AG361" s="6" t="s">
        <v>83</v>
      </c>
      <c r="AH361" s="6" t="s">
        <v>83</v>
      </c>
      <c r="AI361" s="6" t="s">
        <v>83</v>
      </c>
      <c r="AJ361" s="6" t="s">
        <v>83</v>
      </c>
      <c r="AK361" s="6" t="s">
        <v>83</v>
      </c>
      <c r="AL361" s="6" t="s">
        <v>83</v>
      </c>
      <c r="AM361" t="s">
        <v>115</v>
      </c>
      <c r="AN361" s="6" t="s">
        <v>85</v>
      </c>
      <c r="AO361" s="6" t="s">
        <v>83</v>
      </c>
      <c r="AP361" s="6" t="s">
        <v>83</v>
      </c>
      <c r="AQ361" s="6" t="s">
        <v>83</v>
      </c>
      <c r="AR361" s="6" t="s">
        <v>83</v>
      </c>
      <c r="AS361" s="6" t="s">
        <v>83</v>
      </c>
      <c r="AT361" s="6" t="s">
        <v>83</v>
      </c>
      <c r="AU361" s="6" t="s">
        <v>83</v>
      </c>
      <c r="AV361" s="6" t="s">
        <v>83</v>
      </c>
      <c r="AW361" s="6" t="s">
        <v>83</v>
      </c>
      <c r="AX361" t="s">
        <v>86</v>
      </c>
      <c r="AY361" s="6" t="s">
        <v>83</v>
      </c>
      <c r="AZ361" s="6" t="s">
        <v>83</v>
      </c>
      <c r="BA361" s="6" t="s">
        <v>83</v>
      </c>
      <c r="BB361" s="6" t="s">
        <v>83</v>
      </c>
      <c r="BC361" s="6" t="s">
        <v>83</v>
      </c>
      <c r="BD361" s="6" t="s">
        <v>83</v>
      </c>
      <c r="BE361" s="6" t="s">
        <v>83</v>
      </c>
      <c r="BF361" s="6" t="s">
        <v>83</v>
      </c>
      <c r="BG361" s="6" t="s">
        <v>83</v>
      </c>
      <c r="BH361" s="6" t="s">
        <v>83</v>
      </c>
      <c r="BI361" s="6" t="s">
        <v>83</v>
      </c>
      <c r="BJ361" s="6" t="s">
        <v>83</v>
      </c>
      <c r="BK361" s="6" t="s">
        <v>83</v>
      </c>
      <c r="BL361" s="6" t="s">
        <v>83</v>
      </c>
      <c r="BM361" s="6" t="s">
        <v>83</v>
      </c>
      <c r="BN361" s="6" t="s">
        <v>83</v>
      </c>
      <c r="BO361" s="6" t="s">
        <v>83</v>
      </c>
      <c r="BP361" s="6" t="s">
        <v>83</v>
      </c>
      <c r="BQ361" s="6" t="s">
        <v>83</v>
      </c>
      <c r="BR361" t="s">
        <v>40</v>
      </c>
      <c r="BS361" s="6" t="s">
        <v>83</v>
      </c>
      <c r="BT361" s="6" t="s">
        <v>83</v>
      </c>
      <c r="BU361">
        <f t="shared" ca="1" si="69"/>
        <v>1</v>
      </c>
      <c r="BV361" s="6" t="s">
        <v>83</v>
      </c>
    </row>
    <row r="362" spans="1:74" x14ac:dyDescent="0.3">
      <c r="A362" s="5">
        <v>361</v>
      </c>
      <c r="B362" s="5" t="str">
        <f t="shared" ca="1" si="61"/>
        <v>OCP_29810:45568</v>
      </c>
      <c r="C362" t="str">
        <f ca="1">CONCATENATE(CHAR(RANDBETWEEN(60,90)),"_",RANDBETWEEN(1,1000000),"_",RANDBETWEEN(1,100006600))</f>
        <v>Y_198935_85568631</v>
      </c>
      <c r="D362" t="s">
        <v>75</v>
      </c>
      <c r="E362" t="s">
        <v>76</v>
      </c>
      <c r="F362" t="s">
        <v>77</v>
      </c>
      <c r="G362" t="s">
        <v>77</v>
      </c>
      <c r="H362" s="6">
        <f t="shared" ca="1" si="71"/>
        <v>60975</v>
      </c>
      <c r="I362" t="s">
        <v>78</v>
      </c>
      <c r="J362" s="6" t="s">
        <v>79</v>
      </c>
      <c r="K362" s="7">
        <v>45247</v>
      </c>
      <c r="L362" s="6" t="s">
        <v>80</v>
      </c>
      <c r="N362" s="6" t="s">
        <v>82</v>
      </c>
      <c r="O362" t="str">
        <f t="shared" ca="1" si="63"/>
        <v>C1127896</v>
      </c>
      <c r="P362">
        <f t="shared" ca="1" si="62"/>
        <v>57347348</v>
      </c>
      <c r="Q362">
        <f t="shared" ca="1" si="64"/>
        <v>28862807</v>
      </c>
      <c r="R362">
        <f t="shared" ca="1" si="65"/>
        <v>31680049</v>
      </c>
      <c r="S362">
        <f t="shared" ca="1" si="66"/>
        <v>1487616</v>
      </c>
      <c r="V362" t="str">
        <f t="shared" ca="1" si="67"/>
        <v>D_2449187</v>
      </c>
      <c r="W362" s="8">
        <v>45328</v>
      </c>
      <c r="X362">
        <f t="shared" ca="1" si="68"/>
        <v>702596</v>
      </c>
      <c r="Z362" t="str">
        <f t="shared" ca="1" si="70"/>
        <v>MAD</v>
      </c>
      <c r="AA362" t="str">
        <f t="shared" ca="1" si="72"/>
        <v>F locaux</v>
      </c>
      <c r="AB362" s="6" t="s">
        <v>83</v>
      </c>
      <c r="AC362" s="6" t="s">
        <v>83</v>
      </c>
      <c r="AD362" s="6" t="s">
        <v>83</v>
      </c>
      <c r="AE362" s="6" t="s">
        <v>83</v>
      </c>
      <c r="AF362" s="6" t="s">
        <v>83</v>
      </c>
      <c r="AG362" s="6" t="s">
        <v>83</v>
      </c>
      <c r="AH362" s="6" t="s">
        <v>83</v>
      </c>
      <c r="AI362" s="6" t="s">
        <v>83</v>
      </c>
      <c r="AJ362" s="6" t="s">
        <v>83</v>
      </c>
      <c r="AK362" s="6" t="s">
        <v>83</v>
      </c>
      <c r="AL362" s="6" t="s">
        <v>83</v>
      </c>
      <c r="AM362" t="s">
        <v>504</v>
      </c>
      <c r="AN362" s="6" t="s">
        <v>85</v>
      </c>
      <c r="AO362" s="6" t="s">
        <v>83</v>
      </c>
      <c r="AP362" s="6" t="s">
        <v>83</v>
      </c>
      <c r="AQ362" s="6" t="s">
        <v>83</v>
      </c>
      <c r="AR362" s="6" t="s">
        <v>83</v>
      </c>
      <c r="AS362" s="6" t="s">
        <v>83</v>
      </c>
      <c r="AT362" s="6" t="s">
        <v>83</v>
      </c>
      <c r="AU362" s="6" t="s">
        <v>83</v>
      </c>
      <c r="AV362" s="6" t="s">
        <v>83</v>
      </c>
      <c r="AW362" s="6" t="s">
        <v>83</v>
      </c>
      <c r="AX362" t="s">
        <v>86</v>
      </c>
      <c r="AY362" s="6" t="s">
        <v>83</v>
      </c>
      <c r="AZ362" s="6" t="s">
        <v>83</v>
      </c>
      <c r="BA362" s="6" t="s">
        <v>83</v>
      </c>
      <c r="BB362" s="6" t="s">
        <v>83</v>
      </c>
      <c r="BC362" s="6" t="s">
        <v>83</v>
      </c>
      <c r="BD362" s="6" t="s">
        <v>83</v>
      </c>
      <c r="BE362" s="6" t="s">
        <v>83</v>
      </c>
      <c r="BF362" s="6" t="s">
        <v>83</v>
      </c>
      <c r="BG362" s="6" t="s">
        <v>83</v>
      </c>
      <c r="BH362" s="6" t="s">
        <v>83</v>
      </c>
      <c r="BI362" s="6" t="s">
        <v>83</v>
      </c>
      <c r="BJ362" s="6" t="s">
        <v>83</v>
      </c>
      <c r="BK362" s="6" t="s">
        <v>83</v>
      </c>
      <c r="BL362" s="6" t="s">
        <v>83</v>
      </c>
      <c r="BM362" s="6" t="s">
        <v>83</v>
      </c>
      <c r="BN362" s="6" t="s">
        <v>83</v>
      </c>
      <c r="BO362" s="6" t="s">
        <v>83</v>
      </c>
      <c r="BP362" s="6" t="s">
        <v>83</v>
      </c>
      <c r="BQ362" s="6" t="s">
        <v>83</v>
      </c>
      <c r="BR362" t="s">
        <v>64</v>
      </c>
      <c r="BS362" s="6" t="s">
        <v>83</v>
      </c>
      <c r="BT362" s="6" t="s">
        <v>83</v>
      </c>
      <c r="BU362">
        <f t="shared" ca="1" si="69"/>
        <v>-19</v>
      </c>
      <c r="BV362" s="6" t="s">
        <v>83</v>
      </c>
    </row>
    <row r="363" spans="1:74" x14ac:dyDescent="0.3">
      <c r="A363" s="5">
        <v>362</v>
      </c>
      <c r="B363" s="5" t="str">
        <f t="shared" ca="1" si="61"/>
        <v>OCP_28052:71226</v>
      </c>
      <c r="C363" t="s">
        <v>505</v>
      </c>
      <c r="D363" t="s">
        <v>75</v>
      </c>
      <c r="E363" t="s">
        <v>89</v>
      </c>
      <c r="F363" t="s">
        <v>90</v>
      </c>
      <c r="G363" t="s">
        <v>90</v>
      </c>
      <c r="H363" s="6">
        <f t="shared" ca="1" si="71"/>
        <v>26368</v>
      </c>
      <c r="I363" t="s">
        <v>91</v>
      </c>
      <c r="J363" s="6" t="s">
        <v>79</v>
      </c>
      <c r="K363" s="7">
        <v>45248</v>
      </c>
      <c r="L363" s="6" t="s">
        <v>80</v>
      </c>
      <c r="N363" s="6" t="s">
        <v>82</v>
      </c>
      <c r="O363" t="str">
        <f t="shared" ca="1" si="63"/>
        <v>&lt;2168089</v>
      </c>
      <c r="P363">
        <f t="shared" ca="1" si="62"/>
        <v>1602354</v>
      </c>
      <c r="Q363">
        <f t="shared" ca="1" si="64"/>
        <v>235228</v>
      </c>
      <c r="R363">
        <f t="shared" ca="1" si="65"/>
        <v>338451</v>
      </c>
      <c r="S363">
        <f t="shared" ca="1" si="66"/>
        <v>375644</v>
      </c>
      <c r="V363" t="str">
        <f t="shared" ca="1" si="67"/>
        <v>F_3129990</v>
      </c>
      <c r="W363" s="8">
        <v>45329</v>
      </c>
      <c r="X363">
        <f t="shared" ca="1" si="68"/>
        <v>351809</v>
      </c>
      <c r="Z363" t="str">
        <f t="shared" ca="1" si="70"/>
        <v>EUR</v>
      </c>
      <c r="AA363" t="str">
        <f t="shared" ca="1" si="72"/>
        <v>F étrangers</v>
      </c>
      <c r="AB363" s="6" t="s">
        <v>83</v>
      </c>
      <c r="AC363" s="6" t="s">
        <v>83</v>
      </c>
      <c r="AD363" s="6" t="s">
        <v>83</v>
      </c>
      <c r="AE363" s="6" t="s">
        <v>83</v>
      </c>
      <c r="AF363" s="6" t="s">
        <v>83</v>
      </c>
      <c r="AG363" s="6" t="s">
        <v>83</v>
      </c>
      <c r="AH363" s="6" t="s">
        <v>83</v>
      </c>
      <c r="AI363" s="6" t="s">
        <v>83</v>
      </c>
      <c r="AJ363" s="6" t="s">
        <v>83</v>
      </c>
      <c r="AK363" s="6" t="s">
        <v>83</v>
      </c>
      <c r="AL363" s="6" t="s">
        <v>83</v>
      </c>
      <c r="AM363" t="s">
        <v>506</v>
      </c>
      <c r="AN363" s="6" t="s">
        <v>85</v>
      </c>
      <c r="AO363" s="6" t="s">
        <v>83</v>
      </c>
      <c r="AP363" s="6" t="s">
        <v>83</v>
      </c>
      <c r="AQ363" s="6" t="s">
        <v>83</v>
      </c>
      <c r="AR363" s="6" t="s">
        <v>83</v>
      </c>
      <c r="AS363" s="6" t="s">
        <v>83</v>
      </c>
      <c r="AT363" s="6" t="s">
        <v>83</v>
      </c>
      <c r="AU363" s="6" t="s">
        <v>83</v>
      </c>
      <c r="AV363" s="6" t="s">
        <v>83</v>
      </c>
      <c r="AW363" s="6" t="s">
        <v>83</v>
      </c>
      <c r="AX363" t="s">
        <v>93</v>
      </c>
      <c r="AY363" s="6" t="s">
        <v>83</v>
      </c>
      <c r="AZ363" s="6" t="s">
        <v>83</v>
      </c>
      <c r="BA363" s="6" t="s">
        <v>83</v>
      </c>
      <c r="BB363" s="6" t="s">
        <v>83</v>
      </c>
      <c r="BC363" s="6" t="s">
        <v>83</v>
      </c>
      <c r="BD363" s="6" t="s">
        <v>83</v>
      </c>
      <c r="BE363" s="6" t="s">
        <v>83</v>
      </c>
      <c r="BF363" s="6" t="s">
        <v>83</v>
      </c>
      <c r="BG363" s="6" t="s">
        <v>83</v>
      </c>
      <c r="BH363" s="6" t="s">
        <v>83</v>
      </c>
      <c r="BI363" s="6" t="s">
        <v>83</v>
      </c>
      <c r="BJ363" s="6" t="s">
        <v>83</v>
      </c>
      <c r="BK363" s="6" t="s">
        <v>83</v>
      </c>
      <c r="BL363" s="6" t="s">
        <v>83</v>
      </c>
      <c r="BM363" s="6" t="s">
        <v>83</v>
      </c>
      <c r="BN363" s="6" t="s">
        <v>83</v>
      </c>
      <c r="BO363" s="6" t="s">
        <v>83</v>
      </c>
      <c r="BP363" s="6" t="s">
        <v>83</v>
      </c>
      <c r="BQ363" s="6" t="s">
        <v>83</v>
      </c>
      <c r="BR363" t="s">
        <v>65</v>
      </c>
      <c r="BS363" s="6" t="s">
        <v>83</v>
      </c>
      <c r="BT363" s="6" t="s">
        <v>83</v>
      </c>
      <c r="BU363">
        <f t="shared" ca="1" si="69"/>
        <v>54</v>
      </c>
      <c r="BV363" s="6" t="s">
        <v>83</v>
      </c>
    </row>
    <row r="364" spans="1:74" x14ac:dyDescent="0.3">
      <c r="A364" s="5">
        <v>363</v>
      </c>
      <c r="B364" s="5" t="str">
        <f t="shared" ca="1" si="61"/>
        <v>OCP_69084:82748</v>
      </c>
      <c r="C364" t="s">
        <v>507</v>
      </c>
      <c r="D364" t="s">
        <v>75</v>
      </c>
      <c r="E364" t="s">
        <v>76</v>
      </c>
      <c r="F364" t="s">
        <v>95</v>
      </c>
      <c r="G364" t="s">
        <v>95</v>
      </c>
      <c r="H364" s="6">
        <f t="shared" ca="1" si="71"/>
        <v>47558</v>
      </c>
      <c r="I364" t="s">
        <v>96</v>
      </c>
      <c r="J364" s="6" t="s">
        <v>79</v>
      </c>
      <c r="K364" s="7">
        <v>45249</v>
      </c>
      <c r="L364" s="6" t="s">
        <v>80</v>
      </c>
      <c r="N364" s="6" t="s">
        <v>82</v>
      </c>
      <c r="O364" t="str">
        <f t="shared" ca="1" si="63"/>
        <v>@3583834</v>
      </c>
      <c r="P364">
        <f t="shared" ca="1" si="62"/>
        <v>74538754</v>
      </c>
      <c r="Q364">
        <f t="shared" ca="1" si="64"/>
        <v>561539</v>
      </c>
      <c r="R364">
        <f t="shared" ca="1" si="65"/>
        <v>69096016</v>
      </c>
      <c r="S364">
        <f t="shared" ca="1" si="66"/>
        <v>55978331</v>
      </c>
      <c r="V364" t="str">
        <f t="shared" ca="1" si="67"/>
        <v>=_1538593</v>
      </c>
      <c r="W364" s="8">
        <v>45330</v>
      </c>
      <c r="X364">
        <f t="shared" ca="1" si="68"/>
        <v>29653162</v>
      </c>
      <c r="Z364" t="str">
        <f t="shared" ca="1" si="70"/>
        <v>USD</v>
      </c>
      <c r="AA364" t="str">
        <f t="shared" ca="1" si="72"/>
        <v>F étrangers</v>
      </c>
      <c r="AB364" s="6" t="s">
        <v>83</v>
      </c>
      <c r="AC364" s="6" t="s">
        <v>83</v>
      </c>
      <c r="AD364" s="6" t="s">
        <v>83</v>
      </c>
      <c r="AE364" s="6" t="s">
        <v>83</v>
      </c>
      <c r="AF364" s="6" t="s">
        <v>83</v>
      </c>
      <c r="AG364" s="6" t="s">
        <v>83</v>
      </c>
      <c r="AH364" s="6" t="s">
        <v>83</v>
      </c>
      <c r="AI364" s="6" t="s">
        <v>83</v>
      </c>
      <c r="AJ364" s="6" t="s">
        <v>83</v>
      </c>
      <c r="AK364" s="6" t="s">
        <v>83</v>
      </c>
      <c r="AL364" s="6" t="s">
        <v>83</v>
      </c>
      <c r="AM364" t="s">
        <v>508</v>
      </c>
      <c r="AN364" s="6" t="s">
        <v>85</v>
      </c>
      <c r="AO364" s="6" t="s">
        <v>83</v>
      </c>
      <c r="AP364" s="6" t="s">
        <v>83</v>
      </c>
      <c r="AQ364" s="6" t="s">
        <v>83</v>
      </c>
      <c r="AR364" s="6" t="s">
        <v>83</v>
      </c>
      <c r="AS364" s="6" t="s">
        <v>83</v>
      </c>
      <c r="AT364" s="6" t="s">
        <v>83</v>
      </c>
      <c r="AU364" s="6" t="s">
        <v>83</v>
      </c>
      <c r="AV364" s="6" t="s">
        <v>83</v>
      </c>
      <c r="AW364" s="6" t="s">
        <v>83</v>
      </c>
      <c r="AX364" t="s">
        <v>98</v>
      </c>
      <c r="AY364" s="6" t="s">
        <v>83</v>
      </c>
      <c r="AZ364" s="6" t="s">
        <v>83</v>
      </c>
      <c r="BA364" s="6" t="s">
        <v>83</v>
      </c>
      <c r="BB364" s="6" t="s">
        <v>83</v>
      </c>
      <c r="BC364" s="6" t="s">
        <v>83</v>
      </c>
      <c r="BD364" s="6" t="s">
        <v>83</v>
      </c>
      <c r="BE364" s="6" t="s">
        <v>83</v>
      </c>
      <c r="BF364" s="6" t="s">
        <v>83</v>
      </c>
      <c r="BG364" s="6" t="s">
        <v>83</v>
      </c>
      <c r="BH364" s="6" t="s">
        <v>83</v>
      </c>
      <c r="BI364" s="6" t="s">
        <v>83</v>
      </c>
      <c r="BJ364" s="6" t="s">
        <v>83</v>
      </c>
      <c r="BK364" s="6" t="s">
        <v>83</v>
      </c>
      <c r="BL364" s="6" t="s">
        <v>83</v>
      </c>
      <c r="BM364" s="6" t="s">
        <v>83</v>
      </c>
      <c r="BN364" s="6" t="s">
        <v>83</v>
      </c>
      <c r="BO364" s="6" t="s">
        <v>83</v>
      </c>
      <c r="BP364" s="6" t="s">
        <v>83</v>
      </c>
      <c r="BQ364" s="6" t="s">
        <v>83</v>
      </c>
      <c r="BR364" t="s">
        <v>65</v>
      </c>
      <c r="BS364" s="6" t="s">
        <v>83</v>
      </c>
      <c r="BT364" s="6" t="s">
        <v>83</v>
      </c>
      <c r="BU364">
        <f t="shared" ca="1" si="69"/>
        <v>-9</v>
      </c>
      <c r="BV364" s="6" t="s">
        <v>83</v>
      </c>
    </row>
    <row r="365" spans="1:74" x14ac:dyDescent="0.3">
      <c r="A365" s="5">
        <v>364</v>
      </c>
      <c r="B365" s="5" t="str">
        <f t="shared" ca="1" si="61"/>
        <v>JF8_1054:22093</v>
      </c>
      <c r="C365" t="s">
        <v>509</v>
      </c>
      <c r="D365" t="s">
        <v>75</v>
      </c>
      <c r="E365" t="s">
        <v>89</v>
      </c>
      <c r="F365" t="s">
        <v>100</v>
      </c>
      <c r="G365" t="s">
        <v>100</v>
      </c>
      <c r="H365" s="6">
        <f t="shared" ca="1" si="71"/>
        <v>12279</v>
      </c>
      <c r="I365" t="s">
        <v>101</v>
      </c>
      <c r="J365" s="6" t="s">
        <v>79</v>
      </c>
      <c r="K365" s="7">
        <v>45250</v>
      </c>
      <c r="L365" s="6" t="s">
        <v>80</v>
      </c>
      <c r="N365" s="6" t="s">
        <v>82</v>
      </c>
      <c r="O365" t="str">
        <f t="shared" ca="1" si="63"/>
        <v>B919324</v>
      </c>
      <c r="P365">
        <f t="shared" ca="1" si="62"/>
        <v>11178515</v>
      </c>
      <c r="Q365">
        <f t="shared" ca="1" si="64"/>
        <v>4999418</v>
      </c>
      <c r="R365">
        <f t="shared" ca="1" si="65"/>
        <v>10057488</v>
      </c>
      <c r="S365">
        <f t="shared" ca="1" si="66"/>
        <v>6721131</v>
      </c>
      <c r="V365" t="str">
        <f t="shared" ca="1" si="67"/>
        <v>D_848</v>
      </c>
      <c r="W365" s="8">
        <v>45331</v>
      </c>
      <c r="X365">
        <f t="shared" ca="1" si="68"/>
        <v>5660740</v>
      </c>
      <c r="Z365" t="str">
        <f t="shared" ca="1" si="70"/>
        <v>MAD</v>
      </c>
      <c r="AA365" t="str">
        <f t="shared" ca="1" si="72"/>
        <v>F locaux</v>
      </c>
      <c r="AB365" s="6" t="s">
        <v>83</v>
      </c>
      <c r="AC365" s="6" t="s">
        <v>83</v>
      </c>
      <c r="AD365" s="6" t="s">
        <v>83</v>
      </c>
      <c r="AE365" s="6" t="s">
        <v>83</v>
      </c>
      <c r="AF365" s="6" t="s">
        <v>83</v>
      </c>
      <c r="AG365" s="6" t="s">
        <v>83</v>
      </c>
      <c r="AH365" s="6" t="s">
        <v>83</v>
      </c>
      <c r="AI365" s="6" t="s">
        <v>83</v>
      </c>
      <c r="AJ365" s="6" t="s">
        <v>83</v>
      </c>
      <c r="AK365" s="6" t="s">
        <v>83</v>
      </c>
      <c r="AL365" s="6" t="s">
        <v>83</v>
      </c>
      <c r="AM365" t="s">
        <v>510</v>
      </c>
      <c r="AN365" s="6" t="s">
        <v>85</v>
      </c>
      <c r="AO365" s="6" t="s">
        <v>83</v>
      </c>
      <c r="AP365" s="6" t="s">
        <v>83</v>
      </c>
      <c r="AQ365" s="6" t="s">
        <v>83</v>
      </c>
      <c r="AR365" s="6" t="s">
        <v>83</v>
      </c>
      <c r="AS365" s="6" t="s">
        <v>83</v>
      </c>
      <c r="AT365" s="6" t="s">
        <v>83</v>
      </c>
      <c r="AU365" s="6" t="s">
        <v>83</v>
      </c>
      <c r="AV365" s="6" t="s">
        <v>83</v>
      </c>
      <c r="AW365" s="6" t="s">
        <v>83</v>
      </c>
      <c r="AX365" t="s">
        <v>103</v>
      </c>
      <c r="AY365" s="6" t="s">
        <v>83</v>
      </c>
      <c r="AZ365" s="6" t="s">
        <v>83</v>
      </c>
      <c r="BA365" s="6" t="s">
        <v>83</v>
      </c>
      <c r="BB365" s="6" t="s">
        <v>83</v>
      </c>
      <c r="BC365" s="6" t="s">
        <v>83</v>
      </c>
      <c r="BD365" s="6" t="s">
        <v>83</v>
      </c>
      <c r="BE365" s="6" t="s">
        <v>83</v>
      </c>
      <c r="BF365" s="6" t="s">
        <v>83</v>
      </c>
      <c r="BG365" s="6" t="s">
        <v>83</v>
      </c>
      <c r="BH365" s="6" t="s">
        <v>83</v>
      </c>
      <c r="BI365" s="6" t="s">
        <v>83</v>
      </c>
      <c r="BJ365" s="6" t="s">
        <v>83</v>
      </c>
      <c r="BK365" s="6" t="s">
        <v>83</v>
      </c>
      <c r="BL365" s="6" t="s">
        <v>83</v>
      </c>
      <c r="BM365" s="6" t="s">
        <v>83</v>
      </c>
      <c r="BN365" s="6" t="s">
        <v>83</v>
      </c>
      <c r="BO365" s="6" t="s">
        <v>83</v>
      </c>
      <c r="BP365" s="6" t="s">
        <v>83</v>
      </c>
      <c r="BQ365" s="6" t="s">
        <v>83</v>
      </c>
      <c r="BR365" t="s">
        <v>65</v>
      </c>
      <c r="BS365" s="6" t="s">
        <v>83</v>
      </c>
      <c r="BT365" s="6" t="s">
        <v>83</v>
      </c>
      <c r="BU365">
        <f t="shared" ca="1" si="69"/>
        <v>-10</v>
      </c>
      <c r="BV365" s="6" t="s">
        <v>83</v>
      </c>
    </row>
    <row r="366" spans="1:74" x14ac:dyDescent="0.3">
      <c r="A366" s="5">
        <v>365</v>
      </c>
      <c r="B366" s="5" t="str">
        <f t="shared" ca="1" si="61"/>
        <v>JF8_28400:45194</v>
      </c>
      <c r="C366" t="s">
        <v>511</v>
      </c>
      <c r="D366" t="s">
        <v>75</v>
      </c>
      <c r="E366" t="s">
        <v>76</v>
      </c>
      <c r="F366" t="s">
        <v>105</v>
      </c>
      <c r="G366" t="s">
        <v>105</v>
      </c>
      <c r="H366" s="6">
        <f t="shared" ca="1" si="71"/>
        <v>55193</v>
      </c>
      <c r="I366" t="s">
        <v>106</v>
      </c>
      <c r="J366" s="6" t="s">
        <v>79</v>
      </c>
      <c r="K366" s="7">
        <v>45251</v>
      </c>
      <c r="L366" s="6" t="s">
        <v>80</v>
      </c>
      <c r="N366" s="6" t="s">
        <v>82</v>
      </c>
      <c r="O366" t="str">
        <f t="shared" ca="1" si="63"/>
        <v>D669902</v>
      </c>
      <c r="P366">
        <f t="shared" ca="1" si="62"/>
        <v>39753721</v>
      </c>
      <c r="Q366">
        <f t="shared" ca="1" si="64"/>
        <v>3662390</v>
      </c>
      <c r="R366">
        <f t="shared" ca="1" si="65"/>
        <v>19080670</v>
      </c>
      <c r="S366">
        <f t="shared" ca="1" si="66"/>
        <v>3091054</v>
      </c>
      <c r="V366" t="str">
        <f t="shared" ca="1" si="67"/>
        <v>?_3626560</v>
      </c>
      <c r="W366" s="8">
        <v>45332</v>
      </c>
      <c r="X366">
        <f t="shared" ca="1" si="68"/>
        <v>1867671</v>
      </c>
      <c r="Z366" t="str">
        <f t="shared" ca="1" si="70"/>
        <v>MAD</v>
      </c>
      <c r="AA366" t="str">
        <f t="shared" ca="1" si="72"/>
        <v>F locaux</v>
      </c>
      <c r="AB366" s="6" t="s">
        <v>83</v>
      </c>
      <c r="AC366" s="6" t="s">
        <v>83</v>
      </c>
      <c r="AD366" s="6" t="s">
        <v>83</v>
      </c>
      <c r="AE366" s="6" t="s">
        <v>83</v>
      </c>
      <c r="AF366" s="6" t="s">
        <v>83</v>
      </c>
      <c r="AG366" s="6" t="s">
        <v>83</v>
      </c>
      <c r="AH366" s="6" t="s">
        <v>83</v>
      </c>
      <c r="AI366" s="6" t="s">
        <v>83</v>
      </c>
      <c r="AJ366" s="6" t="s">
        <v>83</v>
      </c>
      <c r="AK366" s="6" t="s">
        <v>83</v>
      </c>
      <c r="AL366" s="6" t="s">
        <v>83</v>
      </c>
      <c r="AM366" t="s">
        <v>512</v>
      </c>
      <c r="AN366" s="6" t="s">
        <v>85</v>
      </c>
      <c r="AO366" s="6" t="s">
        <v>83</v>
      </c>
      <c r="AP366" s="6" t="s">
        <v>83</v>
      </c>
      <c r="AQ366" s="6" t="s">
        <v>83</v>
      </c>
      <c r="AR366" s="6" t="s">
        <v>83</v>
      </c>
      <c r="AS366" s="6" t="s">
        <v>83</v>
      </c>
      <c r="AT366" s="6" t="s">
        <v>83</v>
      </c>
      <c r="AU366" s="6" t="s">
        <v>83</v>
      </c>
      <c r="AV366" s="6" t="s">
        <v>83</v>
      </c>
      <c r="AW366" s="6" t="s">
        <v>83</v>
      </c>
      <c r="AX366" t="s">
        <v>98</v>
      </c>
      <c r="AY366" s="6" t="s">
        <v>83</v>
      </c>
      <c r="AZ366" s="6" t="s">
        <v>83</v>
      </c>
      <c r="BA366" s="6" t="s">
        <v>83</v>
      </c>
      <c r="BB366" s="6" t="s">
        <v>83</v>
      </c>
      <c r="BC366" s="6" t="s">
        <v>83</v>
      </c>
      <c r="BD366" s="6" t="s">
        <v>83</v>
      </c>
      <c r="BE366" s="6" t="s">
        <v>83</v>
      </c>
      <c r="BF366" s="6" t="s">
        <v>83</v>
      </c>
      <c r="BG366" s="6" t="s">
        <v>83</v>
      </c>
      <c r="BH366" s="6" t="s">
        <v>83</v>
      </c>
      <c r="BI366" s="6" t="s">
        <v>83</v>
      </c>
      <c r="BJ366" s="6" t="s">
        <v>83</v>
      </c>
      <c r="BK366" s="6" t="s">
        <v>83</v>
      </c>
      <c r="BL366" s="6" t="s">
        <v>83</v>
      </c>
      <c r="BM366" s="6" t="s">
        <v>83</v>
      </c>
      <c r="BN366" s="6" t="s">
        <v>83</v>
      </c>
      <c r="BO366" s="6" t="s">
        <v>83</v>
      </c>
      <c r="BP366" s="6" t="s">
        <v>83</v>
      </c>
      <c r="BQ366" s="6" t="s">
        <v>83</v>
      </c>
      <c r="BR366" t="s">
        <v>65</v>
      </c>
      <c r="BS366" s="6" t="s">
        <v>83</v>
      </c>
      <c r="BT366" s="6" t="s">
        <v>83</v>
      </c>
      <c r="BU366">
        <f t="shared" ca="1" si="69"/>
        <v>19</v>
      </c>
      <c r="BV366" s="6" t="s">
        <v>83</v>
      </c>
    </row>
    <row r="367" spans="1:74" x14ac:dyDescent="0.3">
      <c r="A367" s="5">
        <v>366</v>
      </c>
      <c r="B367" s="5" t="str">
        <f t="shared" ca="1" si="61"/>
        <v>OCP_65905:37425</v>
      </c>
      <c r="C367" t="s">
        <v>513</v>
      </c>
      <c r="D367" t="s">
        <v>75</v>
      </c>
      <c r="E367" t="s">
        <v>89</v>
      </c>
      <c r="F367" t="s">
        <v>109</v>
      </c>
      <c r="G367" t="s">
        <v>109</v>
      </c>
      <c r="H367" s="6">
        <f t="shared" ca="1" si="71"/>
        <v>59660</v>
      </c>
      <c r="I367" t="s">
        <v>110</v>
      </c>
      <c r="J367" s="6" t="s">
        <v>79</v>
      </c>
      <c r="K367" s="7">
        <v>45252</v>
      </c>
      <c r="L367" s="6" t="s">
        <v>80</v>
      </c>
      <c r="N367" s="6" t="s">
        <v>82</v>
      </c>
      <c r="O367" t="str">
        <f t="shared" ca="1" si="63"/>
        <v>?5560421</v>
      </c>
      <c r="P367">
        <f t="shared" ca="1" si="62"/>
        <v>69827479</v>
      </c>
      <c r="Q367">
        <f t="shared" ca="1" si="64"/>
        <v>22358480</v>
      </c>
      <c r="R367">
        <f t="shared" ca="1" si="65"/>
        <v>42660321</v>
      </c>
      <c r="S367">
        <f t="shared" ca="1" si="66"/>
        <v>16104653</v>
      </c>
      <c r="V367" t="str">
        <f t="shared" ca="1" si="67"/>
        <v>E_319479</v>
      </c>
      <c r="W367" s="8">
        <v>45333</v>
      </c>
      <c r="X367">
        <f t="shared" ca="1" si="68"/>
        <v>5717260</v>
      </c>
      <c r="Z367" t="str">
        <f t="shared" ca="1" si="70"/>
        <v>MAD</v>
      </c>
      <c r="AA367" t="str">
        <f t="shared" ca="1" si="72"/>
        <v>F locaux</v>
      </c>
      <c r="AB367" s="6" t="s">
        <v>83</v>
      </c>
      <c r="AC367" s="6" t="s">
        <v>83</v>
      </c>
      <c r="AD367" s="6" t="s">
        <v>83</v>
      </c>
      <c r="AE367" s="6" t="s">
        <v>83</v>
      </c>
      <c r="AF367" s="6" t="s">
        <v>83</v>
      </c>
      <c r="AG367" s="6" t="s">
        <v>83</v>
      </c>
      <c r="AH367" s="6" t="s">
        <v>83</v>
      </c>
      <c r="AI367" s="6" t="s">
        <v>83</v>
      </c>
      <c r="AJ367" s="6" t="s">
        <v>83</v>
      </c>
      <c r="AK367" s="6" t="s">
        <v>83</v>
      </c>
      <c r="AL367" s="6" t="s">
        <v>83</v>
      </c>
      <c r="AM367" t="s">
        <v>514</v>
      </c>
      <c r="AN367" s="6" t="s">
        <v>85</v>
      </c>
      <c r="AO367" s="6" t="s">
        <v>83</v>
      </c>
      <c r="AP367" s="6" t="s">
        <v>83</v>
      </c>
      <c r="AQ367" s="6" t="s">
        <v>83</v>
      </c>
      <c r="AR367" s="6" t="s">
        <v>83</v>
      </c>
      <c r="AS367" s="6" t="s">
        <v>83</v>
      </c>
      <c r="AT367" s="6" t="s">
        <v>83</v>
      </c>
      <c r="AU367" s="6" t="s">
        <v>83</v>
      </c>
      <c r="AV367" s="6" t="s">
        <v>83</v>
      </c>
      <c r="AW367" s="6" t="s">
        <v>83</v>
      </c>
      <c r="AX367" t="s">
        <v>86</v>
      </c>
      <c r="AY367" s="6" t="s">
        <v>83</v>
      </c>
      <c r="AZ367" s="6" t="s">
        <v>83</v>
      </c>
      <c r="BA367" s="6" t="s">
        <v>83</v>
      </c>
      <c r="BB367" s="6" t="s">
        <v>83</v>
      </c>
      <c r="BC367" s="6" t="s">
        <v>83</v>
      </c>
      <c r="BD367" s="6" t="s">
        <v>83</v>
      </c>
      <c r="BE367" s="6" t="s">
        <v>83</v>
      </c>
      <c r="BF367" s="6" t="s">
        <v>83</v>
      </c>
      <c r="BG367" s="6" t="s">
        <v>83</v>
      </c>
      <c r="BH367" s="6" t="s">
        <v>83</v>
      </c>
      <c r="BI367" s="6" t="s">
        <v>83</v>
      </c>
      <c r="BJ367" s="6" t="s">
        <v>83</v>
      </c>
      <c r="BK367" s="6" t="s">
        <v>83</v>
      </c>
      <c r="BL367" s="6" t="s">
        <v>83</v>
      </c>
      <c r="BM367" s="6" t="s">
        <v>83</v>
      </c>
      <c r="BN367" s="6" t="s">
        <v>83</v>
      </c>
      <c r="BO367" s="6" t="s">
        <v>83</v>
      </c>
      <c r="BP367" s="6" t="s">
        <v>83</v>
      </c>
      <c r="BQ367" s="6" t="s">
        <v>83</v>
      </c>
      <c r="BR367" t="s">
        <v>65</v>
      </c>
      <c r="BS367" s="6" t="s">
        <v>83</v>
      </c>
      <c r="BT367" s="6" t="s">
        <v>83</v>
      </c>
      <c r="BU367">
        <f t="shared" ca="1" si="69"/>
        <v>56</v>
      </c>
      <c r="BV367" s="6" t="s">
        <v>83</v>
      </c>
    </row>
    <row r="368" spans="1:74" x14ac:dyDescent="0.3">
      <c r="A368" s="5">
        <v>367</v>
      </c>
      <c r="B368" s="5" t="str">
        <f t="shared" ca="1" si="61"/>
        <v>OCP_88942:41235</v>
      </c>
      <c r="C368" t="s">
        <v>112</v>
      </c>
      <c r="D368" t="s">
        <v>75</v>
      </c>
      <c r="E368" t="s">
        <v>76</v>
      </c>
      <c r="F368" t="s">
        <v>113</v>
      </c>
      <c r="G368" t="s">
        <v>113</v>
      </c>
      <c r="H368" s="6">
        <f t="shared" ca="1" si="71"/>
        <v>25200</v>
      </c>
      <c r="I368" t="s">
        <v>114</v>
      </c>
      <c r="J368" s="6" t="s">
        <v>79</v>
      </c>
      <c r="K368" s="7">
        <v>45253</v>
      </c>
      <c r="L368" s="6" t="s">
        <v>80</v>
      </c>
      <c r="N368" s="6" t="s">
        <v>82</v>
      </c>
      <c r="O368" t="str">
        <f t="shared" ca="1" si="63"/>
        <v>&gt;2887149</v>
      </c>
      <c r="P368">
        <f t="shared" ca="1" si="62"/>
        <v>88685386</v>
      </c>
      <c r="Q368">
        <f t="shared" ca="1" si="64"/>
        <v>21278454</v>
      </c>
      <c r="R368">
        <f t="shared" ca="1" si="65"/>
        <v>22859491</v>
      </c>
      <c r="S368">
        <f t="shared" ca="1" si="66"/>
        <v>76375287</v>
      </c>
      <c r="V368" t="str">
        <f t="shared" ca="1" si="67"/>
        <v>&lt;_1174467</v>
      </c>
      <c r="W368" s="8">
        <v>45334</v>
      </c>
      <c r="X368">
        <f t="shared" ca="1" si="68"/>
        <v>26368804</v>
      </c>
      <c r="Z368" t="str">
        <f t="shared" ca="1" si="70"/>
        <v>MAD</v>
      </c>
      <c r="AA368" t="str">
        <f t="shared" ca="1" si="72"/>
        <v>F locaux</v>
      </c>
      <c r="AB368" s="6" t="s">
        <v>83</v>
      </c>
      <c r="AC368" s="6" t="s">
        <v>83</v>
      </c>
      <c r="AD368" s="6" t="s">
        <v>83</v>
      </c>
      <c r="AE368" s="6" t="s">
        <v>83</v>
      </c>
      <c r="AF368" s="6" t="s">
        <v>83</v>
      </c>
      <c r="AG368" s="6" t="s">
        <v>83</v>
      </c>
      <c r="AH368" s="6" t="s">
        <v>83</v>
      </c>
      <c r="AI368" s="6" t="s">
        <v>83</v>
      </c>
      <c r="AJ368" s="6" t="s">
        <v>83</v>
      </c>
      <c r="AK368" s="6" t="s">
        <v>83</v>
      </c>
      <c r="AL368" s="6" t="s">
        <v>83</v>
      </c>
      <c r="AM368" t="s">
        <v>115</v>
      </c>
      <c r="AN368" s="6" t="s">
        <v>85</v>
      </c>
      <c r="AO368" s="6" t="s">
        <v>83</v>
      </c>
      <c r="AP368" s="6" t="s">
        <v>83</v>
      </c>
      <c r="AQ368" s="6" t="s">
        <v>83</v>
      </c>
      <c r="AR368" s="6" t="s">
        <v>83</v>
      </c>
      <c r="AS368" s="6" t="s">
        <v>83</v>
      </c>
      <c r="AT368" s="6" t="s">
        <v>83</v>
      </c>
      <c r="AU368" s="6" t="s">
        <v>83</v>
      </c>
      <c r="AV368" s="6" t="s">
        <v>83</v>
      </c>
      <c r="AW368" s="6" t="s">
        <v>83</v>
      </c>
      <c r="AX368" t="s">
        <v>93</v>
      </c>
      <c r="AY368" s="6" t="s">
        <v>83</v>
      </c>
      <c r="AZ368" s="6" t="s">
        <v>83</v>
      </c>
      <c r="BA368" s="6" t="s">
        <v>83</v>
      </c>
      <c r="BB368" s="6" t="s">
        <v>83</v>
      </c>
      <c r="BC368" s="6" t="s">
        <v>83</v>
      </c>
      <c r="BD368" s="6" t="s">
        <v>83</v>
      </c>
      <c r="BE368" s="6" t="s">
        <v>83</v>
      </c>
      <c r="BF368" s="6" t="s">
        <v>83</v>
      </c>
      <c r="BG368" s="6" t="s">
        <v>83</v>
      </c>
      <c r="BH368" s="6" t="s">
        <v>83</v>
      </c>
      <c r="BI368" s="6" t="s">
        <v>83</v>
      </c>
      <c r="BJ368" s="6" t="s">
        <v>83</v>
      </c>
      <c r="BK368" s="6" t="s">
        <v>83</v>
      </c>
      <c r="BL368" s="6" t="s">
        <v>83</v>
      </c>
      <c r="BM368" s="6" t="s">
        <v>83</v>
      </c>
      <c r="BN368" s="6" t="s">
        <v>83</v>
      </c>
      <c r="BO368" s="6" t="s">
        <v>83</v>
      </c>
      <c r="BP368" s="6" t="s">
        <v>83</v>
      </c>
      <c r="BQ368" s="6" t="s">
        <v>83</v>
      </c>
      <c r="BR368" t="s">
        <v>65</v>
      </c>
      <c r="BS368" s="6" t="s">
        <v>83</v>
      </c>
      <c r="BT368" s="6" t="s">
        <v>83</v>
      </c>
      <c r="BU368">
        <f t="shared" ca="1" si="69"/>
        <v>40</v>
      </c>
      <c r="BV368" s="6" t="s">
        <v>83</v>
      </c>
    </row>
    <row r="369" spans="1:74" x14ac:dyDescent="0.3">
      <c r="A369" s="5">
        <v>368</v>
      </c>
      <c r="B369" s="5" t="str">
        <f t="shared" ca="1" si="61"/>
        <v>JF8_99582:64477</v>
      </c>
      <c r="C369" t="s">
        <v>116</v>
      </c>
      <c r="D369" t="s">
        <v>75</v>
      </c>
      <c r="E369" t="s">
        <v>89</v>
      </c>
      <c r="F369" t="s">
        <v>100</v>
      </c>
      <c r="G369" t="s">
        <v>100</v>
      </c>
      <c r="H369" s="6">
        <f t="shared" ca="1" si="71"/>
        <v>73837</v>
      </c>
      <c r="I369" t="s">
        <v>114</v>
      </c>
      <c r="J369" s="6" t="s">
        <v>79</v>
      </c>
      <c r="K369" s="7">
        <v>45254</v>
      </c>
      <c r="L369" s="6" t="s">
        <v>80</v>
      </c>
      <c r="N369" s="6" t="s">
        <v>82</v>
      </c>
      <c r="O369" t="str">
        <f t="shared" ca="1" si="63"/>
        <v>=2763684</v>
      </c>
      <c r="P369">
        <f t="shared" ca="1" si="62"/>
        <v>90548638</v>
      </c>
      <c r="Q369">
        <f t="shared" ca="1" si="64"/>
        <v>10578880</v>
      </c>
      <c r="R369">
        <f t="shared" ca="1" si="65"/>
        <v>11173470</v>
      </c>
      <c r="S369">
        <f t="shared" ca="1" si="66"/>
        <v>43448486</v>
      </c>
      <c r="V369" t="str">
        <f t="shared" ca="1" si="67"/>
        <v>?_917206</v>
      </c>
      <c r="W369" s="8">
        <v>45335</v>
      </c>
      <c r="X369">
        <f t="shared" ca="1" si="68"/>
        <v>12113612</v>
      </c>
      <c r="Z369" t="str">
        <f t="shared" ca="1" si="70"/>
        <v>MAD</v>
      </c>
      <c r="AA369" t="str">
        <f t="shared" ca="1" si="72"/>
        <v>F locaux</v>
      </c>
      <c r="AB369" s="6" t="s">
        <v>83</v>
      </c>
      <c r="AC369" s="6" t="s">
        <v>83</v>
      </c>
      <c r="AD369" s="6" t="s">
        <v>83</v>
      </c>
      <c r="AE369" s="6" t="s">
        <v>83</v>
      </c>
      <c r="AF369" s="6" t="s">
        <v>83</v>
      </c>
      <c r="AG369" s="6" t="s">
        <v>83</v>
      </c>
      <c r="AH369" s="6" t="s">
        <v>83</v>
      </c>
      <c r="AI369" s="6" t="s">
        <v>83</v>
      </c>
      <c r="AJ369" s="6" t="s">
        <v>83</v>
      </c>
      <c r="AK369" s="6" t="s">
        <v>83</v>
      </c>
      <c r="AL369" s="6" t="s">
        <v>83</v>
      </c>
      <c r="AM369" t="s">
        <v>115</v>
      </c>
      <c r="AN369" s="6" t="s">
        <v>85</v>
      </c>
      <c r="AO369" s="6" t="s">
        <v>83</v>
      </c>
      <c r="AP369" s="6" t="s">
        <v>83</v>
      </c>
      <c r="AQ369" s="6" t="s">
        <v>83</v>
      </c>
      <c r="AR369" s="6" t="s">
        <v>83</v>
      </c>
      <c r="AS369" s="6" t="s">
        <v>83</v>
      </c>
      <c r="AT369" s="6" t="s">
        <v>83</v>
      </c>
      <c r="AU369" s="6" t="s">
        <v>83</v>
      </c>
      <c r="AV369" s="6" t="s">
        <v>83</v>
      </c>
      <c r="AW369" s="6" t="s">
        <v>83</v>
      </c>
      <c r="AX369" t="s">
        <v>86</v>
      </c>
      <c r="AY369" s="6" t="s">
        <v>83</v>
      </c>
      <c r="AZ369" s="6" t="s">
        <v>83</v>
      </c>
      <c r="BA369" s="6" t="s">
        <v>83</v>
      </c>
      <c r="BB369" s="6" t="s">
        <v>83</v>
      </c>
      <c r="BC369" s="6" t="s">
        <v>83</v>
      </c>
      <c r="BD369" s="6" t="s">
        <v>83</v>
      </c>
      <c r="BE369" s="6" t="s">
        <v>83</v>
      </c>
      <c r="BF369" s="6" t="s">
        <v>83</v>
      </c>
      <c r="BG369" s="6" t="s">
        <v>83</v>
      </c>
      <c r="BH369" s="6" t="s">
        <v>83</v>
      </c>
      <c r="BI369" s="6" t="s">
        <v>83</v>
      </c>
      <c r="BJ369" s="6" t="s">
        <v>83</v>
      </c>
      <c r="BK369" s="6" t="s">
        <v>83</v>
      </c>
      <c r="BL369" s="6" t="s">
        <v>83</v>
      </c>
      <c r="BM369" s="6" t="s">
        <v>83</v>
      </c>
      <c r="BN369" s="6" t="s">
        <v>83</v>
      </c>
      <c r="BO369" s="6" t="s">
        <v>83</v>
      </c>
      <c r="BP369" s="6" t="s">
        <v>83</v>
      </c>
      <c r="BQ369" s="6" t="s">
        <v>83</v>
      </c>
      <c r="BR369" t="s">
        <v>63</v>
      </c>
      <c r="BS369" s="6" t="s">
        <v>83</v>
      </c>
      <c r="BT369" s="6" t="s">
        <v>83</v>
      </c>
      <c r="BU369">
        <f t="shared" ca="1" si="69"/>
        <v>31</v>
      </c>
      <c r="BV369" s="6" t="s">
        <v>83</v>
      </c>
    </row>
    <row r="370" spans="1:74" x14ac:dyDescent="0.3">
      <c r="A370" s="5">
        <v>369</v>
      </c>
      <c r="B370" s="5" t="str">
        <f t="shared" ca="1" si="61"/>
        <v>JF8_50363:41031</v>
      </c>
      <c r="C370" t="s">
        <v>117</v>
      </c>
      <c r="D370" t="s">
        <v>75</v>
      </c>
      <c r="E370" t="s">
        <v>76</v>
      </c>
      <c r="F370" t="s">
        <v>113</v>
      </c>
      <c r="G370" t="s">
        <v>113</v>
      </c>
      <c r="H370" s="6">
        <f t="shared" ca="1" si="71"/>
        <v>76130</v>
      </c>
      <c r="I370" t="s">
        <v>114</v>
      </c>
      <c r="J370" s="6" t="s">
        <v>79</v>
      </c>
      <c r="K370" s="7">
        <v>45255</v>
      </c>
      <c r="L370" s="6" t="s">
        <v>80</v>
      </c>
      <c r="N370" s="6" t="s">
        <v>82</v>
      </c>
      <c r="O370" t="str">
        <f t="shared" ca="1" si="63"/>
        <v>F6602393</v>
      </c>
      <c r="P370">
        <f t="shared" ca="1" si="62"/>
        <v>45256477</v>
      </c>
      <c r="Q370">
        <f t="shared" ca="1" si="64"/>
        <v>4787403</v>
      </c>
      <c r="R370">
        <f t="shared" ca="1" si="65"/>
        <v>8014915</v>
      </c>
      <c r="S370">
        <f t="shared" ca="1" si="66"/>
        <v>3544844</v>
      </c>
      <c r="V370" t="str">
        <f t="shared" ca="1" si="67"/>
        <v>@_1613023</v>
      </c>
      <c r="W370" s="8">
        <v>45336</v>
      </c>
      <c r="X370">
        <f t="shared" ca="1" si="68"/>
        <v>1788573</v>
      </c>
      <c r="Z370" t="str">
        <f t="shared" ca="1" si="70"/>
        <v>MAD</v>
      </c>
      <c r="AA370" t="str">
        <f t="shared" ca="1" si="72"/>
        <v>F locaux</v>
      </c>
      <c r="AB370" s="6" t="s">
        <v>83</v>
      </c>
      <c r="AC370" s="6" t="s">
        <v>83</v>
      </c>
      <c r="AD370" s="6" t="s">
        <v>83</v>
      </c>
      <c r="AE370" s="6" t="s">
        <v>83</v>
      </c>
      <c r="AF370" s="6" t="s">
        <v>83</v>
      </c>
      <c r="AG370" s="6" t="s">
        <v>83</v>
      </c>
      <c r="AH370" s="6" t="s">
        <v>83</v>
      </c>
      <c r="AI370" s="6" t="s">
        <v>83</v>
      </c>
      <c r="AJ370" s="6" t="s">
        <v>83</v>
      </c>
      <c r="AK370" s="6" t="s">
        <v>83</v>
      </c>
      <c r="AL370" s="6" t="s">
        <v>83</v>
      </c>
      <c r="AM370" t="s">
        <v>115</v>
      </c>
      <c r="AN370" s="6" t="s">
        <v>85</v>
      </c>
      <c r="AO370" s="6" t="s">
        <v>83</v>
      </c>
      <c r="AP370" s="6" t="s">
        <v>83</v>
      </c>
      <c r="AQ370" s="6" t="s">
        <v>83</v>
      </c>
      <c r="AR370" s="6" t="s">
        <v>83</v>
      </c>
      <c r="AS370" s="6" t="s">
        <v>83</v>
      </c>
      <c r="AT370" s="6" t="s">
        <v>83</v>
      </c>
      <c r="AU370" s="6" t="s">
        <v>83</v>
      </c>
      <c r="AV370" s="6" t="s">
        <v>83</v>
      </c>
      <c r="AW370" s="6" t="s">
        <v>83</v>
      </c>
      <c r="AX370" t="s">
        <v>86</v>
      </c>
      <c r="AY370" s="6" t="s">
        <v>83</v>
      </c>
      <c r="AZ370" s="6" t="s">
        <v>83</v>
      </c>
      <c r="BA370" s="6" t="s">
        <v>83</v>
      </c>
      <c r="BB370" s="6" t="s">
        <v>83</v>
      </c>
      <c r="BC370" s="6" t="s">
        <v>83</v>
      </c>
      <c r="BD370" s="6" t="s">
        <v>83</v>
      </c>
      <c r="BE370" s="6" t="s">
        <v>83</v>
      </c>
      <c r="BF370" s="6" t="s">
        <v>83</v>
      </c>
      <c r="BG370" s="6" t="s">
        <v>83</v>
      </c>
      <c r="BH370" s="6" t="s">
        <v>83</v>
      </c>
      <c r="BI370" s="6" t="s">
        <v>83</v>
      </c>
      <c r="BJ370" s="6" t="s">
        <v>83</v>
      </c>
      <c r="BK370" s="6" t="s">
        <v>83</v>
      </c>
      <c r="BL370" s="6" t="s">
        <v>83</v>
      </c>
      <c r="BM370" s="6" t="s">
        <v>83</v>
      </c>
      <c r="BN370" s="6" t="s">
        <v>83</v>
      </c>
      <c r="BO370" s="6" t="s">
        <v>83</v>
      </c>
      <c r="BP370" s="6" t="s">
        <v>83</v>
      </c>
      <c r="BQ370" s="6" t="s">
        <v>83</v>
      </c>
      <c r="BR370" t="s">
        <v>65</v>
      </c>
      <c r="BS370" s="6" t="s">
        <v>83</v>
      </c>
      <c r="BT370" s="6" t="s">
        <v>83</v>
      </c>
      <c r="BU370">
        <f t="shared" ca="1" si="69"/>
        <v>55</v>
      </c>
      <c r="BV370" s="6" t="s">
        <v>83</v>
      </c>
    </row>
    <row r="371" spans="1:74" x14ac:dyDescent="0.3">
      <c r="A371" s="5">
        <v>370</v>
      </c>
      <c r="B371" s="5" t="str">
        <f t="shared" ca="1" si="61"/>
        <v>JF8_85923:92009</v>
      </c>
      <c r="C371" t="s">
        <v>118</v>
      </c>
      <c r="D371" t="s">
        <v>75</v>
      </c>
      <c r="E371" t="s">
        <v>89</v>
      </c>
      <c r="F371" t="s">
        <v>100</v>
      </c>
      <c r="G371" t="s">
        <v>100</v>
      </c>
      <c r="H371" s="6">
        <f t="shared" ca="1" si="71"/>
        <v>12473</v>
      </c>
      <c r="I371" t="s">
        <v>114</v>
      </c>
      <c r="J371" s="6" t="s">
        <v>79</v>
      </c>
      <c r="K371" s="7">
        <v>45256</v>
      </c>
      <c r="L371" s="6" t="s">
        <v>80</v>
      </c>
      <c r="N371" s="6" t="s">
        <v>82</v>
      </c>
      <c r="O371" t="str">
        <f t="shared" ca="1" si="63"/>
        <v>C3285829</v>
      </c>
      <c r="P371">
        <f t="shared" ca="1" si="62"/>
        <v>31218995</v>
      </c>
      <c r="Q371">
        <f t="shared" ca="1" si="64"/>
        <v>10798958</v>
      </c>
      <c r="R371">
        <f t="shared" ca="1" si="65"/>
        <v>11455195</v>
      </c>
      <c r="S371">
        <f t="shared" ca="1" si="66"/>
        <v>6623436</v>
      </c>
      <c r="V371" t="str">
        <f t="shared" ca="1" si="67"/>
        <v>D_4548951</v>
      </c>
      <c r="W371" s="8">
        <v>45337</v>
      </c>
      <c r="X371">
        <f t="shared" ca="1" si="68"/>
        <v>5289095</v>
      </c>
      <c r="Z371" t="str">
        <f t="shared" ca="1" si="70"/>
        <v>MAD</v>
      </c>
      <c r="AA371" t="str">
        <f t="shared" ca="1" si="72"/>
        <v>F locaux</v>
      </c>
      <c r="AB371" s="6" t="s">
        <v>83</v>
      </c>
      <c r="AC371" s="6" t="s">
        <v>83</v>
      </c>
      <c r="AD371" s="6" t="s">
        <v>83</v>
      </c>
      <c r="AE371" s="6" t="s">
        <v>83</v>
      </c>
      <c r="AF371" s="6" t="s">
        <v>83</v>
      </c>
      <c r="AG371" s="6" t="s">
        <v>83</v>
      </c>
      <c r="AH371" s="6" t="s">
        <v>83</v>
      </c>
      <c r="AI371" s="6" t="s">
        <v>83</v>
      </c>
      <c r="AJ371" s="6" t="s">
        <v>83</v>
      </c>
      <c r="AK371" s="6" t="s">
        <v>83</v>
      </c>
      <c r="AL371" s="6" t="s">
        <v>83</v>
      </c>
      <c r="AM371" t="s">
        <v>115</v>
      </c>
      <c r="AN371" s="6" t="s">
        <v>85</v>
      </c>
      <c r="AO371" s="6" t="s">
        <v>83</v>
      </c>
      <c r="AP371" s="6" t="s">
        <v>83</v>
      </c>
      <c r="AQ371" s="6" t="s">
        <v>83</v>
      </c>
      <c r="AR371" s="6" t="s">
        <v>83</v>
      </c>
      <c r="AS371" s="6" t="s">
        <v>83</v>
      </c>
      <c r="AT371" s="6" t="s">
        <v>83</v>
      </c>
      <c r="AU371" s="6" t="s">
        <v>83</v>
      </c>
      <c r="AV371" s="6" t="s">
        <v>83</v>
      </c>
      <c r="AW371" s="6" t="s">
        <v>83</v>
      </c>
      <c r="AX371" t="s">
        <v>86</v>
      </c>
      <c r="AY371" s="6" t="s">
        <v>83</v>
      </c>
      <c r="AZ371" s="6" t="s">
        <v>83</v>
      </c>
      <c r="BA371" s="6" t="s">
        <v>83</v>
      </c>
      <c r="BB371" s="6" t="s">
        <v>83</v>
      </c>
      <c r="BC371" s="6" t="s">
        <v>83</v>
      </c>
      <c r="BD371" s="6" t="s">
        <v>83</v>
      </c>
      <c r="BE371" s="6" t="s">
        <v>83</v>
      </c>
      <c r="BF371" s="6" t="s">
        <v>83</v>
      </c>
      <c r="BG371" s="6" t="s">
        <v>83</v>
      </c>
      <c r="BH371" s="6" t="s">
        <v>83</v>
      </c>
      <c r="BI371" s="6" t="s">
        <v>83</v>
      </c>
      <c r="BJ371" s="6" t="s">
        <v>83</v>
      </c>
      <c r="BK371" s="6" t="s">
        <v>83</v>
      </c>
      <c r="BL371" s="6" t="s">
        <v>83</v>
      </c>
      <c r="BM371" s="6" t="s">
        <v>83</v>
      </c>
      <c r="BN371" s="6" t="s">
        <v>83</v>
      </c>
      <c r="BO371" s="6" t="s">
        <v>83</v>
      </c>
      <c r="BP371" s="6" t="s">
        <v>83</v>
      </c>
      <c r="BQ371" s="6" t="s">
        <v>83</v>
      </c>
      <c r="BR371" t="s">
        <v>40</v>
      </c>
      <c r="BS371" s="6" t="s">
        <v>83</v>
      </c>
      <c r="BT371" s="6" t="s">
        <v>83</v>
      </c>
      <c r="BU371">
        <f t="shared" ca="1" si="69"/>
        <v>-11</v>
      </c>
      <c r="BV371" s="6" t="s">
        <v>83</v>
      </c>
    </row>
    <row r="372" spans="1:74" x14ac:dyDescent="0.3">
      <c r="A372" s="5">
        <v>371</v>
      </c>
      <c r="B372" s="5" t="str">
        <f t="shared" ca="1" si="61"/>
        <v>JF8_71635:58841</v>
      </c>
      <c r="C372" t="str">
        <f ca="1">CONCATENATE(CHAR(RANDBETWEEN(60,90)),"_",RANDBETWEEN(1,1000000),"_",RANDBETWEEN(1,100006600))</f>
        <v>G_675918_62330020</v>
      </c>
      <c r="D372" t="s">
        <v>75</v>
      </c>
      <c r="E372" t="s">
        <v>76</v>
      </c>
      <c r="F372" t="s">
        <v>77</v>
      </c>
      <c r="G372" t="s">
        <v>77</v>
      </c>
      <c r="H372" s="6">
        <f t="shared" ca="1" si="71"/>
        <v>29495</v>
      </c>
      <c r="I372" t="s">
        <v>78</v>
      </c>
      <c r="J372" s="6" t="s">
        <v>79</v>
      </c>
      <c r="K372" s="7">
        <v>45257</v>
      </c>
      <c r="L372" s="6" t="s">
        <v>80</v>
      </c>
      <c r="N372" s="6" t="s">
        <v>82</v>
      </c>
      <c r="O372" t="str">
        <f t="shared" ca="1" si="63"/>
        <v>A1157301</v>
      </c>
      <c r="P372">
        <f t="shared" ca="1" si="62"/>
        <v>1856263</v>
      </c>
      <c r="Q372">
        <f t="shared" ca="1" si="64"/>
        <v>324858</v>
      </c>
      <c r="R372">
        <f t="shared" ca="1" si="65"/>
        <v>1750768</v>
      </c>
      <c r="S372">
        <f t="shared" ca="1" si="66"/>
        <v>1208077</v>
      </c>
      <c r="V372" t="str">
        <f t="shared" ca="1" si="67"/>
        <v>D_3277371</v>
      </c>
      <c r="W372" s="8">
        <v>45338</v>
      </c>
      <c r="X372">
        <f t="shared" ca="1" si="68"/>
        <v>892889</v>
      </c>
      <c r="Z372" t="str">
        <f t="shared" ca="1" si="70"/>
        <v>MAD</v>
      </c>
      <c r="AA372" t="str">
        <f t="shared" ca="1" si="72"/>
        <v>F locaux</v>
      </c>
      <c r="AB372" s="6" t="s">
        <v>83</v>
      </c>
      <c r="AC372" s="6" t="s">
        <v>83</v>
      </c>
      <c r="AD372" s="6" t="s">
        <v>83</v>
      </c>
      <c r="AE372" s="6" t="s">
        <v>83</v>
      </c>
      <c r="AF372" s="6" t="s">
        <v>83</v>
      </c>
      <c r="AG372" s="6" t="s">
        <v>83</v>
      </c>
      <c r="AH372" s="6" t="s">
        <v>83</v>
      </c>
      <c r="AI372" s="6" t="s">
        <v>83</v>
      </c>
      <c r="AJ372" s="6" t="s">
        <v>83</v>
      </c>
      <c r="AK372" s="6" t="s">
        <v>83</v>
      </c>
      <c r="AL372" s="6" t="s">
        <v>83</v>
      </c>
      <c r="AM372" t="s">
        <v>515</v>
      </c>
      <c r="AN372" s="6" t="s">
        <v>85</v>
      </c>
      <c r="AO372" s="6" t="s">
        <v>83</v>
      </c>
      <c r="AP372" s="6" t="s">
        <v>83</v>
      </c>
      <c r="AQ372" s="6" t="s">
        <v>83</v>
      </c>
      <c r="AR372" s="6" t="s">
        <v>83</v>
      </c>
      <c r="AS372" s="6" t="s">
        <v>83</v>
      </c>
      <c r="AT372" s="6" t="s">
        <v>83</v>
      </c>
      <c r="AU372" s="6" t="s">
        <v>83</v>
      </c>
      <c r="AV372" s="6" t="s">
        <v>83</v>
      </c>
      <c r="AW372" s="6" t="s">
        <v>83</v>
      </c>
      <c r="AX372" t="s">
        <v>86</v>
      </c>
      <c r="AY372" s="6" t="s">
        <v>83</v>
      </c>
      <c r="AZ372" s="6" t="s">
        <v>83</v>
      </c>
      <c r="BA372" s="6" t="s">
        <v>83</v>
      </c>
      <c r="BB372" s="6" t="s">
        <v>83</v>
      </c>
      <c r="BC372" s="6" t="s">
        <v>83</v>
      </c>
      <c r="BD372" s="6" t="s">
        <v>83</v>
      </c>
      <c r="BE372" s="6" t="s">
        <v>83</v>
      </c>
      <c r="BF372" s="6" t="s">
        <v>83</v>
      </c>
      <c r="BG372" s="6" t="s">
        <v>83</v>
      </c>
      <c r="BH372" s="6" t="s">
        <v>83</v>
      </c>
      <c r="BI372" s="6" t="s">
        <v>83</v>
      </c>
      <c r="BJ372" s="6" t="s">
        <v>83</v>
      </c>
      <c r="BK372" s="6" t="s">
        <v>83</v>
      </c>
      <c r="BL372" s="6" t="s">
        <v>83</v>
      </c>
      <c r="BM372" s="6" t="s">
        <v>83</v>
      </c>
      <c r="BN372" s="6" t="s">
        <v>83</v>
      </c>
      <c r="BO372" s="6" t="s">
        <v>83</v>
      </c>
      <c r="BP372" s="6" t="s">
        <v>83</v>
      </c>
      <c r="BQ372" s="6" t="s">
        <v>83</v>
      </c>
      <c r="BR372" t="s">
        <v>64</v>
      </c>
      <c r="BS372" s="6" t="s">
        <v>83</v>
      </c>
      <c r="BT372" s="6" t="s">
        <v>83</v>
      </c>
      <c r="BU372">
        <f t="shared" ca="1" si="69"/>
        <v>14</v>
      </c>
      <c r="BV372" s="6" t="s">
        <v>83</v>
      </c>
    </row>
    <row r="373" spans="1:74" x14ac:dyDescent="0.3">
      <c r="A373" s="5">
        <v>372</v>
      </c>
      <c r="B373" s="5" t="str">
        <f t="shared" ca="1" si="61"/>
        <v>OCP_11529:26497</v>
      </c>
      <c r="C373" t="s">
        <v>516</v>
      </c>
      <c r="D373" t="s">
        <v>75</v>
      </c>
      <c r="E373" t="s">
        <v>89</v>
      </c>
      <c r="F373" t="s">
        <v>90</v>
      </c>
      <c r="G373" t="s">
        <v>90</v>
      </c>
      <c r="H373" s="6">
        <f t="shared" ca="1" si="71"/>
        <v>61094</v>
      </c>
      <c r="I373" t="s">
        <v>91</v>
      </c>
      <c r="J373" s="6" t="s">
        <v>79</v>
      </c>
      <c r="K373" s="7">
        <v>45258</v>
      </c>
      <c r="L373" s="6" t="s">
        <v>80</v>
      </c>
      <c r="N373" s="6" t="s">
        <v>82</v>
      </c>
      <c r="O373" t="str">
        <f t="shared" ca="1" si="63"/>
        <v>C3899905</v>
      </c>
      <c r="P373">
        <f t="shared" ca="1" si="62"/>
        <v>64798052</v>
      </c>
      <c r="Q373">
        <f t="shared" ca="1" si="64"/>
        <v>37244830</v>
      </c>
      <c r="R373">
        <f t="shared" ca="1" si="65"/>
        <v>55963819</v>
      </c>
      <c r="S373">
        <f t="shared" ca="1" si="66"/>
        <v>61555297</v>
      </c>
      <c r="V373" t="str">
        <f t="shared" ca="1" si="67"/>
        <v>&gt;_6536163</v>
      </c>
      <c r="W373" s="8">
        <v>45339</v>
      </c>
      <c r="X373">
        <f t="shared" ca="1" si="68"/>
        <v>15177006</v>
      </c>
      <c r="Z373" t="str">
        <f t="shared" ca="1" si="70"/>
        <v>EUR</v>
      </c>
      <c r="AA373" t="str">
        <f t="shared" ca="1" si="72"/>
        <v>F étrangers</v>
      </c>
      <c r="AB373" s="6" t="s">
        <v>83</v>
      </c>
      <c r="AC373" s="6" t="s">
        <v>83</v>
      </c>
      <c r="AD373" s="6" t="s">
        <v>83</v>
      </c>
      <c r="AE373" s="6" t="s">
        <v>83</v>
      </c>
      <c r="AF373" s="6" t="s">
        <v>83</v>
      </c>
      <c r="AG373" s="6" t="s">
        <v>83</v>
      </c>
      <c r="AH373" s="6" t="s">
        <v>83</v>
      </c>
      <c r="AI373" s="6" t="s">
        <v>83</v>
      </c>
      <c r="AJ373" s="6" t="s">
        <v>83</v>
      </c>
      <c r="AK373" s="6" t="s">
        <v>83</v>
      </c>
      <c r="AL373" s="6" t="s">
        <v>83</v>
      </c>
      <c r="AM373" t="s">
        <v>517</v>
      </c>
      <c r="AN373" s="6" t="s">
        <v>85</v>
      </c>
      <c r="AO373" s="6" t="s">
        <v>83</v>
      </c>
      <c r="AP373" s="6" t="s">
        <v>83</v>
      </c>
      <c r="AQ373" s="6" t="s">
        <v>83</v>
      </c>
      <c r="AR373" s="6" t="s">
        <v>83</v>
      </c>
      <c r="AS373" s="6" t="s">
        <v>83</v>
      </c>
      <c r="AT373" s="6" t="s">
        <v>83</v>
      </c>
      <c r="AU373" s="6" t="s">
        <v>83</v>
      </c>
      <c r="AV373" s="6" t="s">
        <v>83</v>
      </c>
      <c r="AW373" s="6" t="s">
        <v>83</v>
      </c>
      <c r="AX373" t="s">
        <v>93</v>
      </c>
      <c r="AY373" s="6" t="s">
        <v>83</v>
      </c>
      <c r="AZ373" s="6" t="s">
        <v>83</v>
      </c>
      <c r="BA373" s="6" t="s">
        <v>83</v>
      </c>
      <c r="BB373" s="6" t="s">
        <v>83</v>
      </c>
      <c r="BC373" s="6" t="s">
        <v>83</v>
      </c>
      <c r="BD373" s="6" t="s">
        <v>83</v>
      </c>
      <c r="BE373" s="6" t="s">
        <v>83</v>
      </c>
      <c r="BF373" s="6" t="s">
        <v>83</v>
      </c>
      <c r="BG373" s="6" t="s">
        <v>83</v>
      </c>
      <c r="BH373" s="6" t="s">
        <v>83</v>
      </c>
      <c r="BI373" s="6" t="s">
        <v>83</v>
      </c>
      <c r="BJ373" s="6" t="s">
        <v>83</v>
      </c>
      <c r="BK373" s="6" t="s">
        <v>83</v>
      </c>
      <c r="BL373" s="6" t="s">
        <v>83</v>
      </c>
      <c r="BM373" s="6" t="s">
        <v>83</v>
      </c>
      <c r="BN373" s="6" t="s">
        <v>83</v>
      </c>
      <c r="BO373" s="6" t="s">
        <v>83</v>
      </c>
      <c r="BP373" s="6" t="s">
        <v>83</v>
      </c>
      <c r="BQ373" s="6" t="s">
        <v>83</v>
      </c>
      <c r="BR373" t="s">
        <v>65</v>
      </c>
      <c r="BS373" s="6" t="s">
        <v>83</v>
      </c>
      <c r="BT373" s="6" t="s">
        <v>83</v>
      </c>
      <c r="BU373">
        <f t="shared" ca="1" si="69"/>
        <v>-1</v>
      </c>
      <c r="BV373" s="6" t="s">
        <v>83</v>
      </c>
    </row>
    <row r="374" spans="1:74" x14ac:dyDescent="0.3">
      <c r="A374" s="5">
        <v>373</v>
      </c>
      <c r="B374" s="5" t="str">
        <f t="shared" ca="1" si="61"/>
        <v>OCP_83067:76296</v>
      </c>
      <c r="C374" t="s">
        <v>518</v>
      </c>
      <c r="D374" t="s">
        <v>75</v>
      </c>
      <c r="E374" t="s">
        <v>76</v>
      </c>
      <c r="F374" t="s">
        <v>95</v>
      </c>
      <c r="G374" t="s">
        <v>95</v>
      </c>
      <c r="H374" s="6">
        <f t="shared" ca="1" si="71"/>
        <v>22407</v>
      </c>
      <c r="I374" t="s">
        <v>96</v>
      </c>
      <c r="J374" s="6" t="s">
        <v>79</v>
      </c>
      <c r="K374" s="7">
        <v>45259</v>
      </c>
      <c r="L374" s="6" t="s">
        <v>80</v>
      </c>
      <c r="N374" s="6" t="s">
        <v>82</v>
      </c>
      <c r="O374" t="str">
        <f t="shared" ca="1" si="63"/>
        <v>C4532623</v>
      </c>
      <c r="P374">
        <f t="shared" ca="1" si="62"/>
        <v>77637770</v>
      </c>
      <c r="Q374">
        <f t="shared" ca="1" si="64"/>
        <v>5859309</v>
      </c>
      <c r="R374">
        <f t="shared" ca="1" si="65"/>
        <v>75543854</v>
      </c>
      <c r="S374">
        <f t="shared" ca="1" si="66"/>
        <v>13080286</v>
      </c>
      <c r="V374" t="str">
        <f t="shared" ca="1" si="67"/>
        <v>@_4753407</v>
      </c>
      <c r="W374" s="8">
        <v>45340</v>
      </c>
      <c r="X374">
        <f t="shared" ca="1" si="68"/>
        <v>12812414</v>
      </c>
      <c r="Z374" t="str">
        <f t="shared" ca="1" si="70"/>
        <v>EUR</v>
      </c>
      <c r="AA374" t="str">
        <f t="shared" ca="1" si="72"/>
        <v>F étrangers</v>
      </c>
      <c r="AB374" s="6" t="s">
        <v>83</v>
      </c>
      <c r="AC374" s="6" t="s">
        <v>83</v>
      </c>
      <c r="AD374" s="6" t="s">
        <v>83</v>
      </c>
      <c r="AE374" s="6" t="s">
        <v>83</v>
      </c>
      <c r="AF374" s="6" t="s">
        <v>83</v>
      </c>
      <c r="AG374" s="6" t="s">
        <v>83</v>
      </c>
      <c r="AH374" s="6" t="s">
        <v>83</v>
      </c>
      <c r="AI374" s="6" t="s">
        <v>83</v>
      </c>
      <c r="AJ374" s="6" t="s">
        <v>83</v>
      </c>
      <c r="AK374" s="6" t="s">
        <v>83</v>
      </c>
      <c r="AL374" s="6" t="s">
        <v>83</v>
      </c>
      <c r="AM374" t="s">
        <v>519</v>
      </c>
      <c r="AN374" s="6" t="s">
        <v>85</v>
      </c>
      <c r="AO374" s="6" t="s">
        <v>83</v>
      </c>
      <c r="AP374" s="6" t="s">
        <v>83</v>
      </c>
      <c r="AQ374" s="6" t="s">
        <v>83</v>
      </c>
      <c r="AR374" s="6" t="s">
        <v>83</v>
      </c>
      <c r="AS374" s="6" t="s">
        <v>83</v>
      </c>
      <c r="AT374" s="6" t="s">
        <v>83</v>
      </c>
      <c r="AU374" s="6" t="s">
        <v>83</v>
      </c>
      <c r="AV374" s="6" t="s">
        <v>83</v>
      </c>
      <c r="AW374" s="6" t="s">
        <v>83</v>
      </c>
      <c r="AX374" t="s">
        <v>98</v>
      </c>
      <c r="AY374" s="6" t="s">
        <v>83</v>
      </c>
      <c r="AZ374" s="6" t="s">
        <v>83</v>
      </c>
      <c r="BA374" s="6" t="s">
        <v>83</v>
      </c>
      <c r="BB374" s="6" t="s">
        <v>83</v>
      </c>
      <c r="BC374" s="6" t="s">
        <v>83</v>
      </c>
      <c r="BD374" s="6" t="s">
        <v>83</v>
      </c>
      <c r="BE374" s="6" t="s">
        <v>83</v>
      </c>
      <c r="BF374" s="6" t="s">
        <v>83</v>
      </c>
      <c r="BG374" s="6" t="s">
        <v>83</v>
      </c>
      <c r="BH374" s="6" t="s">
        <v>83</v>
      </c>
      <c r="BI374" s="6" t="s">
        <v>83</v>
      </c>
      <c r="BJ374" s="6" t="s">
        <v>83</v>
      </c>
      <c r="BK374" s="6" t="s">
        <v>83</v>
      </c>
      <c r="BL374" s="6" t="s">
        <v>83</v>
      </c>
      <c r="BM374" s="6" t="s">
        <v>83</v>
      </c>
      <c r="BN374" s="6" t="s">
        <v>83</v>
      </c>
      <c r="BO374" s="6" t="s">
        <v>83</v>
      </c>
      <c r="BP374" s="6" t="s">
        <v>83</v>
      </c>
      <c r="BQ374" s="6" t="s">
        <v>83</v>
      </c>
      <c r="BR374" t="s">
        <v>65</v>
      </c>
      <c r="BS374" s="6" t="s">
        <v>83</v>
      </c>
      <c r="BT374" s="6" t="s">
        <v>83</v>
      </c>
      <c r="BU374">
        <f t="shared" ca="1" si="69"/>
        <v>7</v>
      </c>
      <c r="BV374" s="6" t="s">
        <v>83</v>
      </c>
    </row>
    <row r="375" spans="1:74" x14ac:dyDescent="0.3">
      <c r="A375" s="5">
        <v>374</v>
      </c>
      <c r="B375" s="5" t="str">
        <f t="shared" ca="1" si="61"/>
        <v>JF8_88942:56513</v>
      </c>
      <c r="C375" t="s">
        <v>520</v>
      </c>
      <c r="D375" t="s">
        <v>75</v>
      </c>
      <c r="E375" t="s">
        <v>89</v>
      </c>
      <c r="F375" t="s">
        <v>100</v>
      </c>
      <c r="G375" t="s">
        <v>100</v>
      </c>
      <c r="H375" s="6">
        <f t="shared" ca="1" si="71"/>
        <v>23727</v>
      </c>
      <c r="I375" t="s">
        <v>101</v>
      </c>
      <c r="J375" s="6" t="s">
        <v>79</v>
      </c>
      <c r="K375" s="7">
        <v>45260</v>
      </c>
      <c r="L375" s="6" t="s">
        <v>80</v>
      </c>
      <c r="N375" s="6" t="s">
        <v>82</v>
      </c>
      <c r="O375" t="str">
        <f t="shared" ca="1" si="63"/>
        <v>&lt;1535106</v>
      </c>
      <c r="P375">
        <f t="shared" ca="1" si="62"/>
        <v>1415210</v>
      </c>
      <c r="Q375">
        <f t="shared" ca="1" si="64"/>
        <v>357830</v>
      </c>
      <c r="R375">
        <f t="shared" ca="1" si="65"/>
        <v>640347</v>
      </c>
      <c r="S375">
        <f t="shared" ca="1" si="66"/>
        <v>764530</v>
      </c>
      <c r="V375" t="str">
        <f t="shared" ca="1" si="67"/>
        <v>E_5401225</v>
      </c>
      <c r="W375" s="8">
        <v>45341</v>
      </c>
      <c r="X375">
        <f t="shared" ca="1" si="68"/>
        <v>423607</v>
      </c>
      <c r="Z375" t="str">
        <f t="shared" ca="1" si="70"/>
        <v>MAD</v>
      </c>
      <c r="AA375" t="str">
        <f t="shared" ca="1" si="72"/>
        <v>F locaux</v>
      </c>
      <c r="AB375" s="6" t="s">
        <v>83</v>
      </c>
      <c r="AC375" s="6" t="s">
        <v>83</v>
      </c>
      <c r="AD375" s="6" t="s">
        <v>83</v>
      </c>
      <c r="AE375" s="6" t="s">
        <v>83</v>
      </c>
      <c r="AF375" s="6" t="s">
        <v>83</v>
      </c>
      <c r="AG375" s="6" t="s">
        <v>83</v>
      </c>
      <c r="AH375" s="6" t="s">
        <v>83</v>
      </c>
      <c r="AI375" s="6" t="s">
        <v>83</v>
      </c>
      <c r="AJ375" s="6" t="s">
        <v>83</v>
      </c>
      <c r="AK375" s="6" t="s">
        <v>83</v>
      </c>
      <c r="AL375" s="6" t="s">
        <v>83</v>
      </c>
      <c r="AM375" t="s">
        <v>521</v>
      </c>
      <c r="AN375" s="6" t="s">
        <v>85</v>
      </c>
      <c r="AO375" s="6" t="s">
        <v>83</v>
      </c>
      <c r="AP375" s="6" t="s">
        <v>83</v>
      </c>
      <c r="AQ375" s="6" t="s">
        <v>83</v>
      </c>
      <c r="AR375" s="6" t="s">
        <v>83</v>
      </c>
      <c r="AS375" s="6" t="s">
        <v>83</v>
      </c>
      <c r="AT375" s="6" t="s">
        <v>83</v>
      </c>
      <c r="AU375" s="6" t="s">
        <v>83</v>
      </c>
      <c r="AV375" s="6" t="s">
        <v>83</v>
      </c>
      <c r="AW375" s="6" t="s">
        <v>83</v>
      </c>
      <c r="AX375" t="s">
        <v>103</v>
      </c>
      <c r="AY375" s="6" t="s">
        <v>83</v>
      </c>
      <c r="AZ375" s="6" t="s">
        <v>83</v>
      </c>
      <c r="BA375" s="6" t="s">
        <v>83</v>
      </c>
      <c r="BB375" s="6" t="s">
        <v>83</v>
      </c>
      <c r="BC375" s="6" t="s">
        <v>83</v>
      </c>
      <c r="BD375" s="6" t="s">
        <v>83</v>
      </c>
      <c r="BE375" s="6" t="s">
        <v>83</v>
      </c>
      <c r="BF375" s="6" t="s">
        <v>83</v>
      </c>
      <c r="BG375" s="6" t="s">
        <v>83</v>
      </c>
      <c r="BH375" s="6" t="s">
        <v>83</v>
      </c>
      <c r="BI375" s="6" t="s">
        <v>83</v>
      </c>
      <c r="BJ375" s="6" t="s">
        <v>83</v>
      </c>
      <c r="BK375" s="6" t="s">
        <v>83</v>
      </c>
      <c r="BL375" s="6" t="s">
        <v>83</v>
      </c>
      <c r="BM375" s="6" t="s">
        <v>83</v>
      </c>
      <c r="BN375" s="6" t="s">
        <v>83</v>
      </c>
      <c r="BO375" s="6" t="s">
        <v>83</v>
      </c>
      <c r="BP375" s="6" t="s">
        <v>83</v>
      </c>
      <c r="BQ375" s="6" t="s">
        <v>83</v>
      </c>
      <c r="BR375" t="s">
        <v>65</v>
      </c>
      <c r="BS375" s="6" t="s">
        <v>83</v>
      </c>
      <c r="BT375" s="6" t="s">
        <v>83</v>
      </c>
      <c r="BU375">
        <f t="shared" ca="1" si="69"/>
        <v>-18</v>
      </c>
      <c r="BV375" s="6" t="s">
        <v>83</v>
      </c>
    </row>
    <row r="376" spans="1:74" x14ac:dyDescent="0.3">
      <c r="A376" s="5">
        <v>375</v>
      </c>
      <c r="B376" s="5" t="str">
        <f t="shared" ca="1" si="61"/>
        <v>JF8_11550:66342</v>
      </c>
      <c r="C376" t="s">
        <v>522</v>
      </c>
      <c r="D376" t="s">
        <v>75</v>
      </c>
      <c r="E376" t="s">
        <v>76</v>
      </c>
      <c r="F376" t="s">
        <v>105</v>
      </c>
      <c r="G376" t="s">
        <v>105</v>
      </c>
      <c r="H376" s="6">
        <f t="shared" ca="1" si="71"/>
        <v>49299</v>
      </c>
      <c r="I376" t="s">
        <v>106</v>
      </c>
      <c r="J376" s="6" t="s">
        <v>79</v>
      </c>
      <c r="K376" s="7">
        <v>45261</v>
      </c>
      <c r="L376" s="6" t="s">
        <v>80</v>
      </c>
      <c r="N376" s="6" t="s">
        <v>82</v>
      </c>
      <c r="O376" t="str">
        <f t="shared" ca="1" si="63"/>
        <v>D6276419</v>
      </c>
      <c r="P376">
        <f t="shared" ca="1" si="62"/>
        <v>75188234</v>
      </c>
      <c r="Q376">
        <f t="shared" ca="1" si="64"/>
        <v>4845869</v>
      </c>
      <c r="R376">
        <f t="shared" ca="1" si="65"/>
        <v>30163971</v>
      </c>
      <c r="S376">
        <f t="shared" ca="1" si="66"/>
        <v>72898218</v>
      </c>
      <c r="V376" t="str">
        <f t="shared" ca="1" si="67"/>
        <v>A_6225315</v>
      </c>
      <c r="W376" s="8">
        <v>45342</v>
      </c>
      <c r="X376">
        <f t="shared" ca="1" si="68"/>
        <v>59567945</v>
      </c>
      <c r="Z376" t="str">
        <f t="shared" ca="1" si="70"/>
        <v>MAD</v>
      </c>
      <c r="AA376" t="str">
        <f t="shared" ca="1" si="72"/>
        <v>F locaux</v>
      </c>
      <c r="AB376" s="6" t="s">
        <v>83</v>
      </c>
      <c r="AC376" s="6" t="s">
        <v>83</v>
      </c>
      <c r="AD376" s="6" t="s">
        <v>83</v>
      </c>
      <c r="AE376" s="6" t="s">
        <v>83</v>
      </c>
      <c r="AF376" s="6" t="s">
        <v>83</v>
      </c>
      <c r="AG376" s="6" t="s">
        <v>83</v>
      </c>
      <c r="AH376" s="6" t="s">
        <v>83</v>
      </c>
      <c r="AI376" s="6" t="s">
        <v>83</v>
      </c>
      <c r="AJ376" s="6" t="s">
        <v>83</v>
      </c>
      <c r="AK376" s="6" t="s">
        <v>83</v>
      </c>
      <c r="AL376" s="6" t="s">
        <v>83</v>
      </c>
      <c r="AM376" t="s">
        <v>523</v>
      </c>
      <c r="AN376" s="6" t="s">
        <v>85</v>
      </c>
      <c r="AO376" s="6" t="s">
        <v>83</v>
      </c>
      <c r="AP376" s="6" t="s">
        <v>83</v>
      </c>
      <c r="AQ376" s="6" t="s">
        <v>83</v>
      </c>
      <c r="AR376" s="6" t="s">
        <v>83</v>
      </c>
      <c r="AS376" s="6" t="s">
        <v>83</v>
      </c>
      <c r="AT376" s="6" t="s">
        <v>83</v>
      </c>
      <c r="AU376" s="6" t="s">
        <v>83</v>
      </c>
      <c r="AV376" s="6" t="s">
        <v>83</v>
      </c>
      <c r="AW376" s="6" t="s">
        <v>83</v>
      </c>
      <c r="AX376" t="s">
        <v>98</v>
      </c>
      <c r="AY376" s="6" t="s">
        <v>83</v>
      </c>
      <c r="AZ376" s="6" t="s">
        <v>83</v>
      </c>
      <c r="BA376" s="6" t="s">
        <v>83</v>
      </c>
      <c r="BB376" s="6" t="s">
        <v>83</v>
      </c>
      <c r="BC376" s="6" t="s">
        <v>83</v>
      </c>
      <c r="BD376" s="6" t="s">
        <v>83</v>
      </c>
      <c r="BE376" s="6" t="s">
        <v>83</v>
      </c>
      <c r="BF376" s="6" t="s">
        <v>83</v>
      </c>
      <c r="BG376" s="6" t="s">
        <v>83</v>
      </c>
      <c r="BH376" s="6" t="s">
        <v>83</v>
      </c>
      <c r="BI376" s="6" t="s">
        <v>83</v>
      </c>
      <c r="BJ376" s="6" t="s">
        <v>83</v>
      </c>
      <c r="BK376" s="6" t="s">
        <v>83</v>
      </c>
      <c r="BL376" s="6" t="s">
        <v>83</v>
      </c>
      <c r="BM376" s="6" t="s">
        <v>83</v>
      </c>
      <c r="BN376" s="6" t="s">
        <v>83</v>
      </c>
      <c r="BO376" s="6" t="s">
        <v>83</v>
      </c>
      <c r="BP376" s="6" t="s">
        <v>83</v>
      </c>
      <c r="BQ376" s="6" t="s">
        <v>83</v>
      </c>
      <c r="BR376" t="s">
        <v>65</v>
      </c>
      <c r="BS376" s="6" t="s">
        <v>83</v>
      </c>
      <c r="BT376" s="6" t="s">
        <v>83</v>
      </c>
      <c r="BU376">
        <f t="shared" ca="1" si="69"/>
        <v>-2</v>
      </c>
      <c r="BV376" s="6" t="s">
        <v>83</v>
      </c>
    </row>
    <row r="377" spans="1:74" x14ac:dyDescent="0.3">
      <c r="A377" s="5">
        <v>376</v>
      </c>
      <c r="B377" s="5" t="str">
        <f t="shared" ca="1" si="61"/>
        <v>OCP_74061:38106</v>
      </c>
      <c r="C377" t="s">
        <v>524</v>
      </c>
      <c r="D377" t="s">
        <v>75</v>
      </c>
      <c r="E377" t="s">
        <v>89</v>
      </c>
      <c r="F377" t="s">
        <v>109</v>
      </c>
      <c r="G377" t="s">
        <v>109</v>
      </c>
      <c r="H377" s="6">
        <f t="shared" ca="1" si="71"/>
        <v>34292</v>
      </c>
      <c r="I377" t="s">
        <v>110</v>
      </c>
      <c r="J377" s="6" t="s">
        <v>79</v>
      </c>
      <c r="K377" s="7">
        <v>45262</v>
      </c>
      <c r="L377" s="6" t="s">
        <v>80</v>
      </c>
      <c r="N377" s="6" t="s">
        <v>82</v>
      </c>
      <c r="O377" t="str">
        <f t="shared" ca="1" si="63"/>
        <v>&gt;2821211</v>
      </c>
      <c r="P377">
        <f t="shared" ca="1" si="62"/>
        <v>48480524</v>
      </c>
      <c r="Q377">
        <f t="shared" ca="1" si="64"/>
        <v>19300369</v>
      </c>
      <c r="R377">
        <f t="shared" ca="1" si="65"/>
        <v>38331588</v>
      </c>
      <c r="S377">
        <f t="shared" ca="1" si="66"/>
        <v>40965088</v>
      </c>
      <c r="V377" t="str">
        <f t="shared" ca="1" si="67"/>
        <v>C_5415311</v>
      </c>
      <c r="W377" s="8">
        <v>45343</v>
      </c>
      <c r="X377">
        <f t="shared" ca="1" si="68"/>
        <v>38611111</v>
      </c>
      <c r="Z377" t="str">
        <f t="shared" ca="1" si="70"/>
        <v>MAD</v>
      </c>
      <c r="AA377" t="str">
        <f t="shared" ca="1" si="72"/>
        <v>F locaux</v>
      </c>
      <c r="AB377" s="6" t="s">
        <v>83</v>
      </c>
      <c r="AC377" s="6" t="s">
        <v>83</v>
      </c>
      <c r="AD377" s="6" t="s">
        <v>83</v>
      </c>
      <c r="AE377" s="6" t="s">
        <v>83</v>
      </c>
      <c r="AF377" s="6" t="s">
        <v>83</v>
      </c>
      <c r="AG377" s="6" t="s">
        <v>83</v>
      </c>
      <c r="AH377" s="6" t="s">
        <v>83</v>
      </c>
      <c r="AI377" s="6" t="s">
        <v>83</v>
      </c>
      <c r="AJ377" s="6" t="s">
        <v>83</v>
      </c>
      <c r="AK377" s="6" t="s">
        <v>83</v>
      </c>
      <c r="AL377" s="6" t="s">
        <v>83</v>
      </c>
      <c r="AM377" t="s">
        <v>525</v>
      </c>
      <c r="AN377" s="6" t="s">
        <v>85</v>
      </c>
      <c r="AO377" s="6" t="s">
        <v>83</v>
      </c>
      <c r="AP377" s="6" t="s">
        <v>83</v>
      </c>
      <c r="AQ377" s="6" t="s">
        <v>83</v>
      </c>
      <c r="AR377" s="6" t="s">
        <v>83</v>
      </c>
      <c r="AS377" s="6" t="s">
        <v>83</v>
      </c>
      <c r="AT377" s="6" t="s">
        <v>83</v>
      </c>
      <c r="AU377" s="6" t="s">
        <v>83</v>
      </c>
      <c r="AV377" s="6" t="s">
        <v>83</v>
      </c>
      <c r="AW377" s="6" t="s">
        <v>83</v>
      </c>
      <c r="AX377" t="s">
        <v>86</v>
      </c>
      <c r="AY377" s="6" t="s">
        <v>83</v>
      </c>
      <c r="AZ377" s="6" t="s">
        <v>83</v>
      </c>
      <c r="BA377" s="6" t="s">
        <v>83</v>
      </c>
      <c r="BB377" s="6" t="s">
        <v>83</v>
      </c>
      <c r="BC377" s="6" t="s">
        <v>83</v>
      </c>
      <c r="BD377" s="6" t="s">
        <v>83</v>
      </c>
      <c r="BE377" s="6" t="s">
        <v>83</v>
      </c>
      <c r="BF377" s="6" t="s">
        <v>83</v>
      </c>
      <c r="BG377" s="6" t="s">
        <v>83</v>
      </c>
      <c r="BH377" s="6" t="s">
        <v>83</v>
      </c>
      <c r="BI377" s="6" t="s">
        <v>83</v>
      </c>
      <c r="BJ377" s="6" t="s">
        <v>83</v>
      </c>
      <c r="BK377" s="6" t="s">
        <v>83</v>
      </c>
      <c r="BL377" s="6" t="s">
        <v>83</v>
      </c>
      <c r="BM377" s="6" t="s">
        <v>83</v>
      </c>
      <c r="BN377" s="6" t="s">
        <v>83</v>
      </c>
      <c r="BO377" s="6" t="s">
        <v>83</v>
      </c>
      <c r="BP377" s="6" t="s">
        <v>83</v>
      </c>
      <c r="BQ377" s="6" t="s">
        <v>83</v>
      </c>
      <c r="BR377" t="s">
        <v>65</v>
      </c>
      <c r="BS377" s="6" t="s">
        <v>83</v>
      </c>
      <c r="BT377" s="6" t="s">
        <v>83</v>
      </c>
      <c r="BU377">
        <f t="shared" ca="1" si="69"/>
        <v>35</v>
      </c>
      <c r="BV377" s="6" t="s">
        <v>83</v>
      </c>
    </row>
    <row r="378" spans="1:74" x14ac:dyDescent="0.3">
      <c r="A378" s="5">
        <v>377</v>
      </c>
      <c r="B378" s="5" t="str">
        <f t="shared" ca="1" si="61"/>
        <v>OCP_83547:61290</v>
      </c>
      <c r="C378" t="s">
        <v>112</v>
      </c>
      <c r="D378" t="s">
        <v>75</v>
      </c>
      <c r="E378" t="s">
        <v>76</v>
      </c>
      <c r="F378" t="s">
        <v>113</v>
      </c>
      <c r="G378" t="s">
        <v>113</v>
      </c>
      <c r="H378" s="6">
        <f t="shared" ca="1" si="71"/>
        <v>52942</v>
      </c>
      <c r="I378" t="s">
        <v>114</v>
      </c>
      <c r="J378" s="6" t="s">
        <v>79</v>
      </c>
      <c r="K378" s="7">
        <v>45263</v>
      </c>
      <c r="L378" s="6" t="s">
        <v>80</v>
      </c>
      <c r="N378" s="6" t="s">
        <v>82</v>
      </c>
      <c r="O378" t="str">
        <f t="shared" ca="1" si="63"/>
        <v>C4613978</v>
      </c>
      <c r="P378">
        <f t="shared" ca="1" si="62"/>
        <v>27295885</v>
      </c>
      <c r="Q378">
        <f t="shared" ca="1" si="64"/>
        <v>13826266</v>
      </c>
      <c r="R378">
        <f t="shared" ca="1" si="65"/>
        <v>26808610</v>
      </c>
      <c r="S378">
        <f t="shared" ca="1" si="66"/>
        <v>19840845</v>
      </c>
      <c r="V378" t="str">
        <f t="shared" ca="1" si="67"/>
        <v>@_2329490</v>
      </c>
      <c r="W378" s="8">
        <v>45344</v>
      </c>
      <c r="X378">
        <f t="shared" ca="1" si="68"/>
        <v>755776</v>
      </c>
      <c r="Z378" t="str">
        <f t="shared" ca="1" si="70"/>
        <v>MAD</v>
      </c>
      <c r="AA378" t="str">
        <f t="shared" ca="1" si="72"/>
        <v>F locaux</v>
      </c>
      <c r="AB378" s="6" t="s">
        <v>83</v>
      </c>
      <c r="AC378" s="6" t="s">
        <v>83</v>
      </c>
      <c r="AD378" s="6" t="s">
        <v>83</v>
      </c>
      <c r="AE378" s="6" t="s">
        <v>83</v>
      </c>
      <c r="AF378" s="6" t="s">
        <v>83</v>
      </c>
      <c r="AG378" s="6" t="s">
        <v>83</v>
      </c>
      <c r="AH378" s="6" t="s">
        <v>83</v>
      </c>
      <c r="AI378" s="6" t="s">
        <v>83</v>
      </c>
      <c r="AJ378" s="6" t="s">
        <v>83</v>
      </c>
      <c r="AK378" s="6" t="s">
        <v>83</v>
      </c>
      <c r="AL378" s="6" t="s">
        <v>83</v>
      </c>
      <c r="AM378" t="s">
        <v>115</v>
      </c>
      <c r="AN378" s="6" t="s">
        <v>85</v>
      </c>
      <c r="AO378" s="6" t="s">
        <v>83</v>
      </c>
      <c r="AP378" s="6" t="s">
        <v>83</v>
      </c>
      <c r="AQ378" s="6" t="s">
        <v>83</v>
      </c>
      <c r="AR378" s="6" t="s">
        <v>83</v>
      </c>
      <c r="AS378" s="6" t="s">
        <v>83</v>
      </c>
      <c r="AT378" s="6" t="s">
        <v>83</v>
      </c>
      <c r="AU378" s="6" t="s">
        <v>83</v>
      </c>
      <c r="AV378" s="6" t="s">
        <v>83</v>
      </c>
      <c r="AW378" s="6" t="s">
        <v>83</v>
      </c>
      <c r="AX378" t="s">
        <v>93</v>
      </c>
      <c r="AY378" s="6" t="s">
        <v>83</v>
      </c>
      <c r="AZ378" s="6" t="s">
        <v>83</v>
      </c>
      <c r="BA378" s="6" t="s">
        <v>83</v>
      </c>
      <c r="BB378" s="6" t="s">
        <v>83</v>
      </c>
      <c r="BC378" s="6" t="s">
        <v>83</v>
      </c>
      <c r="BD378" s="6" t="s">
        <v>83</v>
      </c>
      <c r="BE378" s="6" t="s">
        <v>83</v>
      </c>
      <c r="BF378" s="6" t="s">
        <v>83</v>
      </c>
      <c r="BG378" s="6" t="s">
        <v>83</v>
      </c>
      <c r="BH378" s="6" t="s">
        <v>83</v>
      </c>
      <c r="BI378" s="6" t="s">
        <v>83</v>
      </c>
      <c r="BJ378" s="6" t="s">
        <v>83</v>
      </c>
      <c r="BK378" s="6" t="s">
        <v>83</v>
      </c>
      <c r="BL378" s="6" t="s">
        <v>83</v>
      </c>
      <c r="BM378" s="6" t="s">
        <v>83</v>
      </c>
      <c r="BN378" s="6" t="s">
        <v>83</v>
      </c>
      <c r="BO378" s="6" t="s">
        <v>83</v>
      </c>
      <c r="BP378" s="6" t="s">
        <v>83</v>
      </c>
      <c r="BQ378" s="6" t="s">
        <v>83</v>
      </c>
      <c r="BR378" t="s">
        <v>65</v>
      </c>
      <c r="BS378" s="6" t="s">
        <v>83</v>
      </c>
      <c r="BT378" s="6" t="s">
        <v>83</v>
      </c>
      <c r="BU378">
        <f t="shared" ca="1" si="69"/>
        <v>39</v>
      </c>
      <c r="BV378" s="6" t="s">
        <v>83</v>
      </c>
    </row>
    <row r="379" spans="1:74" x14ac:dyDescent="0.3">
      <c r="A379" s="5">
        <v>378</v>
      </c>
      <c r="B379" s="5" t="str">
        <f t="shared" ca="1" si="61"/>
        <v>JF8_74217:72016</v>
      </c>
      <c r="C379" t="s">
        <v>116</v>
      </c>
      <c r="D379" t="s">
        <v>75</v>
      </c>
      <c r="E379" t="s">
        <v>89</v>
      </c>
      <c r="F379" t="s">
        <v>100</v>
      </c>
      <c r="G379" t="s">
        <v>100</v>
      </c>
      <c r="H379" s="6">
        <f t="shared" ca="1" si="71"/>
        <v>50219</v>
      </c>
      <c r="I379" t="s">
        <v>114</v>
      </c>
      <c r="J379" s="6" t="s">
        <v>79</v>
      </c>
      <c r="K379" s="7">
        <v>45264</v>
      </c>
      <c r="L379" s="6" t="s">
        <v>80</v>
      </c>
      <c r="N379" s="6" t="s">
        <v>82</v>
      </c>
      <c r="O379" t="str">
        <f t="shared" ca="1" si="63"/>
        <v>B506446</v>
      </c>
      <c r="P379">
        <f t="shared" ca="1" si="62"/>
        <v>83398056</v>
      </c>
      <c r="Q379">
        <f t="shared" ca="1" si="64"/>
        <v>4321678</v>
      </c>
      <c r="R379">
        <f t="shared" ca="1" si="65"/>
        <v>7865859</v>
      </c>
      <c r="S379">
        <f t="shared" ca="1" si="66"/>
        <v>26552996</v>
      </c>
      <c r="V379" t="str">
        <f t="shared" ca="1" si="67"/>
        <v>@_2840574</v>
      </c>
      <c r="W379" s="8">
        <v>45345</v>
      </c>
      <c r="X379">
        <f t="shared" ca="1" si="68"/>
        <v>18579546</v>
      </c>
      <c r="Z379" t="str">
        <f t="shared" ca="1" si="70"/>
        <v>MAD</v>
      </c>
      <c r="AA379" t="str">
        <f t="shared" ca="1" si="72"/>
        <v>F locaux</v>
      </c>
      <c r="AB379" s="6" t="s">
        <v>83</v>
      </c>
      <c r="AC379" s="6" t="s">
        <v>83</v>
      </c>
      <c r="AD379" s="6" t="s">
        <v>83</v>
      </c>
      <c r="AE379" s="6" t="s">
        <v>83</v>
      </c>
      <c r="AF379" s="6" t="s">
        <v>83</v>
      </c>
      <c r="AG379" s="6" t="s">
        <v>83</v>
      </c>
      <c r="AH379" s="6" t="s">
        <v>83</v>
      </c>
      <c r="AI379" s="6" t="s">
        <v>83</v>
      </c>
      <c r="AJ379" s="6" t="s">
        <v>83</v>
      </c>
      <c r="AK379" s="6" t="s">
        <v>83</v>
      </c>
      <c r="AL379" s="6" t="s">
        <v>83</v>
      </c>
      <c r="AM379" t="s">
        <v>115</v>
      </c>
      <c r="AN379" s="6" t="s">
        <v>85</v>
      </c>
      <c r="AO379" s="6" t="s">
        <v>83</v>
      </c>
      <c r="AP379" s="6" t="s">
        <v>83</v>
      </c>
      <c r="AQ379" s="6" t="s">
        <v>83</v>
      </c>
      <c r="AR379" s="6" t="s">
        <v>83</v>
      </c>
      <c r="AS379" s="6" t="s">
        <v>83</v>
      </c>
      <c r="AT379" s="6" t="s">
        <v>83</v>
      </c>
      <c r="AU379" s="6" t="s">
        <v>83</v>
      </c>
      <c r="AV379" s="6" t="s">
        <v>83</v>
      </c>
      <c r="AW379" s="6" t="s">
        <v>83</v>
      </c>
      <c r="AX379" t="s">
        <v>86</v>
      </c>
      <c r="AY379" s="6" t="s">
        <v>83</v>
      </c>
      <c r="AZ379" s="6" t="s">
        <v>83</v>
      </c>
      <c r="BA379" s="6" t="s">
        <v>83</v>
      </c>
      <c r="BB379" s="6" t="s">
        <v>83</v>
      </c>
      <c r="BC379" s="6" t="s">
        <v>83</v>
      </c>
      <c r="BD379" s="6" t="s">
        <v>83</v>
      </c>
      <c r="BE379" s="6" t="s">
        <v>83</v>
      </c>
      <c r="BF379" s="6" t="s">
        <v>83</v>
      </c>
      <c r="BG379" s="6" t="s">
        <v>83</v>
      </c>
      <c r="BH379" s="6" t="s">
        <v>83</v>
      </c>
      <c r="BI379" s="6" t="s">
        <v>83</v>
      </c>
      <c r="BJ379" s="6" t="s">
        <v>83</v>
      </c>
      <c r="BK379" s="6" t="s">
        <v>83</v>
      </c>
      <c r="BL379" s="6" t="s">
        <v>83</v>
      </c>
      <c r="BM379" s="6" t="s">
        <v>83</v>
      </c>
      <c r="BN379" s="6" t="s">
        <v>83</v>
      </c>
      <c r="BO379" s="6" t="s">
        <v>83</v>
      </c>
      <c r="BP379" s="6" t="s">
        <v>83</v>
      </c>
      <c r="BQ379" s="6" t="s">
        <v>83</v>
      </c>
      <c r="BR379" t="s">
        <v>63</v>
      </c>
      <c r="BS379" s="6" t="s">
        <v>83</v>
      </c>
      <c r="BT379" s="6" t="s">
        <v>83</v>
      </c>
      <c r="BU379">
        <f t="shared" ca="1" si="69"/>
        <v>9</v>
      </c>
      <c r="BV379" s="6" t="s">
        <v>83</v>
      </c>
    </row>
    <row r="380" spans="1:74" x14ac:dyDescent="0.3">
      <c r="A380" s="5">
        <v>379</v>
      </c>
      <c r="B380" s="5" t="str">
        <f t="shared" ca="1" si="61"/>
        <v>OCP_58949:35513</v>
      </c>
      <c r="C380" t="s">
        <v>117</v>
      </c>
      <c r="D380" t="s">
        <v>75</v>
      </c>
      <c r="E380" t="s">
        <v>76</v>
      </c>
      <c r="F380" t="s">
        <v>113</v>
      </c>
      <c r="G380" t="s">
        <v>113</v>
      </c>
      <c r="H380" s="6">
        <f t="shared" ca="1" si="71"/>
        <v>11452</v>
      </c>
      <c r="I380" t="s">
        <v>114</v>
      </c>
      <c r="J380" s="6" t="s">
        <v>79</v>
      </c>
      <c r="K380" s="7">
        <v>45265</v>
      </c>
      <c r="L380" s="6" t="s">
        <v>80</v>
      </c>
      <c r="N380" s="6" t="s">
        <v>82</v>
      </c>
      <c r="O380" t="str">
        <f t="shared" ca="1" si="63"/>
        <v>B3509687</v>
      </c>
      <c r="P380">
        <f t="shared" ca="1" si="62"/>
        <v>82043125</v>
      </c>
      <c r="Q380">
        <f t="shared" ca="1" si="64"/>
        <v>47006342</v>
      </c>
      <c r="R380">
        <f t="shared" ca="1" si="65"/>
        <v>49194348</v>
      </c>
      <c r="S380">
        <f t="shared" ca="1" si="66"/>
        <v>6192406</v>
      </c>
      <c r="V380" t="str">
        <f t="shared" ca="1" si="67"/>
        <v>D_2674845</v>
      </c>
      <c r="W380" s="8">
        <v>45346</v>
      </c>
      <c r="X380">
        <f t="shared" ca="1" si="68"/>
        <v>978183</v>
      </c>
      <c r="Z380" t="str">
        <f t="shared" ca="1" si="70"/>
        <v>MAD</v>
      </c>
      <c r="AA380" t="str">
        <f t="shared" ca="1" si="72"/>
        <v>F locaux</v>
      </c>
      <c r="AB380" s="6" t="s">
        <v>83</v>
      </c>
      <c r="AC380" s="6" t="s">
        <v>83</v>
      </c>
      <c r="AD380" s="6" t="s">
        <v>83</v>
      </c>
      <c r="AE380" s="6" t="s">
        <v>83</v>
      </c>
      <c r="AF380" s="6" t="s">
        <v>83</v>
      </c>
      <c r="AG380" s="6" t="s">
        <v>83</v>
      </c>
      <c r="AH380" s="6" t="s">
        <v>83</v>
      </c>
      <c r="AI380" s="6" t="s">
        <v>83</v>
      </c>
      <c r="AJ380" s="6" t="s">
        <v>83</v>
      </c>
      <c r="AK380" s="6" t="s">
        <v>83</v>
      </c>
      <c r="AL380" s="6" t="s">
        <v>83</v>
      </c>
      <c r="AM380" t="s">
        <v>115</v>
      </c>
      <c r="AN380" s="6" t="s">
        <v>85</v>
      </c>
      <c r="AO380" s="6" t="s">
        <v>83</v>
      </c>
      <c r="AP380" s="6" t="s">
        <v>83</v>
      </c>
      <c r="AQ380" s="6" t="s">
        <v>83</v>
      </c>
      <c r="AR380" s="6" t="s">
        <v>83</v>
      </c>
      <c r="AS380" s="6" t="s">
        <v>83</v>
      </c>
      <c r="AT380" s="6" t="s">
        <v>83</v>
      </c>
      <c r="AU380" s="6" t="s">
        <v>83</v>
      </c>
      <c r="AV380" s="6" t="s">
        <v>83</v>
      </c>
      <c r="AW380" s="6" t="s">
        <v>83</v>
      </c>
      <c r="AX380" t="s">
        <v>86</v>
      </c>
      <c r="AY380" s="6" t="s">
        <v>83</v>
      </c>
      <c r="AZ380" s="6" t="s">
        <v>83</v>
      </c>
      <c r="BA380" s="6" t="s">
        <v>83</v>
      </c>
      <c r="BB380" s="6" t="s">
        <v>83</v>
      </c>
      <c r="BC380" s="6" t="s">
        <v>83</v>
      </c>
      <c r="BD380" s="6" t="s">
        <v>83</v>
      </c>
      <c r="BE380" s="6" t="s">
        <v>83</v>
      </c>
      <c r="BF380" s="6" t="s">
        <v>83</v>
      </c>
      <c r="BG380" s="6" t="s">
        <v>83</v>
      </c>
      <c r="BH380" s="6" t="s">
        <v>83</v>
      </c>
      <c r="BI380" s="6" t="s">
        <v>83</v>
      </c>
      <c r="BJ380" s="6" t="s">
        <v>83</v>
      </c>
      <c r="BK380" s="6" t="s">
        <v>83</v>
      </c>
      <c r="BL380" s="6" t="s">
        <v>83</v>
      </c>
      <c r="BM380" s="6" t="s">
        <v>83</v>
      </c>
      <c r="BN380" s="6" t="s">
        <v>83</v>
      </c>
      <c r="BO380" s="6" t="s">
        <v>83</v>
      </c>
      <c r="BP380" s="6" t="s">
        <v>83</v>
      </c>
      <c r="BQ380" s="6" t="s">
        <v>83</v>
      </c>
      <c r="BR380" t="s">
        <v>65</v>
      </c>
      <c r="BS380" s="6" t="s">
        <v>83</v>
      </c>
      <c r="BT380" s="6" t="s">
        <v>83</v>
      </c>
      <c r="BU380">
        <f t="shared" ca="1" si="69"/>
        <v>50</v>
      </c>
      <c r="BV380" s="6" t="s">
        <v>83</v>
      </c>
    </row>
    <row r="381" spans="1:74" x14ac:dyDescent="0.3">
      <c r="A381" s="5">
        <v>380</v>
      </c>
      <c r="B381" s="5" t="str">
        <f t="shared" ca="1" si="61"/>
        <v>OCP_49484:96459</v>
      </c>
      <c r="C381" t="s">
        <v>118</v>
      </c>
      <c r="D381" t="s">
        <v>75</v>
      </c>
      <c r="E381" t="s">
        <v>89</v>
      </c>
      <c r="F381" t="s">
        <v>100</v>
      </c>
      <c r="G381" t="s">
        <v>100</v>
      </c>
      <c r="H381" s="6">
        <f t="shared" ca="1" si="71"/>
        <v>24553</v>
      </c>
      <c r="I381" t="s">
        <v>114</v>
      </c>
      <c r="J381" s="6" t="s">
        <v>79</v>
      </c>
      <c r="K381" s="7">
        <v>45266</v>
      </c>
      <c r="L381" s="6" t="s">
        <v>80</v>
      </c>
      <c r="N381" s="6" t="s">
        <v>82</v>
      </c>
      <c r="O381" t="str">
        <f t="shared" ca="1" si="63"/>
        <v>A2295651</v>
      </c>
      <c r="P381">
        <f t="shared" ca="1" si="62"/>
        <v>46139695</v>
      </c>
      <c r="Q381">
        <f t="shared" ca="1" si="64"/>
        <v>2606376</v>
      </c>
      <c r="R381">
        <f t="shared" ca="1" si="65"/>
        <v>5010417</v>
      </c>
      <c r="S381">
        <f t="shared" ca="1" si="66"/>
        <v>28653143</v>
      </c>
      <c r="V381" t="str">
        <f t="shared" ca="1" si="67"/>
        <v>@_6326458</v>
      </c>
      <c r="W381" s="8">
        <v>45347</v>
      </c>
      <c r="X381">
        <f t="shared" ca="1" si="68"/>
        <v>27543165</v>
      </c>
      <c r="Z381" t="str">
        <f t="shared" ca="1" si="70"/>
        <v>MAD</v>
      </c>
      <c r="AA381" t="str">
        <f t="shared" ca="1" si="72"/>
        <v>F locaux</v>
      </c>
      <c r="AB381" s="6" t="s">
        <v>83</v>
      </c>
      <c r="AC381" s="6" t="s">
        <v>83</v>
      </c>
      <c r="AD381" s="6" t="s">
        <v>83</v>
      </c>
      <c r="AE381" s="6" t="s">
        <v>83</v>
      </c>
      <c r="AF381" s="6" t="s">
        <v>83</v>
      </c>
      <c r="AG381" s="6" t="s">
        <v>83</v>
      </c>
      <c r="AH381" s="6" t="s">
        <v>83</v>
      </c>
      <c r="AI381" s="6" t="s">
        <v>83</v>
      </c>
      <c r="AJ381" s="6" t="s">
        <v>83</v>
      </c>
      <c r="AK381" s="6" t="s">
        <v>83</v>
      </c>
      <c r="AL381" s="6" t="s">
        <v>83</v>
      </c>
      <c r="AM381" t="s">
        <v>115</v>
      </c>
      <c r="AN381" s="6" t="s">
        <v>85</v>
      </c>
      <c r="AO381" s="6" t="s">
        <v>83</v>
      </c>
      <c r="AP381" s="6" t="s">
        <v>83</v>
      </c>
      <c r="AQ381" s="6" t="s">
        <v>83</v>
      </c>
      <c r="AR381" s="6" t="s">
        <v>83</v>
      </c>
      <c r="AS381" s="6" t="s">
        <v>83</v>
      </c>
      <c r="AT381" s="6" t="s">
        <v>83</v>
      </c>
      <c r="AU381" s="6" t="s">
        <v>83</v>
      </c>
      <c r="AV381" s="6" t="s">
        <v>83</v>
      </c>
      <c r="AW381" s="6" t="s">
        <v>83</v>
      </c>
      <c r="AX381" t="s">
        <v>86</v>
      </c>
      <c r="AY381" s="6" t="s">
        <v>83</v>
      </c>
      <c r="AZ381" s="6" t="s">
        <v>83</v>
      </c>
      <c r="BA381" s="6" t="s">
        <v>83</v>
      </c>
      <c r="BB381" s="6" t="s">
        <v>83</v>
      </c>
      <c r="BC381" s="6" t="s">
        <v>83</v>
      </c>
      <c r="BD381" s="6" t="s">
        <v>83</v>
      </c>
      <c r="BE381" s="6" t="s">
        <v>83</v>
      </c>
      <c r="BF381" s="6" t="s">
        <v>83</v>
      </c>
      <c r="BG381" s="6" t="s">
        <v>83</v>
      </c>
      <c r="BH381" s="6" t="s">
        <v>83</v>
      </c>
      <c r="BI381" s="6" t="s">
        <v>83</v>
      </c>
      <c r="BJ381" s="6" t="s">
        <v>83</v>
      </c>
      <c r="BK381" s="6" t="s">
        <v>83</v>
      </c>
      <c r="BL381" s="6" t="s">
        <v>83</v>
      </c>
      <c r="BM381" s="6" t="s">
        <v>83</v>
      </c>
      <c r="BN381" s="6" t="s">
        <v>83</v>
      </c>
      <c r="BO381" s="6" t="s">
        <v>83</v>
      </c>
      <c r="BP381" s="6" t="s">
        <v>83</v>
      </c>
      <c r="BQ381" s="6" t="s">
        <v>83</v>
      </c>
      <c r="BR381" t="s">
        <v>40</v>
      </c>
      <c r="BS381" s="6" t="s">
        <v>83</v>
      </c>
      <c r="BT381" s="6" t="s">
        <v>83</v>
      </c>
      <c r="BU381">
        <f t="shared" ca="1" si="69"/>
        <v>35</v>
      </c>
      <c r="BV381" s="6" t="s">
        <v>83</v>
      </c>
    </row>
    <row r="382" spans="1:74" x14ac:dyDescent="0.3">
      <c r="A382" s="5">
        <v>381</v>
      </c>
      <c r="B382" s="5" t="str">
        <f t="shared" ca="1" si="61"/>
        <v>JF8_6578:30387</v>
      </c>
      <c r="C382" t="str">
        <f ca="1">CONCATENATE(CHAR(RANDBETWEEN(60,90)),"_",RANDBETWEEN(1,1000000),"_",RANDBETWEEN(1,100006600))</f>
        <v>Q_30660_33997872</v>
      </c>
      <c r="D382" t="s">
        <v>75</v>
      </c>
      <c r="E382" t="s">
        <v>76</v>
      </c>
      <c r="F382" t="s">
        <v>77</v>
      </c>
      <c r="G382" t="s">
        <v>77</v>
      </c>
      <c r="H382" s="6">
        <f t="shared" ca="1" si="71"/>
        <v>58607</v>
      </c>
      <c r="I382" t="s">
        <v>78</v>
      </c>
      <c r="J382" s="6" t="s">
        <v>79</v>
      </c>
      <c r="K382" s="7">
        <v>45267</v>
      </c>
      <c r="L382" s="6" t="s">
        <v>80</v>
      </c>
      <c r="N382" s="6" t="s">
        <v>82</v>
      </c>
      <c r="O382" t="str">
        <f t="shared" ca="1" si="63"/>
        <v>E5079045</v>
      </c>
      <c r="P382">
        <f t="shared" ca="1" si="62"/>
        <v>73613371</v>
      </c>
      <c r="Q382">
        <f t="shared" ca="1" si="64"/>
        <v>45043315</v>
      </c>
      <c r="R382">
        <f t="shared" ca="1" si="65"/>
        <v>72047920</v>
      </c>
      <c r="S382">
        <f t="shared" ca="1" si="66"/>
        <v>62097280</v>
      </c>
      <c r="V382" t="str">
        <f t="shared" ca="1" si="67"/>
        <v>E_2370081</v>
      </c>
      <c r="W382" s="8">
        <v>45348</v>
      </c>
      <c r="X382">
        <f t="shared" ca="1" si="68"/>
        <v>32526088</v>
      </c>
      <c r="Z382" t="str">
        <f t="shared" ca="1" si="70"/>
        <v>MAD</v>
      </c>
      <c r="AA382" t="str">
        <f t="shared" ca="1" si="72"/>
        <v>F locaux</v>
      </c>
      <c r="AB382" s="6" t="s">
        <v>83</v>
      </c>
      <c r="AC382" s="6" t="s">
        <v>83</v>
      </c>
      <c r="AD382" s="6" t="s">
        <v>83</v>
      </c>
      <c r="AE382" s="6" t="s">
        <v>83</v>
      </c>
      <c r="AF382" s="6" t="s">
        <v>83</v>
      </c>
      <c r="AG382" s="6" t="s">
        <v>83</v>
      </c>
      <c r="AH382" s="6" t="s">
        <v>83</v>
      </c>
      <c r="AI382" s="6" t="s">
        <v>83</v>
      </c>
      <c r="AJ382" s="6" t="s">
        <v>83</v>
      </c>
      <c r="AK382" s="6" t="s">
        <v>83</v>
      </c>
      <c r="AL382" s="6" t="s">
        <v>83</v>
      </c>
      <c r="AM382" t="s">
        <v>526</v>
      </c>
      <c r="AN382" s="6" t="s">
        <v>85</v>
      </c>
      <c r="AO382" s="6" t="s">
        <v>83</v>
      </c>
      <c r="AP382" s="6" t="s">
        <v>83</v>
      </c>
      <c r="AQ382" s="6" t="s">
        <v>83</v>
      </c>
      <c r="AR382" s="6" t="s">
        <v>83</v>
      </c>
      <c r="AS382" s="6" t="s">
        <v>83</v>
      </c>
      <c r="AT382" s="6" t="s">
        <v>83</v>
      </c>
      <c r="AU382" s="6" t="s">
        <v>83</v>
      </c>
      <c r="AV382" s="6" t="s">
        <v>83</v>
      </c>
      <c r="AW382" s="6" t="s">
        <v>83</v>
      </c>
      <c r="AX382" t="s">
        <v>86</v>
      </c>
      <c r="AY382" s="6" t="s">
        <v>83</v>
      </c>
      <c r="AZ382" s="6" t="s">
        <v>83</v>
      </c>
      <c r="BA382" s="6" t="s">
        <v>83</v>
      </c>
      <c r="BB382" s="6" t="s">
        <v>83</v>
      </c>
      <c r="BC382" s="6" t="s">
        <v>83</v>
      </c>
      <c r="BD382" s="6" t="s">
        <v>83</v>
      </c>
      <c r="BE382" s="6" t="s">
        <v>83</v>
      </c>
      <c r="BF382" s="6" t="s">
        <v>83</v>
      </c>
      <c r="BG382" s="6" t="s">
        <v>83</v>
      </c>
      <c r="BH382" s="6" t="s">
        <v>83</v>
      </c>
      <c r="BI382" s="6" t="s">
        <v>83</v>
      </c>
      <c r="BJ382" s="6" t="s">
        <v>83</v>
      </c>
      <c r="BK382" s="6" t="s">
        <v>83</v>
      </c>
      <c r="BL382" s="6" t="s">
        <v>83</v>
      </c>
      <c r="BM382" s="6" t="s">
        <v>83</v>
      </c>
      <c r="BN382" s="6" t="s">
        <v>83</v>
      </c>
      <c r="BO382" s="6" t="s">
        <v>83</v>
      </c>
      <c r="BP382" s="6" t="s">
        <v>83</v>
      </c>
      <c r="BQ382" s="6" t="s">
        <v>83</v>
      </c>
      <c r="BR382" t="s">
        <v>64</v>
      </c>
      <c r="BS382" s="6" t="s">
        <v>83</v>
      </c>
      <c r="BT382" s="6" t="s">
        <v>83</v>
      </c>
      <c r="BU382">
        <f t="shared" ca="1" si="69"/>
        <v>44</v>
      </c>
      <c r="BV382" s="6" t="s">
        <v>83</v>
      </c>
    </row>
    <row r="383" spans="1:74" x14ac:dyDescent="0.3">
      <c r="A383" s="5">
        <v>382</v>
      </c>
      <c r="B383" s="5" t="str">
        <f t="shared" ca="1" si="61"/>
        <v>JF8_38725:70552</v>
      </c>
      <c r="C383" t="s">
        <v>527</v>
      </c>
      <c r="D383" t="s">
        <v>75</v>
      </c>
      <c r="E383" t="s">
        <v>89</v>
      </c>
      <c r="F383" t="s">
        <v>90</v>
      </c>
      <c r="G383" t="s">
        <v>90</v>
      </c>
      <c r="H383" s="6">
        <f t="shared" ca="1" si="71"/>
        <v>3874</v>
      </c>
      <c r="I383" t="s">
        <v>91</v>
      </c>
      <c r="J383" s="6" t="s">
        <v>79</v>
      </c>
      <c r="K383" s="7">
        <v>45268</v>
      </c>
      <c r="L383" s="6" t="s">
        <v>80</v>
      </c>
      <c r="N383" s="6" t="s">
        <v>82</v>
      </c>
      <c r="O383" t="str">
        <f t="shared" ca="1" si="63"/>
        <v>B6041749</v>
      </c>
      <c r="P383">
        <f t="shared" ca="1" si="62"/>
        <v>85983018</v>
      </c>
      <c r="Q383">
        <f t="shared" ca="1" si="64"/>
        <v>41938380</v>
      </c>
      <c r="R383">
        <f t="shared" ca="1" si="65"/>
        <v>48838153</v>
      </c>
      <c r="S383">
        <f t="shared" ca="1" si="66"/>
        <v>16722355</v>
      </c>
      <c r="V383" t="str">
        <f t="shared" ca="1" si="67"/>
        <v>&gt;_1174905</v>
      </c>
      <c r="W383" s="8">
        <v>45349</v>
      </c>
      <c r="X383">
        <f t="shared" ca="1" si="68"/>
        <v>14234115</v>
      </c>
      <c r="Z383" t="str">
        <f t="shared" ca="1" si="70"/>
        <v>USD</v>
      </c>
      <c r="AA383" t="str">
        <f t="shared" ca="1" si="72"/>
        <v>F étrangers</v>
      </c>
      <c r="AB383" s="6" t="s">
        <v>83</v>
      </c>
      <c r="AC383" s="6" t="s">
        <v>83</v>
      </c>
      <c r="AD383" s="6" t="s">
        <v>83</v>
      </c>
      <c r="AE383" s="6" t="s">
        <v>83</v>
      </c>
      <c r="AF383" s="6" t="s">
        <v>83</v>
      </c>
      <c r="AG383" s="6" t="s">
        <v>83</v>
      </c>
      <c r="AH383" s="6" t="s">
        <v>83</v>
      </c>
      <c r="AI383" s="6" t="s">
        <v>83</v>
      </c>
      <c r="AJ383" s="6" t="s">
        <v>83</v>
      </c>
      <c r="AK383" s="6" t="s">
        <v>83</v>
      </c>
      <c r="AL383" s="6" t="s">
        <v>83</v>
      </c>
      <c r="AM383" t="s">
        <v>528</v>
      </c>
      <c r="AN383" s="6" t="s">
        <v>85</v>
      </c>
      <c r="AO383" s="6" t="s">
        <v>83</v>
      </c>
      <c r="AP383" s="6" t="s">
        <v>83</v>
      </c>
      <c r="AQ383" s="6" t="s">
        <v>83</v>
      </c>
      <c r="AR383" s="6" t="s">
        <v>83</v>
      </c>
      <c r="AS383" s="6" t="s">
        <v>83</v>
      </c>
      <c r="AT383" s="6" t="s">
        <v>83</v>
      </c>
      <c r="AU383" s="6" t="s">
        <v>83</v>
      </c>
      <c r="AV383" s="6" t="s">
        <v>83</v>
      </c>
      <c r="AW383" s="6" t="s">
        <v>83</v>
      </c>
      <c r="AX383" t="s">
        <v>93</v>
      </c>
      <c r="AY383" s="6" t="s">
        <v>83</v>
      </c>
      <c r="AZ383" s="6" t="s">
        <v>83</v>
      </c>
      <c r="BA383" s="6" t="s">
        <v>83</v>
      </c>
      <c r="BB383" s="6" t="s">
        <v>83</v>
      </c>
      <c r="BC383" s="6" t="s">
        <v>83</v>
      </c>
      <c r="BD383" s="6" t="s">
        <v>83</v>
      </c>
      <c r="BE383" s="6" t="s">
        <v>83</v>
      </c>
      <c r="BF383" s="6" t="s">
        <v>83</v>
      </c>
      <c r="BG383" s="6" t="s">
        <v>83</v>
      </c>
      <c r="BH383" s="6" t="s">
        <v>83</v>
      </c>
      <c r="BI383" s="6" t="s">
        <v>83</v>
      </c>
      <c r="BJ383" s="6" t="s">
        <v>83</v>
      </c>
      <c r="BK383" s="6" t="s">
        <v>83</v>
      </c>
      <c r="BL383" s="6" t="s">
        <v>83</v>
      </c>
      <c r="BM383" s="6" t="s">
        <v>83</v>
      </c>
      <c r="BN383" s="6" t="s">
        <v>83</v>
      </c>
      <c r="BO383" s="6" t="s">
        <v>83</v>
      </c>
      <c r="BP383" s="6" t="s">
        <v>83</v>
      </c>
      <c r="BQ383" s="6" t="s">
        <v>83</v>
      </c>
      <c r="BR383" t="s">
        <v>65</v>
      </c>
      <c r="BS383" s="6" t="s">
        <v>83</v>
      </c>
      <c r="BT383" s="6" t="s">
        <v>83</v>
      </c>
      <c r="BU383">
        <f t="shared" ca="1" si="69"/>
        <v>58</v>
      </c>
      <c r="BV383" s="6" t="s">
        <v>83</v>
      </c>
    </row>
    <row r="384" spans="1:74" x14ac:dyDescent="0.3">
      <c r="A384" s="5">
        <v>383</v>
      </c>
      <c r="B384" s="5" t="str">
        <f t="shared" ca="1" si="61"/>
        <v>JF8_36554:39768</v>
      </c>
      <c r="C384" t="s">
        <v>529</v>
      </c>
      <c r="D384" t="s">
        <v>75</v>
      </c>
      <c r="E384" t="s">
        <v>76</v>
      </c>
      <c r="F384" t="s">
        <v>95</v>
      </c>
      <c r="G384" t="s">
        <v>95</v>
      </c>
      <c r="H384" s="6">
        <f t="shared" ca="1" si="71"/>
        <v>67686</v>
      </c>
      <c r="I384" t="s">
        <v>96</v>
      </c>
      <c r="J384" s="6" t="s">
        <v>79</v>
      </c>
      <c r="K384" s="7">
        <v>45269</v>
      </c>
      <c r="L384" s="6" t="s">
        <v>80</v>
      </c>
      <c r="N384" s="6" t="s">
        <v>82</v>
      </c>
      <c r="O384" t="str">
        <f t="shared" ca="1" si="63"/>
        <v>=6598935</v>
      </c>
      <c r="P384">
        <f t="shared" ca="1" si="62"/>
        <v>78534095</v>
      </c>
      <c r="Q384">
        <f t="shared" ca="1" si="64"/>
        <v>2285001</v>
      </c>
      <c r="R384">
        <f t="shared" ca="1" si="65"/>
        <v>4833541</v>
      </c>
      <c r="S384">
        <f t="shared" ca="1" si="66"/>
        <v>74736641</v>
      </c>
      <c r="V384" t="str">
        <f t="shared" ca="1" si="67"/>
        <v>?_5803149</v>
      </c>
      <c r="W384" s="8">
        <v>45350</v>
      </c>
      <c r="X384">
        <f t="shared" ca="1" si="68"/>
        <v>25363654</v>
      </c>
      <c r="Z384" t="str">
        <f t="shared" ca="1" si="70"/>
        <v>EUR</v>
      </c>
      <c r="AA384" t="str">
        <f t="shared" ca="1" si="72"/>
        <v>F étrangers</v>
      </c>
      <c r="AB384" s="6" t="s">
        <v>83</v>
      </c>
      <c r="AC384" s="6" t="s">
        <v>83</v>
      </c>
      <c r="AD384" s="6" t="s">
        <v>83</v>
      </c>
      <c r="AE384" s="6" t="s">
        <v>83</v>
      </c>
      <c r="AF384" s="6" t="s">
        <v>83</v>
      </c>
      <c r="AG384" s="6" t="s">
        <v>83</v>
      </c>
      <c r="AH384" s="6" t="s">
        <v>83</v>
      </c>
      <c r="AI384" s="6" t="s">
        <v>83</v>
      </c>
      <c r="AJ384" s="6" t="s">
        <v>83</v>
      </c>
      <c r="AK384" s="6" t="s">
        <v>83</v>
      </c>
      <c r="AL384" s="6" t="s">
        <v>83</v>
      </c>
      <c r="AM384" t="s">
        <v>530</v>
      </c>
      <c r="AN384" s="6" t="s">
        <v>85</v>
      </c>
      <c r="AO384" s="6" t="s">
        <v>83</v>
      </c>
      <c r="AP384" s="6" t="s">
        <v>83</v>
      </c>
      <c r="AQ384" s="6" t="s">
        <v>83</v>
      </c>
      <c r="AR384" s="6" t="s">
        <v>83</v>
      </c>
      <c r="AS384" s="6" t="s">
        <v>83</v>
      </c>
      <c r="AT384" s="6" t="s">
        <v>83</v>
      </c>
      <c r="AU384" s="6" t="s">
        <v>83</v>
      </c>
      <c r="AV384" s="6" t="s">
        <v>83</v>
      </c>
      <c r="AW384" s="6" t="s">
        <v>83</v>
      </c>
      <c r="AX384" t="s">
        <v>98</v>
      </c>
      <c r="AY384" s="6" t="s">
        <v>83</v>
      </c>
      <c r="AZ384" s="6" t="s">
        <v>83</v>
      </c>
      <c r="BA384" s="6" t="s">
        <v>83</v>
      </c>
      <c r="BB384" s="6" t="s">
        <v>83</v>
      </c>
      <c r="BC384" s="6" t="s">
        <v>83</v>
      </c>
      <c r="BD384" s="6" t="s">
        <v>83</v>
      </c>
      <c r="BE384" s="6" t="s">
        <v>83</v>
      </c>
      <c r="BF384" s="6" t="s">
        <v>83</v>
      </c>
      <c r="BG384" s="6" t="s">
        <v>83</v>
      </c>
      <c r="BH384" s="6" t="s">
        <v>83</v>
      </c>
      <c r="BI384" s="6" t="s">
        <v>83</v>
      </c>
      <c r="BJ384" s="6" t="s">
        <v>83</v>
      </c>
      <c r="BK384" s="6" t="s">
        <v>83</v>
      </c>
      <c r="BL384" s="6" t="s">
        <v>83</v>
      </c>
      <c r="BM384" s="6" t="s">
        <v>83</v>
      </c>
      <c r="BN384" s="6" t="s">
        <v>83</v>
      </c>
      <c r="BO384" s="6" t="s">
        <v>83</v>
      </c>
      <c r="BP384" s="6" t="s">
        <v>83</v>
      </c>
      <c r="BQ384" s="6" t="s">
        <v>83</v>
      </c>
      <c r="BR384" t="s">
        <v>65</v>
      </c>
      <c r="BS384" s="6" t="s">
        <v>83</v>
      </c>
      <c r="BT384" s="6" t="s">
        <v>83</v>
      </c>
      <c r="BU384">
        <f t="shared" ca="1" si="69"/>
        <v>18</v>
      </c>
      <c r="BV384" s="6" t="s">
        <v>83</v>
      </c>
    </row>
    <row r="385" spans="1:74" x14ac:dyDescent="0.3">
      <c r="A385" s="5">
        <v>384</v>
      </c>
      <c r="B385" s="5" t="str">
        <f t="shared" ca="1" si="61"/>
        <v>OCP_43435:27104</v>
      </c>
      <c r="C385" t="s">
        <v>531</v>
      </c>
      <c r="D385" t="s">
        <v>75</v>
      </c>
      <c r="E385" t="s">
        <v>89</v>
      </c>
      <c r="F385" t="s">
        <v>100</v>
      </c>
      <c r="G385" t="s">
        <v>100</v>
      </c>
      <c r="H385" s="6">
        <f t="shared" ca="1" si="71"/>
        <v>29191</v>
      </c>
      <c r="I385" t="s">
        <v>101</v>
      </c>
      <c r="J385" s="6" t="s">
        <v>79</v>
      </c>
      <c r="K385" s="7">
        <v>45270</v>
      </c>
      <c r="L385" s="6" t="s">
        <v>80</v>
      </c>
      <c r="N385" s="6" t="s">
        <v>82</v>
      </c>
      <c r="O385" t="str">
        <f t="shared" ca="1" si="63"/>
        <v>?128890</v>
      </c>
      <c r="P385">
        <f t="shared" ca="1" si="62"/>
        <v>27254425</v>
      </c>
      <c r="Q385">
        <f t="shared" ca="1" si="64"/>
        <v>3055155</v>
      </c>
      <c r="R385">
        <f t="shared" ca="1" si="65"/>
        <v>3611666</v>
      </c>
      <c r="S385">
        <f t="shared" ca="1" si="66"/>
        <v>21642231</v>
      </c>
      <c r="V385" t="str">
        <f t="shared" ca="1" si="67"/>
        <v>&gt;_2036733</v>
      </c>
      <c r="W385" s="8">
        <v>45351</v>
      </c>
      <c r="X385">
        <f t="shared" ca="1" si="68"/>
        <v>9879193</v>
      </c>
      <c r="Z385" t="str">
        <f t="shared" ca="1" si="70"/>
        <v>MAD</v>
      </c>
      <c r="AA385" t="str">
        <f t="shared" ca="1" si="72"/>
        <v>F locaux</v>
      </c>
      <c r="AB385" s="6" t="s">
        <v>83</v>
      </c>
      <c r="AC385" s="6" t="s">
        <v>83</v>
      </c>
      <c r="AD385" s="6" t="s">
        <v>83</v>
      </c>
      <c r="AE385" s="6" t="s">
        <v>83</v>
      </c>
      <c r="AF385" s="6" t="s">
        <v>83</v>
      </c>
      <c r="AG385" s="6" t="s">
        <v>83</v>
      </c>
      <c r="AH385" s="6" t="s">
        <v>83</v>
      </c>
      <c r="AI385" s="6" t="s">
        <v>83</v>
      </c>
      <c r="AJ385" s="6" t="s">
        <v>83</v>
      </c>
      <c r="AK385" s="6" t="s">
        <v>83</v>
      </c>
      <c r="AL385" s="6" t="s">
        <v>83</v>
      </c>
      <c r="AM385" t="s">
        <v>532</v>
      </c>
      <c r="AN385" s="6" t="s">
        <v>85</v>
      </c>
      <c r="AO385" s="6" t="s">
        <v>83</v>
      </c>
      <c r="AP385" s="6" t="s">
        <v>83</v>
      </c>
      <c r="AQ385" s="6" t="s">
        <v>83</v>
      </c>
      <c r="AR385" s="6" t="s">
        <v>83</v>
      </c>
      <c r="AS385" s="6" t="s">
        <v>83</v>
      </c>
      <c r="AT385" s="6" t="s">
        <v>83</v>
      </c>
      <c r="AU385" s="6" t="s">
        <v>83</v>
      </c>
      <c r="AV385" s="6" t="s">
        <v>83</v>
      </c>
      <c r="AW385" s="6" t="s">
        <v>83</v>
      </c>
      <c r="AX385" t="s">
        <v>103</v>
      </c>
      <c r="AY385" s="6" t="s">
        <v>83</v>
      </c>
      <c r="AZ385" s="6" t="s">
        <v>83</v>
      </c>
      <c r="BA385" s="6" t="s">
        <v>83</v>
      </c>
      <c r="BB385" s="6" t="s">
        <v>83</v>
      </c>
      <c r="BC385" s="6" t="s">
        <v>83</v>
      </c>
      <c r="BD385" s="6" t="s">
        <v>83</v>
      </c>
      <c r="BE385" s="6" t="s">
        <v>83</v>
      </c>
      <c r="BF385" s="6" t="s">
        <v>83</v>
      </c>
      <c r="BG385" s="6" t="s">
        <v>83</v>
      </c>
      <c r="BH385" s="6" t="s">
        <v>83</v>
      </c>
      <c r="BI385" s="6" t="s">
        <v>83</v>
      </c>
      <c r="BJ385" s="6" t="s">
        <v>83</v>
      </c>
      <c r="BK385" s="6" t="s">
        <v>83</v>
      </c>
      <c r="BL385" s="6" t="s">
        <v>83</v>
      </c>
      <c r="BM385" s="6" t="s">
        <v>83</v>
      </c>
      <c r="BN385" s="6" t="s">
        <v>83</v>
      </c>
      <c r="BO385" s="6" t="s">
        <v>83</v>
      </c>
      <c r="BP385" s="6" t="s">
        <v>83</v>
      </c>
      <c r="BQ385" s="6" t="s">
        <v>83</v>
      </c>
      <c r="BR385" t="s">
        <v>65</v>
      </c>
      <c r="BS385" s="6" t="s">
        <v>83</v>
      </c>
      <c r="BT385" s="6" t="s">
        <v>83</v>
      </c>
      <c r="BU385">
        <f t="shared" ca="1" si="69"/>
        <v>-17</v>
      </c>
      <c r="BV385" s="6" t="s">
        <v>83</v>
      </c>
    </row>
    <row r="386" spans="1:74" x14ac:dyDescent="0.3">
      <c r="A386" s="5">
        <v>385</v>
      </c>
      <c r="B386" s="5" t="str">
        <f t="shared" ref="B386:B449" ca="1" si="73">CONCATENATE(CHOOSE(RANDBETWEEN(1,2),"OCP","JF8","JF9"),"_",RANDBETWEEN(1,100000),":",RANDBETWEEN(1,100000))</f>
        <v>JF8_29602:92986</v>
      </c>
      <c r="C386" t="s">
        <v>533</v>
      </c>
      <c r="D386" t="s">
        <v>75</v>
      </c>
      <c r="E386" t="s">
        <v>76</v>
      </c>
      <c r="F386" t="s">
        <v>105</v>
      </c>
      <c r="G386" t="s">
        <v>105</v>
      </c>
      <c r="H386" s="6">
        <f t="shared" ca="1" si="71"/>
        <v>33828</v>
      </c>
      <c r="I386" t="s">
        <v>106</v>
      </c>
      <c r="J386" s="6" t="s">
        <v>79</v>
      </c>
      <c r="K386" s="7">
        <v>45271</v>
      </c>
      <c r="L386" s="6" t="s">
        <v>80</v>
      </c>
      <c r="N386" s="6" t="s">
        <v>82</v>
      </c>
      <c r="O386" t="str">
        <f t="shared" ca="1" si="63"/>
        <v>&lt;2360195</v>
      </c>
      <c r="P386">
        <f t="shared" ref="P386:P449" ca="1" si="74">RANDBETWEEN(569,95959500)</f>
        <v>85004023</v>
      </c>
      <c r="Q386">
        <f t="shared" ca="1" si="64"/>
        <v>23453871</v>
      </c>
      <c r="R386">
        <f t="shared" ca="1" si="65"/>
        <v>63941523</v>
      </c>
      <c r="S386">
        <f t="shared" ca="1" si="66"/>
        <v>35194180</v>
      </c>
      <c r="V386" t="str">
        <f t="shared" ca="1" si="67"/>
        <v>F_4482827</v>
      </c>
      <c r="W386" s="8">
        <v>45352</v>
      </c>
      <c r="X386">
        <f t="shared" ca="1" si="68"/>
        <v>24420184</v>
      </c>
      <c r="Z386" t="str">
        <f t="shared" ca="1" si="70"/>
        <v>MAD</v>
      </c>
      <c r="AA386" t="str">
        <f t="shared" ca="1" si="72"/>
        <v>F locaux</v>
      </c>
      <c r="AB386" s="6" t="s">
        <v>83</v>
      </c>
      <c r="AC386" s="6" t="s">
        <v>83</v>
      </c>
      <c r="AD386" s="6" t="s">
        <v>83</v>
      </c>
      <c r="AE386" s="6" t="s">
        <v>83</v>
      </c>
      <c r="AF386" s="6" t="s">
        <v>83</v>
      </c>
      <c r="AG386" s="6" t="s">
        <v>83</v>
      </c>
      <c r="AH386" s="6" t="s">
        <v>83</v>
      </c>
      <c r="AI386" s="6" t="s">
        <v>83</v>
      </c>
      <c r="AJ386" s="6" t="s">
        <v>83</v>
      </c>
      <c r="AK386" s="6" t="s">
        <v>83</v>
      </c>
      <c r="AL386" s="6" t="s">
        <v>83</v>
      </c>
      <c r="AM386" t="s">
        <v>534</v>
      </c>
      <c r="AN386" s="6" t="s">
        <v>85</v>
      </c>
      <c r="AO386" s="6" t="s">
        <v>83</v>
      </c>
      <c r="AP386" s="6" t="s">
        <v>83</v>
      </c>
      <c r="AQ386" s="6" t="s">
        <v>83</v>
      </c>
      <c r="AR386" s="6" t="s">
        <v>83</v>
      </c>
      <c r="AS386" s="6" t="s">
        <v>83</v>
      </c>
      <c r="AT386" s="6" t="s">
        <v>83</v>
      </c>
      <c r="AU386" s="6" t="s">
        <v>83</v>
      </c>
      <c r="AV386" s="6" t="s">
        <v>83</v>
      </c>
      <c r="AW386" s="6" t="s">
        <v>83</v>
      </c>
      <c r="AX386" t="s">
        <v>98</v>
      </c>
      <c r="AY386" s="6" t="s">
        <v>83</v>
      </c>
      <c r="AZ386" s="6" t="s">
        <v>83</v>
      </c>
      <c r="BA386" s="6" t="s">
        <v>83</v>
      </c>
      <c r="BB386" s="6" t="s">
        <v>83</v>
      </c>
      <c r="BC386" s="6" t="s">
        <v>83</v>
      </c>
      <c r="BD386" s="6" t="s">
        <v>83</v>
      </c>
      <c r="BE386" s="6" t="s">
        <v>83</v>
      </c>
      <c r="BF386" s="6" t="s">
        <v>83</v>
      </c>
      <c r="BG386" s="6" t="s">
        <v>83</v>
      </c>
      <c r="BH386" s="6" t="s">
        <v>83</v>
      </c>
      <c r="BI386" s="6" t="s">
        <v>83</v>
      </c>
      <c r="BJ386" s="6" t="s">
        <v>83</v>
      </c>
      <c r="BK386" s="6" t="s">
        <v>83</v>
      </c>
      <c r="BL386" s="6" t="s">
        <v>83</v>
      </c>
      <c r="BM386" s="6" t="s">
        <v>83</v>
      </c>
      <c r="BN386" s="6" t="s">
        <v>83</v>
      </c>
      <c r="BO386" s="6" t="s">
        <v>83</v>
      </c>
      <c r="BP386" s="6" t="s">
        <v>83</v>
      </c>
      <c r="BQ386" s="6" t="s">
        <v>83</v>
      </c>
      <c r="BR386" t="s">
        <v>65</v>
      </c>
      <c r="BS386" s="6" t="s">
        <v>83</v>
      </c>
      <c r="BT386" s="6" t="s">
        <v>83</v>
      </c>
      <c r="BU386">
        <f t="shared" ca="1" si="69"/>
        <v>44</v>
      </c>
      <c r="BV386" s="6" t="s">
        <v>83</v>
      </c>
    </row>
    <row r="387" spans="1:74" x14ac:dyDescent="0.3">
      <c r="A387" s="5">
        <v>386</v>
      </c>
      <c r="B387" s="5" t="str">
        <f t="shared" ca="1" si="73"/>
        <v>JF8_75088:63879</v>
      </c>
      <c r="C387" t="s">
        <v>535</v>
      </c>
      <c r="D387" t="s">
        <v>75</v>
      </c>
      <c r="E387" t="s">
        <v>89</v>
      </c>
      <c r="F387" t="s">
        <v>109</v>
      </c>
      <c r="G387" t="s">
        <v>109</v>
      </c>
      <c r="H387" s="6">
        <f t="shared" ca="1" si="71"/>
        <v>3721</v>
      </c>
      <c r="I387" t="s">
        <v>110</v>
      </c>
      <c r="J387" s="6" t="s">
        <v>79</v>
      </c>
      <c r="K387" s="7">
        <v>45272</v>
      </c>
      <c r="L387" s="6" t="s">
        <v>80</v>
      </c>
      <c r="N387" s="6" t="s">
        <v>82</v>
      </c>
      <c r="O387" t="str">
        <f t="shared" ref="O387:O450" ca="1" si="75">CONCATENATE(CHAR(RANDBETWEEN(60,70)),RANDBETWEEN(303,6647360))</f>
        <v>=1204415</v>
      </c>
      <c r="P387">
        <f t="shared" ca="1" si="74"/>
        <v>72622044</v>
      </c>
      <c r="Q387">
        <f t="shared" ref="Q387:Q450" ca="1" si="76">RANDBETWEEN(0,R387)</f>
        <v>9549039</v>
      </c>
      <c r="R387">
        <f t="shared" ref="R387:R450" ca="1" si="77">RANDBETWEEN(0,P387)</f>
        <v>56613251</v>
      </c>
      <c r="S387">
        <f t="shared" ref="S387:S450" ca="1" si="78">RANDBETWEEN(0,P387-300)</f>
        <v>18589494</v>
      </c>
      <c r="V387" t="str">
        <f t="shared" ref="V387:V450" ca="1" si="79">CONCATENATE(CHAR(RANDBETWEEN(60,70)),"_",RANDBETWEEN(303,6647360))</f>
        <v>E_6115276</v>
      </c>
      <c r="W387" s="8">
        <v>45353</v>
      </c>
      <c r="X387">
        <f t="shared" ref="X387:X450" ca="1" si="80">RANDBETWEEN(303,S387)</f>
        <v>10385306</v>
      </c>
      <c r="Z387" t="str">
        <f t="shared" ca="1" si="70"/>
        <v>MAD</v>
      </c>
      <c r="AA387" t="str">
        <f t="shared" ca="1" si="72"/>
        <v>F locaux</v>
      </c>
      <c r="AB387" s="6" t="s">
        <v>83</v>
      </c>
      <c r="AC387" s="6" t="s">
        <v>83</v>
      </c>
      <c r="AD387" s="6" t="s">
        <v>83</v>
      </c>
      <c r="AE387" s="6" t="s">
        <v>83</v>
      </c>
      <c r="AF387" s="6" t="s">
        <v>83</v>
      </c>
      <c r="AG387" s="6" t="s">
        <v>83</v>
      </c>
      <c r="AH387" s="6" t="s">
        <v>83</v>
      </c>
      <c r="AI387" s="6" t="s">
        <v>83</v>
      </c>
      <c r="AJ387" s="6" t="s">
        <v>83</v>
      </c>
      <c r="AK387" s="6" t="s">
        <v>83</v>
      </c>
      <c r="AL387" s="6" t="s">
        <v>83</v>
      </c>
      <c r="AM387" t="s">
        <v>536</v>
      </c>
      <c r="AN387" s="6" t="s">
        <v>85</v>
      </c>
      <c r="AO387" s="6" t="s">
        <v>83</v>
      </c>
      <c r="AP387" s="6" t="s">
        <v>83</v>
      </c>
      <c r="AQ387" s="6" t="s">
        <v>83</v>
      </c>
      <c r="AR387" s="6" t="s">
        <v>83</v>
      </c>
      <c r="AS387" s="6" t="s">
        <v>83</v>
      </c>
      <c r="AT387" s="6" t="s">
        <v>83</v>
      </c>
      <c r="AU387" s="6" t="s">
        <v>83</v>
      </c>
      <c r="AV387" s="6" t="s">
        <v>83</v>
      </c>
      <c r="AW387" s="6" t="s">
        <v>83</v>
      </c>
      <c r="AX387" t="s">
        <v>86</v>
      </c>
      <c r="AY387" s="6" t="s">
        <v>83</v>
      </c>
      <c r="AZ387" s="6" t="s">
        <v>83</v>
      </c>
      <c r="BA387" s="6" t="s">
        <v>83</v>
      </c>
      <c r="BB387" s="6" t="s">
        <v>83</v>
      </c>
      <c r="BC387" s="6" t="s">
        <v>83</v>
      </c>
      <c r="BD387" s="6" t="s">
        <v>83</v>
      </c>
      <c r="BE387" s="6" t="s">
        <v>83</v>
      </c>
      <c r="BF387" s="6" t="s">
        <v>83</v>
      </c>
      <c r="BG387" s="6" t="s">
        <v>83</v>
      </c>
      <c r="BH387" s="6" t="s">
        <v>83</v>
      </c>
      <c r="BI387" s="6" t="s">
        <v>83</v>
      </c>
      <c r="BJ387" s="6" t="s">
        <v>83</v>
      </c>
      <c r="BK387" s="6" t="s">
        <v>83</v>
      </c>
      <c r="BL387" s="6" t="s">
        <v>83</v>
      </c>
      <c r="BM387" s="6" t="s">
        <v>83</v>
      </c>
      <c r="BN387" s="6" t="s">
        <v>83</v>
      </c>
      <c r="BO387" s="6" t="s">
        <v>83</v>
      </c>
      <c r="BP387" s="6" t="s">
        <v>83</v>
      </c>
      <c r="BQ387" s="6" t="s">
        <v>83</v>
      </c>
      <c r="BR387" t="s">
        <v>65</v>
      </c>
      <c r="BS387" s="6" t="s">
        <v>83</v>
      </c>
      <c r="BT387" s="6" t="s">
        <v>83</v>
      </c>
      <c r="BU387">
        <f t="shared" ref="BU387:BU450" ca="1" si="81">RANDBETWEEN(-20,60)</f>
        <v>32</v>
      </c>
      <c r="BV387" s="6" t="s">
        <v>83</v>
      </c>
    </row>
    <row r="388" spans="1:74" x14ac:dyDescent="0.3">
      <c r="A388" s="5">
        <v>387</v>
      </c>
      <c r="B388" s="5" t="str">
        <f t="shared" ca="1" si="73"/>
        <v>JF8_36870:68669</v>
      </c>
      <c r="C388" t="s">
        <v>112</v>
      </c>
      <c r="D388" t="s">
        <v>75</v>
      </c>
      <c r="E388" t="s">
        <v>76</v>
      </c>
      <c r="F388" t="s">
        <v>113</v>
      </c>
      <c r="G388" t="s">
        <v>113</v>
      </c>
      <c r="H388" s="6">
        <f t="shared" ca="1" si="71"/>
        <v>39919</v>
      </c>
      <c r="I388" t="s">
        <v>114</v>
      </c>
      <c r="J388" s="6" t="s">
        <v>79</v>
      </c>
      <c r="K388" s="7">
        <v>45273</v>
      </c>
      <c r="L388" s="6" t="s">
        <v>80</v>
      </c>
      <c r="N388" s="6" t="s">
        <v>82</v>
      </c>
      <c r="O388" t="str">
        <f t="shared" ca="1" si="75"/>
        <v>@1153278</v>
      </c>
      <c r="P388">
        <f t="shared" ca="1" si="74"/>
        <v>59467969</v>
      </c>
      <c r="Q388">
        <f t="shared" ca="1" si="76"/>
        <v>28482182</v>
      </c>
      <c r="R388">
        <f t="shared" ca="1" si="77"/>
        <v>55030553</v>
      </c>
      <c r="S388">
        <f t="shared" ca="1" si="78"/>
        <v>39775061</v>
      </c>
      <c r="V388" t="str">
        <f t="shared" ca="1" si="79"/>
        <v>B_1362704</v>
      </c>
      <c r="W388" s="8">
        <v>45354</v>
      </c>
      <c r="X388">
        <f t="shared" ca="1" si="80"/>
        <v>20784251</v>
      </c>
      <c r="Z388" t="str">
        <f t="shared" ref="Z388:Z451" ca="1" si="82">IF(OR(I388="France",I388="Italie",I388="USA"),CHOOSE(RANDBETWEEN(1,2),"EUR","USD"),"MAD")</f>
        <v>MAD</v>
      </c>
      <c r="AA388" t="str">
        <f t="shared" ca="1" si="72"/>
        <v>F locaux</v>
      </c>
      <c r="AB388" s="6" t="s">
        <v>83</v>
      </c>
      <c r="AC388" s="6" t="s">
        <v>83</v>
      </c>
      <c r="AD388" s="6" t="s">
        <v>83</v>
      </c>
      <c r="AE388" s="6" t="s">
        <v>83</v>
      </c>
      <c r="AF388" s="6" t="s">
        <v>83</v>
      </c>
      <c r="AG388" s="6" t="s">
        <v>83</v>
      </c>
      <c r="AH388" s="6" t="s">
        <v>83</v>
      </c>
      <c r="AI388" s="6" t="s">
        <v>83</v>
      </c>
      <c r="AJ388" s="6" t="s">
        <v>83</v>
      </c>
      <c r="AK388" s="6" t="s">
        <v>83</v>
      </c>
      <c r="AL388" s="6" t="s">
        <v>83</v>
      </c>
      <c r="AM388" t="s">
        <v>115</v>
      </c>
      <c r="AN388" s="6" t="s">
        <v>85</v>
      </c>
      <c r="AO388" s="6" t="s">
        <v>83</v>
      </c>
      <c r="AP388" s="6" t="s">
        <v>83</v>
      </c>
      <c r="AQ388" s="6" t="s">
        <v>83</v>
      </c>
      <c r="AR388" s="6" t="s">
        <v>83</v>
      </c>
      <c r="AS388" s="6" t="s">
        <v>83</v>
      </c>
      <c r="AT388" s="6" t="s">
        <v>83</v>
      </c>
      <c r="AU388" s="6" t="s">
        <v>83</v>
      </c>
      <c r="AV388" s="6" t="s">
        <v>83</v>
      </c>
      <c r="AW388" s="6" t="s">
        <v>83</v>
      </c>
      <c r="AX388" t="s">
        <v>93</v>
      </c>
      <c r="AY388" s="6" t="s">
        <v>83</v>
      </c>
      <c r="AZ388" s="6" t="s">
        <v>83</v>
      </c>
      <c r="BA388" s="6" t="s">
        <v>83</v>
      </c>
      <c r="BB388" s="6" t="s">
        <v>83</v>
      </c>
      <c r="BC388" s="6" t="s">
        <v>83</v>
      </c>
      <c r="BD388" s="6" t="s">
        <v>83</v>
      </c>
      <c r="BE388" s="6" t="s">
        <v>83</v>
      </c>
      <c r="BF388" s="6" t="s">
        <v>83</v>
      </c>
      <c r="BG388" s="6" t="s">
        <v>83</v>
      </c>
      <c r="BH388" s="6" t="s">
        <v>83</v>
      </c>
      <c r="BI388" s="6" t="s">
        <v>83</v>
      </c>
      <c r="BJ388" s="6" t="s">
        <v>83</v>
      </c>
      <c r="BK388" s="6" t="s">
        <v>83</v>
      </c>
      <c r="BL388" s="6" t="s">
        <v>83</v>
      </c>
      <c r="BM388" s="6" t="s">
        <v>83</v>
      </c>
      <c r="BN388" s="6" t="s">
        <v>83</v>
      </c>
      <c r="BO388" s="6" t="s">
        <v>83</v>
      </c>
      <c r="BP388" s="6" t="s">
        <v>83</v>
      </c>
      <c r="BQ388" s="6" t="s">
        <v>83</v>
      </c>
      <c r="BR388" t="s">
        <v>65</v>
      </c>
      <c r="BS388" s="6" t="s">
        <v>83</v>
      </c>
      <c r="BT388" s="6" t="s">
        <v>83</v>
      </c>
      <c r="BU388">
        <f t="shared" ca="1" si="81"/>
        <v>59</v>
      </c>
      <c r="BV388" s="6" t="s">
        <v>83</v>
      </c>
    </row>
    <row r="389" spans="1:74" x14ac:dyDescent="0.3">
      <c r="A389" s="5">
        <v>388</v>
      </c>
      <c r="B389" s="5" t="str">
        <f t="shared" ca="1" si="73"/>
        <v>JF8_26886:52254</v>
      </c>
      <c r="C389" t="s">
        <v>116</v>
      </c>
      <c r="D389" t="s">
        <v>75</v>
      </c>
      <c r="E389" t="s">
        <v>89</v>
      </c>
      <c r="F389" t="s">
        <v>100</v>
      </c>
      <c r="G389" t="s">
        <v>100</v>
      </c>
      <c r="H389" s="6">
        <f t="shared" ca="1" si="71"/>
        <v>23550</v>
      </c>
      <c r="I389" t="s">
        <v>114</v>
      </c>
      <c r="J389" s="6" t="s">
        <v>79</v>
      </c>
      <c r="K389" s="7">
        <v>45274</v>
      </c>
      <c r="L389" s="6" t="s">
        <v>80</v>
      </c>
      <c r="N389" s="6" t="s">
        <v>82</v>
      </c>
      <c r="O389" t="str">
        <f t="shared" ca="1" si="75"/>
        <v>?3109431</v>
      </c>
      <c r="P389">
        <f t="shared" ca="1" si="74"/>
        <v>15963180</v>
      </c>
      <c r="Q389">
        <f t="shared" ca="1" si="76"/>
        <v>491763</v>
      </c>
      <c r="R389">
        <f t="shared" ca="1" si="77"/>
        <v>15529160</v>
      </c>
      <c r="S389">
        <f t="shared" ca="1" si="78"/>
        <v>1196513</v>
      </c>
      <c r="V389" t="str">
        <f t="shared" ca="1" si="79"/>
        <v>A_4356998</v>
      </c>
      <c r="W389" s="8">
        <v>45355</v>
      </c>
      <c r="X389">
        <f t="shared" ca="1" si="80"/>
        <v>659305</v>
      </c>
      <c r="Z389" t="str">
        <f t="shared" ca="1" si="82"/>
        <v>MAD</v>
      </c>
      <c r="AA389" t="str">
        <f t="shared" ca="1" si="72"/>
        <v>F locaux</v>
      </c>
      <c r="AB389" s="6" t="s">
        <v>83</v>
      </c>
      <c r="AC389" s="6" t="s">
        <v>83</v>
      </c>
      <c r="AD389" s="6" t="s">
        <v>83</v>
      </c>
      <c r="AE389" s="6" t="s">
        <v>83</v>
      </c>
      <c r="AF389" s="6" t="s">
        <v>83</v>
      </c>
      <c r="AG389" s="6" t="s">
        <v>83</v>
      </c>
      <c r="AH389" s="6" t="s">
        <v>83</v>
      </c>
      <c r="AI389" s="6" t="s">
        <v>83</v>
      </c>
      <c r="AJ389" s="6" t="s">
        <v>83</v>
      </c>
      <c r="AK389" s="6" t="s">
        <v>83</v>
      </c>
      <c r="AL389" s="6" t="s">
        <v>83</v>
      </c>
      <c r="AM389" t="s">
        <v>115</v>
      </c>
      <c r="AN389" s="6" t="s">
        <v>85</v>
      </c>
      <c r="AO389" s="6" t="s">
        <v>83</v>
      </c>
      <c r="AP389" s="6" t="s">
        <v>83</v>
      </c>
      <c r="AQ389" s="6" t="s">
        <v>83</v>
      </c>
      <c r="AR389" s="6" t="s">
        <v>83</v>
      </c>
      <c r="AS389" s="6" t="s">
        <v>83</v>
      </c>
      <c r="AT389" s="6" t="s">
        <v>83</v>
      </c>
      <c r="AU389" s="6" t="s">
        <v>83</v>
      </c>
      <c r="AV389" s="6" t="s">
        <v>83</v>
      </c>
      <c r="AW389" s="6" t="s">
        <v>83</v>
      </c>
      <c r="AX389" t="s">
        <v>86</v>
      </c>
      <c r="AY389" s="6" t="s">
        <v>83</v>
      </c>
      <c r="AZ389" s="6" t="s">
        <v>83</v>
      </c>
      <c r="BA389" s="6" t="s">
        <v>83</v>
      </c>
      <c r="BB389" s="6" t="s">
        <v>83</v>
      </c>
      <c r="BC389" s="6" t="s">
        <v>83</v>
      </c>
      <c r="BD389" s="6" t="s">
        <v>83</v>
      </c>
      <c r="BE389" s="6" t="s">
        <v>83</v>
      </c>
      <c r="BF389" s="6" t="s">
        <v>83</v>
      </c>
      <c r="BG389" s="6" t="s">
        <v>83</v>
      </c>
      <c r="BH389" s="6" t="s">
        <v>83</v>
      </c>
      <c r="BI389" s="6" t="s">
        <v>83</v>
      </c>
      <c r="BJ389" s="6" t="s">
        <v>83</v>
      </c>
      <c r="BK389" s="6" t="s">
        <v>83</v>
      </c>
      <c r="BL389" s="6" t="s">
        <v>83</v>
      </c>
      <c r="BM389" s="6" t="s">
        <v>83</v>
      </c>
      <c r="BN389" s="6" t="s">
        <v>83</v>
      </c>
      <c r="BO389" s="6" t="s">
        <v>83</v>
      </c>
      <c r="BP389" s="6" t="s">
        <v>83</v>
      </c>
      <c r="BQ389" s="6" t="s">
        <v>83</v>
      </c>
      <c r="BR389" t="s">
        <v>63</v>
      </c>
      <c r="BS389" s="6" t="s">
        <v>83</v>
      </c>
      <c r="BT389" s="6" t="s">
        <v>83</v>
      </c>
      <c r="BU389">
        <f t="shared" ca="1" si="81"/>
        <v>9</v>
      </c>
      <c r="BV389" s="6" t="s">
        <v>83</v>
      </c>
    </row>
    <row r="390" spans="1:74" x14ac:dyDescent="0.3">
      <c r="A390" s="5">
        <v>389</v>
      </c>
      <c r="B390" s="5" t="str">
        <f t="shared" ca="1" si="73"/>
        <v>OCP_21371:84171</v>
      </c>
      <c r="C390" t="s">
        <v>117</v>
      </c>
      <c r="D390" t="s">
        <v>75</v>
      </c>
      <c r="E390" t="s">
        <v>76</v>
      </c>
      <c r="F390" t="s">
        <v>113</v>
      </c>
      <c r="G390" t="s">
        <v>113</v>
      </c>
      <c r="H390" s="6">
        <f t="shared" ref="H390:H453" ca="1" si="83">RANDBETWEEN(200,80000)</f>
        <v>40957</v>
      </c>
      <c r="I390" t="s">
        <v>114</v>
      </c>
      <c r="J390" s="6" t="s">
        <v>79</v>
      </c>
      <c r="K390" s="7">
        <v>45275</v>
      </c>
      <c r="L390" s="6" t="s">
        <v>80</v>
      </c>
      <c r="N390" s="6" t="s">
        <v>82</v>
      </c>
      <c r="O390" t="str">
        <f t="shared" ca="1" si="75"/>
        <v>F602545</v>
      </c>
      <c r="P390">
        <f t="shared" ca="1" si="74"/>
        <v>46831937</v>
      </c>
      <c r="Q390">
        <f t="shared" ca="1" si="76"/>
        <v>199591</v>
      </c>
      <c r="R390">
        <f t="shared" ca="1" si="77"/>
        <v>318843</v>
      </c>
      <c r="S390">
        <f t="shared" ca="1" si="78"/>
        <v>24587803</v>
      </c>
      <c r="V390" t="str">
        <f t="shared" ca="1" si="79"/>
        <v>&lt;_5710955</v>
      </c>
      <c r="W390" s="8">
        <v>45356</v>
      </c>
      <c r="X390">
        <f t="shared" ca="1" si="80"/>
        <v>11553780</v>
      </c>
      <c r="Z390" t="str">
        <f t="shared" ca="1" si="82"/>
        <v>MAD</v>
      </c>
      <c r="AA390" t="str">
        <f t="shared" ca="1" si="72"/>
        <v>F locaux</v>
      </c>
      <c r="AB390" s="6" t="s">
        <v>83</v>
      </c>
      <c r="AC390" s="6" t="s">
        <v>83</v>
      </c>
      <c r="AD390" s="6" t="s">
        <v>83</v>
      </c>
      <c r="AE390" s="6" t="s">
        <v>83</v>
      </c>
      <c r="AF390" s="6" t="s">
        <v>83</v>
      </c>
      <c r="AG390" s="6" t="s">
        <v>83</v>
      </c>
      <c r="AH390" s="6" t="s">
        <v>83</v>
      </c>
      <c r="AI390" s="6" t="s">
        <v>83</v>
      </c>
      <c r="AJ390" s="6" t="s">
        <v>83</v>
      </c>
      <c r="AK390" s="6" t="s">
        <v>83</v>
      </c>
      <c r="AL390" s="6" t="s">
        <v>83</v>
      </c>
      <c r="AM390" t="s">
        <v>115</v>
      </c>
      <c r="AN390" s="6" t="s">
        <v>85</v>
      </c>
      <c r="AO390" s="6" t="s">
        <v>83</v>
      </c>
      <c r="AP390" s="6" t="s">
        <v>83</v>
      </c>
      <c r="AQ390" s="6" t="s">
        <v>83</v>
      </c>
      <c r="AR390" s="6" t="s">
        <v>83</v>
      </c>
      <c r="AS390" s="6" t="s">
        <v>83</v>
      </c>
      <c r="AT390" s="6" t="s">
        <v>83</v>
      </c>
      <c r="AU390" s="6" t="s">
        <v>83</v>
      </c>
      <c r="AV390" s="6" t="s">
        <v>83</v>
      </c>
      <c r="AW390" s="6" t="s">
        <v>83</v>
      </c>
      <c r="AX390" t="s">
        <v>86</v>
      </c>
      <c r="AY390" s="6" t="s">
        <v>83</v>
      </c>
      <c r="AZ390" s="6" t="s">
        <v>83</v>
      </c>
      <c r="BA390" s="6" t="s">
        <v>83</v>
      </c>
      <c r="BB390" s="6" t="s">
        <v>83</v>
      </c>
      <c r="BC390" s="6" t="s">
        <v>83</v>
      </c>
      <c r="BD390" s="6" t="s">
        <v>83</v>
      </c>
      <c r="BE390" s="6" t="s">
        <v>83</v>
      </c>
      <c r="BF390" s="6" t="s">
        <v>83</v>
      </c>
      <c r="BG390" s="6" t="s">
        <v>83</v>
      </c>
      <c r="BH390" s="6" t="s">
        <v>83</v>
      </c>
      <c r="BI390" s="6" t="s">
        <v>83</v>
      </c>
      <c r="BJ390" s="6" t="s">
        <v>83</v>
      </c>
      <c r="BK390" s="6" t="s">
        <v>83</v>
      </c>
      <c r="BL390" s="6" t="s">
        <v>83</v>
      </c>
      <c r="BM390" s="6" t="s">
        <v>83</v>
      </c>
      <c r="BN390" s="6" t="s">
        <v>83</v>
      </c>
      <c r="BO390" s="6" t="s">
        <v>83</v>
      </c>
      <c r="BP390" s="6" t="s">
        <v>83</v>
      </c>
      <c r="BQ390" s="6" t="s">
        <v>83</v>
      </c>
      <c r="BR390" t="s">
        <v>65</v>
      </c>
      <c r="BS390" s="6" t="s">
        <v>83</v>
      </c>
      <c r="BT390" s="6" t="s">
        <v>83</v>
      </c>
      <c r="BU390">
        <f t="shared" ca="1" si="81"/>
        <v>4</v>
      </c>
      <c r="BV390" s="6" t="s">
        <v>83</v>
      </c>
    </row>
    <row r="391" spans="1:74" x14ac:dyDescent="0.3">
      <c r="A391" s="5">
        <v>390</v>
      </c>
      <c r="B391" s="5" t="str">
        <f t="shared" ca="1" si="73"/>
        <v>JF8_87685:78455</v>
      </c>
      <c r="C391" t="s">
        <v>118</v>
      </c>
      <c r="D391" t="s">
        <v>75</v>
      </c>
      <c r="E391" t="s">
        <v>89</v>
      </c>
      <c r="F391" t="s">
        <v>100</v>
      </c>
      <c r="G391" t="s">
        <v>100</v>
      </c>
      <c r="H391" s="6">
        <f t="shared" ca="1" si="83"/>
        <v>72909</v>
      </c>
      <c r="I391" t="s">
        <v>114</v>
      </c>
      <c r="J391" s="6" t="s">
        <v>79</v>
      </c>
      <c r="K391" s="7">
        <v>45276</v>
      </c>
      <c r="L391" s="6" t="s">
        <v>80</v>
      </c>
      <c r="N391" s="6" t="s">
        <v>82</v>
      </c>
      <c r="O391" t="str">
        <f t="shared" ca="1" si="75"/>
        <v>&gt;704258</v>
      </c>
      <c r="P391">
        <f t="shared" ca="1" si="74"/>
        <v>94101087</v>
      </c>
      <c r="Q391">
        <f t="shared" ca="1" si="76"/>
        <v>5945682</v>
      </c>
      <c r="R391">
        <f t="shared" ca="1" si="77"/>
        <v>72436876</v>
      </c>
      <c r="S391">
        <f t="shared" ca="1" si="78"/>
        <v>39701836</v>
      </c>
      <c r="V391" t="str">
        <f t="shared" ca="1" si="79"/>
        <v>?_5973579</v>
      </c>
      <c r="W391" s="8">
        <v>45357</v>
      </c>
      <c r="X391">
        <f t="shared" ca="1" si="80"/>
        <v>36111155</v>
      </c>
      <c r="Z391" t="str">
        <f t="shared" ca="1" si="82"/>
        <v>MAD</v>
      </c>
      <c r="AA391" t="str">
        <f t="shared" ca="1" si="72"/>
        <v>F locaux</v>
      </c>
      <c r="AB391" s="6" t="s">
        <v>83</v>
      </c>
      <c r="AC391" s="6" t="s">
        <v>83</v>
      </c>
      <c r="AD391" s="6" t="s">
        <v>83</v>
      </c>
      <c r="AE391" s="6" t="s">
        <v>83</v>
      </c>
      <c r="AF391" s="6" t="s">
        <v>83</v>
      </c>
      <c r="AG391" s="6" t="s">
        <v>83</v>
      </c>
      <c r="AH391" s="6" t="s">
        <v>83</v>
      </c>
      <c r="AI391" s="6" t="s">
        <v>83</v>
      </c>
      <c r="AJ391" s="6" t="s">
        <v>83</v>
      </c>
      <c r="AK391" s="6" t="s">
        <v>83</v>
      </c>
      <c r="AL391" s="6" t="s">
        <v>83</v>
      </c>
      <c r="AM391" t="s">
        <v>115</v>
      </c>
      <c r="AN391" s="6" t="s">
        <v>85</v>
      </c>
      <c r="AO391" s="6" t="s">
        <v>83</v>
      </c>
      <c r="AP391" s="6" t="s">
        <v>83</v>
      </c>
      <c r="AQ391" s="6" t="s">
        <v>83</v>
      </c>
      <c r="AR391" s="6" t="s">
        <v>83</v>
      </c>
      <c r="AS391" s="6" t="s">
        <v>83</v>
      </c>
      <c r="AT391" s="6" t="s">
        <v>83</v>
      </c>
      <c r="AU391" s="6" t="s">
        <v>83</v>
      </c>
      <c r="AV391" s="6" t="s">
        <v>83</v>
      </c>
      <c r="AW391" s="6" t="s">
        <v>83</v>
      </c>
      <c r="AX391" t="s">
        <v>86</v>
      </c>
      <c r="AY391" s="6" t="s">
        <v>83</v>
      </c>
      <c r="AZ391" s="6" t="s">
        <v>83</v>
      </c>
      <c r="BA391" s="6" t="s">
        <v>83</v>
      </c>
      <c r="BB391" s="6" t="s">
        <v>83</v>
      </c>
      <c r="BC391" s="6" t="s">
        <v>83</v>
      </c>
      <c r="BD391" s="6" t="s">
        <v>83</v>
      </c>
      <c r="BE391" s="6" t="s">
        <v>83</v>
      </c>
      <c r="BF391" s="6" t="s">
        <v>83</v>
      </c>
      <c r="BG391" s="6" t="s">
        <v>83</v>
      </c>
      <c r="BH391" s="6" t="s">
        <v>83</v>
      </c>
      <c r="BI391" s="6" t="s">
        <v>83</v>
      </c>
      <c r="BJ391" s="6" t="s">
        <v>83</v>
      </c>
      <c r="BK391" s="6" t="s">
        <v>83</v>
      </c>
      <c r="BL391" s="6" t="s">
        <v>83</v>
      </c>
      <c r="BM391" s="6" t="s">
        <v>83</v>
      </c>
      <c r="BN391" s="6" t="s">
        <v>83</v>
      </c>
      <c r="BO391" s="6" t="s">
        <v>83</v>
      </c>
      <c r="BP391" s="6" t="s">
        <v>83</v>
      </c>
      <c r="BQ391" s="6" t="s">
        <v>83</v>
      </c>
      <c r="BR391" t="s">
        <v>40</v>
      </c>
      <c r="BS391" s="6" t="s">
        <v>83</v>
      </c>
      <c r="BT391" s="6" t="s">
        <v>83</v>
      </c>
      <c r="BU391">
        <f t="shared" ca="1" si="81"/>
        <v>18</v>
      </c>
      <c r="BV391" s="6" t="s">
        <v>83</v>
      </c>
    </row>
    <row r="392" spans="1:74" x14ac:dyDescent="0.3">
      <c r="A392" s="5">
        <v>391</v>
      </c>
      <c r="B392" s="5" t="str">
        <f t="shared" ca="1" si="73"/>
        <v>OCP_29810:21453</v>
      </c>
      <c r="C392" t="str">
        <f ca="1">CONCATENATE(CHAR(RANDBETWEEN(60,90)),"_",RANDBETWEEN(1,1000000),"_",RANDBETWEEN(1,100006600))</f>
        <v>D_794117_22164254</v>
      </c>
      <c r="D392" t="s">
        <v>75</v>
      </c>
      <c r="E392" t="s">
        <v>76</v>
      </c>
      <c r="F392" t="s">
        <v>77</v>
      </c>
      <c r="G392" t="s">
        <v>77</v>
      </c>
      <c r="H392" s="6">
        <f t="shared" ca="1" si="83"/>
        <v>38188</v>
      </c>
      <c r="I392" t="s">
        <v>78</v>
      </c>
      <c r="J392" s="6" t="s">
        <v>79</v>
      </c>
      <c r="K392" s="7">
        <v>45277</v>
      </c>
      <c r="L392" s="6" t="s">
        <v>80</v>
      </c>
      <c r="N392" s="6" t="s">
        <v>82</v>
      </c>
      <c r="O392" t="str">
        <f t="shared" ca="1" si="75"/>
        <v>?2186638</v>
      </c>
      <c r="P392">
        <f t="shared" ca="1" si="74"/>
        <v>22414994</v>
      </c>
      <c r="Q392">
        <f t="shared" ca="1" si="76"/>
        <v>635977</v>
      </c>
      <c r="R392">
        <f t="shared" ca="1" si="77"/>
        <v>5582974</v>
      </c>
      <c r="S392">
        <f t="shared" ca="1" si="78"/>
        <v>19453101</v>
      </c>
      <c r="V392" t="str">
        <f t="shared" ca="1" si="79"/>
        <v>&lt;_6523297</v>
      </c>
      <c r="W392" s="8">
        <v>45358</v>
      </c>
      <c r="X392">
        <f t="shared" ca="1" si="80"/>
        <v>10025196</v>
      </c>
      <c r="Z392" t="str">
        <f t="shared" ca="1" si="82"/>
        <v>MAD</v>
      </c>
      <c r="AA392" t="str">
        <f t="shared" ca="1" si="72"/>
        <v>F locaux</v>
      </c>
      <c r="AB392" s="6" t="s">
        <v>83</v>
      </c>
      <c r="AC392" s="6" t="s">
        <v>83</v>
      </c>
      <c r="AD392" s="6" t="s">
        <v>83</v>
      </c>
      <c r="AE392" s="6" t="s">
        <v>83</v>
      </c>
      <c r="AF392" s="6" t="s">
        <v>83</v>
      </c>
      <c r="AG392" s="6" t="s">
        <v>83</v>
      </c>
      <c r="AH392" s="6" t="s">
        <v>83</v>
      </c>
      <c r="AI392" s="6" t="s">
        <v>83</v>
      </c>
      <c r="AJ392" s="6" t="s">
        <v>83</v>
      </c>
      <c r="AK392" s="6" t="s">
        <v>83</v>
      </c>
      <c r="AL392" s="6" t="s">
        <v>83</v>
      </c>
      <c r="AM392" t="s">
        <v>537</v>
      </c>
      <c r="AN392" s="6" t="s">
        <v>85</v>
      </c>
      <c r="AO392" s="6" t="s">
        <v>83</v>
      </c>
      <c r="AP392" s="6" t="s">
        <v>83</v>
      </c>
      <c r="AQ392" s="6" t="s">
        <v>83</v>
      </c>
      <c r="AR392" s="6" t="s">
        <v>83</v>
      </c>
      <c r="AS392" s="6" t="s">
        <v>83</v>
      </c>
      <c r="AT392" s="6" t="s">
        <v>83</v>
      </c>
      <c r="AU392" s="6" t="s">
        <v>83</v>
      </c>
      <c r="AV392" s="6" t="s">
        <v>83</v>
      </c>
      <c r="AW392" s="6" t="s">
        <v>83</v>
      </c>
      <c r="AX392" t="s">
        <v>86</v>
      </c>
      <c r="AY392" s="6" t="s">
        <v>83</v>
      </c>
      <c r="AZ392" s="6" t="s">
        <v>83</v>
      </c>
      <c r="BA392" s="6" t="s">
        <v>83</v>
      </c>
      <c r="BB392" s="6" t="s">
        <v>83</v>
      </c>
      <c r="BC392" s="6" t="s">
        <v>83</v>
      </c>
      <c r="BD392" s="6" t="s">
        <v>83</v>
      </c>
      <c r="BE392" s="6" t="s">
        <v>83</v>
      </c>
      <c r="BF392" s="6" t="s">
        <v>83</v>
      </c>
      <c r="BG392" s="6" t="s">
        <v>83</v>
      </c>
      <c r="BH392" s="6" t="s">
        <v>83</v>
      </c>
      <c r="BI392" s="6" t="s">
        <v>83</v>
      </c>
      <c r="BJ392" s="6" t="s">
        <v>83</v>
      </c>
      <c r="BK392" s="6" t="s">
        <v>83</v>
      </c>
      <c r="BL392" s="6" t="s">
        <v>83</v>
      </c>
      <c r="BM392" s="6" t="s">
        <v>83</v>
      </c>
      <c r="BN392" s="6" t="s">
        <v>83</v>
      </c>
      <c r="BO392" s="6" t="s">
        <v>83</v>
      </c>
      <c r="BP392" s="6" t="s">
        <v>83</v>
      </c>
      <c r="BQ392" s="6" t="s">
        <v>83</v>
      </c>
      <c r="BR392" t="s">
        <v>64</v>
      </c>
      <c r="BS392" s="6" t="s">
        <v>83</v>
      </c>
      <c r="BT392" s="6" t="s">
        <v>83</v>
      </c>
      <c r="BU392">
        <f t="shared" ca="1" si="81"/>
        <v>56</v>
      </c>
      <c r="BV392" s="6" t="s">
        <v>83</v>
      </c>
    </row>
    <row r="393" spans="1:74" x14ac:dyDescent="0.3">
      <c r="A393" s="5">
        <v>392</v>
      </c>
      <c r="B393" s="5" t="str">
        <f t="shared" ca="1" si="73"/>
        <v>OCP_79886:34496</v>
      </c>
      <c r="C393" t="s">
        <v>538</v>
      </c>
      <c r="D393" t="s">
        <v>75</v>
      </c>
      <c r="E393" t="s">
        <v>89</v>
      </c>
      <c r="F393" t="s">
        <v>90</v>
      </c>
      <c r="G393" t="s">
        <v>90</v>
      </c>
      <c r="H393" s="6">
        <f t="shared" ca="1" si="83"/>
        <v>24085</v>
      </c>
      <c r="I393" t="s">
        <v>91</v>
      </c>
      <c r="J393" s="6" t="s">
        <v>79</v>
      </c>
      <c r="K393" s="7">
        <v>45278</v>
      </c>
      <c r="L393" s="6" t="s">
        <v>80</v>
      </c>
      <c r="N393" s="6" t="s">
        <v>82</v>
      </c>
      <c r="O393" t="str">
        <f t="shared" ca="1" si="75"/>
        <v>A365999</v>
      </c>
      <c r="P393">
        <f t="shared" ca="1" si="74"/>
        <v>7898461</v>
      </c>
      <c r="Q393">
        <f t="shared" ca="1" si="76"/>
        <v>761698</v>
      </c>
      <c r="R393">
        <f t="shared" ca="1" si="77"/>
        <v>5022511</v>
      </c>
      <c r="S393">
        <f t="shared" ca="1" si="78"/>
        <v>4621405</v>
      </c>
      <c r="V393" t="str">
        <f t="shared" ca="1" si="79"/>
        <v>F_2951915</v>
      </c>
      <c r="W393" s="8">
        <v>45359</v>
      </c>
      <c r="X393">
        <f t="shared" ca="1" si="80"/>
        <v>4058477</v>
      </c>
      <c r="Z393" t="str">
        <f t="shared" ca="1" si="82"/>
        <v>EUR</v>
      </c>
      <c r="AA393" t="str">
        <f t="shared" ca="1" si="72"/>
        <v>F étrangers</v>
      </c>
      <c r="AB393" s="6" t="s">
        <v>83</v>
      </c>
      <c r="AC393" s="6" t="s">
        <v>83</v>
      </c>
      <c r="AD393" s="6" t="s">
        <v>83</v>
      </c>
      <c r="AE393" s="6" t="s">
        <v>83</v>
      </c>
      <c r="AF393" s="6" t="s">
        <v>83</v>
      </c>
      <c r="AG393" s="6" t="s">
        <v>83</v>
      </c>
      <c r="AH393" s="6" t="s">
        <v>83</v>
      </c>
      <c r="AI393" s="6" t="s">
        <v>83</v>
      </c>
      <c r="AJ393" s="6" t="s">
        <v>83</v>
      </c>
      <c r="AK393" s="6" t="s">
        <v>83</v>
      </c>
      <c r="AL393" s="6" t="s">
        <v>83</v>
      </c>
      <c r="AM393" t="s">
        <v>539</v>
      </c>
      <c r="AN393" s="6" t="s">
        <v>85</v>
      </c>
      <c r="AO393" s="6" t="s">
        <v>83</v>
      </c>
      <c r="AP393" s="6" t="s">
        <v>83</v>
      </c>
      <c r="AQ393" s="6" t="s">
        <v>83</v>
      </c>
      <c r="AR393" s="6" t="s">
        <v>83</v>
      </c>
      <c r="AS393" s="6" t="s">
        <v>83</v>
      </c>
      <c r="AT393" s="6" t="s">
        <v>83</v>
      </c>
      <c r="AU393" s="6" t="s">
        <v>83</v>
      </c>
      <c r="AV393" s="6" t="s">
        <v>83</v>
      </c>
      <c r="AW393" s="6" t="s">
        <v>83</v>
      </c>
      <c r="AX393" t="s">
        <v>93</v>
      </c>
      <c r="AY393" s="6" t="s">
        <v>83</v>
      </c>
      <c r="AZ393" s="6" t="s">
        <v>83</v>
      </c>
      <c r="BA393" s="6" t="s">
        <v>83</v>
      </c>
      <c r="BB393" s="6" t="s">
        <v>83</v>
      </c>
      <c r="BC393" s="6" t="s">
        <v>83</v>
      </c>
      <c r="BD393" s="6" t="s">
        <v>83</v>
      </c>
      <c r="BE393" s="6" t="s">
        <v>83</v>
      </c>
      <c r="BF393" s="6" t="s">
        <v>83</v>
      </c>
      <c r="BG393" s="6" t="s">
        <v>83</v>
      </c>
      <c r="BH393" s="6" t="s">
        <v>83</v>
      </c>
      <c r="BI393" s="6" t="s">
        <v>83</v>
      </c>
      <c r="BJ393" s="6" t="s">
        <v>83</v>
      </c>
      <c r="BK393" s="6" t="s">
        <v>83</v>
      </c>
      <c r="BL393" s="6" t="s">
        <v>83</v>
      </c>
      <c r="BM393" s="6" t="s">
        <v>83</v>
      </c>
      <c r="BN393" s="6" t="s">
        <v>83</v>
      </c>
      <c r="BO393" s="6" t="s">
        <v>83</v>
      </c>
      <c r="BP393" s="6" t="s">
        <v>83</v>
      </c>
      <c r="BQ393" s="6" t="s">
        <v>83</v>
      </c>
      <c r="BR393" t="s">
        <v>65</v>
      </c>
      <c r="BS393" s="6" t="s">
        <v>83</v>
      </c>
      <c r="BT393" s="6" t="s">
        <v>83</v>
      </c>
      <c r="BU393">
        <f t="shared" ca="1" si="81"/>
        <v>-12</v>
      </c>
      <c r="BV393" s="6" t="s">
        <v>83</v>
      </c>
    </row>
    <row r="394" spans="1:74" x14ac:dyDescent="0.3">
      <c r="A394" s="5">
        <v>393</v>
      </c>
      <c r="B394" s="5" t="str">
        <f t="shared" ca="1" si="73"/>
        <v>OCP_68323:12846</v>
      </c>
      <c r="C394" t="s">
        <v>540</v>
      </c>
      <c r="D394" t="s">
        <v>75</v>
      </c>
      <c r="E394" t="s">
        <v>76</v>
      </c>
      <c r="F394" t="s">
        <v>95</v>
      </c>
      <c r="G394" t="s">
        <v>95</v>
      </c>
      <c r="H394" s="6">
        <f t="shared" ca="1" si="83"/>
        <v>78560</v>
      </c>
      <c r="I394" t="s">
        <v>96</v>
      </c>
      <c r="J394" s="6" t="s">
        <v>79</v>
      </c>
      <c r="K394" s="7">
        <v>45279</v>
      </c>
      <c r="L394" s="6" t="s">
        <v>80</v>
      </c>
      <c r="N394" s="6" t="s">
        <v>82</v>
      </c>
      <c r="O394" t="str">
        <f t="shared" ca="1" si="75"/>
        <v>&gt;3349464</v>
      </c>
      <c r="P394">
        <f t="shared" ca="1" si="74"/>
        <v>39606672</v>
      </c>
      <c r="Q394">
        <f t="shared" ca="1" si="76"/>
        <v>4743891</v>
      </c>
      <c r="R394">
        <f t="shared" ca="1" si="77"/>
        <v>5794707</v>
      </c>
      <c r="S394">
        <f t="shared" ca="1" si="78"/>
        <v>9902107</v>
      </c>
      <c r="V394" t="str">
        <f t="shared" ca="1" si="79"/>
        <v>?_3624014</v>
      </c>
      <c r="W394" s="8">
        <v>45360</v>
      </c>
      <c r="X394">
        <f t="shared" ca="1" si="80"/>
        <v>2111327</v>
      </c>
      <c r="Z394" t="str">
        <f t="shared" ca="1" si="82"/>
        <v>USD</v>
      </c>
      <c r="AA394" t="str">
        <f t="shared" ca="1" si="72"/>
        <v>F étrangers</v>
      </c>
      <c r="AB394" s="6" t="s">
        <v>83</v>
      </c>
      <c r="AC394" s="6" t="s">
        <v>83</v>
      </c>
      <c r="AD394" s="6" t="s">
        <v>83</v>
      </c>
      <c r="AE394" s="6" t="s">
        <v>83</v>
      </c>
      <c r="AF394" s="6" t="s">
        <v>83</v>
      </c>
      <c r="AG394" s="6" t="s">
        <v>83</v>
      </c>
      <c r="AH394" s="6" t="s">
        <v>83</v>
      </c>
      <c r="AI394" s="6" t="s">
        <v>83</v>
      </c>
      <c r="AJ394" s="6" t="s">
        <v>83</v>
      </c>
      <c r="AK394" s="6" t="s">
        <v>83</v>
      </c>
      <c r="AL394" s="6" t="s">
        <v>83</v>
      </c>
      <c r="AM394" t="s">
        <v>541</v>
      </c>
      <c r="AN394" s="6" t="s">
        <v>85</v>
      </c>
      <c r="AO394" s="6" t="s">
        <v>83</v>
      </c>
      <c r="AP394" s="6" t="s">
        <v>83</v>
      </c>
      <c r="AQ394" s="6" t="s">
        <v>83</v>
      </c>
      <c r="AR394" s="6" t="s">
        <v>83</v>
      </c>
      <c r="AS394" s="6" t="s">
        <v>83</v>
      </c>
      <c r="AT394" s="6" t="s">
        <v>83</v>
      </c>
      <c r="AU394" s="6" t="s">
        <v>83</v>
      </c>
      <c r="AV394" s="6" t="s">
        <v>83</v>
      </c>
      <c r="AW394" s="6" t="s">
        <v>83</v>
      </c>
      <c r="AX394" t="s">
        <v>98</v>
      </c>
      <c r="AY394" s="6" t="s">
        <v>83</v>
      </c>
      <c r="AZ394" s="6" t="s">
        <v>83</v>
      </c>
      <c r="BA394" s="6" t="s">
        <v>83</v>
      </c>
      <c r="BB394" s="6" t="s">
        <v>83</v>
      </c>
      <c r="BC394" s="6" t="s">
        <v>83</v>
      </c>
      <c r="BD394" s="6" t="s">
        <v>83</v>
      </c>
      <c r="BE394" s="6" t="s">
        <v>83</v>
      </c>
      <c r="BF394" s="6" t="s">
        <v>83</v>
      </c>
      <c r="BG394" s="6" t="s">
        <v>83</v>
      </c>
      <c r="BH394" s="6" t="s">
        <v>83</v>
      </c>
      <c r="BI394" s="6" t="s">
        <v>83</v>
      </c>
      <c r="BJ394" s="6" t="s">
        <v>83</v>
      </c>
      <c r="BK394" s="6" t="s">
        <v>83</v>
      </c>
      <c r="BL394" s="6" t="s">
        <v>83</v>
      </c>
      <c r="BM394" s="6" t="s">
        <v>83</v>
      </c>
      <c r="BN394" s="6" t="s">
        <v>83</v>
      </c>
      <c r="BO394" s="6" t="s">
        <v>83</v>
      </c>
      <c r="BP394" s="6" t="s">
        <v>83</v>
      </c>
      <c r="BQ394" s="6" t="s">
        <v>83</v>
      </c>
      <c r="BR394" t="s">
        <v>65</v>
      </c>
      <c r="BS394" s="6" t="s">
        <v>83</v>
      </c>
      <c r="BT394" s="6" t="s">
        <v>83</v>
      </c>
      <c r="BU394">
        <f t="shared" ca="1" si="81"/>
        <v>19</v>
      </c>
      <c r="BV394" s="6" t="s">
        <v>83</v>
      </c>
    </row>
    <row r="395" spans="1:74" x14ac:dyDescent="0.3">
      <c r="A395" s="5">
        <v>394</v>
      </c>
      <c r="B395" s="5" t="str">
        <f t="shared" ca="1" si="73"/>
        <v>JF8_66391:14010</v>
      </c>
      <c r="C395" t="s">
        <v>542</v>
      </c>
      <c r="D395" t="s">
        <v>75</v>
      </c>
      <c r="E395" t="s">
        <v>89</v>
      </c>
      <c r="F395" t="s">
        <v>100</v>
      </c>
      <c r="G395" t="s">
        <v>100</v>
      </c>
      <c r="H395" s="6">
        <f t="shared" ca="1" si="83"/>
        <v>27295</v>
      </c>
      <c r="I395" t="s">
        <v>101</v>
      </c>
      <c r="J395" s="6" t="s">
        <v>79</v>
      </c>
      <c r="K395" s="7">
        <v>45280</v>
      </c>
      <c r="L395" s="6" t="s">
        <v>80</v>
      </c>
      <c r="N395" s="6" t="s">
        <v>82</v>
      </c>
      <c r="O395" t="str">
        <f t="shared" ca="1" si="75"/>
        <v>F5833727</v>
      </c>
      <c r="P395">
        <f t="shared" ca="1" si="74"/>
        <v>54815104</v>
      </c>
      <c r="Q395">
        <f t="shared" ca="1" si="76"/>
        <v>26584254</v>
      </c>
      <c r="R395">
        <f t="shared" ca="1" si="77"/>
        <v>40885572</v>
      </c>
      <c r="S395">
        <f t="shared" ca="1" si="78"/>
        <v>38550962</v>
      </c>
      <c r="V395" t="str">
        <f t="shared" ca="1" si="79"/>
        <v>F_1584773</v>
      </c>
      <c r="W395" s="8">
        <v>45361</v>
      </c>
      <c r="X395">
        <f t="shared" ca="1" si="80"/>
        <v>9151832</v>
      </c>
      <c r="Z395" t="str">
        <f t="shared" ca="1" si="82"/>
        <v>MAD</v>
      </c>
      <c r="AA395" t="str">
        <f t="shared" ca="1" si="72"/>
        <v>F locaux</v>
      </c>
      <c r="AB395" s="6" t="s">
        <v>83</v>
      </c>
      <c r="AC395" s="6" t="s">
        <v>83</v>
      </c>
      <c r="AD395" s="6" t="s">
        <v>83</v>
      </c>
      <c r="AE395" s="6" t="s">
        <v>83</v>
      </c>
      <c r="AF395" s="6" t="s">
        <v>83</v>
      </c>
      <c r="AG395" s="6" t="s">
        <v>83</v>
      </c>
      <c r="AH395" s="6" t="s">
        <v>83</v>
      </c>
      <c r="AI395" s="6" t="s">
        <v>83</v>
      </c>
      <c r="AJ395" s="6" t="s">
        <v>83</v>
      </c>
      <c r="AK395" s="6" t="s">
        <v>83</v>
      </c>
      <c r="AL395" s="6" t="s">
        <v>83</v>
      </c>
      <c r="AM395" t="s">
        <v>543</v>
      </c>
      <c r="AN395" s="6" t="s">
        <v>85</v>
      </c>
      <c r="AO395" s="6" t="s">
        <v>83</v>
      </c>
      <c r="AP395" s="6" t="s">
        <v>83</v>
      </c>
      <c r="AQ395" s="6" t="s">
        <v>83</v>
      </c>
      <c r="AR395" s="6" t="s">
        <v>83</v>
      </c>
      <c r="AS395" s="6" t="s">
        <v>83</v>
      </c>
      <c r="AT395" s="6" t="s">
        <v>83</v>
      </c>
      <c r="AU395" s="6" t="s">
        <v>83</v>
      </c>
      <c r="AV395" s="6" t="s">
        <v>83</v>
      </c>
      <c r="AW395" s="6" t="s">
        <v>83</v>
      </c>
      <c r="AX395" t="s">
        <v>103</v>
      </c>
      <c r="AY395" s="6" t="s">
        <v>83</v>
      </c>
      <c r="AZ395" s="6" t="s">
        <v>83</v>
      </c>
      <c r="BA395" s="6" t="s">
        <v>83</v>
      </c>
      <c r="BB395" s="6" t="s">
        <v>83</v>
      </c>
      <c r="BC395" s="6" t="s">
        <v>83</v>
      </c>
      <c r="BD395" s="6" t="s">
        <v>83</v>
      </c>
      <c r="BE395" s="6" t="s">
        <v>83</v>
      </c>
      <c r="BF395" s="6" t="s">
        <v>83</v>
      </c>
      <c r="BG395" s="6" t="s">
        <v>83</v>
      </c>
      <c r="BH395" s="6" t="s">
        <v>83</v>
      </c>
      <c r="BI395" s="6" t="s">
        <v>83</v>
      </c>
      <c r="BJ395" s="6" t="s">
        <v>83</v>
      </c>
      <c r="BK395" s="6" t="s">
        <v>83</v>
      </c>
      <c r="BL395" s="6" t="s">
        <v>83</v>
      </c>
      <c r="BM395" s="6" t="s">
        <v>83</v>
      </c>
      <c r="BN395" s="6" t="s">
        <v>83</v>
      </c>
      <c r="BO395" s="6" t="s">
        <v>83</v>
      </c>
      <c r="BP395" s="6" t="s">
        <v>83</v>
      </c>
      <c r="BQ395" s="6" t="s">
        <v>83</v>
      </c>
      <c r="BR395" t="s">
        <v>65</v>
      </c>
      <c r="BS395" s="6" t="s">
        <v>83</v>
      </c>
      <c r="BT395" s="6" t="s">
        <v>83</v>
      </c>
      <c r="BU395">
        <f t="shared" ca="1" si="81"/>
        <v>21</v>
      </c>
      <c r="BV395" s="6" t="s">
        <v>83</v>
      </c>
    </row>
    <row r="396" spans="1:74" x14ac:dyDescent="0.3">
      <c r="A396" s="5">
        <v>395</v>
      </c>
      <c r="B396" s="5" t="str">
        <f t="shared" ca="1" si="73"/>
        <v>JF8_49630:74862</v>
      </c>
      <c r="C396" t="s">
        <v>544</v>
      </c>
      <c r="D396" t="s">
        <v>75</v>
      </c>
      <c r="E396" t="s">
        <v>76</v>
      </c>
      <c r="F396" t="s">
        <v>105</v>
      </c>
      <c r="G396" t="s">
        <v>105</v>
      </c>
      <c r="H396" s="6">
        <f t="shared" ca="1" si="83"/>
        <v>55815</v>
      </c>
      <c r="I396" t="s">
        <v>106</v>
      </c>
      <c r="J396" s="6" t="s">
        <v>79</v>
      </c>
      <c r="K396" s="7">
        <v>45281</v>
      </c>
      <c r="L396" s="6" t="s">
        <v>80</v>
      </c>
      <c r="N396" s="6" t="s">
        <v>82</v>
      </c>
      <c r="O396" t="str">
        <f t="shared" ca="1" si="75"/>
        <v>@522073</v>
      </c>
      <c r="P396">
        <f t="shared" ca="1" si="74"/>
        <v>58754835</v>
      </c>
      <c r="Q396">
        <f t="shared" ca="1" si="76"/>
        <v>2017507</v>
      </c>
      <c r="R396">
        <f t="shared" ca="1" si="77"/>
        <v>42628466</v>
      </c>
      <c r="S396">
        <f t="shared" ca="1" si="78"/>
        <v>58291996</v>
      </c>
      <c r="V396" t="str">
        <f t="shared" ca="1" si="79"/>
        <v>A_6347872</v>
      </c>
      <c r="W396" s="8">
        <v>45362</v>
      </c>
      <c r="X396">
        <f t="shared" ca="1" si="80"/>
        <v>55302504</v>
      </c>
      <c r="Z396" t="str">
        <f t="shared" ca="1" si="82"/>
        <v>MAD</v>
      </c>
      <c r="AA396" t="str">
        <f t="shared" ca="1" si="72"/>
        <v>F locaux</v>
      </c>
      <c r="AB396" s="6" t="s">
        <v>83</v>
      </c>
      <c r="AC396" s="6" t="s">
        <v>83</v>
      </c>
      <c r="AD396" s="6" t="s">
        <v>83</v>
      </c>
      <c r="AE396" s="6" t="s">
        <v>83</v>
      </c>
      <c r="AF396" s="6" t="s">
        <v>83</v>
      </c>
      <c r="AG396" s="6" t="s">
        <v>83</v>
      </c>
      <c r="AH396" s="6" t="s">
        <v>83</v>
      </c>
      <c r="AI396" s="6" t="s">
        <v>83</v>
      </c>
      <c r="AJ396" s="6" t="s">
        <v>83</v>
      </c>
      <c r="AK396" s="6" t="s">
        <v>83</v>
      </c>
      <c r="AL396" s="6" t="s">
        <v>83</v>
      </c>
      <c r="AM396" t="s">
        <v>545</v>
      </c>
      <c r="AN396" s="6" t="s">
        <v>85</v>
      </c>
      <c r="AO396" s="6" t="s">
        <v>83</v>
      </c>
      <c r="AP396" s="6" t="s">
        <v>83</v>
      </c>
      <c r="AQ396" s="6" t="s">
        <v>83</v>
      </c>
      <c r="AR396" s="6" t="s">
        <v>83</v>
      </c>
      <c r="AS396" s="6" t="s">
        <v>83</v>
      </c>
      <c r="AT396" s="6" t="s">
        <v>83</v>
      </c>
      <c r="AU396" s="6" t="s">
        <v>83</v>
      </c>
      <c r="AV396" s="6" t="s">
        <v>83</v>
      </c>
      <c r="AW396" s="6" t="s">
        <v>83</v>
      </c>
      <c r="AX396" t="s">
        <v>98</v>
      </c>
      <c r="AY396" s="6" t="s">
        <v>83</v>
      </c>
      <c r="AZ396" s="6" t="s">
        <v>83</v>
      </c>
      <c r="BA396" s="6" t="s">
        <v>83</v>
      </c>
      <c r="BB396" s="6" t="s">
        <v>83</v>
      </c>
      <c r="BC396" s="6" t="s">
        <v>83</v>
      </c>
      <c r="BD396" s="6" t="s">
        <v>83</v>
      </c>
      <c r="BE396" s="6" t="s">
        <v>83</v>
      </c>
      <c r="BF396" s="6" t="s">
        <v>83</v>
      </c>
      <c r="BG396" s="6" t="s">
        <v>83</v>
      </c>
      <c r="BH396" s="6" t="s">
        <v>83</v>
      </c>
      <c r="BI396" s="6" t="s">
        <v>83</v>
      </c>
      <c r="BJ396" s="6" t="s">
        <v>83</v>
      </c>
      <c r="BK396" s="6" t="s">
        <v>83</v>
      </c>
      <c r="BL396" s="6" t="s">
        <v>83</v>
      </c>
      <c r="BM396" s="6" t="s">
        <v>83</v>
      </c>
      <c r="BN396" s="6" t="s">
        <v>83</v>
      </c>
      <c r="BO396" s="6" t="s">
        <v>83</v>
      </c>
      <c r="BP396" s="6" t="s">
        <v>83</v>
      </c>
      <c r="BQ396" s="6" t="s">
        <v>83</v>
      </c>
      <c r="BR396" t="s">
        <v>65</v>
      </c>
      <c r="BS396" s="6" t="s">
        <v>83</v>
      </c>
      <c r="BT396" s="6" t="s">
        <v>83</v>
      </c>
      <c r="BU396">
        <f t="shared" ca="1" si="81"/>
        <v>18</v>
      </c>
      <c r="BV396" s="6" t="s">
        <v>83</v>
      </c>
    </row>
    <row r="397" spans="1:74" x14ac:dyDescent="0.3">
      <c r="A397" s="5">
        <v>396</v>
      </c>
      <c r="B397" s="5" t="str">
        <f t="shared" ca="1" si="73"/>
        <v>JF8_45003:35114</v>
      </c>
      <c r="C397" t="s">
        <v>546</v>
      </c>
      <c r="D397" t="s">
        <v>75</v>
      </c>
      <c r="E397" t="s">
        <v>89</v>
      </c>
      <c r="F397" t="s">
        <v>109</v>
      </c>
      <c r="G397" t="s">
        <v>109</v>
      </c>
      <c r="H397" s="6">
        <f t="shared" ca="1" si="83"/>
        <v>36877</v>
      </c>
      <c r="I397" t="s">
        <v>110</v>
      </c>
      <c r="J397" s="6" t="s">
        <v>79</v>
      </c>
      <c r="K397" s="7">
        <v>45282</v>
      </c>
      <c r="L397" s="6" t="s">
        <v>80</v>
      </c>
      <c r="N397" s="6" t="s">
        <v>82</v>
      </c>
      <c r="O397" t="str">
        <f t="shared" ca="1" si="75"/>
        <v>D5224224</v>
      </c>
      <c r="P397">
        <f t="shared" ca="1" si="74"/>
        <v>138256</v>
      </c>
      <c r="Q397">
        <f t="shared" ca="1" si="76"/>
        <v>91816</v>
      </c>
      <c r="R397">
        <f t="shared" ca="1" si="77"/>
        <v>114107</v>
      </c>
      <c r="S397">
        <f t="shared" ca="1" si="78"/>
        <v>61679</v>
      </c>
      <c r="V397" t="str">
        <f t="shared" ca="1" si="79"/>
        <v>@_3291074</v>
      </c>
      <c r="W397" s="8">
        <v>45363</v>
      </c>
      <c r="X397">
        <f t="shared" ca="1" si="80"/>
        <v>15625</v>
      </c>
      <c r="Z397" t="str">
        <f t="shared" ca="1" si="82"/>
        <v>MAD</v>
      </c>
      <c r="AA397" t="str">
        <f t="shared" ref="AA397:AA460" ca="1" si="84">IF(Z397="MAD","F locaux","F étrangers")</f>
        <v>F locaux</v>
      </c>
      <c r="AB397" s="6" t="s">
        <v>83</v>
      </c>
      <c r="AC397" s="6" t="s">
        <v>83</v>
      </c>
      <c r="AD397" s="6" t="s">
        <v>83</v>
      </c>
      <c r="AE397" s="6" t="s">
        <v>83</v>
      </c>
      <c r="AF397" s="6" t="s">
        <v>83</v>
      </c>
      <c r="AG397" s="6" t="s">
        <v>83</v>
      </c>
      <c r="AH397" s="6" t="s">
        <v>83</v>
      </c>
      <c r="AI397" s="6" t="s">
        <v>83</v>
      </c>
      <c r="AJ397" s="6" t="s">
        <v>83</v>
      </c>
      <c r="AK397" s="6" t="s">
        <v>83</v>
      </c>
      <c r="AL397" s="6" t="s">
        <v>83</v>
      </c>
      <c r="AM397" t="s">
        <v>547</v>
      </c>
      <c r="AN397" s="6" t="s">
        <v>85</v>
      </c>
      <c r="AO397" s="6" t="s">
        <v>83</v>
      </c>
      <c r="AP397" s="6" t="s">
        <v>83</v>
      </c>
      <c r="AQ397" s="6" t="s">
        <v>83</v>
      </c>
      <c r="AR397" s="6" t="s">
        <v>83</v>
      </c>
      <c r="AS397" s="6" t="s">
        <v>83</v>
      </c>
      <c r="AT397" s="6" t="s">
        <v>83</v>
      </c>
      <c r="AU397" s="6" t="s">
        <v>83</v>
      </c>
      <c r="AV397" s="6" t="s">
        <v>83</v>
      </c>
      <c r="AW397" s="6" t="s">
        <v>83</v>
      </c>
      <c r="AX397" t="s">
        <v>86</v>
      </c>
      <c r="AY397" s="6" t="s">
        <v>83</v>
      </c>
      <c r="AZ397" s="6" t="s">
        <v>83</v>
      </c>
      <c r="BA397" s="6" t="s">
        <v>83</v>
      </c>
      <c r="BB397" s="6" t="s">
        <v>83</v>
      </c>
      <c r="BC397" s="6" t="s">
        <v>83</v>
      </c>
      <c r="BD397" s="6" t="s">
        <v>83</v>
      </c>
      <c r="BE397" s="6" t="s">
        <v>83</v>
      </c>
      <c r="BF397" s="6" t="s">
        <v>83</v>
      </c>
      <c r="BG397" s="6" t="s">
        <v>83</v>
      </c>
      <c r="BH397" s="6" t="s">
        <v>83</v>
      </c>
      <c r="BI397" s="6" t="s">
        <v>83</v>
      </c>
      <c r="BJ397" s="6" t="s">
        <v>83</v>
      </c>
      <c r="BK397" s="6" t="s">
        <v>83</v>
      </c>
      <c r="BL397" s="6" t="s">
        <v>83</v>
      </c>
      <c r="BM397" s="6" t="s">
        <v>83</v>
      </c>
      <c r="BN397" s="6" t="s">
        <v>83</v>
      </c>
      <c r="BO397" s="6" t="s">
        <v>83</v>
      </c>
      <c r="BP397" s="6" t="s">
        <v>83</v>
      </c>
      <c r="BQ397" s="6" t="s">
        <v>83</v>
      </c>
      <c r="BR397" t="s">
        <v>65</v>
      </c>
      <c r="BS397" s="6" t="s">
        <v>83</v>
      </c>
      <c r="BT397" s="6" t="s">
        <v>83</v>
      </c>
      <c r="BU397">
        <f t="shared" ca="1" si="81"/>
        <v>-11</v>
      </c>
      <c r="BV397" s="6" t="s">
        <v>83</v>
      </c>
    </row>
    <row r="398" spans="1:74" x14ac:dyDescent="0.3">
      <c r="A398" s="5">
        <v>397</v>
      </c>
      <c r="B398" s="5" t="str">
        <f t="shared" ca="1" si="73"/>
        <v>JF8_76812:17245</v>
      </c>
      <c r="C398" t="s">
        <v>112</v>
      </c>
      <c r="D398" t="s">
        <v>75</v>
      </c>
      <c r="E398" t="s">
        <v>76</v>
      </c>
      <c r="F398" t="s">
        <v>113</v>
      </c>
      <c r="G398" t="s">
        <v>113</v>
      </c>
      <c r="H398" s="6">
        <f t="shared" ca="1" si="83"/>
        <v>74157</v>
      </c>
      <c r="I398" t="s">
        <v>114</v>
      </c>
      <c r="J398" s="6" t="s">
        <v>79</v>
      </c>
      <c r="K398" s="7">
        <v>45283</v>
      </c>
      <c r="L398" s="6" t="s">
        <v>80</v>
      </c>
      <c r="N398" s="6" t="s">
        <v>82</v>
      </c>
      <c r="O398" t="str">
        <f t="shared" ca="1" si="75"/>
        <v>@6352092</v>
      </c>
      <c r="P398">
        <f t="shared" ca="1" si="74"/>
        <v>15212807</v>
      </c>
      <c r="Q398">
        <f t="shared" ca="1" si="76"/>
        <v>237693</v>
      </c>
      <c r="R398">
        <f t="shared" ca="1" si="77"/>
        <v>936732</v>
      </c>
      <c r="S398">
        <f t="shared" ca="1" si="78"/>
        <v>614975</v>
      </c>
      <c r="V398" t="str">
        <f t="shared" ca="1" si="79"/>
        <v>&gt;_672482</v>
      </c>
      <c r="W398" s="8">
        <v>45364</v>
      </c>
      <c r="X398">
        <f t="shared" ca="1" si="80"/>
        <v>320540</v>
      </c>
      <c r="Z398" t="str">
        <f t="shared" ca="1" si="82"/>
        <v>MAD</v>
      </c>
      <c r="AA398" t="str">
        <f t="shared" ca="1" si="84"/>
        <v>F locaux</v>
      </c>
      <c r="AB398" s="6" t="s">
        <v>83</v>
      </c>
      <c r="AC398" s="6" t="s">
        <v>83</v>
      </c>
      <c r="AD398" s="6" t="s">
        <v>83</v>
      </c>
      <c r="AE398" s="6" t="s">
        <v>83</v>
      </c>
      <c r="AF398" s="6" t="s">
        <v>83</v>
      </c>
      <c r="AG398" s="6" t="s">
        <v>83</v>
      </c>
      <c r="AH398" s="6" t="s">
        <v>83</v>
      </c>
      <c r="AI398" s="6" t="s">
        <v>83</v>
      </c>
      <c r="AJ398" s="6" t="s">
        <v>83</v>
      </c>
      <c r="AK398" s="6" t="s">
        <v>83</v>
      </c>
      <c r="AL398" s="6" t="s">
        <v>83</v>
      </c>
      <c r="AM398" t="s">
        <v>115</v>
      </c>
      <c r="AN398" s="6" t="s">
        <v>85</v>
      </c>
      <c r="AO398" s="6" t="s">
        <v>83</v>
      </c>
      <c r="AP398" s="6" t="s">
        <v>83</v>
      </c>
      <c r="AQ398" s="6" t="s">
        <v>83</v>
      </c>
      <c r="AR398" s="6" t="s">
        <v>83</v>
      </c>
      <c r="AS398" s="6" t="s">
        <v>83</v>
      </c>
      <c r="AT398" s="6" t="s">
        <v>83</v>
      </c>
      <c r="AU398" s="6" t="s">
        <v>83</v>
      </c>
      <c r="AV398" s="6" t="s">
        <v>83</v>
      </c>
      <c r="AW398" s="6" t="s">
        <v>83</v>
      </c>
      <c r="AX398" t="s">
        <v>93</v>
      </c>
      <c r="AY398" s="6" t="s">
        <v>83</v>
      </c>
      <c r="AZ398" s="6" t="s">
        <v>83</v>
      </c>
      <c r="BA398" s="6" t="s">
        <v>83</v>
      </c>
      <c r="BB398" s="6" t="s">
        <v>83</v>
      </c>
      <c r="BC398" s="6" t="s">
        <v>83</v>
      </c>
      <c r="BD398" s="6" t="s">
        <v>83</v>
      </c>
      <c r="BE398" s="6" t="s">
        <v>83</v>
      </c>
      <c r="BF398" s="6" t="s">
        <v>83</v>
      </c>
      <c r="BG398" s="6" t="s">
        <v>83</v>
      </c>
      <c r="BH398" s="6" t="s">
        <v>83</v>
      </c>
      <c r="BI398" s="6" t="s">
        <v>83</v>
      </c>
      <c r="BJ398" s="6" t="s">
        <v>83</v>
      </c>
      <c r="BK398" s="6" t="s">
        <v>83</v>
      </c>
      <c r="BL398" s="6" t="s">
        <v>83</v>
      </c>
      <c r="BM398" s="6" t="s">
        <v>83</v>
      </c>
      <c r="BN398" s="6" t="s">
        <v>83</v>
      </c>
      <c r="BO398" s="6" t="s">
        <v>83</v>
      </c>
      <c r="BP398" s="6" t="s">
        <v>83</v>
      </c>
      <c r="BQ398" s="6" t="s">
        <v>83</v>
      </c>
      <c r="BR398" t="s">
        <v>65</v>
      </c>
      <c r="BS398" s="6" t="s">
        <v>83</v>
      </c>
      <c r="BT398" s="6" t="s">
        <v>83</v>
      </c>
      <c r="BU398">
        <f t="shared" ca="1" si="81"/>
        <v>42</v>
      </c>
      <c r="BV398" s="6" t="s">
        <v>83</v>
      </c>
    </row>
    <row r="399" spans="1:74" x14ac:dyDescent="0.3">
      <c r="A399" s="5">
        <v>398</v>
      </c>
      <c r="B399" s="5" t="str">
        <f t="shared" ca="1" si="73"/>
        <v>OCP_47439:20950</v>
      </c>
      <c r="C399" t="s">
        <v>116</v>
      </c>
      <c r="D399" t="s">
        <v>75</v>
      </c>
      <c r="E399" t="s">
        <v>89</v>
      </c>
      <c r="F399" t="s">
        <v>100</v>
      </c>
      <c r="G399" t="s">
        <v>100</v>
      </c>
      <c r="H399" s="6">
        <f t="shared" ca="1" si="83"/>
        <v>10093</v>
      </c>
      <c r="I399" t="s">
        <v>114</v>
      </c>
      <c r="J399" s="6" t="s">
        <v>79</v>
      </c>
      <c r="K399" s="7">
        <v>45284</v>
      </c>
      <c r="L399" s="6" t="s">
        <v>80</v>
      </c>
      <c r="N399" s="6" t="s">
        <v>82</v>
      </c>
      <c r="O399" t="str">
        <f t="shared" ca="1" si="75"/>
        <v>B4572125</v>
      </c>
      <c r="P399">
        <f t="shared" ca="1" si="74"/>
        <v>31074631</v>
      </c>
      <c r="Q399">
        <f t="shared" ca="1" si="76"/>
        <v>1515804</v>
      </c>
      <c r="R399">
        <f t="shared" ca="1" si="77"/>
        <v>1785040</v>
      </c>
      <c r="S399">
        <f t="shared" ca="1" si="78"/>
        <v>2532582</v>
      </c>
      <c r="V399" t="str">
        <f t="shared" ca="1" si="79"/>
        <v>@_5599252</v>
      </c>
      <c r="W399" s="8">
        <v>45365</v>
      </c>
      <c r="X399">
        <f t="shared" ca="1" si="80"/>
        <v>757402</v>
      </c>
      <c r="Z399" t="str">
        <f t="shared" ca="1" si="82"/>
        <v>MAD</v>
      </c>
      <c r="AA399" t="str">
        <f t="shared" ca="1" si="84"/>
        <v>F locaux</v>
      </c>
      <c r="AB399" s="6" t="s">
        <v>83</v>
      </c>
      <c r="AC399" s="6" t="s">
        <v>83</v>
      </c>
      <c r="AD399" s="6" t="s">
        <v>83</v>
      </c>
      <c r="AE399" s="6" t="s">
        <v>83</v>
      </c>
      <c r="AF399" s="6" t="s">
        <v>83</v>
      </c>
      <c r="AG399" s="6" t="s">
        <v>83</v>
      </c>
      <c r="AH399" s="6" t="s">
        <v>83</v>
      </c>
      <c r="AI399" s="6" t="s">
        <v>83</v>
      </c>
      <c r="AJ399" s="6" t="s">
        <v>83</v>
      </c>
      <c r="AK399" s="6" t="s">
        <v>83</v>
      </c>
      <c r="AL399" s="6" t="s">
        <v>83</v>
      </c>
      <c r="AM399" t="s">
        <v>115</v>
      </c>
      <c r="AN399" s="6" t="s">
        <v>85</v>
      </c>
      <c r="AO399" s="6" t="s">
        <v>83</v>
      </c>
      <c r="AP399" s="6" t="s">
        <v>83</v>
      </c>
      <c r="AQ399" s="6" t="s">
        <v>83</v>
      </c>
      <c r="AR399" s="6" t="s">
        <v>83</v>
      </c>
      <c r="AS399" s="6" t="s">
        <v>83</v>
      </c>
      <c r="AT399" s="6" t="s">
        <v>83</v>
      </c>
      <c r="AU399" s="6" t="s">
        <v>83</v>
      </c>
      <c r="AV399" s="6" t="s">
        <v>83</v>
      </c>
      <c r="AW399" s="6" t="s">
        <v>83</v>
      </c>
      <c r="AX399" t="s">
        <v>86</v>
      </c>
      <c r="AY399" s="6" t="s">
        <v>83</v>
      </c>
      <c r="AZ399" s="6" t="s">
        <v>83</v>
      </c>
      <c r="BA399" s="6" t="s">
        <v>83</v>
      </c>
      <c r="BB399" s="6" t="s">
        <v>83</v>
      </c>
      <c r="BC399" s="6" t="s">
        <v>83</v>
      </c>
      <c r="BD399" s="6" t="s">
        <v>83</v>
      </c>
      <c r="BE399" s="6" t="s">
        <v>83</v>
      </c>
      <c r="BF399" s="6" t="s">
        <v>83</v>
      </c>
      <c r="BG399" s="6" t="s">
        <v>83</v>
      </c>
      <c r="BH399" s="6" t="s">
        <v>83</v>
      </c>
      <c r="BI399" s="6" t="s">
        <v>83</v>
      </c>
      <c r="BJ399" s="6" t="s">
        <v>83</v>
      </c>
      <c r="BK399" s="6" t="s">
        <v>83</v>
      </c>
      <c r="BL399" s="6" t="s">
        <v>83</v>
      </c>
      <c r="BM399" s="6" t="s">
        <v>83</v>
      </c>
      <c r="BN399" s="6" t="s">
        <v>83</v>
      </c>
      <c r="BO399" s="6" t="s">
        <v>83</v>
      </c>
      <c r="BP399" s="6" t="s">
        <v>83</v>
      </c>
      <c r="BQ399" s="6" t="s">
        <v>83</v>
      </c>
      <c r="BR399" t="s">
        <v>63</v>
      </c>
      <c r="BS399" s="6" t="s">
        <v>83</v>
      </c>
      <c r="BT399" s="6" t="s">
        <v>83</v>
      </c>
      <c r="BU399">
        <f t="shared" ca="1" si="81"/>
        <v>16</v>
      </c>
      <c r="BV399" s="6" t="s">
        <v>83</v>
      </c>
    </row>
    <row r="400" spans="1:74" x14ac:dyDescent="0.3">
      <c r="A400" s="5">
        <v>399</v>
      </c>
      <c r="B400" s="5" t="str">
        <f t="shared" ca="1" si="73"/>
        <v>OCP_20113:9537</v>
      </c>
      <c r="C400" t="s">
        <v>117</v>
      </c>
      <c r="D400" t="s">
        <v>75</v>
      </c>
      <c r="E400" t="s">
        <v>76</v>
      </c>
      <c r="F400" t="s">
        <v>113</v>
      </c>
      <c r="G400" t="s">
        <v>113</v>
      </c>
      <c r="H400" s="6">
        <f t="shared" ca="1" si="83"/>
        <v>36293</v>
      </c>
      <c r="I400" t="s">
        <v>114</v>
      </c>
      <c r="J400" s="6" t="s">
        <v>79</v>
      </c>
      <c r="K400" s="7">
        <v>45285</v>
      </c>
      <c r="L400" s="6" t="s">
        <v>80</v>
      </c>
      <c r="N400" s="6" t="s">
        <v>82</v>
      </c>
      <c r="O400" t="str">
        <f t="shared" ca="1" si="75"/>
        <v>D2804484</v>
      </c>
      <c r="P400">
        <f t="shared" ca="1" si="74"/>
        <v>49735799</v>
      </c>
      <c r="Q400">
        <f t="shared" ca="1" si="76"/>
        <v>2887717</v>
      </c>
      <c r="R400">
        <f t="shared" ca="1" si="77"/>
        <v>3217052</v>
      </c>
      <c r="S400">
        <f t="shared" ca="1" si="78"/>
        <v>29017416</v>
      </c>
      <c r="V400" t="str">
        <f t="shared" ca="1" si="79"/>
        <v>=_6051063</v>
      </c>
      <c r="W400" s="8">
        <v>45366</v>
      </c>
      <c r="X400">
        <f t="shared" ca="1" si="80"/>
        <v>4704863</v>
      </c>
      <c r="Z400" t="str">
        <f t="shared" ca="1" si="82"/>
        <v>MAD</v>
      </c>
      <c r="AA400" t="str">
        <f t="shared" ca="1" si="84"/>
        <v>F locaux</v>
      </c>
      <c r="AB400" s="6" t="s">
        <v>83</v>
      </c>
      <c r="AC400" s="6" t="s">
        <v>83</v>
      </c>
      <c r="AD400" s="6" t="s">
        <v>83</v>
      </c>
      <c r="AE400" s="6" t="s">
        <v>83</v>
      </c>
      <c r="AF400" s="6" t="s">
        <v>83</v>
      </c>
      <c r="AG400" s="6" t="s">
        <v>83</v>
      </c>
      <c r="AH400" s="6" t="s">
        <v>83</v>
      </c>
      <c r="AI400" s="6" t="s">
        <v>83</v>
      </c>
      <c r="AJ400" s="6" t="s">
        <v>83</v>
      </c>
      <c r="AK400" s="6" t="s">
        <v>83</v>
      </c>
      <c r="AL400" s="6" t="s">
        <v>83</v>
      </c>
      <c r="AM400" t="s">
        <v>115</v>
      </c>
      <c r="AN400" s="6" t="s">
        <v>85</v>
      </c>
      <c r="AO400" s="6" t="s">
        <v>83</v>
      </c>
      <c r="AP400" s="6" t="s">
        <v>83</v>
      </c>
      <c r="AQ400" s="6" t="s">
        <v>83</v>
      </c>
      <c r="AR400" s="6" t="s">
        <v>83</v>
      </c>
      <c r="AS400" s="6" t="s">
        <v>83</v>
      </c>
      <c r="AT400" s="6" t="s">
        <v>83</v>
      </c>
      <c r="AU400" s="6" t="s">
        <v>83</v>
      </c>
      <c r="AV400" s="6" t="s">
        <v>83</v>
      </c>
      <c r="AW400" s="6" t="s">
        <v>83</v>
      </c>
      <c r="AX400" t="s">
        <v>86</v>
      </c>
      <c r="AY400" s="6" t="s">
        <v>83</v>
      </c>
      <c r="AZ400" s="6" t="s">
        <v>83</v>
      </c>
      <c r="BA400" s="6" t="s">
        <v>83</v>
      </c>
      <c r="BB400" s="6" t="s">
        <v>83</v>
      </c>
      <c r="BC400" s="6" t="s">
        <v>83</v>
      </c>
      <c r="BD400" s="6" t="s">
        <v>83</v>
      </c>
      <c r="BE400" s="6" t="s">
        <v>83</v>
      </c>
      <c r="BF400" s="6" t="s">
        <v>83</v>
      </c>
      <c r="BG400" s="6" t="s">
        <v>83</v>
      </c>
      <c r="BH400" s="6" t="s">
        <v>83</v>
      </c>
      <c r="BI400" s="6" t="s">
        <v>83</v>
      </c>
      <c r="BJ400" s="6" t="s">
        <v>83</v>
      </c>
      <c r="BK400" s="6" t="s">
        <v>83</v>
      </c>
      <c r="BL400" s="6" t="s">
        <v>83</v>
      </c>
      <c r="BM400" s="6" t="s">
        <v>83</v>
      </c>
      <c r="BN400" s="6" t="s">
        <v>83</v>
      </c>
      <c r="BO400" s="6" t="s">
        <v>83</v>
      </c>
      <c r="BP400" s="6" t="s">
        <v>83</v>
      </c>
      <c r="BQ400" s="6" t="s">
        <v>83</v>
      </c>
      <c r="BR400" t="s">
        <v>65</v>
      </c>
      <c r="BS400" s="6" t="s">
        <v>83</v>
      </c>
      <c r="BT400" s="6" t="s">
        <v>83</v>
      </c>
      <c r="BU400">
        <f t="shared" ca="1" si="81"/>
        <v>56</v>
      </c>
      <c r="BV400" s="6" t="s">
        <v>83</v>
      </c>
    </row>
    <row r="401" spans="1:74" x14ac:dyDescent="0.3">
      <c r="A401" s="5">
        <v>400</v>
      </c>
      <c r="B401" s="5" t="str">
        <f t="shared" ca="1" si="73"/>
        <v>JF8_74202:68282</v>
      </c>
      <c r="C401" t="s">
        <v>118</v>
      </c>
      <c r="D401" t="s">
        <v>75</v>
      </c>
      <c r="E401" t="s">
        <v>89</v>
      </c>
      <c r="F401" t="s">
        <v>100</v>
      </c>
      <c r="G401" t="s">
        <v>100</v>
      </c>
      <c r="H401" s="6">
        <f t="shared" ca="1" si="83"/>
        <v>3792</v>
      </c>
      <c r="I401" t="s">
        <v>114</v>
      </c>
      <c r="J401" s="6" t="s">
        <v>79</v>
      </c>
      <c r="K401" s="7">
        <v>45286</v>
      </c>
      <c r="L401" s="6" t="s">
        <v>80</v>
      </c>
      <c r="N401" s="6" t="s">
        <v>82</v>
      </c>
      <c r="O401" t="str">
        <f t="shared" ca="1" si="75"/>
        <v>&lt;4703441</v>
      </c>
      <c r="P401">
        <f t="shared" ca="1" si="74"/>
        <v>19911735</v>
      </c>
      <c r="Q401">
        <f t="shared" ca="1" si="76"/>
        <v>11342945</v>
      </c>
      <c r="R401">
        <f t="shared" ca="1" si="77"/>
        <v>12361987</v>
      </c>
      <c r="S401">
        <f t="shared" ca="1" si="78"/>
        <v>11903115</v>
      </c>
      <c r="V401" t="str">
        <f t="shared" ca="1" si="79"/>
        <v>=_772820</v>
      </c>
      <c r="W401" s="8">
        <v>45367</v>
      </c>
      <c r="X401">
        <f t="shared" ca="1" si="80"/>
        <v>5975120</v>
      </c>
      <c r="Z401" t="str">
        <f t="shared" ca="1" si="82"/>
        <v>MAD</v>
      </c>
      <c r="AA401" t="str">
        <f t="shared" ca="1" si="84"/>
        <v>F locaux</v>
      </c>
      <c r="AB401" s="6" t="s">
        <v>83</v>
      </c>
      <c r="AC401" s="6" t="s">
        <v>83</v>
      </c>
      <c r="AD401" s="6" t="s">
        <v>83</v>
      </c>
      <c r="AE401" s="6" t="s">
        <v>83</v>
      </c>
      <c r="AF401" s="6" t="s">
        <v>83</v>
      </c>
      <c r="AG401" s="6" t="s">
        <v>83</v>
      </c>
      <c r="AH401" s="6" t="s">
        <v>83</v>
      </c>
      <c r="AI401" s="6" t="s">
        <v>83</v>
      </c>
      <c r="AJ401" s="6" t="s">
        <v>83</v>
      </c>
      <c r="AK401" s="6" t="s">
        <v>83</v>
      </c>
      <c r="AL401" s="6" t="s">
        <v>83</v>
      </c>
      <c r="AM401" t="s">
        <v>115</v>
      </c>
      <c r="AN401" s="6" t="s">
        <v>85</v>
      </c>
      <c r="AO401" s="6" t="s">
        <v>83</v>
      </c>
      <c r="AP401" s="6" t="s">
        <v>83</v>
      </c>
      <c r="AQ401" s="6" t="s">
        <v>83</v>
      </c>
      <c r="AR401" s="6" t="s">
        <v>83</v>
      </c>
      <c r="AS401" s="6" t="s">
        <v>83</v>
      </c>
      <c r="AT401" s="6" t="s">
        <v>83</v>
      </c>
      <c r="AU401" s="6" t="s">
        <v>83</v>
      </c>
      <c r="AV401" s="6" t="s">
        <v>83</v>
      </c>
      <c r="AW401" s="6" t="s">
        <v>83</v>
      </c>
      <c r="AX401" t="s">
        <v>86</v>
      </c>
      <c r="AY401" s="6" t="s">
        <v>83</v>
      </c>
      <c r="AZ401" s="6" t="s">
        <v>83</v>
      </c>
      <c r="BA401" s="6" t="s">
        <v>83</v>
      </c>
      <c r="BB401" s="6" t="s">
        <v>83</v>
      </c>
      <c r="BC401" s="6" t="s">
        <v>83</v>
      </c>
      <c r="BD401" s="6" t="s">
        <v>83</v>
      </c>
      <c r="BE401" s="6" t="s">
        <v>83</v>
      </c>
      <c r="BF401" s="6" t="s">
        <v>83</v>
      </c>
      <c r="BG401" s="6" t="s">
        <v>83</v>
      </c>
      <c r="BH401" s="6" t="s">
        <v>83</v>
      </c>
      <c r="BI401" s="6" t="s">
        <v>83</v>
      </c>
      <c r="BJ401" s="6" t="s">
        <v>83</v>
      </c>
      <c r="BK401" s="6" t="s">
        <v>83</v>
      </c>
      <c r="BL401" s="6" t="s">
        <v>83</v>
      </c>
      <c r="BM401" s="6" t="s">
        <v>83</v>
      </c>
      <c r="BN401" s="6" t="s">
        <v>83</v>
      </c>
      <c r="BO401" s="6" t="s">
        <v>83</v>
      </c>
      <c r="BP401" s="6" t="s">
        <v>83</v>
      </c>
      <c r="BQ401" s="6" t="s">
        <v>83</v>
      </c>
      <c r="BR401" t="s">
        <v>40</v>
      </c>
      <c r="BS401" s="6" t="s">
        <v>83</v>
      </c>
      <c r="BT401" s="6" t="s">
        <v>83</v>
      </c>
      <c r="BU401">
        <f t="shared" ca="1" si="81"/>
        <v>-1</v>
      </c>
      <c r="BV401" s="6" t="s">
        <v>83</v>
      </c>
    </row>
    <row r="402" spans="1:74" x14ac:dyDescent="0.3">
      <c r="A402" s="5">
        <v>401</v>
      </c>
      <c r="B402" s="5" t="str">
        <f t="shared" ca="1" si="73"/>
        <v>OCP_44551:58954</v>
      </c>
      <c r="C402" t="str">
        <f ca="1">CONCATENATE(CHAR(RANDBETWEEN(60,90)),"_",RANDBETWEEN(1,1000000),"_",RANDBETWEEN(1,100006600))</f>
        <v>F_683118_23570329</v>
      </c>
      <c r="D402" t="s">
        <v>75</v>
      </c>
      <c r="E402" t="s">
        <v>76</v>
      </c>
      <c r="F402" t="s">
        <v>77</v>
      </c>
      <c r="G402" t="s">
        <v>77</v>
      </c>
      <c r="H402" s="6">
        <f t="shared" ca="1" si="83"/>
        <v>77514</v>
      </c>
      <c r="I402" t="s">
        <v>78</v>
      </c>
      <c r="J402" s="6" t="s">
        <v>79</v>
      </c>
      <c r="K402" s="7">
        <v>45287</v>
      </c>
      <c r="L402" s="6" t="s">
        <v>80</v>
      </c>
      <c r="N402" s="6" t="s">
        <v>82</v>
      </c>
      <c r="O402" t="str">
        <f t="shared" ca="1" si="75"/>
        <v>C6294090</v>
      </c>
      <c r="P402">
        <f t="shared" ca="1" si="74"/>
        <v>1044294</v>
      </c>
      <c r="Q402">
        <f t="shared" ca="1" si="76"/>
        <v>60117</v>
      </c>
      <c r="R402">
        <f t="shared" ca="1" si="77"/>
        <v>77958</v>
      </c>
      <c r="S402">
        <f t="shared" ca="1" si="78"/>
        <v>739310</v>
      </c>
      <c r="V402" t="str">
        <f t="shared" ca="1" si="79"/>
        <v>B_4196686</v>
      </c>
      <c r="W402" s="8">
        <v>45368</v>
      </c>
      <c r="X402">
        <f t="shared" ca="1" si="80"/>
        <v>572612</v>
      </c>
      <c r="Z402" t="str">
        <f t="shared" ca="1" si="82"/>
        <v>MAD</v>
      </c>
      <c r="AA402" t="str">
        <f t="shared" ca="1" si="84"/>
        <v>F locaux</v>
      </c>
      <c r="AB402" s="6" t="s">
        <v>83</v>
      </c>
      <c r="AC402" s="6" t="s">
        <v>83</v>
      </c>
      <c r="AD402" s="6" t="s">
        <v>83</v>
      </c>
      <c r="AE402" s="6" t="s">
        <v>83</v>
      </c>
      <c r="AF402" s="6" t="s">
        <v>83</v>
      </c>
      <c r="AG402" s="6" t="s">
        <v>83</v>
      </c>
      <c r="AH402" s="6" t="s">
        <v>83</v>
      </c>
      <c r="AI402" s="6" t="s">
        <v>83</v>
      </c>
      <c r="AJ402" s="6" t="s">
        <v>83</v>
      </c>
      <c r="AK402" s="6" t="s">
        <v>83</v>
      </c>
      <c r="AL402" s="6" t="s">
        <v>83</v>
      </c>
      <c r="AM402" t="s">
        <v>548</v>
      </c>
      <c r="AN402" s="6" t="s">
        <v>85</v>
      </c>
      <c r="AO402" s="6" t="s">
        <v>83</v>
      </c>
      <c r="AP402" s="6" t="s">
        <v>83</v>
      </c>
      <c r="AQ402" s="6" t="s">
        <v>83</v>
      </c>
      <c r="AR402" s="6" t="s">
        <v>83</v>
      </c>
      <c r="AS402" s="6" t="s">
        <v>83</v>
      </c>
      <c r="AT402" s="6" t="s">
        <v>83</v>
      </c>
      <c r="AU402" s="6" t="s">
        <v>83</v>
      </c>
      <c r="AV402" s="6" t="s">
        <v>83</v>
      </c>
      <c r="AW402" s="6" t="s">
        <v>83</v>
      </c>
      <c r="AX402" t="s">
        <v>86</v>
      </c>
      <c r="AY402" s="6" t="s">
        <v>83</v>
      </c>
      <c r="AZ402" s="6" t="s">
        <v>83</v>
      </c>
      <c r="BA402" s="6" t="s">
        <v>83</v>
      </c>
      <c r="BB402" s="6" t="s">
        <v>83</v>
      </c>
      <c r="BC402" s="6" t="s">
        <v>83</v>
      </c>
      <c r="BD402" s="6" t="s">
        <v>83</v>
      </c>
      <c r="BE402" s="6" t="s">
        <v>83</v>
      </c>
      <c r="BF402" s="6" t="s">
        <v>83</v>
      </c>
      <c r="BG402" s="6" t="s">
        <v>83</v>
      </c>
      <c r="BH402" s="6" t="s">
        <v>83</v>
      </c>
      <c r="BI402" s="6" t="s">
        <v>83</v>
      </c>
      <c r="BJ402" s="6" t="s">
        <v>83</v>
      </c>
      <c r="BK402" s="6" t="s">
        <v>83</v>
      </c>
      <c r="BL402" s="6" t="s">
        <v>83</v>
      </c>
      <c r="BM402" s="6" t="s">
        <v>83</v>
      </c>
      <c r="BN402" s="6" t="s">
        <v>83</v>
      </c>
      <c r="BO402" s="6" t="s">
        <v>83</v>
      </c>
      <c r="BP402" s="6" t="s">
        <v>83</v>
      </c>
      <c r="BQ402" s="6" t="s">
        <v>83</v>
      </c>
      <c r="BR402" t="s">
        <v>64</v>
      </c>
      <c r="BS402" s="6" t="s">
        <v>83</v>
      </c>
      <c r="BT402" s="6" t="s">
        <v>83</v>
      </c>
      <c r="BU402">
        <f t="shared" ca="1" si="81"/>
        <v>4</v>
      </c>
      <c r="BV402" s="6" t="s">
        <v>83</v>
      </c>
    </row>
    <row r="403" spans="1:74" x14ac:dyDescent="0.3">
      <c r="A403" s="5">
        <v>402</v>
      </c>
      <c r="B403" s="5" t="str">
        <f t="shared" ca="1" si="73"/>
        <v>JF8_61269:70933</v>
      </c>
      <c r="C403" t="s">
        <v>549</v>
      </c>
      <c r="D403" t="s">
        <v>75</v>
      </c>
      <c r="E403" t="s">
        <v>89</v>
      </c>
      <c r="F403" t="s">
        <v>90</v>
      </c>
      <c r="G403" t="s">
        <v>90</v>
      </c>
      <c r="H403" s="6">
        <f t="shared" ca="1" si="83"/>
        <v>75909</v>
      </c>
      <c r="I403" t="s">
        <v>91</v>
      </c>
      <c r="J403" s="6" t="s">
        <v>79</v>
      </c>
      <c r="K403" s="7">
        <v>45288</v>
      </c>
      <c r="L403" s="6" t="s">
        <v>80</v>
      </c>
      <c r="N403" s="6" t="s">
        <v>82</v>
      </c>
      <c r="O403" t="str">
        <f t="shared" ca="1" si="75"/>
        <v>&lt;6089291</v>
      </c>
      <c r="P403">
        <f t="shared" ca="1" si="74"/>
        <v>77530126</v>
      </c>
      <c r="Q403">
        <f t="shared" ca="1" si="76"/>
        <v>179761</v>
      </c>
      <c r="R403">
        <f t="shared" ca="1" si="77"/>
        <v>541794</v>
      </c>
      <c r="S403">
        <f t="shared" ca="1" si="78"/>
        <v>11616572</v>
      </c>
      <c r="V403" t="str">
        <f t="shared" ca="1" si="79"/>
        <v>&lt;_6203449</v>
      </c>
      <c r="W403" s="8">
        <v>45369</v>
      </c>
      <c r="X403">
        <f t="shared" ca="1" si="80"/>
        <v>187158</v>
      </c>
      <c r="Z403" t="str">
        <f t="shared" ca="1" si="82"/>
        <v>USD</v>
      </c>
      <c r="AA403" t="str">
        <f t="shared" ca="1" si="84"/>
        <v>F étrangers</v>
      </c>
      <c r="AB403" s="6" t="s">
        <v>83</v>
      </c>
      <c r="AC403" s="6" t="s">
        <v>83</v>
      </c>
      <c r="AD403" s="6" t="s">
        <v>83</v>
      </c>
      <c r="AE403" s="6" t="s">
        <v>83</v>
      </c>
      <c r="AF403" s="6" t="s">
        <v>83</v>
      </c>
      <c r="AG403" s="6" t="s">
        <v>83</v>
      </c>
      <c r="AH403" s="6" t="s">
        <v>83</v>
      </c>
      <c r="AI403" s="6" t="s">
        <v>83</v>
      </c>
      <c r="AJ403" s="6" t="s">
        <v>83</v>
      </c>
      <c r="AK403" s="6" t="s">
        <v>83</v>
      </c>
      <c r="AL403" s="6" t="s">
        <v>83</v>
      </c>
      <c r="AM403" t="s">
        <v>550</v>
      </c>
      <c r="AN403" s="6" t="s">
        <v>85</v>
      </c>
      <c r="AO403" s="6" t="s">
        <v>83</v>
      </c>
      <c r="AP403" s="6" t="s">
        <v>83</v>
      </c>
      <c r="AQ403" s="6" t="s">
        <v>83</v>
      </c>
      <c r="AR403" s="6" t="s">
        <v>83</v>
      </c>
      <c r="AS403" s="6" t="s">
        <v>83</v>
      </c>
      <c r="AT403" s="6" t="s">
        <v>83</v>
      </c>
      <c r="AU403" s="6" t="s">
        <v>83</v>
      </c>
      <c r="AV403" s="6" t="s">
        <v>83</v>
      </c>
      <c r="AW403" s="6" t="s">
        <v>83</v>
      </c>
      <c r="AX403" t="s">
        <v>93</v>
      </c>
      <c r="AY403" s="6" t="s">
        <v>83</v>
      </c>
      <c r="AZ403" s="6" t="s">
        <v>83</v>
      </c>
      <c r="BA403" s="6" t="s">
        <v>83</v>
      </c>
      <c r="BB403" s="6" t="s">
        <v>83</v>
      </c>
      <c r="BC403" s="6" t="s">
        <v>83</v>
      </c>
      <c r="BD403" s="6" t="s">
        <v>83</v>
      </c>
      <c r="BE403" s="6" t="s">
        <v>83</v>
      </c>
      <c r="BF403" s="6" t="s">
        <v>83</v>
      </c>
      <c r="BG403" s="6" t="s">
        <v>83</v>
      </c>
      <c r="BH403" s="6" t="s">
        <v>83</v>
      </c>
      <c r="BI403" s="6" t="s">
        <v>83</v>
      </c>
      <c r="BJ403" s="6" t="s">
        <v>83</v>
      </c>
      <c r="BK403" s="6" t="s">
        <v>83</v>
      </c>
      <c r="BL403" s="6" t="s">
        <v>83</v>
      </c>
      <c r="BM403" s="6" t="s">
        <v>83</v>
      </c>
      <c r="BN403" s="6" t="s">
        <v>83</v>
      </c>
      <c r="BO403" s="6" t="s">
        <v>83</v>
      </c>
      <c r="BP403" s="6" t="s">
        <v>83</v>
      </c>
      <c r="BQ403" s="6" t="s">
        <v>83</v>
      </c>
      <c r="BR403" t="s">
        <v>65</v>
      </c>
      <c r="BS403" s="6" t="s">
        <v>83</v>
      </c>
      <c r="BT403" s="6" t="s">
        <v>83</v>
      </c>
      <c r="BU403">
        <f t="shared" ca="1" si="81"/>
        <v>54</v>
      </c>
      <c r="BV403" s="6" t="s">
        <v>83</v>
      </c>
    </row>
    <row r="404" spans="1:74" x14ac:dyDescent="0.3">
      <c r="A404" s="5">
        <v>403</v>
      </c>
      <c r="B404" s="5" t="str">
        <f t="shared" ca="1" si="73"/>
        <v>OCP_39093:79448</v>
      </c>
      <c r="C404" t="s">
        <v>551</v>
      </c>
      <c r="D404" t="s">
        <v>75</v>
      </c>
      <c r="E404" t="s">
        <v>76</v>
      </c>
      <c r="F404" t="s">
        <v>95</v>
      </c>
      <c r="G404" t="s">
        <v>95</v>
      </c>
      <c r="H404" s="6">
        <f t="shared" ca="1" si="83"/>
        <v>39681</v>
      </c>
      <c r="I404" t="s">
        <v>96</v>
      </c>
      <c r="J404" s="6" t="s">
        <v>79</v>
      </c>
      <c r="K404" s="7">
        <v>45289</v>
      </c>
      <c r="L404" s="6" t="s">
        <v>80</v>
      </c>
      <c r="N404" s="6" t="s">
        <v>82</v>
      </c>
      <c r="O404" t="str">
        <f t="shared" ca="1" si="75"/>
        <v>?479619</v>
      </c>
      <c r="P404">
        <f t="shared" ca="1" si="74"/>
        <v>6044828</v>
      </c>
      <c r="Q404">
        <f t="shared" ca="1" si="76"/>
        <v>1281352</v>
      </c>
      <c r="R404">
        <f t="shared" ca="1" si="77"/>
        <v>2169560</v>
      </c>
      <c r="S404">
        <f t="shared" ca="1" si="78"/>
        <v>4787283</v>
      </c>
      <c r="V404" t="str">
        <f t="shared" ca="1" si="79"/>
        <v>B_1857094</v>
      </c>
      <c r="W404" s="8">
        <v>45370</v>
      </c>
      <c r="X404">
        <f t="shared" ca="1" si="80"/>
        <v>3109682</v>
      </c>
      <c r="Z404" t="str">
        <f t="shared" ca="1" si="82"/>
        <v>USD</v>
      </c>
      <c r="AA404" t="str">
        <f t="shared" ca="1" si="84"/>
        <v>F étrangers</v>
      </c>
      <c r="AB404" s="6" t="s">
        <v>83</v>
      </c>
      <c r="AC404" s="6" t="s">
        <v>83</v>
      </c>
      <c r="AD404" s="6" t="s">
        <v>83</v>
      </c>
      <c r="AE404" s="6" t="s">
        <v>83</v>
      </c>
      <c r="AF404" s="6" t="s">
        <v>83</v>
      </c>
      <c r="AG404" s="6" t="s">
        <v>83</v>
      </c>
      <c r="AH404" s="6" t="s">
        <v>83</v>
      </c>
      <c r="AI404" s="6" t="s">
        <v>83</v>
      </c>
      <c r="AJ404" s="6" t="s">
        <v>83</v>
      </c>
      <c r="AK404" s="6" t="s">
        <v>83</v>
      </c>
      <c r="AL404" s="6" t="s">
        <v>83</v>
      </c>
      <c r="AM404" t="s">
        <v>552</v>
      </c>
      <c r="AN404" s="6" t="s">
        <v>85</v>
      </c>
      <c r="AO404" s="6" t="s">
        <v>83</v>
      </c>
      <c r="AP404" s="6" t="s">
        <v>83</v>
      </c>
      <c r="AQ404" s="6" t="s">
        <v>83</v>
      </c>
      <c r="AR404" s="6" t="s">
        <v>83</v>
      </c>
      <c r="AS404" s="6" t="s">
        <v>83</v>
      </c>
      <c r="AT404" s="6" t="s">
        <v>83</v>
      </c>
      <c r="AU404" s="6" t="s">
        <v>83</v>
      </c>
      <c r="AV404" s="6" t="s">
        <v>83</v>
      </c>
      <c r="AW404" s="6" t="s">
        <v>83</v>
      </c>
      <c r="AX404" t="s">
        <v>98</v>
      </c>
      <c r="AY404" s="6" t="s">
        <v>83</v>
      </c>
      <c r="AZ404" s="6" t="s">
        <v>83</v>
      </c>
      <c r="BA404" s="6" t="s">
        <v>83</v>
      </c>
      <c r="BB404" s="6" t="s">
        <v>83</v>
      </c>
      <c r="BC404" s="6" t="s">
        <v>83</v>
      </c>
      <c r="BD404" s="6" t="s">
        <v>83</v>
      </c>
      <c r="BE404" s="6" t="s">
        <v>83</v>
      </c>
      <c r="BF404" s="6" t="s">
        <v>83</v>
      </c>
      <c r="BG404" s="6" t="s">
        <v>83</v>
      </c>
      <c r="BH404" s="6" t="s">
        <v>83</v>
      </c>
      <c r="BI404" s="6" t="s">
        <v>83</v>
      </c>
      <c r="BJ404" s="6" t="s">
        <v>83</v>
      </c>
      <c r="BK404" s="6" t="s">
        <v>83</v>
      </c>
      <c r="BL404" s="6" t="s">
        <v>83</v>
      </c>
      <c r="BM404" s="6" t="s">
        <v>83</v>
      </c>
      <c r="BN404" s="6" t="s">
        <v>83</v>
      </c>
      <c r="BO404" s="6" t="s">
        <v>83</v>
      </c>
      <c r="BP404" s="6" t="s">
        <v>83</v>
      </c>
      <c r="BQ404" s="6" t="s">
        <v>83</v>
      </c>
      <c r="BR404" t="s">
        <v>65</v>
      </c>
      <c r="BS404" s="6" t="s">
        <v>83</v>
      </c>
      <c r="BT404" s="6" t="s">
        <v>83</v>
      </c>
      <c r="BU404">
        <f t="shared" ca="1" si="81"/>
        <v>45</v>
      </c>
      <c r="BV404" s="6" t="s">
        <v>83</v>
      </c>
    </row>
    <row r="405" spans="1:74" x14ac:dyDescent="0.3">
      <c r="A405" s="5">
        <v>404</v>
      </c>
      <c r="B405" s="5" t="str">
        <f t="shared" ca="1" si="73"/>
        <v>OCP_98894:22028</v>
      </c>
      <c r="C405" t="s">
        <v>553</v>
      </c>
      <c r="D405" t="s">
        <v>75</v>
      </c>
      <c r="E405" t="s">
        <v>89</v>
      </c>
      <c r="F405" t="s">
        <v>100</v>
      </c>
      <c r="G405" t="s">
        <v>100</v>
      </c>
      <c r="H405" s="6">
        <f t="shared" ca="1" si="83"/>
        <v>30616</v>
      </c>
      <c r="I405" t="s">
        <v>101</v>
      </c>
      <c r="J405" s="6" t="s">
        <v>79</v>
      </c>
      <c r="K405" s="7">
        <v>45290</v>
      </c>
      <c r="L405" s="6" t="s">
        <v>80</v>
      </c>
      <c r="N405" s="6" t="s">
        <v>82</v>
      </c>
      <c r="O405" t="str">
        <f t="shared" ca="1" si="75"/>
        <v>E1258573</v>
      </c>
      <c r="P405">
        <f t="shared" ca="1" si="74"/>
        <v>81635716</v>
      </c>
      <c r="Q405">
        <f t="shared" ca="1" si="76"/>
        <v>6502088</v>
      </c>
      <c r="R405">
        <f t="shared" ca="1" si="77"/>
        <v>19014601</v>
      </c>
      <c r="S405">
        <f t="shared" ca="1" si="78"/>
        <v>23064237</v>
      </c>
      <c r="V405" t="str">
        <f t="shared" ca="1" si="79"/>
        <v>@_147725</v>
      </c>
      <c r="W405" s="8">
        <v>45371</v>
      </c>
      <c r="X405">
        <f t="shared" ca="1" si="80"/>
        <v>6732831</v>
      </c>
      <c r="Z405" t="str">
        <f t="shared" ca="1" si="82"/>
        <v>MAD</v>
      </c>
      <c r="AA405" t="str">
        <f t="shared" ca="1" si="84"/>
        <v>F locaux</v>
      </c>
      <c r="AB405" s="6" t="s">
        <v>83</v>
      </c>
      <c r="AC405" s="6" t="s">
        <v>83</v>
      </c>
      <c r="AD405" s="6" t="s">
        <v>83</v>
      </c>
      <c r="AE405" s="6" t="s">
        <v>83</v>
      </c>
      <c r="AF405" s="6" t="s">
        <v>83</v>
      </c>
      <c r="AG405" s="6" t="s">
        <v>83</v>
      </c>
      <c r="AH405" s="6" t="s">
        <v>83</v>
      </c>
      <c r="AI405" s="6" t="s">
        <v>83</v>
      </c>
      <c r="AJ405" s="6" t="s">
        <v>83</v>
      </c>
      <c r="AK405" s="6" t="s">
        <v>83</v>
      </c>
      <c r="AL405" s="6" t="s">
        <v>83</v>
      </c>
      <c r="AM405" t="s">
        <v>554</v>
      </c>
      <c r="AN405" s="6" t="s">
        <v>85</v>
      </c>
      <c r="AO405" s="6" t="s">
        <v>83</v>
      </c>
      <c r="AP405" s="6" t="s">
        <v>83</v>
      </c>
      <c r="AQ405" s="6" t="s">
        <v>83</v>
      </c>
      <c r="AR405" s="6" t="s">
        <v>83</v>
      </c>
      <c r="AS405" s="6" t="s">
        <v>83</v>
      </c>
      <c r="AT405" s="6" t="s">
        <v>83</v>
      </c>
      <c r="AU405" s="6" t="s">
        <v>83</v>
      </c>
      <c r="AV405" s="6" t="s">
        <v>83</v>
      </c>
      <c r="AW405" s="6" t="s">
        <v>83</v>
      </c>
      <c r="AX405" t="s">
        <v>103</v>
      </c>
      <c r="AY405" s="6" t="s">
        <v>83</v>
      </c>
      <c r="AZ405" s="6" t="s">
        <v>83</v>
      </c>
      <c r="BA405" s="6" t="s">
        <v>83</v>
      </c>
      <c r="BB405" s="6" t="s">
        <v>83</v>
      </c>
      <c r="BC405" s="6" t="s">
        <v>83</v>
      </c>
      <c r="BD405" s="6" t="s">
        <v>83</v>
      </c>
      <c r="BE405" s="6" t="s">
        <v>83</v>
      </c>
      <c r="BF405" s="6" t="s">
        <v>83</v>
      </c>
      <c r="BG405" s="6" t="s">
        <v>83</v>
      </c>
      <c r="BH405" s="6" t="s">
        <v>83</v>
      </c>
      <c r="BI405" s="6" t="s">
        <v>83</v>
      </c>
      <c r="BJ405" s="6" t="s">
        <v>83</v>
      </c>
      <c r="BK405" s="6" t="s">
        <v>83</v>
      </c>
      <c r="BL405" s="6" t="s">
        <v>83</v>
      </c>
      <c r="BM405" s="6" t="s">
        <v>83</v>
      </c>
      <c r="BN405" s="6" t="s">
        <v>83</v>
      </c>
      <c r="BO405" s="6" t="s">
        <v>83</v>
      </c>
      <c r="BP405" s="6" t="s">
        <v>83</v>
      </c>
      <c r="BQ405" s="6" t="s">
        <v>83</v>
      </c>
      <c r="BR405" t="s">
        <v>65</v>
      </c>
      <c r="BS405" s="6" t="s">
        <v>83</v>
      </c>
      <c r="BT405" s="6" t="s">
        <v>83</v>
      </c>
      <c r="BU405">
        <f t="shared" ca="1" si="81"/>
        <v>11</v>
      </c>
      <c r="BV405" s="6" t="s">
        <v>83</v>
      </c>
    </row>
    <row r="406" spans="1:74" x14ac:dyDescent="0.3">
      <c r="A406" s="5">
        <v>405</v>
      </c>
      <c r="B406" s="5" t="str">
        <f t="shared" ca="1" si="73"/>
        <v>OCP_81149:27389</v>
      </c>
      <c r="C406" t="s">
        <v>555</v>
      </c>
      <c r="D406" t="s">
        <v>75</v>
      </c>
      <c r="E406" t="s">
        <v>76</v>
      </c>
      <c r="F406" t="s">
        <v>105</v>
      </c>
      <c r="G406" t="s">
        <v>105</v>
      </c>
      <c r="H406" s="6">
        <f t="shared" ca="1" si="83"/>
        <v>75705</v>
      </c>
      <c r="I406" t="s">
        <v>106</v>
      </c>
      <c r="J406" s="6" t="s">
        <v>79</v>
      </c>
      <c r="K406" s="7">
        <v>45291</v>
      </c>
      <c r="L406" s="6" t="s">
        <v>80</v>
      </c>
      <c r="N406" s="6" t="s">
        <v>82</v>
      </c>
      <c r="O406" t="str">
        <f t="shared" ca="1" si="75"/>
        <v>A5766306</v>
      </c>
      <c r="P406">
        <f t="shared" ca="1" si="74"/>
        <v>33183103</v>
      </c>
      <c r="Q406">
        <f t="shared" ca="1" si="76"/>
        <v>2832884</v>
      </c>
      <c r="R406">
        <f t="shared" ca="1" si="77"/>
        <v>18253457</v>
      </c>
      <c r="S406">
        <f t="shared" ca="1" si="78"/>
        <v>13224981</v>
      </c>
      <c r="V406" t="str">
        <f t="shared" ca="1" si="79"/>
        <v>B_1347180</v>
      </c>
      <c r="W406" s="8">
        <v>45372</v>
      </c>
      <c r="X406">
        <f t="shared" ca="1" si="80"/>
        <v>3709630</v>
      </c>
      <c r="Z406" t="str">
        <f t="shared" ca="1" si="82"/>
        <v>MAD</v>
      </c>
      <c r="AA406" t="str">
        <f t="shared" ca="1" si="84"/>
        <v>F locaux</v>
      </c>
      <c r="AB406" s="6" t="s">
        <v>83</v>
      </c>
      <c r="AC406" s="6" t="s">
        <v>83</v>
      </c>
      <c r="AD406" s="6" t="s">
        <v>83</v>
      </c>
      <c r="AE406" s="6" t="s">
        <v>83</v>
      </c>
      <c r="AF406" s="6" t="s">
        <v>83</v>
      </c>
      <c r="AG406" s="6" t="s">
        <v>83</v>
      </c>
      <c r="AH406" s="6" t="s">
        <v>83</v>
      </c>
      <c r="AI406" s="6" t="s">
        <v>83</v>
      </c>
      <c r="AJ406" s="6" t="s">
        <v>83</v>
      </c>
      <c r="AK406" s="6" t="s">
        <v>83</v>
      </c>
      <c r="AL406" s="6" t="s">
        <v>83</v>
      </c>
      <c r="AM406" t="s">
        <v>556</v>
      </c>
      <c r="AN406" s="6" t="s">
        <v>85</v>
      </c>
      <c r="AO406" s="6" t="s">
        <v>83</v>
      </c>
      <c r="AP406" s="6" t="s">
        <v>83</v>
      </c>
      <c r="AQ406" s="6" t="s">
        <v>83</v>
      </c>
      <c r="AR406" s="6" t="s">
        <v>83</v>
      </c>
      <c r="AS406" s="6" t="s">
        <v>83</v>
      </c>
      <c r="AT406" s="6" t="s">
        <v>83</v>
      </c>
      <c r="AU406" s="6" t="s">
        <v>83</v>
      </c>
      <c r="AV406" s="6" t="s">
        <v>83</v>
      </c>
      <c r="AW406" s="6" t="s">
        <v>83</v>
      </c>
      <c r="AX406" t="s">
        <v>98</v>
      </c>
      <c r="AY406" s="6" t="s">
        <v>83</v>
      </c>
      <c r="AZ406" s="6" t="s">
        <v>83</v>
      </c>
      <c r="BA406" s="6" t="s">
        <v>83</v>
      </c>
      <c r="BB406" s="6" t="s">
        <v>83</v>
      </c>
      <c r="BC406" s="6" t="s">
        <v>83</v>
      </c>
      <c r="BD406" s="6" t="s">
        <v>83</v>
      </c>
      <c r="BE406" s="6" t="s">
        <v>83</v>
      </c>
      <c r="BF406" s="6" t="s">
        <v>83</v>
      </c>
      <c r="BG406" s="6" t="s">
        <v>83</v>
      </c>
      <c r="BH406" s="6" t="s">
        <v>83</v>
      </c>
      <c r="BI406" s="6" t="s">
        <v>83</v>
      </c>
      <c r="BJ406" s="6" t="s">
        <v>83</v>
      </c>
      <c r="BK406" s="6" t="s">
        <v>83</v>
      </c>
      <c r="BL406" s="6" t="s">
        <v>83</v>
      </c>
      <c r="BM406" s="6" t="s">
        <v>83</v>
      </c>
      <c r="BN406" s="6" t="s">
        <v>83</v>
      </c>
      <c r="BO406" s="6" t="s">
        <v>83</v>
      </c>
      <c r="BP406" s="6" t="s">
        <v>83</v>
      </c>
      <c r="BQ406" s="6" t="s">
        <v>83</v>
      </c>
      <c r="BR406" t="s">
        <v>65</v>
      </c>
      <c r="BS406" s="6" t="s">
        <v>83</v>
      </c>
      <c r="BT406" s="6" t="s">
        <v>83</v>
      </c>
      <c r="BU406">
        <f t="shared" ca="1" si="81"/>
        <v>-11</v>
      </c>
      <c r="BV406" s="6" t="s">
        <v>83</v>
      </c>
    </row>
    <row r="407" spans="1:74" x14ac:dyDescent="0.3">
      <c r="A407" s="5">
        <v>406</v>
      </c>
      <c r="B407" s="5" t="str">
        <f t="shared" ca="1" si="73"/>
        <v>OCP_6578:77464</v>
      </c>
      <c r="C407" t="s">
        <v>557</v>
      </c>
      <c r="D407" t="s">
        <v>75</v>
      </c>
      <c r="E407" t="s">
        <v>89</v>
      </c>
      <c r="F407" t="s">
        <v>109</v>
      </c>
      <c r="G407" t="s">
        <v>109</v>
      </c>
      <c r="H407" s="6">
        <f t="shared" ca="1" si="83"/>
        <v>22950</v>
      </c>
      <c r="I407" t="s">
        <v>110</v>
      </c>
      <c r="J407" s="6" t="s">
        <v>79</v>
      </c>
      <c r="K407" s="7">
        <v>45292</v>
      </c>
      <c r="L407" s="6" t="s">
        <v>80</v>
      </c>
      <c r="N407" s="6" t="s">
        <v>82</v>
      </c>
      <c r="O407" t="str">
        <f t="shared" ca="1" si="75"/>
        <v>&lt;274534</v>
      </c>
      <c r="P407">
        <f t="shared" ca="1" si="74"/>
        <v>83958980</v>
      </c>
      <c r="Q407">
        <f t="shared" ca="1" si="76"/>
        <v>35559240</v>
      </c>
      <c r="R407">
        <f t="shared" ca="1" si="77"/>
        <v>56827835</v>
      </c>
      <c r="S407">
        <f t="shared" ca="1" si="78"/>
        <v>14710463</v>
      </c>
      <c r="V407" t="str">
        <f t="shared" ca="1" si="79"/>
        <v>C_4116608</v>
      </c>
      <c r="W407" s="8">
        <v>45373</v>
      </c>
      <c r="X407">
        <f t="shared" ca="1" si="80"/>
        <v>7523507</v>
      </c>
      <c r="Z407" t="str">
        <f t="shared" ca="1" si="82"/>
        <v>MAD</v>
      </c>
      <c r="AA407" t="str">
        <f t="shared" ca="1" si="84"/>
        <v>F locaux</v>
      </c>
      <c r="AB407" s="6" t="s">
        <v>83</v>
      </c>
      <c r="AC407" s="6" t="s">
        <v>83</v>
      </c>
      <c r="AD407" s="6" t="s">
        <v>83</v>
      </c>
      <c r="AE407" s="6" t="s">
        <v>83</v>
      </c>
      <c r="AF407" s="6" t="s">
        <v>83</v>
      </c>
      <c r="AG407" s="6" t="s">
        <v>83</v>
      </c>
      <c r="AH407" s="6" t="s">
        <v>83</v>
      </c>
      <c r="AI407" s="6" t="s">
        <v>83</v>
      </c>
      <c r="AJ407" s="6" t="s">
        <v>83</v>
      </c>
      <c r="AK407" s="6" t="s">
        <v>83</v>
      </c>
      <c r="AL407" s="6" t="s">
        <v>83</v>
      </c>
      <c r="AM407" t="s">
        <v>558</v>
      </c>
      <c r="AN407" s="6" t="s">
        <v>85</v>
      </c>
      <c r="AO407" s="6" t="s">
        <v>83</v>
      </c>
      <c r="AP407" s="6" t="s">
        <v>83</v>
      </c>
      <c r="AQ407" s="6" t="s">
        <v>83</v>
      </c>
      <c r="AR407" s="6" t="s">
        <v>83</v>
      </c>
      <c r="AS407" s="6" t="s">
        <v>83</v>
      </c>
      <c r="AT407" s="6" t="s">
        <v>83</v>
      </c>
      <c r="AU407" s="6" t="s">
        <v>83</v>
      </c>
      <c r="AV407" s="6" t="s">
        <v>83</v>
      </c>
      <c r="AW407" s="6" t="s">
        <v>83</v>
      </c>
      <c r="AX407" t="s">
        <v>86</v>
      </c>
      <c r="AY407" s="6" t="s">
        <v>83</v>
      </c>
      <c r="AZ407" s="6" t="s">
        <v>83</v>
      </c>
      <c r="BA407" s="6" t="s">
        <v>83</v>
      </c>
      <c r="BB407" s="6" t="s">
        <v>83</v>
      </c>
      <c r="BC407" s="6" t="s">
        <v>83</v>
      </c>
      <c r="BD407" s="6" t="s">
        <v>83</v>
      </c>
      <c r="BE407" s="6" t="s">
        <v>83</v>
      </c>
      <c r="BF407" s="6" t="s">
        <v>83</v>
      </c>
      <c r="BG407" s="6" t="s">
        <v>83</v>
      </c>
      <c r="BH407" s="6" t="s">
        <v>83</v>
      </c>
      <c r="BI407" s="6" t="s">
        <v>83</v>
      </c>
      <c r="BJ407" s="6" t="s">
        <v>83</v>
      </c>
      <c r="BK407" s="6" t="s">
        <v>83</v>
      </c>
      <c r="BL407" s="6" t="s">
        <v>83</v>
      </c>
      <c r="BM407" s="6" t="s">
        <v>83</v>
      </c>
      <c r="BN407" s="6" t="s">
        <v>83</v>
      </c>
      <c r="BO407" s="6" t="s">
        <v>83</v>
      </c>
      <c r="BP407" s="6" t="s">
        <v>83</v>
      </c>
      <c r="BQ407" s="6" t="s">
        <v>83</v>
      </c>
      <c r="BR407" t="s">
        <v>65</v>
      </c>
      <c r="BS407" s="6" t="s">
        <v>83</v>
      </c>
      <c r="BT407" s="6" t="s">
        <v>83</v>
      </c>
      <c r="BU407">
        <f t="shared" ca="1" si="81"/>
        <v>21</v>
      </c>
      <c r="BV407" s="6" t="s">
        <v>83</v>
      </c>
    </row>
    <row r="408" spans="1:74" x14ac:dyDescent="0.3">
      <c r="A408" s="5">
        <v>407</v>
      </c>
      <c r="B408" s="5" t="str">
        <f t="shared" ca="1" si="73"/>
        <v>JF8_49229:94957</v>
      </c>
      <c r="C408" t="s">
        <v>112</v>
      </c>
      <c r="D408" t="s">
        <v>75</v>
      </c>
      <c r="E408" t="s">
        <v>76</v>
      </c>
      <c r="F408" t="s">
        <v>113</v>
      </c>
      <c r="G408" t="s">
        <v>113</v>
      </c>
      <c r="H408" s="6">
        <f t="shared" ca="1" si="83"/>
        <v>59020</v>
      </c>
      <c r="I408" t="s">
        <v>114</v>
      </c>
      <c r="J408" s="6" t="s">
        <v>79</v>
      </c>
      <c r="K408" s="7">
        <v>45293</v>
      </c>
      <c r="L408" s="6" t="s">
        <v>80</v>
      </c>
      <c r="N408" s="6" t="s">
        <v>82</v>
      </c>
      <c r="O408" t="str">
        <f t="shared" ca="1" si="75"/>
        <v>?5086603</v>
      </c>
      <c r="P408">
        <f t="shared" ca="1" si="74"/>
        <v>49964166</v>
      </c>
      <c r="Q408">
        <f t="shared" ca="1" si="76"/>
        <v>5730277</v>
      </c>
      <c r="R408">
        <f t="shared" ca="1" si="77"/>
        <v>7306630</v>
      </c>
      <c r="S408">
        <f t="shared" ca="1" si="78"/>
        <v>49566751</v>
      </c>
      <c r="V408" t="str">
        <f t="shared" ca="1" si="79"/>
        <v>B_2699065</v>
      </c>
      <c r="W408" s="8">
        <v>45374</v>
      </c>
      <c r="X408">
        <f t="shared" ca="1" si="80"/>
        <v>14330159</v>
      </c>
      <c r="Z408" t="str">
        <f t="shared" ca="1" si="82"/>
        <v>MAD</v>
      </c>
      <c r="AA408" t="str">
        <f t="shared" ca="1" si="84"/>
        <v>F locaux</v>
      </c>
      <c r="AB408" s="6" t="s">
        <v>83</v>
      </c>
      <c r="AC408" s="6" t="s">
        <v>83</v>
      </c>
      <c r="AD408" s="6" t="s">
        <v>83</v>
      </c>
      <c r="AE408" s="6" t="s">
        <v>83</v>
      </c>
      <c r="AF408" s="6" t="s">
        <v>83</v>
      </c>
      <c r="AG408" s="6" t="s">
        <v>83</v>
      </c>
      <c r="AH408" s="6" t="s">
        <v>83</v>
      </c>
      <c r="AI408" s="6" t="s">
        <v>83</v>
      </c>
      <c r="AJ408" s="6" t="s">
        <v>83</v>
      </c>
      <c r="AK408" s="6" t="s">
        <v>83</v>
      </c>
      <c r="AL408" s="6" t="s">
        <v>83</v>
      </c>
      <c r="AM408" t="s">
        <v>115</v>
      </c>
      <c r="AN408" s="6" t="s">
        <v>85</v>
      </c>
      <c r="AO408" s="6" t="s">
        <v>83</v>
      </c>
      <c r="AP408" s="6" t="s">
        <v>83</v>
      </c>
      <c r="AQ408" s="6" t="s">
        <v>83</v>
      </c>
      <c r="AR408" s="6" t="s">
        <v>83</v>
      </c>
      <c r="AS408" s="6" t="s">
        <v>83</v>
      </c>
      <c r="AT408" s="6" t="s">
        <v>83</v>
      </c>
      <c r="AU408" s="6" t="s">
        <v>83</v>
      </c>
      <c r="AV408" s="6" t="s">
        <v>83</v>
      </c>
      <c r="AW408" s="6" t="s">
        <v>83</v>
      </c>
      <c r="AX408" t="s">
        <v>93</v>
      </c>
      <c r="AY408" s="6" t="s">
        <v>83</v>
      </c>
      <c r="AZ408" s="6" t="s">
        <v>83</v>
      </c>
      <c r="BA408" s="6" t="s">
        <v>83</v>
      </c>
      <c r="BB408" s="6" t="s">
        <v>83</v>
      </c>
      <c r="BC408" s="6" t="s">
        <v>83</v>
      </c>
      <c r="BD408" s="6" t="s">
        <v>83</v>
      </c>
      <c r="BE408" s="6" t="s">
        <v>83</v>
      </c>
      <c r="BF408" s="6" t="s">
        <v>83</v>
      </c>
      <c r="BG408" s="6" t="s">
        <v>83</v>
      </c>
      <c r="BH408" s="6" t="s">
        <v>83</v>
      </c>
      <c r="BI408" s="6" t="s">
        <v>83</v>
      </c>
      <c r="BJ408" s="6" t="s">
        <v>83</v>
      </c>
      <c r="BK408" s="6" t="s">
        <v>83</v>
      </c>
      <c r="BL408" s="6" t="s">
        <v>83</v>
      </c>
      <c r="BM408" s="6" t="s">
        <v>83</v>
      </c>
      <c r="BN408" s="6" t="s">
        <v>83</v>
      </c>
      <c r="BO408" s="6" t="s">
        <v>83</v>
      </c>
      <c r="BP408" s="6" t="s">
        <v>83</v>
      </c>
      <c r="BQ408" s="6" t="s">
        <v>83</v>
      </c>
      <c r="BR408" t="s">
        <v>65</v>
      </c>
      <c r="BS408" s="6" t="s">
        <v>83</v>
      </c>
      <c r="BT408" s="6" t="s">
        <v>83</v>
      </c>
      <c r="BU408">
        <f t="shared" ca="1" si="81"/>
        <v>32</v>
      </c>
      <c r="BV408" s="6" t="s">
        <v>83</v>
      </c>
    </row>
    <row r="409" spans="1:74" x14ac:dyDescent="0.3">
      <c r="A409" s="5">
        <v>408</v>
      </c>
      <c r="B409" s="5" t="str">
        <f t="shared" ca="1" si="73"/>
        <v>OCP_37534:21777</v>
      </c>
      <c r="C409" t="s">
        <v>116</v>
      </c>
      <c r="D409" t="s">
        <v>75</v>
      </c>
      <c r="E409" t="s">
        <v>89</v>
      </c>
      <c r="F409" t="s">
        <v>100</v>
      </c>
      <c r="G409" t="s">
        <v>100</v>
      </c>
      <c r="H409" s="6">
        <f t="shared" ca="1" si="83"/>
        <v>19897</v>
      </c>
      <c r="I409" t="s">
        <v>114</v>
      </c>
      <c r="J409" s="6" t="s">
        <v>79</v>
      </c>
      <c r="K409" s="7">
        <v>45294</v>
      </c>
      <c r="L409" s="6" t="s">
        <v>80</v>
      </c>
      <c r="N409" s="6" t="s">
        <v>82</v>
      </c>
      <c r="O409" t="str">
        <f t="shared" ca="1" si="75"/>
        <v>A5959815</v>
      </c>
      <c r="P409">
        <f t="shared" ca="1" si="74"/>
        <v>17321056</v>
      </c>
      <c r="Q409">
        <f t="shared" ca="1" si="76"/>
        <v>2055393</v>
      </c>
      <c r="R409">
        <f t="shared" ca="1" si="77"/>
        <v>9538350</v>
      </c>
      <c r="S409">
        <f t="shared" ca="1" si="78"/>
        <v>3329904</v>
      </c>
      <c r="V409" t="str">
        <f t="shared" ca="1" si="79"/>
        <v>F_2069341</v>
      </c>
      <c r="W409" s="8">
        <v>45375</v>
      </c>
      <c r="X409">
        <f t="shared" ca="1" si="80"/>
        <v>2508595</v>
      </c>
      <c r="Z409" t="str">
        <f t="shared" ca="1" si="82"/>
        <v>MAD</v>
      </c>
      <c r="AA409" t="str">
        <f t="shared" ca="1" si="84"/>
        <v>F locaux</v>
      </c>
      <c r="AB409" s="6" t="s">
        <v>83</v>
      </c>
      <c r="AC409" s="6" t="s">
        <v>83</v>
      </c>
      <c r="AD409" s="6" t="s">
        <v>83</v>
      </c>
      <c r="AE409" s="6" t="s">
        <v>83</v>
      </c>
      <c r="AF409" s="6" t="s">
        <v>83</v>
      </c>
      <c r="AG409" s="6" t="s">
        <v>83</v>
      </c>
      <c r="AH409" s="6" t="s">
        <v>83</v>
      </c>
      <c r="AI409" s="6" t="s">
        <v>83</v>
      </c>
      <c r="AJ409" s="6" t="s">
        <v>83</v>
      </c>
      <c r="AK409" s="6" t="s">
        <v>83</v>
      </c>
      <c r="AL409" s="6" t="s">
        <v>83</v>
      </c>
      <c r="AM409" t="s">
        <v>115</v>
      </c>
      <c r="AN409" s="6" t="s">
        <v>85</v>
      </c>
      <c r="AO409" s="6" t="s">
        <v>83</v>
      </c>
      <c r="AP409" s="6" t="s">
        <v>83</v>
      </c>
      <c r="AQ409" s="6" t="s">
        <v>83</v>
      </c>
      <c r="AR409" s="6" t="s">
        <v>83</v>
      </c>
      <c r="AS409" s="6" t="s">
        <v>83</v>
      </c>
      <c r="AT409" s="6" t="s">
        <v>83</v>
      </c>
      <c r="AU409" s="6" t="s">
        <v>83</v>
      </c>
      <c r="AV409" s="6" t="s">
        <v>83</v>
      </c>
      <c r="AW409" s="6" t="s">
        <v>83</v>
      </c>
      <c r="AX409" t="s">
        <v>86</v>
      </c>
      <c r="AY409" s="6" t="s">
        <v>83</v>
      </c>
      <c r="AZ409" s="6" t="s">
        <v>83</v>
      </c>
      <c r="BA409" s="6" t="s">
        <v>83</v>
      </c>
      <c r="BB409" s="6" t="s">
        <v>83</v>
      </c>
      <c r="BC409" s="6" t="s">
        <v>83</v>
      </c>
      <c r="BD409" s="6" t="s">
        <v>83</v>
      </c>
      <c r="BE409" s="6" t="s">
        <v>83</v>
      </c>
      <c r="BF409" s="6" t="s">
        <v>83</v>
      </c>
      <c r="BG409" s="6" t="s">
        <v>83</v>
      </c>
      <c r="BH409" s="6" t="s">
        <v>83</v>
      </c>
      <c r="BI409" s="6" t="s">
        <v>83</v>
      </c>
      <c r="BJ409" s="6" t="s">
        <v>83</v>
      </c>
      <c r="BK409" s="6" t="s">
        <v>83</v>
      </c>
      <c r="BL409" s="6" t="s">
        <v>83</v>
      </c>
      <c r="BM409" s="6" t="s">
        <v>83</v>
      </c>
      <c r="BN409" s="6" t="s">
        <v>83</v>
      </c>
      <c r="BO409" s="6" t="s">
        <v>83</v>
      </c>
      <c r="BP409" s="6" t="s">
        <v>83</v>
      </c>
      <c r="BQ409" s="6" t="s">
        <v>83</v>
      </c>
      <c r="BR409" t="s">
        <v>63</v>
      </c>
      <c r="BS409" s="6" t="s">
        <v>83</v>
      </c>
      <c r="BT409" s="6" t="s">
        <v>83</v>
      </c>
      <c r="BU409">
        <f t="shared" ca="1" si="81"/>
        <v>28</v>
      </c>
      <c r="BV409" s="6" t="s">
        <v>83</v>
      </c>
    </row>
    <row r="410" spans="1:74" x14ac:dyDescent="0.3">
      <c r="A410" s="5">
        <v>409</v>
      </c>
      <c r="B410" s="5" t="str">
        <f t="shared" ca="1" si="73"/>
        <v>OCP_71950:93829</v>
      </c>
      <c r="C410" t="s">
        <v>117</v>
      </c>
      <c r="D410" t="s">
        <v>75</v>
      </c>
      <c r="E410" t="s">
        <v>76</v>
      </c>
      <c r="F410" t="s">
        <v>113</v>
      </c>
      <c r="G410" t="s">
        <v>113</v>
      </c>
      <c r="H410" s="6">
        <f t="shared" ca="1" si="83"/>
        <v>33926</v>
      </c>
      <c r="I410" t="s">
        <v>114</v>
      </c>
      <c r="J410" s="6" t="s">
        <v>79</v>
      </c>
      <c r="K410" s="7">
        <v>45295</v>
      </c>
      <c r="L410" s="6" t="s">
        <v>80</v>
      </c>
      <c r="N410" s="6" t="s">
        <v>82</v>
      </c>
      <c r="O410" t="str">
        <f t="shared" ca="1" si="75"/>
        <v>F2508518</v>
      </c>
      <c r="P410">
        <f t="shared" ca="1" si="74"/>
        <v>95832544</v>
      </c>
      <c r="Q410">
        <f t="shared" ca="1" si="76"/>
        <v>37102800</v>
      </c>
      <c r="R410">
        <f t="shared" ca="1" si="77"/>
        <v>45844896</v>
      </c>
      <c r="S410">
        <f t="shared" ca="1" si="78"/>
        <v>78338893</v>
      </c>
      <c r="V410" t="str">
        <f t="shared" ca="1" si="79"/>
        <v>D_5214610</v>
      </c>
      <c r="W410" s="8">
        <v>45376</v>
      </c>
      <c r="X410">
        <f t="shared" ca="1" si="80"/>
        <v>52161387</v>
      </c>
      <c r="Z410" t="str">
        <f t="shared" ca="1" si="82"/>
        <v>MAD</v>
      </c>
      <c r="AA410" t="str">
        <f t="shared" ca="1" si="84"/>
        <v>F locaux</v>
      </c>
      <c r="AB410" s="6" t="s">
        <v>83</v>
      </c>
      <c r="AC410" s="6" t="s">
        <v>83</v>
      </c>
      <c r="AD410" s="6" t="s">
        <v>83</v>
      </c>
      <c r="AE410" s="6" t="s">
        <v>83</v>
      </c>
      <c r="AF410" s="6" t="s">
        <v>83</v>
      </c>
      <c r="AG410" s="6" t="s">
        <v>83</v>
      </c>
      <c r="AH410" s="6" t="s">
        <v>83</v>
      </c>
      <c r="AI410" s="6" t="s">
        <v>83</v>
      </c>
      <c r="AJ410" s="6" t="s">
        <v>83</v>
      </c>
      <c r="AK410" s="6" t="s">
        <v>83</v>
      </c>
      <c r="AL410" s="6" t="s">
        <v>83</v>
      </c>
      <c r="AM410" t="s">
        <v>115</v>
      </c>
      <c r="AN410" s="6" t="s">
        <v>85</v>
      </c>
      <c r="AO410" s="6" t="s">
        <v>83</v>
      </c>
      <c r="AP410" s="6" t="s">
        <v>83</v>
      </c>
      <c r="AQ410" s="6" t="s">
        <v>83</v>
      </c>
      <c r="AR410" s="6" t="s">
        <v>83</v>
      </c>
      <c r="AS410" s="6" t="s">
        <v>83</v>
      </c>
      <c r="AT410" s="6" t="s">
        <v>83</v>
      </c>
      <c r="AU410" s="6" t="s">
        <v>83</v>
      </c>
      <c r="AV410" s="6" t="s">
        <v>83</v>
      </c>
      <c r="AW410" s="6" t="s">
        <v>83</v>
      </c>
      <c r="AX410" t="s">
        <v>86</v>
      </c>
      <c r="AY410" s="6" t="s">
        <v>83</v>
      </c>
      <c r="AZ410" s="6" t="s">
        <v>83</v>
      </c>
      <c r="BA410" s="6" t="s">
        <v>83</v>
      </c>
      <c r="BB410" s="6" t="s">
        <v>83</v>
      </c>
      <c r="BC410" s="6" t="s">
        <v>83</v>
      </c>
      <c r="BD410" s="6" t="s">
        <v>83</v>
      </c>
      <c r="BE410" s="6" t="s">
        <v>83</v>
      </c>
      <c r="BF410" s="6" t="s">
        <v>83</v>
      </c>
      <c r="BG410" s="6" t="s">
        <v>83</v>
      </c>
      <c r="BH410" s="6" t="s">
        <v>83</v>
      </c>
      <c r="BI410" s="6" t="s">
        <v>83</v>
      </c>
      <c r="BJ410" s="6" t="s">
        <v>83</v>
      </c>
      <c r="BK410" s="6" t="s">
        <v>83</v>
      </c>
      <c r="BL410" s="6" t="s">
        <v>83</v>
      </c>
      <c r="BM410" s="6" t="s">
        <v>83</v>
      </c>
      <c r="BN410" s="6" t="s">
        <v>83</v>
      </c>
      <c r="BO410" s="6" t="s">
        <v>83</v>
      </c>
      <c r="BP410" s="6" t="s">
        <v>83</v>
      </c>
      <c r="BQ410" s="6" t="s">
        <v>83</v>
      </c>
      <c r="BR410" t="s">
        <v>65</v>
      </c>
      <c r="BS410" s="6" t="s">
        <v>83</v>
      </c>
      <c r="BT410" s="6" t="s">
        <v>83</v>
      </c>
      <c r="BU410">
        <f t="shared" ca="1" si="81"/>
        <v>56</v>
      </c>
      <c r="BV410" s="6" t="s">
        <v>83</v>
      </c>
    </row>
    <row r="411" spans="1:74" x14ac:dyDescent="0.3">
      <c r="A411" s="5">
        <v>410</v>
      </c>
      <c r="B411" s="5" t="str">
        <f t="shared" ca="1" si="73"/>
        <v>JF8_42745:49486</v>
      </c>
      <c r="C411" t="s">
        <v>118</v>
      </c>
      <c r="D411" t="s">
        <v>75</v>
      </c>
      <c r="E411" t="s">
        <v>89</v>
      </c>
      <c r="F411" t="s">
        <v>100</v>
      </c>
      <c r="G411" t="s">
        <v>100</v>
      </c>
      <c r="H411" s="6">
        <f t="shared" ca="1" si="83"/>
        <v>36014</v>
      </c>
      <c r="I411" t="s">
        <v>114</v>
      </c>
      <c r="J411" s="6" t="s">
        <v>79</v>
      </c>
      <c r="K411" s="7">
        <v>45296</v>
      </c>
      <c r="L411" s="6" t="s">
        <v>80</v>
      </c>
      <c r="N411" s="6" t="s">
        <v>82</v>
      </c>
      <c r="O411" t="str">
        <f t="shared" ca="1" si="75"/>
        <v>D5907228</v>
      </c>
      <c r="P411">
        <f t="shared" ca="1" si="74"/>
        <v>73132229</v>
      </c>
      <c r="Q411">
        <f t="shared" ca="1" si="76"/>
        <v>4284503</v>
      </c>
      <c r="R411">
        <f t="shared" ca="1" si="77"/>
        <v>5203505</v>
      </c>
      <c r="S411">
        <f t="shared" ca="1" si="78"/>
        <v>68707239</v>
      </c>
      <c r="V411" t="str">
        <f t="shared" ca="1" si="79"/>
        <v>&gt;_6261961</v>
      </c>
      <c r="W411" s="8">
        <v>45377</v>
      </c>
      <c r="X411">
        <f t="shared" ca="1" si="80"/>
        <v>36437774</v>
      </c>
      <c r="Z411" t="str">
        <f t="shared" ca="1" si="82"/>
        <v>MAD</v>
      </c>
      <c r="AA411" t="str">
        <f t="shared" ca="1" si="84"/>
        <v>F locaux</v>
      </c>
      <c r="AB411" s="6" t="s">
        <v>83</v>
      </c>
      <c r="AC411" s="6" t="s">
        <v>83</v>
      </c>
      <c r="AD411" s="6" t="s">
        <v>83</v>
      </c>
      <c r="AE411" s="6" t="s">
        <v>83</v>
      </c>
      <c r="AF411" s="6" t="s">
        <v>83</v>
      </c>
      <c r="AG411" s="6" t="s">
        <v>83</v>
      </c>
      <c r="AH411" s="6" t="s">
        <v>83</v>
      </c>
      <c r="AI411" s="6" t="s">
        <v>83</v>
      </c>
      <c r="AJ411" s="6" t="s">
        <v>83</v>
      </c>
      <c r="AK411" s="6" t="s">
        <v>83</v>
      </c>
      <c r="AL411" s="6" t="s">
        <v>83</v>
      </c>
      <c r="AM411" t="s">
        <v>115</v>
      </c>
      <c r="AN411" s="6" t="s">
        <v>85</v>
      </c>
      <c r="AO411" s="6" t="s">
        <v>83</v>
      </c>
      <c r="AP411" s="6" t="s">
        <v>83</v>
      </c>
      <c r="AQ411" s="6" t="s">
        <v>83</v>
      </c>
      <c r="AR411" s="6" t="s">
        <v>83</v>
      </c>
      <c r="AS411" s="6" t="s">
        <v>83</v>
      </c>
      <c r="AT411" s="6" t="s">
        <v>83</v>
      </c>
      <c r="AU411" s="6" t="s">
        <v>83</v>
      </c>
      <c r="AV411" s="6" t="s">
        <v>83</v>
      </c>
      <c r="AW411" s="6" t="s">
        <v>83</v>
      </c>
      <c r="AX411" t="s">
        <v>86</v>
      </c>
      <c r="AY411" s="6" t="s">
        <v>83</v>
      </c>
      <c r="AZ411" s="6" t="s">
        <v>83</v>
      </c>
      <c r="BA411" s="6" t="s">
        <v>83</v>
      </c>
      <c r="BB411" s="6" t="s">
        <v>83</v>
      </c>
      <c r="BC411" s="6" t="s">
        <v>83</v>
      </c>
      <c r="BD411" s="6" t="s">
        <v>83</v>
      </c>
      <c r="BE411" s="6" t="s">
        <v>83</v>
      </c>
      <c r="BF411" s="6" t="s">
        <v>83</v>
      </c>
      <c r="BG411" s="6" t="s">
        <v>83</v>
      </c>
      <c r="BH411" s="6" t="s">
        <v>83</v>
      </c>
      <c r="BI411" s="6" t="s">
        <v>83</v>
      </c>
      <c r="BJ411" s="6" t="s">
        <v>83</v>
      </c>
      <c r="BK411" s="6" t="s">
        <v>83</v>
      </c>
      <c r="BL411" s="6" t="s">
        <v>83</v>
      </c>
      <c r="BM411" s="6" t="s">
        <v>83</v>
      </c>
      <c r="BN411" s="6" t="s">
        <v>83</v>
      </c>
      <c r="BO411" s="6" t="s">
        <v>83</v>
      </c>
      <c r="BP411" s="6" t="s">
        <v>83</v>
      </c>
      <c r="BQ411" s="6" t="s">
        <v>83</v>
      </c>
      <c r="BR411" t="s">
        <v>40</v>
      </c>
      <c r="BS411" s="6" t="s">
        <v>83</v>
      </c>
      <c r="BT411" s="6" t="s">
        <v>83</v>
      </c>
      <c r="BU411">
        <f t="shared" ca="1" si="81"/>
        <v>27</v>
      </c>
      <c r="BV411" s="6" t="s">
        <v>83</v>
      </c>
    </row>
    <row r="412" spans="1:74" x14ac:dyDescent="0.3">
      <c r="A412" s="5">
        <v>411</v>
      </c>
      <c r="B412" s="5" t="str">
        <f t="shared" ca="1" si="73"/>
        <v>OCP_16246:587</v>
      </c>
      <c r="C412" t="str">
        <f ca="1">CONCATENATE(CHAR(RANDBETWEEN(60,90)),"_",RANDBETWEEN(1,1000000),"_",RANDBETWEEN(1,100006600))</f>
        <v>F_395014_51002682</v>
      </c>
      <c r="D412" t="s">
        <v>75</v>
      </c>
      <c r="E412" t="s">
        <v>76</v>
      </c>
      <c r="F412" t="s">
        <v>77</v>
      </c>
      <c r="G412" t="s">
        <v>77</v>
      </c>
      <c r="H412" s="6">
        <f t="shared" ca="1" si="83"/>
        <v>56936</v>
      </c>
      <c r="I412" t="s">
        <v>78</v>
      </c>
      <c r="J412" s="6" t="s">
        <v>79</v>
      </c>
      <c r="K412" s="7">
        <v>45297</v>
      </c>
      <c r="L412" s="6" t="s">
        <v>80</v>
      </c>
      <c r="N412" s="6" t="s">
        <v>82</v>
      </c>
      <c r="O412" t="str">
        <f t="shared" ca="1" si="75"/>
        <v>&gt;5282857</v>
      </c>
      <c r="P412">
        <f t="shared" ca="1" si="74"/>
        <v>81150829</v>
      </c>
      <c r="Q412">
        <f t="shared" ca="1" si="76"/>
        <v>49157145</v>
      </c>
      <c r="R412">
        <f t="shared" ca="1" si="77"/>
        <v>60677309</v>
      </c>
      <c r="S412">
        <f t="shared" ca="1" si="78"/>
        <v>4910549</v>
      </c>
      <c r="V412" t="str">
        <f t="shared" ca="1" si="79"/>
        <v>E_4251048</v>
      </c>
      <c r="W412" s="8">
        <v>45378</v>
      </c>
      <c r="X412">
        <f t="shared" ca="1" si="80"/>
        <v>2276381</v>
      </c>
      <c r="Z412" t="str">
        <f t="shared" ca="1" si="82"/>
        <v>MAD</v>
      </c>
      <c r="AA412" t="str">
        <f t="shared" ca="1" si="84"/>
        <v>F locaux</v>
      </c>
      <c r="AB412" s="6" t="s">
        <v>83</v>
      </c>
      <c r="AC412" s="6" t="s">
        <v>83</v>
      </c>
      <c r="AD412" s="6" t="s">
        <v>83</v>
      </c>
      <c r="AE412" s="6" t="s">
        <v>83</v>
      </c>
      <c r="AF412" s="6" t="s">
        <v>83</v>
      </c>
      <c r="AG412" s="6" t="s">
        <v>83</v>
      </c>
      <c r="AH412" s="6" t="s">
        <v>83</v>
      </c>
      <c r="AI412" s="6" t="s">
        <v>83</v>
      </c>
      <c r="AJ412" s="6" t="s">
        <v>83</v>
      </c>
      <c r="AK412" s="6" t="s">
        <v>83</v>
      </c>
      <c r="AL412" s="6" t="s">
        <v>83</v>
      </c>
      <c r="AM412" t="s">
        <v>559</v>
      </c>
      <c r="AN412" s="6" t="s">
        <v>85</v>
      </c>
      <c r="AO412" s="6" t="s">
        <v>83</v>
      </c>
      <c r="AP412" s="6" t="s">
        <v>83</v>
      </c>
      <c r="AQ412" s="6" t="s">
        <v>83</v>
      </c>
      <c r="AR412" s="6" t="s">
        <v>83</v>
      </c>
      <c r="AS412" s="6" t="s">
        <v>83</v>
      </c>
      <c r="AT412" s="6" t="s">
        <v>83</v>
      </c>
      <c r="AU412" s="6" t="s">
        <v>83</v>
      </c>
      <c r="AV412" s="6" t="s">
        <v>83</v>
      </c>
      <c r="AW412" s="6" t="s">
        <v>83</v>
      </c>
      <c r="AX412" t="s">
        <v>86</v>
      </c>
      <c r="AY412" s="6" t="s">
        <v>83</v>
      </c>
      <c r="AZ412" s="6" t="s">
        <v>83</v>
      </c>
      <c r="BA412" s="6" t="s">
        <v>83</v>
      </c>
      <c r="BB412" s="6" t="s">
        <v>83</v>
      </c>
      <c r="BC412" s="6" t="s">
        <v>83</v>
      </c>
      <c r="BD412" s="6" t="s">
        <v>83</v>
      </c>
      <c r="BE412" s="6" t="s">
        <v>83</v>
      </c>
      <c r="BF412" s="6" t="s">
        <v>83</v>
      </c>
      <c r="BG412" s="6" t="s">
        <v>83</v>
      </c>
      <c r="BH412" s="6" t="s">
        <v>83</v>
      </c>
      <c r="BI412" s="6" t="s">
        <v>83</v>
      </c>
      <c r="BJ412" s="6" t="s">
        <v>83</v>
      </c>
      <c r="BK412" s="6" t="s">
        <v>83</v>
      </c>
      <c r="BL412" s="6" t="s">
        <v>83</v>
      </c>
      <c r="BM412" s="6" t="s">
        <v>83</v>
      </c>
      <c r="BN412" s="6" t="s">
        <v>83</v>
      </c>
      <c r="BO412" s="6" t="s">
        <v>83</v>
      </c>
      <c r="BP412" s="6" t="s">
        <v>83</v>
      </c>
      <c r="BQ412" s="6" t="s">
        <v>83</v>
      </c>
      <c r="BR412" t="s">
        <v>64</v>
      </c>
      <c r="BS412" s="6" t="s">
        <v>83</v>
      </c>
      <c r="BT412" s="6" t="s">
        <v>83</v>
      </c>
      <c r="BU412">
        <f t="shared" ca="1" si="81"/>
        <v>0</v>
      </c>
      <c r="BV412" s="6" t="s">
        <v>83</v>
      </c>
    </row>
    <row r="413" spans="1:74" x14ac:dyDescent="0.3">
      <c r="A413" s="5">
        <v>412</v>
      </c>
      <c r="B413" s="5" t="str">
        <f t="shared" ca="1" si="73"/>
        <v>OCP_57813:83220</v>
      </c>
      <c r="C413" t="s">
        <v>560</v>
      </c>
      <c r="D413" t="s">
        <v>75</v>
      </c>
      <c r="E413" t="s">
        <v>89</v>
      </c>
      <c r="F413" t="s">
        <v>90</v>
      </c>
      <c r="G413" t="s">
        <v>90</v>
      </c>
      <c r="H413" s="6">
        <f t="shared" ca="1" si="83"/>
        <v>19692</v>
      </c>
      <c r="I413" t="s">
        <v>91</v>
      </c>
      <c r="J413" s="6" t="s">
        <v>79</v>
      </c>
      <c r="K413" s="7">
        <v>45298</v>
      </c>
      <c r="L413" s="6" t="s">
        <v>80</v>
      </c>
      <c r="N413" s="6" t="s">
        <v>82</v>
      </c>
      <c r="O413" t="str">
        <f t="shared" ca="1" si="75"/>
        <v>D1466065</v>
      </c>
      <c r="P413">
        <f t="shared" ca="1" si="74"/>
        <v>13543990</v>
      </c>
      <c r="Q413">
        <f t="shared" ca="1" si="76"/>
        <v>1021039</v>
      </c>
      <c r="R413">
        <f t="shared" ca="1" si="77"/>
        <v>2951144</v>
      </c>
      <c r="S413">
        <f t="shared" ca="1" si="78"/>
        <v>9610586</v>
      </c>
      <c r="V413" t="str">
        <f t="shared" ca="1" si="79"/>
        <v>C_6416669</v>
      </c>
      <c r="W413" s="8">
        <v>45379</v>
      </c>
      <c r="X413">
        <f t="shared" ca="1" si="80"/>
        <v>2459207</v>
      </c>
      <c r="Z413" t="str">
        <f t="shared" ca="1" si="82"/>
        <v>USD</v>
      </c>
      <c r="AA413" t="str">
        <f t="shared" ca="1" si="84"/>
        <v>F étrangers</v>
      </c>
      <c r="AB413" s="6" t="s">
        <v>83</v>
      </c>
      <c r="AC413" s="6" t="s">
        <v>83</v>
      </c>
      <c r="AD413" s="6" t="s">
        <v>83</v>
      </c>
      <c r="AE413" s="6" t="s">
        <v>83</v>
      </c>
      <c r="AF413" s="6" t="s">
        <v>83</v>
      </c>
      <c r="AG413" s="6" t="s">
        <v>83</v>
      </c>
      <c r="AH413" s="6" t="s">
        <v>83</v>
      </c>
      <c r="AI413" s="6" t="s">
        <v>83</v>
      </c>
      <c r="AJ413" s="6" t="s">
        <v>83</v>
      </c>
      <c r="AK413" s="6" t="s">
        <v>83</v>
      </c>
      <c r="AL413" s="6" t="s">
        <v>83</v>
      </c>
      <c r="AM413" t="s">
        <v>561</v>
      </c>
      <c r="AN413" s="6" t="s">
        <v>85</v>
      </c>
      <c r="AO413" s="6" t="s">
        <v>83</v>
      </c>
      <c r="AP413" s="6" t="s">
        <v>83</v>
      </c>
      <c r="AQ413" s="6" t="s">
        <v>83</v>
      </c>
      <c r="AR413" s="6" t="s">
        <v>83</v>
      </c>
      <c r="AS413" s="6" t="s">
        <v>83</v>
      </c>
      <c r="AT413" s="6" t="s">
        <v>83</v>
      </c>
      <c r="AU413" s="6" t="s">
        <v>83</v>
      </c>
      <c r="AV413" s="6" t="s">
        <v>83</v>
      </c>
      <c r="AW413" s="6" t="s">
        <v>83</v>
      </c>
      <c r="AX413" t="s">
        <v>93</v>
      </c>
      <c r="AY413" s="6" t="s">
        <v>83</v>
      </c>
      <c r="AZ413" s="6" t="s">
        <v>83</v>
      </c>
      <c r="BA413" s="6" t="s">
        <v>83</v>
      </c>
      <c r="BB413" s="6" t="s">
        <v>83</v>
      </c>
      <c r="BC413" s="6" t="s">
        <v>83</v>
      </c>
      <c r="BD413" s="6" t="s">
        <v>83</v>
      </c>
      <c r="BE413" s="6" t="s">
        <v>83</v>
      </c>
      <c r="BF413" s="6" t="s">
        <v>83</v>
      </c>
      <c r="BG413" s="6" t="s">
        <v>83</v>
      </c>
      <c r="BH413" s="6" t="s">
        <v>83</v>
      </c>
      <c r="BI413" s="6" t="s">
        <v>83</v>
      </c>
      <c r="BJ413" s="6" t="s">
        <v>83</v>
      </c>
      <c r="BK413" s="6" t="s">
        <v>83</v>
      </c>
      <c r="BL413" s="6" t="s">
        <v>83</v>
      </c>
      <c r="BM413" s="6" t="s">
        <v>83</v>
      </c>
      <c r="BN413" s="6" t="s">
        <v>83</v>
      </c>
      <c r="BO413" s="6" t="s">
        <v>83</v>
      </c>
      <c r="BP413" s="6" t="s">
        <v>83</v>
      </c>
      <c r="BQ413" s="6" t="s">
        <v>83</v>
      </c>
      <c r="BR413" t="s">
        <v>65</v>
      </c>
      <c r="BS413" s="6" t="s">
        <v>83</v>
      </c>
      <c r="BT413" s="6" t="s">
        <v>83</v>
      </c>
      <c r="BU413">
        <f t="shared" ca="1" si="81"/>
        <v>15</v>
      </c>
      <c r="BV413" s="6" t="s">
        <v>83</v>
      </c>
    </row>
    <row r="414" spans="1:74" x14ac:dyDescent="0.3">
      <c r="A414" s="5">
        <v>413</v>
      </c>
      <c r="B414" s="5" t="str">
        <f t="shared" ca="1" si="73"/>
        <v>JF8_34377:44260</v>
      </c>
      <c r="C414" t="s">
        <v>562</v>
      </c>
      <c r="D414" t="s">
        <v>75</v>
      </c>
      <c r="E414" t="s">
        <v>76</v>
      </c>
      <c r="F414" t="s">
        <v>95</v>
      </c>
      <c r="G414" t="s">
        <v>95</v>
      </c>
      <c r="H414" s="6">
        <f t="shared" ca="1" si="83"/>
        <v>45581</v>
      </c>
      <c r="I414" t="s">
        <v>96</v>
      </c>
      <c r="J414" s="6" t="s">
        <v>79</v>
      </c>
      <c r="K414" s="7">
        <v>45299</v>
      </c>
      <c r="L414" s="6" t="s">
        <v>80</v>
      </c>
      <c r="N414" s="6" t="s">
        <v>82</v>
      </c>
      <c r="O414" t="str">
        <f t="shared" ca="1" si="75"/>
        <v>@1060061</v>
      </c>
      <c r="P414">
        <f t="shared" ca="1" si="74"/>
        <v>24235655</v>
      </c>
      <c r="Q414">
        <f t="shared" ca="1" si="76"/>
        <v>1358522</v>
      </c>
      <c r="R414">
        <f t="shared" ca="1" si="77"/>
        <v>6717010</v>
      </c>
      <c r="S414">
        <f t="shared" ca="1" si="78"/>
        <v>22602277</v>
      </c>
      <c r="V414" t="str">
        <f t="shared" ca="1" si="79"/>
        <v>&gt;_4278097</v>
      </c>
      <c r="W414" s="8">
        <v>45380</v>
      </c>
      <c r="X414">
        <f t="shared" ca="1" si="80"/>
        <v>2606753</v>
      </c>
      <c r="Z414" t="str">
        <f t="shared" ca="1" si="82"/>
        <v>EUR</v>
      </c>
      <c r="AA414" t="str">
        <f t="shared" ca="1" si="84"/>
        <v>F étrangers</v>
      </c>
      <c r="AB414" s="6" t="s">
        <v>83</v>
      </c>
      <c r="AC414" s="6" t="s">
        <v>83</v>
      </c>
      <c r="AD414" s="6" t="s">
        <v>83</v>
      </c>
      <c r="AE414" s="6" t="s">
        <v>83</v>
      </c>
      <c r="AF414" s="6" t="s">
        <v>83</v>
      </c>
      <c r="AG414" s="6" t="s">
        <v>83</v>
      </c>
      <c r="AH414" s="6" t="s">
        <v>83</v>
      </c>
      <c r="AI414" s="6" t="s">
        <v>83</v>
      </c>
      <c r="AJ414" s="6" t="s">
        <v>83</v>
      </c>
      <c r="AK414" s="6" t="s">
        <v>83</v>
      </c>
      <c r="AL414" s="6" t="s">
        <v>83</v>
      </c>
      <c r="AM414" t="s">
        <v>563</v>
      </c>
      <c r="AN414" s="6" t="s">
        <v>85</v>
      </c>
      <c r="AO414" s="6" t="s">
        <v>83</v>
      </c>
      <c r="AP414" s="6" t="s">
        <v>83</v>
      </c>
      <c r="AQ414" s="6" t="s">
        <v>83</v>
      </c>
      <c r="AR414" s="6" t="s">
        <v>83</v>
      </c>
      <c r="AS414" s="6" t="s">
        <v>83</v>
      </c>
      <c r="AT414" s="6" t="s">
        <v>83</v>
      </c>
      <c r="AU414" s="6" t="s">
        <v>83</v>
      </c>
      <c r="AV414" s="6" t="s">
        <v>83</v>
      </c>
      <c r="AW414" s="6" t="s">
        <v>83</v>
      </c>
      <c r="AX414" t="s">
        <v>98</v>
      </c>
      <c r="AY414" s="6" t="s">
        <v>83</v>
      </c>
      <c r="AZ414" s="6" t="s">
        <v>83</v>
      </c>
      <c r="BA414" s="6" t="s">
        <v>83</v>
      </c>
      <c r="BB414" s="6" t="s">
        <v>83</v>
      </c>
      <c r="BC414" s="6" t="s">
        <v>83</v>
      </c>
      <c r="BD414" s="6" t="s">
        <v>83</v>
      </c>
      <c r="BE414" s="6" t="s">
        <v>83</v>
      </c>
      <c r="BF414" s="6" t="s">
        <v>83</v>
      </c>
      <c r="BG414" s="6" t="s">
        <v>83</v>
      </c>
      <c r="BH414" s="6" t="s">
        <v>83</v>
      </c>
      <c r="BI414" s="6" t="s">
        <v>83</v>
      </c>
      <c r="BJ414" s="6" t="s">
        <v>83</v>
      </c>
      <c r="BK414" s="6" t="s">
        <v>83</v>
      </c>
      <c r="BL414" s="6" t="s">
        <v>83</v>
      </c>
      <c r="BM414" s="6" t="s">
        <v>83</v>
      </c>
      <c r="BN414" s="6" t="s">
        <v>83</v>
      </c>
      <c r="BO414" s="6" t="s">
        <v>83</v>
      </c>
      <c r="BP414" s="6" t="s">
        <v>83</v>
      </c>
      <c r="BQ414" s="6" t="s">
        <v>83</v>
      </c>
      <c r="BR414" t="s">
        <v>65</v>
      </c>
      <c r="BS414" s="6" t="s">
        <v>83</v>
      </c>
      <c r="BT414" s="6" t="s">
        <v>83</v>
      </c>
      <c r="BU414">
        <f t="shared" ca="1" si="81"/>
        <v>54</v>
      </c>
      <c r="BV414" s="6" t="s">
        <v>83</v>
      </c>
    </row>
    <row r="415" spans="1:74" x14ac:dyDescent="0.3">
      <c r="A415" s="5">
        <v>414</v>
      </c>
      <c r="B415" s="5" t="str">
        <f t="shared" ca="1" si="73"/>
        <v>JF8_61165:44931</v>
      </c>
      <c r="C415" t="s">
        <v>564</v>
      </c>
      <c r="D415" t="s">
        <v>75</v>
      </c>
      <c r="E415" t="s">
        <v>89</v>
      </c>
      <c r="F415" t="s">
        <v>100</v>
      </c>
      <c r="G415" t="s">
        <v>100</v>
      </c>
      <c r="H415" s="6">
        <f t="shared" ca="1" si="83"/>
        <v>68780</v>
      </c>
      <c r="I415" t="s">
        <v>101</v>
      </c>
      <c r="J415" s="6" t="s">
        <v>79</v>
      </c>
      <c r="K415" s="7">
        <v>45300</v>
      </c>
      <c r="L415" s="6" t="s">
        <v>80</v>
      </c>
      <c r="N415" s="6" t="s">
        <v>82</v>
      </c>
      <c r="O415" t="str">
        <f t="shared" ca="1" si="75"/>
        <v>B1806586</v>
      </c>
      <c r="P415">
        <f t="shared" ca="1" si="74"/>
        <v>58425992</v>
      </c>
      <c r="Q415">
        <f t="shared" ca="1" si="76"/>
        <v>25684249</v>
      </c>
      <c r="R415">
        <f t="shared" ca="1" si="77"/>
        <v>40175501</v>
      </c>
      <c r="S415">
        <f t="shared" ca="1" si="78"/>
        <v>12838753</v>
      </c>
      <c r="V415" t="str">
        <f t="shared" ca="1" si="79"/>
        <v>@_4051472</v>
      </c>
      <c r="W415" s="8">
        <v>45381</v>
      </c>
      <c r="X415">
        <f t="shared" ca="1" si="80"/>
        <v>9019957</v>
      </c>
      <c r="Z415" t="str">
        <f t="shared" ca="1" si="82"/>
        <v>MAD</v>
      </c>
      <c r="AA415" t="str">
        <f t="shared" ca="1" si="84"/>
        <v>F locaux</v>
      </c>
      <c r="AB415" s="6" t="s">
        <v>83</v>
      </c>
      <c r="AC415" s="6" t="s">
        <v>83</v>
      </c>
      <c r="AD415" s="6" t="s">
        <v>83</v>
      </c>
      <c r="AE415" s="6" t="s">
        <v>83</v>
      </c>
      <c r="AF415" s="6" t="s">
        <v>83</v>
      </c>
      <c r="AG415" s="6" t="s">
        <v>83</v>
      </c>
      <c r="AH415" s="6" t="s">
        <v>83</v>
      </c>
      <c r="AI415" s="6" t="s">
        <v>83</v>
      </c>
      <c r="AJ415" s="6" t="s">
        <v>83</v>
      </c>
      <c r="AK415" s="6" t="s">
        <v>83</v>
      </c>
      <c r="AL415" s="6" t="s">
        <v>83</v>
      </c>
      <c r="AM415" t="s">
        <v>565</v>
      </c>
      <c r="AN415" s="6" t="s">
        <v>85</v>
      </c>
      <c r="AO415" s="6" t="s">
        <v>83</v>
      </c>
      <c r="AP415" s="6" t="s">
        <v>83</v>
      </c>
      <c r="AQ415" s="6" t="s">
        <v>83</v>
      </c>
      <c r="AR415" s="6" t="s">
        <v>83</v>
      </c>
      <c r="AS415" s="6" t="s">
        <v>83</v>
      </c>
      <c r="AT415" s="6" t="s">
        <v>83</v>
      </c>
      <c r="AU415" s="6" t="s">
        <v>83</v>
      </c>
      <c r="AV415" s="6" t="s">
        <v>83</v>
      </c>
      <c r="AW415" s="6" t="s">
        <v>83</v>
      </c>
      <c r="AX415" t="s">
        <v>103</v>
      </c>
      <c r="AY415" s="6" t="s">
        <v>83</v>
      </c>
      <c r="AZ415" s="6" t="s">
        <v>83</v>
      </c>
      <c r="BA415" s="6" t="s">
        <v>83</v>
      </c>
      <c r="BB415" s="6" t="s">
        <v>83</v>
      </c>
      <c r="BC415" s="6" t="s">
        <v>83</v>
      </c>
      <c r="BD415" s="6" t="s">
        <v>83</v>
      </c>
      <c r="BE415" s="6" t="s">
        <v>83</v>
      </c>
      <c r="BF415" s="6" t="s">
        <v>83</v>
      </c>
      <c r="BG415" s="6" t="s">
        <v>83</v>
      </c>
      <c r="BH415" s="6" t="s">
        <v>83</v>
      </c>
      <c r="BI415" s="6" t="s">
        <v>83</v>
      </c>
      <c r="BJ415" s="6" t="s">
        <v>83</v>
      </c>
      <c r="BK415" s="6" t="s">
        <v>83</v>
      </c>
      <c r="BL415" s="6" t="s">
        <v>83</v>
      </c>
      <c r="BM415" s="6" t="s">
        <v>83</v>
      </c>
      <c r="BN415" s="6" t="s">
        <v>83</v>
      </c>
      <c r="BO415" s="6" t="s">
        <v>83</v>
      </c>
      <c r="BP415" s="6" t="s">
        <v>83</v>
      </c>
      <c r="BQ415" s="6" t="s">
        <v>83</v>
      </c>
      <c r="BR415" t="s">
        <v>65</v>
      </c>
      <c r="BS415" s="6" t="s">
        <v>83</v>
      </c>
      <c r="BT415" s="6" t="s">
        <v>83</v>
      </c>
      <c r="BU415">
        <f t="shared" ca="1" si="81"/>
        <v>51</v>
      </c>
      <c r="BV415" s="6" t="s">
        <v>83</v>
      </c>
    </row>
    <row r="416" spans="1:74" x14ac:dyDescent="0.3">
      <c r="A416" s="5">
        <v>415</v>
      </c>
      <c r="B416" s="5" t="str">
        <f t="shared" ca="1" si="73"/>
        <v>OCP_1353:1754</v>
      </c>
      <c r="C416" t="s">
        <v>566</v>
      </c>
      <c r="D416" t="s">
        <v>75</v>
      </c>
      <c r="E416" t="s">
        <v>76</v>
      </c>
      <c r="F416" t="s">
        <v>105</v>
      </c>
      <c r="G416" t="s">
        <v>105</v>
      </c>
      <c r="H416" s="6">
        <f t="shared" ca="1" si="83"/>
        <v>55328</v>
      </c>
      <c r="I416" t="s">
        <v>106</v>
      </c>
      <c r="J416" s="6" t="s">
        <v>79</v>
      </c>
      <c r="K416" s="7">
        <v>45301</v>
      </c>
      <c r="L416" s="6" t="s">
        <v>80</v>
      </c>
      <c r="N416" s="6" t="s">
        <v>82</v>
      </c>
      <c r="O416" t="str">
        <f t="shared" ca="1" si="75"/>
        <v>&gt;1047189</v>
      </c>
      <c r="P416">
        <f t="shared" ca="1" si="74"/>
        <v>36539451</v>
      </c>
      <c r="Q416">
        <f t="shared" ca="1" si="76"/>
        <v>4176114</v>
      </c>
      <c r="R416">
        <f t="shared" ca="1" si="77"/>
        <v>5363145</v>
      </c>
      <c r="S416">
        <f t="shared" ca="1" si="78"/>
        <v>34258806</v>
      </c>
      <c r="V416" t="str">
        <f t="shared" ca="1" si="79"/>
        <v>@_3545816</v>
      </c>
      <c r="W416" s="8">
        <v>45382</v>
      </c>
      <c r="X416">
        <f t="shared" ca="1" si="80"/>
        <v>7707161</v>
      </c>
      <c r="Z416" t="str">
        <f t="shared" ca="1" si="82"/>
        <v>MAD</v>
      </c>
      <c r="AA416" t="str">
        <f t="shared" ca="1" si="84"/>
        <v>F locaux</v>
      </c>
      <c r="AB416" s="6" t="s">
        <v>83</v>
      </c>
      <c r="AC416" s="6" t="s">
        <v>83</v>
      </c>
      <c r="AD416" s="6" t="s">
        <v>83</v>
      </c>
      <c r="AE416" s="6" t="s">
        <v>83</v>
      </c>
      <c r="AF416" s="6" t="s">
        <v>83</v>
      </c>
      <c r="AG416" s="6" t="s">
        <v>83</v>
      </c>
      <c r="AH416" s="6" t="s">
        <v>83</v>
      </c>
      <c r="AI416" s="6" t="s">
        <v>83</v>
      </c>
      <c r="AJ416" s="6" t="s">
        <v>83</v>
      </c>
      <c r="AK416" s="6" t="s">
        <v>83</v>
      </c>
      <c r="AL416" s="6" t="s">
        <v>83</v>
      </c>
      <c r="AM416" t="s">
        <v>567</v>
      </c>
      <c r="AN416" s="6" t="s">
        <v>85</v>
      </c>
      <c r="AO416" s="6" t="s">
        <v>83</v>
      </c>
      <c r="AP416" s="6" t="s">
        <v>83</v>
      </c>
      <c r="AQ416" s="6" t="s">
        <v>83</v>
      </c>
      <c r="AR416" s="6" t="s">
        <v>83</v>
      </c>
      <c r="AS416" s="6" t="s">
        <v>83</v>
      </c>
      <c r="AT416" s="6" t="s">
        <v>83</v>
      </c>
      <c r="AU416" s="6" t="s">
        <v>83</v>
      </c>
      <c r="AV416" s="6" t="s">
        <v>83</v>
      </c>
      <c r="AW416" s="6" t="s">
        <v>83</v>
      </c>
      <c r="AX416" t="s">
        <v>98</v>
      </c>
      <c r="AY416" s="6" t="s">
        <v>83</v>
      </c>
      <c r="AZ416" s="6" t="s">
        <v>83</v>
      </c>
      <c r="BA416" s="6" t="s">
        <v>83</v>
      </c>
      <c r="BB416" s="6" t="s">
        <v>83</v>
      </c>
      <c r="BC416" s="6" t="s">
        <v>83</v>
      </c>
      <c r="BD416" s="6" t="s">
        <v>83</v>
      </c>
      <c r="BE416" s="6" t="s">
        <v>83</v>
      </c>
      <c r="BF416" s="6" t="s">
        <v>83</v>
      </c>
      <c r="BG416" s="6" t="s">
        <v>83</v>
      </c>
      <c r="BH416" s="6" t="s">
        <v>83</v>
      </c>
      <c r="BI416" s="6" t="s">
        <v>83</v>
      </c>
      <c r="BJ416" s="6" t="s">
        <v>83</v>
      </c>
      <c r="BK416" s="6" t="s">
        <v>83</v>
      </c>
      <c r="BL416" s="6" t="s">
        <v>83</v>
      </c>
      <c r="BM416" s="6" t="s">
        <v>83</v>
      </c>
      <c r="BN416" s="6" t="s">
        <v>83</v>
      </c>
      <c r="BO416" s="6" t="s">
        <v>83</v>
      </c>
      <c r="BP416" s="6" t="s">
        <v>83</v>
      </c>
      <c r="BQ416" s="6" t="s">
        <v>83</v>
      </c>
      <c r="BR416" t="s">
        <v>65</v>
      </c>
      <c r="BS416" s="6" t="s">
        <v>83</v>
      </c>
      <c r="BT416" s="6" t="s">
        <v>83</v>
      </c>
      <c r="BU416">
        <f t="shared" ca="1" si="81"/>
        <v>24</v>
      </c>
      <c r="BV416" s="6" t="s">
        <v>83</v>
      </c>
    </row>
    <row r="417" spans="1:74" x14ac:dyDescent="0.3">
      <c r="A417" s="5">
        <v>416</v>
      </c>
      <c r="B417" s="5" t="str">
        <f t="shared" ca="1" si="73"/>
        <v>OCP_47960:57723</v>
      </c>
      <c r="C417" t="s">
        <v>568</v>
      </c>
      <c r="D417" t="s">
        <v>75</v>
      </c>
      <c r="E417" t="s">
        <v>89</v>
      </c>
      <c r="F417" t="s">
        <v>109</v>
      </c>
      <c r="G417" t="s">
        <v>109</v>
      </c>
      <c r="H417" s="6">
        <f t="shared" ca="1" si="83"/>
        <v>19305</v>
      </c>
      <c r="I417" t="s">
        <v>110</v>
      </c>
      <c r="J417" s="6" t="s">
        <v>79</v>
      </c>
      <c r="K417" s="7">
        <v>45302</v>
      </c>
      <c r="L417" s="6" t="s">
        <v>80</v>
      </c>
      <c r="N417" s="6" t="s">
        <v>82</v>
      </c>
      <c r="O417" t="str">
        <f t="shared" ca="1" si="75"/>
        <v>D6189046</v>
      </c>
      <c r="P417">
        <f t="shared" ca="1" si="74"/>
        <v>61773276</v>
      </c>
      <c r="Q417">
        <f t="shared" ca="1" si="76"/>
        <v>11434422</v>
      </c>
      <c r="R417">
        <f t="shared" ca="1" si="77"/>
        <v>11555943</v>
      </c>
      <c r="S417">
        <f t="shared" ca="1" si="78"/>
        <v>19731582</v>
      </c>
      <c r="V417" t="str">
        <f t="shared" ca="1" si="79"/>
        <v>?_5409660</v>
      </c>
      <c r="W417" s="8">
        <v>45383</v>
      </c>
      <c r="X417">
        <f t="shared" ca="1" si="80"/>
        <v>6399757</v>
      </c>
      <c r="Z417" t="str">
        <f t="shared" ca="1" si="82"/>
        <v>MAD</v>
      </c>
      <c r="AA417" t="str">
        <f t="shared" ca="1" si="84"/>
        <v>F locaux</v>
      </c>
      <c r="AB417" s="6" t="s">
        <v>83</v>
      </c>
      <c r="AC417" s="6" t="s">
        <v>83</v>
      </c>
      <c r="AD417" s="6" t="s">
        <v>83</v>
      </c>
      <c r="AE417" s="6" t="s">
        <v>83</v>
      </c>
      <c r="AF417" s="6" t="s">
        <v>83</v>
      </c>
      <c r="AG417" s="6" t="s">
        <v>83</v>
      </c>
      <c r="AH417" s="6" t="s">
        <v>83</v>
      </c>
      <c r="AI417" s="6" t="s">
        <v>83</v>
      </c>
      <c r="AJ417" s="6" t="s">
        <v>83</v>
      </c>
      <c r="AK417" s="6" t="s">
        <v>83</v>
      </c>
      <c r="AL417" s="6" t="s">
        <v>83</v>
      </c>
      <c r="AM417" t="s">
        <v>569</v>
      </c>
      <c r="AN417" s="6" t="s">
        <v>85</v>
      </c>
      <c r="AO417" s="6" t="s">
        <v>83</v>
      </c>
      <c r="AP417" s="6" t="s">
        <v>83</v>
      </c>
      <c r="AQ417" s="6" t="s">
        <v>83</v>
      </c>
      <c r="AR417" s="6" t="s">
        <v>83</v>
      </c>
      <c r="AS417" s="6" t="s">
        <v>83</v>
      </c>
      <c r="AT417" s="6" t="s">
        <v>83</v>
      </c>
      <c r="AU417" s="6" t="s">
        <v>83</v>
      </c>
      <c r="AV417" s="6" t="s">
        <v>83</v>
      </c>
      <c r="AW417" s="6" t="s">
        <v>83</v>
      </c>
      <c r="AX417" t="s">
        <v>86</v>
      </c>
      <c r="AY417" s="6" t="s">
        <v>83</v>
      </c>
      <c r="AZ417" s="6" t="s">
        <v>83</v>
      </c>
      <c r="BA417" s="6" t="s">
        <v>83</v>
      </c>
      <c r="BB417" s="6" t="s">
        <v>83</v>
      </c>
      <c r="BC417" s="6" t="s">
        <v>83</v>
      </c>
      <c r="BD417" s="6" t="s">
        <v>83</v>
      </c>
      <c r="BE417" s="6" t="s">
        <v>83</v>
      </c>
      <c r="BF417" s="6" t="s">
        <v>83</v>
      </c>
      <c r="BG417" s="6" t="s">
        <v>83</v>
      </c>
      <c r="BH417" s="6" t="s">
        <v>83</v>
      </c>
      <c r="BI417" s="6" t="s">
        <v>83</v>
      </c>
      <c r="BJ417" s="6" t="s">
        <v>83</v>
      </c>
      <c r="BK417" s="6" t="s">
        <v>83</v>
      </c>
      <c r="BL417" s="6" t="s">
        <v>83</v>
      </c>
      <c r="BM417" s="6" t="s">
        <v>83</v>
      </c>
      <c r="BN417" s="6" t="s">
        <v>83</v>
      </c>
      <c r="BO417" s="6" t="s">
        <v>83</v>
      </c>
      <c r="BP417" s="6" t="s">
        <v>83</v>
      </c>
      <c r="BQ417" s="6" t="s">
        <v>83</v>
      </c>
      <c r="BR417" t="s">
        <v>65</v>
      </c>
      <c r="BS417" s="6" t="s">
        <v>83</v>
      </c>
      <c r="BT417" s="6" t="s">
        <v>83</v>
      </c>
      <c r="BU417">
        <f t="shared" ca="1" si="81"/>
        <v>-13</v>
      </c>
      <c r="BV417" s="6" t="s">
        <v>83</v>
      </c>
    </row>
    <row r="418" spans="1:74" x14ac:dyDescent="0.3">
      <c r="A418" s="5">
        <v>417</v>
      </c>
      <c r="B418" s="5" t="str">
        <f t="shared" ca="1" si="73"/>
        <v>JF8_82285:67638</v>
      </c>
      <c r="C418" t="s">
        <v>112</v>
      </c>
      <c r="D418" t="s">
        <v>75</v>
      </c>
      <c r="E418" t="s">
        <v>76</v>
      </c>
      <c r="F418" t="s">
        <v>113</v>
      </c>
      <c r="G418" t="s">
        <v>113</v>
      </c>
      <c r="H418" s="6">
        <f t="shared" ca="1" si="83"/>
        <v>15040</v>
      </c>
      <c r="I418" t="s">
        <v>114</v>
      </c>
      <c r="J418" s="6" t="s">
        <v>79</v>
      </c>
      <c r="K418" s="7">
        <v>45303</v>
      </c>
      <c r="L418" s="6" t="s">
        <v>80</v>
      </c>
      <c r="N418" s="6" t="s">
        <v>82</v>
      </c>
      <c r="O418" t="str">
        <f t="shared" ca="1" si="75"/>
        <v>@4774472</v>
      </c>
      <c r="P418">
        <f t="shared" ca="1" si="74"/>
        <v>14045171</v>
      </c>
      <c r="Q418">
        <f t="shared" ca="1" si="76"/>
        <v>1638096</v>
      </c>
      <c r="R418">
        <f t="shared" ca="1" si="77"/>
        <v>2240514</v>
      </c>
      <c r="S418">
        <f t="shared" ca="1" si="78"/>
        <v>8906910</v>
      </c>
      <c r="V418" t="str">
        <f t="shared" ca="1" si="79"/>
        <v>@_5946776</v>
      </c>
      <c r="W418" s="8">
        <v>45384</v>
      </c>
      <c r="X418">
        <f t="shared" ca="1" si="80"/>
        <v>903926</v>
      </c>
      <c r="Z418" t="str">
        <f t="shared" ca="1" si="82"/>
        <v>MAD</v>
      </c>
      <c r="AA418" t="str">
        <f t="shared" ca="1" si="84"/>
        <v>F locaux</v>
      </c>
      <c r="AB418" s="6" t="s">
        <v>83</v>
      </c>
      <c r="AC418" s="6" t="s">
        <v>83</v>
      </c>
      <c r="AD418" s="6" t="s">
        <v>83</v>
      </c>
      <c r="AE418" s="6" t="s">
        <v>83</v>
      </c>
      <c r="AF418" s="6" t="s">
        <v>83</v>
      </c>
      <c r="AG418" s="6" t="s">
        <v>83</v>
      </c>
      <c r="AH418" s="6" t="s">
        <v>83</v>
      </c>
      <c r="AI418" s="6" t="s">
        <v>83</v>
      </c>
      <c r="AJ418" s="6" t="s">
        <v>83</v>
      </c>
      <c r="AK418" s="6" t="s">
        <v>83</v>
      </c>
      <c r="AL418" s="6" t="s">
        <v>83</v>
      </c>
      <c r="AM418" t="s">
        <v>115</v>
      </c>
      <c r="AN418" s="6" t="s">
        <v>85</v>
      </c>
      <c r="AO418" s="6" t="s">
        <v>83</v>
      </c>
      <c r="AP418" s="6" t="s">
        <v>83</v>
      </c>
      <c r="AQ418" s="6" t="s">
        <v>83</v>
      </c>
      <c r="AR418" s="6" t="s">
        <v>83</v>
      </c>
      <c r="AS418" s="6" t="s">
        <v>83</v>
      </c>
      <c r="AT418" s="6" t="s">
        <v>83</v>
      </c>
      <c r="AU418" s="6" t="s">
        <v>83</v>
      </c>
      <c r="AV418" s="6" t="s">
        <v>83</v>
      </c>
      <c r="AW418" s="6" t="s">
        <v>83</v>
      </c>
      <c r="AX418" t="s">
        <v>93</v>
      </c>
      <c r="AY418" s="6" t="s">
        <v>83</v>
      </c>
      <c r="AZ418" s="6" t="s">
        <v>83</v>
      </c>
      <c r="BA418" s="6" t="s">
        <v>83</v>
      </c>
      <c r="BB418" s="6" t="s">
        <v>83</v>
      </c>
      <c r="BC418" s="6" t="s">
        <v>83</v>
      </c>
      <c r="BD418" s="6" t="s">
        <v>83</v>
      </c>
      <c r="BE418" s="6" t="s">
        <v>83</v>
      </c>
      <c r="BF418" s="6" t="s">
        <v>83</v>
      </c>
      <c r="BG418" s="6" t="s">
        <v>83</v>
      </c>
      <c r="BH418" s="6" t="s">
        <v>83</v>
      </c>
      <c r="BI418" s="6" t="s">
        <v>83</v>
      </c>
      <c r="BJ418" s="6" t="s">
        <v>83</v>
      </c>
      <c r="BK418" s="6" t="s">
        <v>83</v>
      </c>
      <c r="BL418" s="6" t="s">
        <v>83</v>
      </c>
      <c r="BM418" s="6" t="s">
        <v>83</v>
      </c>
      <c r="BN418" s="6" t="s">
        <v>83</v>
      </c>
      <c r="BO418" s="6" t="s">
        <v>83</v>
      </c>
      <c r="BP418" s="6" t="s">
        <v>83</v>
      </c>
      <c r="BQ418" s="6" t="s">
        <v>83</v>
      </c>
      <c r="BR418" t="s">
        <v>65</v>
      </c>
      <c r="BS418" s="6" t="s">
        <v>83</v>
      </c>
      <c r="BT418" s="6" t="s">
        <v>83</v>
      </c>
      <c r="BU418">
        <f t="shared" ca="1" si="81"/>
        <v>-5</v>
      </c>
      <c r="BV418" s="6" t="s">
        <v>83</v>
      </c>
    </row>
    <row r="419" spans="1:74" x14ac:dyDescent="0.3">
      <c r="A419" s="5">
        <v>418</v>
      </c>
      <c r="B419" s="5" t="str">
        <f t="shared" ca="1" si="73"/>
        <v>JF8_15668:34588</v>
      </c>
      <c r="C419" t="s">
        <v>116</v>
      </c>
      <c r="D419" t="s">
        <v>75</v>
      </c>
      <c r="E419" t="s">
        <v>89</v>
      </c>
      <c r="F419" t="s">
        <v>100</v>
      </c>
      <c r="G419" t="s">
        <v>100</v>
      </c>
      <c r="H419" s="6">
        <f t="shared" ca="1" si="83"/>
        <v>62481</v>
      </c>
      <c r="I419" t="s">
        <v>114</v>
      </c>
      <c r="J419" s="6" t="s">
        <v>79</v>
      </c>
      <c r="K419" s="7">
        <v>45304</v>
      </c>
      <c r="L419" s="6" t="s">
        <v>80</v>
      </c>
      <c r="N419" s="6" t="s">
        <v>82</v>
      </c>
      <c r="O419" t="str">
        <f t="shared" ca="1" si="75"/>
        <v>=4975493</v>
      </c>
      <c r="P419">
        <f t="shared" ca="1" si="74"/>
        <v>54557026</v>
      </c>
      <c r="Q419">
        <f t="shared" ca="1" si="76"/>
        <v>26890455</v>
      </c>
      <c r="R419">
        <f t="shared" ca="1" si="77"/>
        <v>29496963</v>
      </c>
      <c r="S419">
        <f t="shared" ca="1" si="78"/>
        <v>18755122</v>
      </c>
      <c r="V419" t="str">
        <f t="shared" ca="1" si="79"/>
        <v>C_1565001</v>
      </c>
      <c r="W419" s="8">
        <v>45385</v>
      </c>
      <c r="X419">
        <f t="shared" ca="1" si="80"/>
        <v>7704958</v>
      </c>
      <c r="Z419" t="str">
        <f t="shared" ca="1" si="82"/>
        <v>MAD</v>
      </c>
      <c r="AA419" t="str">
        <f t="shared" ca="1" si="84"/>
        <v>F locaux</v>
      </c>
      <c r="AB419" s="6" t="s">
        <v>83</v>
      </c>
      <c r="AC419" s="6" t="s">
        <v>83</v>
      </c>
      <c r="AD419" s="6" t="s">
        <v>83</v>
      </c>
      <c r="AE419" s="6" t="s">
        <v>83</v>
      </c>
      <c r="AF419" s="6" t="s">
        <v>83</v>
      </c>
      <c r="AG419" s="6" t="s">
        <v>83</v>
      </c>
      <c r="AH419" s="6" t="s">
        <v>83</v>
      </c>
      <c r="AI419" s="6" t="s">
        <v>83</v>
      </c>
      <c r="AJ419" s="6" t="s">
        <v>83</v>
      </c>
      <c r="AK419" s="6" t="s">
        <v>83</v>
      </c>
      <c r="AL419" s="6" t="s">
        <v>83</v>
      </c>
      <c r="AM419" t="s">
        <v>115</v>
      </c>
      <c r="AN419" s="6" t="s">
        <v>85</v>
      </c>
      <c r="AO419" s="6" t="s">
        <v>83</v>
      </c>
      <c r="AP419" s="6" t="s">
        <v>83</v>
      </c>
      <c r="AQ419" s="6" t="s">
        <v>83</v>
      </c>
      <c r="AR419" s="6" t="s">
        <v>83</v>
      </c>
      <c r="AS419" s="6" t="s">
        <v>83</v>
      </c>
      <c r="AT419" s="6" t="s">
        <v>83</v>
      </c>
      <c r="AU419" s="6" t="s">
        <v>83</v>
      </c>
      <c r="AV419" s="6" t="s">
        <v>83</v>
      </c>
      <c r="AW419" s="6" t="s">
        <v>83</v>
      </c>
      <c r="AX419" t="s">
        <v>86</v>
      </c>
      <c r="AY419" s="6" t="s">
        <v>83</v>
      </c>
      <c r="AZ419" s="6" t="s">
        <v>83</v>
      </c>
      <c r="BA419" s="6" t="s">
        <v>83</v>
      </c>
      <c r="BB419" s="6" t="s">
        <v>83</v>
      </c>
      <c r="BC419" s="6" t="s">
        <v>83</v>
      </c>
      <c r="BD419" s="6" t="s">
        <v>83</v>
      </c>
      <c r="BE419" s="6" t="s">
        <v>83</v>
      </c>
      <c r="BF419" s="6" t="s">
        <v>83</v>
      </c>
      <c r="BG419" s="6" t="s">
        <v>83</v>
      </c>
      <c r="BH419" s="6" t="s">
        <v>83</v>
      </c>
      <c r="BI419" s="6" t="s">
        <v>83</v>
      </c>
      <c r="BJ419" s="6" t="s">
        <v>83</v>
      </c>
      <c r="BK419" s="6" t="s">
        <v>83</v>
      </c>
      <c r="BL419" s="6" t="s">
        <v>83</v>
      </c>
      <c r="BM419" s="6" t="s">
        <v>83</v>
      </c>
      <c r="BN419" s="6" t="s">
        <v>83</v>
      </c>
      <c r="BO419" s="6" t="s">
        <v>83</v>
      </c>
      <c r="BP419" s="6" t="s">
        <v>83</v>
      </c>
      <c r="BQ419" s="6" t="s">
        <v>83</v>
      </c>
      <c r="BR419" t="s">
        <v>63</v>
      </c>
      <c r="BS419" s="6" t="s">
        <v>83</v>
      </c>
      <c r="BT419" s="6" t="s">
        <v>83</v>
      </c>
      <c r="BU419">
        <f t="shared" ca="1" si="81"/>
        <v>45</v>
      </c>
      <c r="BV419" s="6" t="s">
        <v>83</v>
      </c>
    </row>
    <row r="420" spans="1:74" x14ac:dyDescent="0.3">
      <c r="A420" s="5">
        <v>419</v>
      </c>
      <c r="B420" s="5" t="str">
        <f t="shared" ca="1" si="73"/>
        <v>OCP_57827:51676</v>
      </c>
      <c r="C420" t="s">
        <v>117</v>
      </c>
      <c r="D420" t="s">
        <v>75</v>
      </c>
      <c r="E420" t="s">
        <v>76</v>
      </c>
      <c r="F420" t="s">
        <v>113</v>
      </c>
      <c r="G420" t="s">
        <v>113</v>
      </c>
      <c r="H420" s="6">
        <f t="shared" ca="1" si="83"/>
        <v>11168</v>
      </c>
      <c r="I420" t="s">
        <v>114</v>
      </c>
      <c r="J420" s="6" t="s">
        <v>79</v>
      </c>
      <c r="K420" s="7">
        <v>45305</v>
      </c>
      <c r="L420" s="6" t="s">
        <v>80</v>
      </c>
      <c r="N420" s="6" t="s">
        <v>82</v>
      </c>
      <c r="O420" t="str">
        <f t="shared" ca="1" si="75"/>
        <v>?1145363</v>
      </c>
      <c r="P420">
        <f t="shared" ca="1" si="74"/>
        <v>56362446</v>
      </c>
      <c r="Q420">
        <f t="shared" ca="1" si="76"/>
        <v>2737763</v>
      </c>
      <c r="R420">
        <f t="shared" ca="1" si="77"/>
        <v>3155372</v>
      </c>
      <c r="S420">
        <f t="shared" ca="1" si="78"/>
        <v>16712457</v>
      </c>
      <c r="V420" t="str">
        <f t="shared" ca="1" si="79"/>
        <v>C_2068994</v>
      </c>
      <c r="W420" s="8">
        <v>45386</v>
      </c>
      <c r="X420">
        <f t="shared" ca="1" si="80"/>
        <v>9378796</v>
      </c>
      <c r="Z420" t="str">
        <f t="shared" ca="1" si="82"/>
        <v>MAD</v>
      </c>
      <c r="AA420" t="str">
        <f t="shared" ca="1" si="84"/>
        <v>F locaux</v>
      </c>
      <c r="AB420" s="6" t="s">
        <v>83</v>
      </c>
      <c r="AC420" s="6" t="s">
        <v>83</v>
      </c>
      <c r="AD420" s="6" t="s">
        <v>83</v>
      </c>
      <c r="AE420" s="6" t="s">
        <v>83</v>
      </c>
      <c r="AF420" s="6" t="s">
        <v>83</v>
      </c>
      <c r="AG420" s="6" t="s">
        <v>83</v>
      </c>
      <c r="AH420" s="6" t="s">
        <v>83</v>
      </c>
      <c r="AI420" s="6" t="s">
        <v>83</v>
      </c>
      <c r="AJ420" s="6" t="s">
        <v>83</v>
      </c>
      <c r="AK420" s="6" t="s">
        <v>83</v>
      </c>
      <c r="AL420" s="6" t="s">
        <v>83</v>
      </c>
      <c r="AM420" t="s">
        <v>115</v>
      </c>
      <c r="AN420" s="6" t="s">
        <v>85</v>
      </c>
      <c r="AO420" s="6" t="s">
        <v>83</v>
      </c>
      <c r="AP420" s="6" t="s">
        <v>83</v>
      </c>
      <c r="AQ420" s="6" t="s">
        <v>83</v>
      </c>
      <c r="AR420" s="6" t="s">
        <v>83</v>
      </c>
      <c r="AS420" s="6" t="s">
        <v>83</v>
      </c>
      <c r="AT420" s="6" t="s">
        <v>83</v>
      </c>
      <c r="AU420" s="6" t="s">
        <v>83</v>
      </c>
      <c r="AV420" s="6" t="s">
        <v>83</v>
      </c>
      <c r="AW420" s="6" t="s">
        <v>83</v>
      </c>
      <c r="AX420" t="s">
        <v>86</v>
      </c>
      <c r="AY420" s="6" t="s">
        <v>83</v>
      </c>
      <c r="AZ420" s="6" t="s">
        <v>83</v>
      </c>
      <c r="BA420" s="6" t="s">
        <v>83</v>
      </c>
      <c r="BB420" s="6" t="s">
        <v>83</v>
      </c>
      <c r="BC420" s="6" t="s">
        <v>83</v>
      </c>
      <c r="BD420" s="6" t="s">
        <v>83</v>
      </c>
      <c r="BE420" s="6" t="s">
        <v>83</v>
      </c>
      <c r="BF420" s="6" t="s">
        <v>83</v>
      </c>
      <c r="BG420" s="6" t="s">
        <v>83</v>
      </c>
      <c r="BH420" s="6" t="s">
        <v>83</v>
      </c>
      <c r="BI420" s="6" t="s">
        <v>83</v>
      </c>
      <c r="BJ420" s="6" t="s">
        <v>83</v>
      </c>
      <c r="BK420" s="6" t="s">
        <v>83</v>
      </c>
      <c r="BL420" s="6" t="s">
        <v>83</v>
      </c>
      <c r="BM420" s="6" t="s">
        <v>83</v>
      </c>
      <c r="BN420" s="6" t="s">
        <v>83</v>
      </c>
      <c r="BO420" s="6" t="s">
        <v>83</v>
      </c>
      <c r="BP420" s="6" t="s">
        <v>83</v>
      </c>
      <c r="BQ420" s="6" t="s">
        <v>83</v>
      </c>
      <c r="BR420" t="s">
        <v>65</v>
      </c>
      <c r="BS420" s="6" t="s">
        <v>83</v>
      </c>
      <c r="BT420" s="6" t="s">
        <v>83</v>
      </c>
      <c r="BU420">
        <f t="shared" ca="1" si="81"/>
        <v>-8</v>
      </c>
      <c r="BV420" s="6" t="s">
        <v>83</v>
      </c>
    </row>
    <row r="421" spans="1:74" x14ac:dyDescent="0.3">
      <c r="A421" s="5">
        <v>420</v>
      </c>
      <c r="B421" s="5" t="str">
        <f t="shared" ca="1" si="73"/>
        <v>JF8_63615:48316</v>
      </c>
      <c r="C421" t="s">
        <v>118</v>
      </c>
      <c r="D421" t="s">
        <v>75</v>
      </c>
      <c r="E421" t="s">
        <v>89</v>
      </c>
      <c r="F421" t="s">
        <v>100</v>
      </c>
      <c r="G421" t="s">
        <v>100</v>
      </c>
      <c r="H421" s="6">
        <f t="shared" ca="1" si="83"/>
        <v>42560</v>
      </c>
      <c r="I421" t="s">
        <v>114</v>
      </c>
      <c r="J421" s="6" t="s">
        <v>79</v>
      </c>
      <c r="K421" s="7">
        <v>45306</v>
      </c>
      <c r="L421" s="6" t="s">
        <v>80</v>
      </c>
      <c r="N421" s="6" t="s">
        <v>82</v>
      </c>
      <c r="O421" t="str">
        <f t="shared" ca="1" si="75"/>
        <v>=335364</v>
      </c>
      <c r="P421">
        <f t="shared" ca="1" si="74"/>
        <v>59480514</v>
      </c>
      <c r="Q421">
        <f t="shared" ca="1" si="76"/>
        <v>70553</v>
      </c>
      <c r="R421">
        <f t="shared" ca="1" si="77"/>
        <v>29807999</v>
      </c>
      <c r="S421">
        <f t="shared" ca="1" si="78"/>
        <v>42058926</v>
      </c>
      <c r="V421" t="str">
        <f t="shared" ca="1" si="79"/>
        <v>B_4788372</v>
      </c>
      <c r="W421" s="8">
        <v>45387</v>
      </c>
      <c r="X421">
        <f t="shared" ca="1" si="80"/>
        <v>39852949</v>
      </c>
      <c r="Z421" t="str">
        <f t="shared" ca="1" si="82"/>
        <v>MAD</v>
      </c>
      <c r="AA421" t="str">
        <f t="shared" ca="1" si="84"/>
        <v>F locaux</v>
      </c>
      <c r="AB421" s="6" t="s">
        <v>83</v>
      </c>
      <c r="AC421" s="6" t="s">
        <v>83</v>
      </c>
      <c r="AD421" s="6" t="s">
        <v>83</v>
      </c>
      <c r="AE421" s="6" t="s">
        <v>83</v>
      </c>
      <c r="AF421" s="6" t="s">
        <v>83</v>
      </c>
      <c r="AG421" s="6" t="s">
        <v>83</v>
      </c>
      <c r="AH421" s="6" t="s">
        <v>83</v>
      </c>
      <c r="AI421" s="6" t="s">
        <v>83</v>
      </c>
      <c r="AJ421" s="6" t="s">
        <v>83</v>
      </c>
      <c r="AK421" s="6" t="s">
        <v>83</v>
      </c>
      <c r="AL421" s="6" t="s">
        <v>83</v>
      </c>
      <c r="AM421" t="s">
        <v>115</v>
      </c>
      <c r="AN421" s="6" t="s">
        <v>85</v>
      </c>
      <c r="AO421" s="6" t="s">
        <v>83</v>
      </c>
      <c r="AP421" s="6" t="s">
        <v>83</v>
      </c>
      <c r="AQ421" s="6" t="s">
        <v>83</v>
      </c>
      <c r="AR421" s="6" t="s">
        <v>83</v>
      </c>
      <c r="AS421" s="6" t="s">
        <v>83</v>
      </c>
      <c r="AT421" s="6" t="s">
        <v>83</v>
      </c>
      <c r="AU421" s="6" t="s">
        <v>83</v>
      </c>
      <c r="AV421" s="6" t="s">
        <v>83</v>
      </c>
      <c r="AW421" s="6" t="s">
        <v>83</v>
      </c>
      <c r="AX421" t="s">
        <v>86</v>
      </c>
      <c r="AY421" s="6" t="s">
        <v>83</v>
      </c>
      <c r="AZ421" s="6" t="s">
        <v>83</v>
      </c>
      <c r="BA421" s="6" t="s">
        <v>83</v>
      </c>
      <c r="BB421" s="6" t="s">
        <v>83</v>
      </c>
      <c r="BC421" s="6" t="s">
        <v>83</v>
      </c>
      <c r="BD421" s="6" t="s">
        <v>83</v>
      </c>
      <c r="BE421" s="6" t="s">
        <v>83</v>
      </c>
      <c r="BF421" s="6" t="s">
        <v>83</v>
      </c>
      <c r="BG421" s="6" t="s">
        <v>83</v>
      </c>
      <c r="BH421" s="6" t="s">
        <v>83</v>
      </c>
      <c r="BI421" s="6" t="s">
        <v>83</v>
      </c>
      <c r="BJ421" s="6" t="s">
        <v>83</v>
      </c>
      <c r="BK421" s="6" t="s">
        <v>83</v>
      </c>
      <c r="BL421" s="6" t="s">
        <v>83</v>
      </c>
      <c r="BM421" s="6" t="s">
        <v>83</v>
      </c>
      <c r="BN421" s="6" t="s">
        <v>83</v>
      </c>
      <c r="BO421" s="6" t="s">
        <v>83</v>
      </c>
      <c r="BP421" s="6" t="s">
        <v>83</v>
      </c>
      <c r="BQ421" s="6" t="s">
        <v>83</v>
      </c>
      <c r="BR421" t="s">
        <v>40</v>
      </c>
      <c r="BS421" s="6" t="s">
        <v>83</v>
      </c>
      <c r="BT421" s="6" t="s">
        <v>83</v>
      </c>
      <c r="BU421">
        <f t="shared" ca="1" si="81"/>
        <v>6</v>
      </c>
      <c r="BV421" s="6" t="s">
        <v>83</v>
      </c>
    </row>
    <row r="422" spans="1:74" x14ac:dyDescent="0.3">
      <c r="A422" s="5">
        <v>421</v>
      </c>
      <c r="B422" s="5" t="str">
        <f t="shared" ca="1" si="73"/>
        <v>OCP_96743:92998</v>
      </c>
      <c r="C422" t="str">
        <f ca="1">CONCATENATE(CHAR(RANDBETWEEN(60,90)),"_",RANDBETWEEN(1,1000000),"_",RANDBETWEEN(1,100006600))</f>
        <v>O_807167_76137314</v>
      </c>
      <c r="D422" t="s">
        <v>75</v>
      </c>
      <c r="E422" t="s">
        <v>76</v>
      </c>
      <c r="F422" t="s">
        <v>77</v>
      </c>
      <c r="G422" t="s">
        <v>77</v>
      </c>
      <c r="H422" s="6">
        <f t="shared" ca="1" si="83"/>
        <v>48022</v>
      </c>
      <c r="I422" t="s">
        <v>78</v>
      </c>
      <c r="J422" s="6" t="s">
        <v>79</v>
      </c>
      <c r="K422" s="7">
        <v>45307</v>
      </c>
      <c r="L422" s="6" t="s">
        <v>80</v>
      </c>
      <c r="N422" s="6" t="s">
        <v>82</v>
      </c>
      <c r="O422" t="str">
        <f t="shared" ca="1" si="75"/>
        <v>&lt;5685210</v>
      </c>
      <c r="P422">
        <f t="shared" ca="1" si="74"/>
        <v>69693309</v>
      </c>
      <c r="Q422">
        <f t="shared" ca="1" si="76"/>
        <v>13141797</v>
      </c>
      <c r="R422">
        <f t="shared" ca="1" si="77"/>
        <v>19028472</v>
      </c>
      <c r="S422">
        <f t="shared" ca="1" si="78"/>
        <v>26320693</v>
      </c>
      <c r="V422" t="str">
        <f t="shared" ca="1" si="79"/>
        <v>D_3008670</v>
      </c>
      <c r="W422" s="8">
        <v>45388</v>
      </c>
      <c r="X422">
        <f t="shared" ca="1" si="80"/>
        <v>26265272</v>
      </c>
      <c r="Z422" t="str">
        <f t="shared" ca="1" si="82"/>
        <v>MAD</v>
      </c>
      <c r="AA422" t="str">
        <f t="shared" ca="1" si="84"/>
        <v>F locaux</v>
      </c>
      <c r="AB422" s="6" t="s">
        <v>83</v>
      </c>
      <c r="AC422" s="6" t="s">
        <v>83</v>
      </c>
      <c r="AD422" s="6" t="s">
        <v>83</v>
      </c>
      <c r="AE422" s="6" t="s">
        <v>83</v>
      </c>
      <c r="AF422" s="6" t="s">
        <v>83</v>
      </c>
      <c r="AG422" s="6" t="s">
        <v>83</v>
      </c>
      <c r="AH422" s="6" t="s">
        <v>83</v>
      </c>
      <c r="AI422" s="6" t="s">
        <v>83</v>
      </c>
      <c r="AJ422" s="6" t="s">
        <v>83</v>
      </c>
      <c r="AK422" s="6" t="s">
        <v>83</v>
      </c>
      <c r="AL422" s="6" t="s">
        <v>83</v>
      </c>
      <c r="AM422" t="s">
        <v>570</v>
      </c>
      <c r="AN422" s="6" t="s">
        <v>85</v>
      </c>
      <c r="AO422" s="6" t="s">
        <v>83</v>
      </c>
      <c r="AP422" s="6" t="s">
        <v>83</v>
      </c>
      <c r="AQ422" s="6" t="s">
        <v>83</v>
      </c>
      <c r="AR422" s="6" t="s">
        <v>83</v>
      </c>
      <c r="AS422" s="6" t="s">
        <v>83</v>
      </c>
      <c r="AT422" s="6" t="s">
        <v>83</v>
      </c>
      <c r="AU422" s="6" t="s">
        <v>83</v>
      </c>
      <c r="AV422" s="6" t="s">
        <v>83</v>
      </c>
      <c r="AW422" s="6" t="s">
        <v>83</v>
      </c>
      <c r="AX422" t="s">
        <v>86</v>
      </c>
      <c r="AY422" s="6" t="s">
        <v>83</v>
      </c>
      <c r="AZ422" s="6" t="s">
        <v>83</v>
      </c>
      <c r="BA422" s="6" t="s">
        <v>83</v>
      </c>
      <c r="BB422" s="6" t="s">
        <v>83</v>
      </c>
      <c r="BC422" s="6" t="s">
        <v>83</v>
      </c>
      <c r="BD422" s="6" t="s">
        <v>83</v>
      </c>
      <c r="BE422" s="6" t="s">
        <v>83</v>
      </c>
      <c r="BF422" s="6" t="s">
        <v>83</v>
      </c>
      <c r="BG422" s="6" t="s">
        <v>83</v>
      </c>
      <c r="BH422" s="6" t="s">
        <v>83</v>
      </c>
      <c r="BI422" s="6" t="s">
        <v>83</v>
      </c>
      <c r="BJ422" s="6" t="s">
        <v>83</v>
      </c>
      <c r="BK422" s="6" t="s">
        <v>83</v>
      </c>
      <c r="BL422" s="6" t="s">
        <v>83</v>
      </c>
      <c r="BM422" s="6" t="s">
        <v>83</v>
      </c>
      <c r="BN422" s="6" t="s">
        <v>83</v>
      </c>
      <c r="BO422" s="6" t="s">
        <v>83</v>
      </c>
      <c r="BP422" s="6" t="s">
        <v>83</v>
      </c>
      <c r="BQ422" s="6" t="s">
        <v>83</v>
      </c>
      <c r="BR422" t="s">
        <v>64</v>
      </c>
      <c r="BS422" s="6" t="s">
        <v>83</v>
      </c>
      <c r="BT422" s="6" t="s">
        <v>83</v>
      </c>
      <c r="BU422">
        <f t="shared" ca="1" si="81"/>
        <v>47</v>
      </c>
      <c r="BV422" s="6" t="s">
        <v>83</v>
      </c>
    </row>
    <row r="423" spans="1:74" x14ac:dyDescent="0.3">
      <c r="A423" s="5">
        <v>422</v>
      </c>
      <c r="B423" s="5" t="str">
        <f t="shared" ca="1" si="73"/>
        <v>JF8_15158:86427</v>
      </c>
      <c r="C423" t="s">
        <v>571</v>
      </c>
      <c r="D423" t="s">
        <v>75</v>
      </c>
      <c r="E423" t="s">
        <v>89</v>
      </c>
      <c r="F423" t="s">
        <v>90</v>
      </c>
      <c r="G423" t="s">
        <v>90</v>
      </c>
      <c r="H423" s="6">
        <f t="shared" ca="1" si="83"/>
        <v>71728</v>
      </c>
      <c r="I423" t="s">
        <v>91</v>
      </c>
      <c r="J423" s="6" t="s">
        <v>79</v>
      </c>
      <c r="K423" s="7">
        <v>45308</v>
      </c>
      <c r="L423" s="6" t="s">
        <v>80</v>
      </c>
      <c r="N423" s="6" t="s">
        <v>82</v>
      </c>
      <c r="O423" t="str">
        <f t="shared" ca="1" si="75"/>
        <v>D6172805</v>
      </c>
      <c r="P423">
        <f t="shared" ca="1" si="74"/>
        <v>35681921</v>
      </c>
      <c r="Q423">
        <f t="shared" ca="1" si="76"/>
        <v>13536794</v>
      </c>
      <c r="R423">
        <f t="shared" ca="1" si="77"/>
        <v>27534092</v>
      </c>
      <c r="S423">
        <f t="shared" ca="1" si="78"/>
        <v>1677614</v>
      </c>
      <c r="V423" t="str">
        <f t="shared" ca="1" si="79"/>
        <v>B_3336863</v>
      </c>
      <c r="W423" s="8">
        <v>45389</v>
      </c>
      <c r="X423">
        <f t="shared" ca="1" si="80"/>
        <v>875625</v>
      </c>
      <c r="Z423" t="str">
        <f t="shared" ca="1" si="82"/>
        <v>USD</v>
      </c>
      <c r="AA423" t="str">
        <f t="shared" ca="1" si="84"/>
        <v>F étrangers</v>
      </c>
      <c r="AB423" s="6" t="s">
        <v>83</v>
      </c>
      <c r="AC423" s="6" t="s">
        <v>83</v>
      </c>
      <c r="AD423" s="6" t="s">
        <v>83</v>
      </c>
      <c r="AE423" s="6" t="s">
        <v>83</v>
      </c>
      <c r="AF423" s="6" t="s">
        <v>83</v>
      </c>
      <c r="AG423" s="6" t="s">
        <v>83</v>
      </c>
      <c r="AH423" s="6" t="s">
        <v>83</v>
      </c>
      <c r="AI423" s="6" t="s">
        <v>83</v>
      </c>
      <c r="AJ423" s="6" t="s">
        <v>83</v>
      </c>
      <c r="AK423" s="6" t="s">
        <v>83</v>
      </c>
      <c r="AL423" s="6" t="s">
        <v>83</v>
      </c>
      <c r="AM423" t="s">
        <v>572</v>
      </c>
      <c r="AN423" s="6" t="s">
        <v>85</v>
      </c>
      <c r="AO423" s="6" t="s">
        <v>83</v>
      </c>
      <c r="AP423" s="6" t="s">
        <v>83</v>
      </c>
      <c r="AQ423" s="6" t="s">
        <v>83</v>
      </c>
      <c r="AR423" s="6" t="s">
        <v>83</v>
      </c>
      <c r="AS423" s="6" t="s">
        <v>83</v>
      </c>
      <c r="AT423" s="6" t="s">
        <v>83</v>
      </c>
      <c r="AU423" s="6" t="s">
        <v>83</v>
      </c>
      <c r="AV423" s="6" t="s">
        <v>83</v>
      </c>
      <c r="AW423" s="6" t="s">
        <v>83</v>
      </c>
      <c r="AX423" t="s">
        <v>93</v>
      </c>
      <c r="AY423" s="6" t="s">
        <v>83</v>
      </c>
      <c r="AZ423" s="6" t="s">
        <v>83</v>
      </c>
      <c r="BA423" s="6" t="s">
        <v>83</v>
      </c>
      <c r="BB423" s="6" t="s">
        <v>83</v>
      </c>
      <c r="BC423" s="6" t="s">
        <v>83</v>
      </c>
      <c r="BD423" s="6" t="s">
        <v>83</v>
      </c>
      <c r="BE423" s="6" t="s">
        <v>83</v>
      </c>
      <c r="BF423" s="6" t="s">
        <v>83</v>
      </c>
      <c r="BG423" s="6" t="s">
        <v>83</v>
      </c>
      <c r="BH423" s="6" t="s">
        <v>83</v>
      </c>
      <c r="BI423" s="6" t="s">
        <v>83</v>
      </c>
      <c r="BJ423" s="6" t="s">
        <v>83</v>
      </c>
      <c r="BK423" s="6" t="s">
        <v>83</v>
      </c>
      <c r="BL423" s="6" t="s">
        <v>83</v>
      </c>
      <c r="BM423" s="6" t="s">
        <v>83</v>
      </c>
      <c r="BN423" s="6" t="s">
        <v>83</v>
      </c>
      <c r="BO423" s="6" t="s">
        <v>83</v>
      </c>
      <c r="BP423" s="6" t="s">
        <v>83</v>
      </c>
      <c r="BQ423" s="6" t="s">
        <v>83</v>
      </c>
      <c r="BR423" t="s">
        <v>65</v>
      </c>
      <c r="BS423" s="6" t="s">
        <v>83</v>
      </c>
      <c r="BT423" s="6" t="s">
        <v>83</v>
      </c>
      <c r="BU423">
        <f t="shared" ca="1" si="81"/>
        <v>51</v>
      </c>
      <c r="BV423" s="6" t="s">
        <v>83</v>
      </c>
    </row>
    <row r="424" spans="1:74" x14ac:dyDescent="0.3">
      <c r="A424" s="5">
        <v>423</v>
      </c>
      <c r="B424" s="5" t="str">
        <f t="shared" ca="1" si="73"/>
        <v>JF8_32299:45503</v>
      </c>
      <c r="C424" t="s">
        <v>573</v>
      </c>
      <c r="D424" t="s">
        <v>75</v>
      </c>
      <c r="E424" t="s">
        <v>76</v>
      </c>
      <c r="F424" t="s">
        <v>95</v>
      </c>
      <c r="G424" t="s">
        <v>95</v>
      </c>
      <c r="H424" s="6">
        <f t="shared" ca="1" si="83"/>
        <v>5148</v>
      </c>
      <c r="I424" t="s">
        <v>96</v>
      </c>
      <c r="J424" s="6" t="s">
        <v>79</v>
      </c>
      <c r="K424" s="7">
        <v>45309</v>
      </c>
      <c r="L424" s="6" t="s">
        <v>80</v>
      </c>
      <c r="N424" s="6" t="s">
        <v>82</v>
      </c>
      <c r="O424" t="str">
        <f t="shared" ca="1" si="75"/>
        <v>=2980423</v>
      </c>
      <c r="P424">
        <f t="shared" ca="1" si="74"/>
        <v>92895762</v>
      </c>
      <c r="Q424">
        <f t="shared" ca="1" si="76"/>
        <v>17265247</v>
      </c>
      <c r="R424">
        <f t="shared" ca="1" si="77"/>
        <v>58044543</v>
      </c>
      <c r="S424">
        <f t="shared" ca="1" si="78"/>
        <v>4827985</v>
      </c>
      <c r="V424" t="str">
        <f t="shared" ca="1" si="79"/>
        <v>D_501636</v>
      </c>
      <c r="W424" s="8">
        <v>45390</v>
      </c>
      <c r="X424">
        <f t="shared" ca="1" si="80"/>
        <v>3044337</v>
      </c>
      <c r="Z424" t="str">
        <f t="shared" ca="1" si="82"/>
        <v>USD</v>
      </c>
      <c r="AA424" t="str">
        <f t="shared" ca="1" si="84"/>
        <v>F étrangers</v>
      </c>
      <c r="AB424" s="6" t="s">
        <v>83</v>
      </c>
      <c r="AC424" s="6" t="s">
        <v>83</v>
      </c>
      <c r="AD424" s="6" t="s">
        <v>83</v>
      </c>
      <c r="AE424" s="6" t="s">
        <v>83</v>
      </c>
      <c r="AF424" s="6" t="s">
        <v>83</v>
      </c>
      <c r="AG424" s="6" t="s">
        <v>83</v>
      </c>
      <c r="AH424" s="6" t="s">
        <v>83</v>
      </c>
      <c r="AI424" s="6" t="s">
        <v>83</v>
      </c>
      <c r="AJ424" s="6" t="s">
        <v>83</v>
      </c>
      <c r="AK424" s="6" t="s">
        <v>83</v>
      </c>
      <c r="AL424" s="6" t="s">
        <v>83</v>
      </c>
      <c r="AM424" t="s">
        <v>574</v>
      </c>
      <c r="AN424" s="6" t="s">
        <v>85</v>
      </c>
      <c r="AO424" s="6" t="s">
        <v>83</v>
      </c>
      <c r="AP424" s="6" t="s">
        <v>83</v>
      </c>
      <c r="AQ424" s="6" t="s">
        <v>83</v>
      </c>
      <c r="AR424" s="6" t="s">
        <v>83</v>
      </c>
      <c r="AS424" s="6" t="s">
        <v>83</v>
      </c>
      <c r="AT424" s="6" t="s">
        <v>83</v>
      </c>
      <c r="AU424" s="6" t="s">
        <v>83</v>
      </c>
      <c r="AV424" s="6" t="s">
        <v>83</v>
      </c>
      <c r="AW424" s="6" t="s">
        <v>83</v>
      </c>
      <c r="AX424" t="s">
        <v>98</v>
      </c>
      <c r="AY424" s="6" t="s">
        <v>83</v>
      </c>
      <c r="AZ424" s="6" t="s">
        <v>83</v>
      </c>
      <c r="BA424" s="6" t="s">
        <v>83</v>
      </c>
      <c r="BB424" s="6" t="s">
        <v>83</v>
      </c>
      <c r="BC424" s="6" t="s">
        <v>83</v>
      </c>
      <c r="BD424" s="6" t="s">
        <v>83</v>
      </c>
      <c r="BE424" s="6" t="s">
        <v>83</v>
      </c>
      <c r="BF424" s="6" t="s">
        <v>83</v>
      </c>
      <c r="BG424" s="6" t="s">
        <v>83</v>
      </c>
      <c r="BH424" s="6" t="s">
        <v>83</v>
      </c>
      <c r="BI424" s="6" t="s">
        <v>83</v>
      </c>
      <c r="BJ424" s="6" t="s">
        <v>83</v>
      </c>
      <c r="BK424" s="6" t="s">
        <v>83</v>
      </c>
      <c r="BL424" s="6" t="s">
        <v>83</v>
      </c>
      <c r="BM424" s="6" t="s">
        <v>83</v>
      </c>
      <c r="BN424" s="6" t="s">
        <v>83</v>
      </c>
      <c r="BO424" s="6" t="s">
        <v>83</v>
      </c>
      <c r="BP424" s="6" t="s">
        <v>83</v>
      </c>
      <c r="BQ424" s="6" t="s">
        <v>83</v>
      </c>
      <c r="BR424" t="s">
        <v>65</v>
      </c>
      <c r="BS424" s="6" t="s">
        <v>83</v>
      </c>
      <c r="BT424" s="6" t="s">
        <v>83</v>
      </c>
      <c r="BU424">
        <f t="shared" ca="1" si="81"/>
        <v>45</v>
      </c>
      <c r="BV424" s="6" t="s">
        <v>83</v>
      </c>
    </row>
    <row r="425" spans="1:74" x14ac:dyDescent="0.3">
      <c r="A425" s="5">
        <v>424</v>
      </c>
      <c r="B425" s="5" t="str">
        <f t="shared" ca="1" si="73"/>
        <v>OCP_82268:63363</v>
      </c>
      <c r="C425" t="s">
        <v>575</v>
      </c>
      <c r="D425" t="s">
        <v>75</v>
      </c>
      <c r="E425" t="s">
        <v>89</v>
      </c>
      <c r="F425" t="s">
        <v>100</v>
      </c>
      <c r="G425" t="s">
        <v>100</v>
      </c>
      <c r="H425" s="6">
        <f t="shared" ca="1" si="83"/>
        <v>23434</v>
      </c>
      <c r="I425" t="s">
        <v>101</v>
      </c>
      <c r="J425" s="6" t="s">
        <v>79</v>
      </c>
      <c r="K425" s="7">
        <v>45310</v>
      </c>
      <c r="L425" s="6" t="s">
        <v>80</v>
      </c>
      <c r="N425" s="6" t="s">
        <v>82</v>
      </c>
      <c r="O425" t="str">
        <f t="shared" ca="1" si="75"/>
        <v>D6243678</v>
      </c>
      <c r="P425">
        <f t="shared" ca="1" si="74"/>
        <v>71256003</v>
      </c>
      <c r="Q425">
        <f t="shared" ca="1" si="76"/>
        <v>22422777</v>
      </c>
      <c r="R425">
        <f t="shared" ca="1" si="77"/>
        <v>38274740</v>
      </c>
      <c r="S425">
        <f t="shared" ca="1" si="78"/>
        <v>1254577</v>
      </c>
      <c r="V425" t="str">
        <f t="shared" ca="1" si="79"/>
        <v>E_594109</v>
      </c>
      <c r="W425" s="8">
        <v>45391</v>
      </c>
      <c r="X425">
        <f t="shared" ca="1" si="80"/>
        <v>1116456</v>
      </c>
      <c r="Z425" t="str">
        <f t="shared" ca="1" si="82"/>
        <v>MAD</v>
      </c>
      <c r="AA425" t="str">
        <f t="shared" ca="1" si="84"/>
        <v>F locaux</v>
      </c>
      <c r="AB425" s="6" t="s">
        <v>83</v>
      </c>
      <c r="AC425" s="6" t="s">
        <v>83</v>
      </c>
      <c r="AD425" s="6" t="s">
        <v>83</v>
      </c>
      <c r="AE425" s="6" t="s">
        <v>83</v>
      </c>
      <c r="AF425" s="6" t="s">
        <v>83</v>
      </c>
      <c r="AG425" s="6" t="s">
        <v>83</v>
      </c>
      <c r="AH425" s="6" t="s">
        <v>83</v>
      </c>
      <c r="AI425" s="6" t="s">
        <v>83</v>
      </c>
      <c r="AJ425" s="6" t="s">
        <v>83</v>
      </c>
      <c r="AK425" s="6" t="s">
        <v>83</v>
      </c>
      <c r="AL425" s="6" t="s">
        <v>83</v>
      </c>
      <c r="AM425" t="s">
        <v>576</v>
      </c>
      <c r="AN425" s="6" t="s">
        <v>85</v>
      </c>
      <c r="AO425" s="6" t="s">
        <v>83</v>
      </c>
      <c r="AP425" s="6" t="s">
        <v>83</v>
      </c>
      <c r="AQ425" s="6" t="s">
        <v>83</v>
      </c>
      <c r="AR425" s="6" t="s">
        <v>83</v>
      </c>
      <c r="AS425" s="6" t="s">
        <v>83</v>
      </c>
      <c r="AT425" s="6" t="s">
        <v>83</v>
      </c>
      <c r="AU425" s="6" t="s">
        <v>83</v>
      </c>
      <c r="AV425" s="6" t="s">
        <v>83</v>
      </c>
      <c r="AW425" s="6" t="s">
        <v>83</v>
      </c>
      <c r="AX425" t="s">
        <v>103</v>
      </c>
      <c r="AY425" s="6" t="s">
        <v>83</v>
      </c>
      <c r="AZ425" s="6" t="s">
        <v>83</v>
      </c>
      <c r="BA425" s="6" t="s">
        <v>83</v>
      </c>
      <c r="BB425" s="6" t="s">
        <v>83</v>
      </c>
      <c r="BC425" s="6" t="s">
        <v>83</v>
      </c>
      <c r="BD425" s="6" t="s">
        <v>83</v>
      </c>
      <c r="BE425" s="6" t="s">
        <v>83</v>
      </c>
      <c r="BF425" s="6" t="s">
        <v>83</v>
      </c>
      <c r="BG425" s="6" t="s">
        <v>83</v>
      </c>
      <c r="BH425" s="6" t="s">
        <v>83</v>
      </c>
      <c r="BI425" s="6" t="s">
        <v>83</v>
      </c>
      <c r="BJ425" s="6" t="s">
        <v>83</v>
      </c>
      <c r="BK425" s="6" t="s">
        <v>83</v>
      </c>
      <c r="BL425" s="6" t="s">
        <v>83</v>
      </c>
      <c r="BM425" s="6" t="s">
        <v>83</v>
      </c>
      <c r="BN425" s="6" t="s">
        <v>83</v>
      </c>
      <c r="BO425" s="6" t="s">
        <v>83</v>
      </c>
      <c r="BP425" s="6" t="s">
        <v>83</v>
      </c>
      <c r="BQ425" s="6" t="s">
        <v>83</v>
      </c>
      <c r="BR425" t="s">
        <v>65</v>
      </c>
      <c r="BS425" s="6" t="s">
        <v>83</v>
      </c>
      <c r="BT425" s="6" t="s">
        <v>83</v>
      </c>
      <c r="BU425">
        <f t="shared" ca="1" si="81"/>
        <v>28</v>
      </c>
      <c r="BV425" s="6" t="s">
        <v>83</v>
      </c>
    </row>
    <row r="426" spans="1:74" x14ac:dyDescent="0.3">
      <c r="A426" s="5">
        <v>425</v>
      </c>
      <c r="B426" s="5" t="str">
        <f t="shared" ca="1" si="73"/>
        <v>OCP_79744:65220</v>
      </c>
      <c r="C426" t="s">
        <v>577</v>
      </c>
      <c r="D426" t="s">
        <v>75</v>
      </c>
      <c r="E426" t="s">
        <v>76</v>
      </c>
      <c r="F426" t="s">
        <v>105</v>
      </c>
      <c r="G426" t="s">
        <v>105</v>
      </c>
      <c r="H426" s="6">
        <f t="shared" ca="1" si="83"/>
        <v>45687</v>
      </c>
      <c r="I426" t="s">
        <v>106</v>
      </c>
      <c r="J426" s="6" t="s">
        <v>79</v>
      </c>
      <c r="K426" s="7">
        <v>45311</v>
      </c>
      <c r="L426" s="6" t="s">
        <v>80</v>
      </c>
      <c r="N426" s="6" t="s">
        <v>82</v>
      </c>
      <c r="O426" t="str">
        <f t="shared" ca="1" si="75"/>
        <v>E3716448</v>
      </c>
      <c r="P426">
        <f t="shared" ca="1" si="74"/>
        <v>54553944</v>
      </c>
      <c r="Q426">
        <f t="shared" ca="1" si="76"/>
        <v>14086128</v>
      </c>
      <c r="R426">
        <f t="shared" ca="1" si="77"/>
        <v>28269724</v>
      </c>
      <c r="S426">
        <f t="shared" ca="1" si="78"/>
        <v>27956545</v>
      </c>
      <c r="V426" t="str">
        <f t="shared" ca="1" si="79"/>
        <v>=_6037976</v>
      </c>
      <c r="W426" s="8">
        <v>45392</v>
      </c>
      <c r="X426">
        <f t="shared" ca="1" si="80"/>
        <v>17493940</v>
      </c>
      <c r="Z426" t="str">
        <f t="shared" ca="1" si="82"/>
        <v>MAD</v>
      </c>
      <c r="AA426" t="str">
        <f t="shared" ca="1" si="84"/>
        <v>F locaux</v>
      </c>
      <c r="AB426" s="6" t="s">
        <v>83</v>
      </c>
      <c r="AC426" s="6" t="s">
        <v>83</v>
      </c>
      <c r="AD426" s="6" t="s">
        <v>83</v>
      </c>
      <c r="AE426" s="6" t="s">
        <v>83</v>
      </c>
      <c r="AF426" s="6" t="s">
        <v>83</v>
      </c>
      <c r="AG426" s="6" t="s">
        <v>83</v>
      </c>
      <c r="AH426" s="6" t="s">
        <v>83</v>
      </c>
      <c r="AI426" s="6" t="s">
        <v>83</v>
      </c>
      <c r="AJ426" s="6" t="s">
        <v>83</v>
      </c>
      <c r="AK426" s="6" t="s">
        <v>83</v>
      </c>
      <c r="AL426" s="6" t="s">
        <v>83</v>
      </c>
      <c r="AM426" t="s">
        <v>578</v>
      </c>
      <c r="AN426" s="6" t="s">
        <v>85</v>
      </c>
      <c r="AO426" s="6" t="s">
        <v>83</v>
      </c>
      <c r="AP426" s="6" t="s">
        <v>83</v>
      </c>
      <c r="AQ426" s="6" t="s">
        <v>83</v>
      </c>
      <c r="AR426" s="6" t="s">
        <v>83</v>
      </c>
      <c r="AS426" s="6" t="s">
        <v>83</v>
      </c>
      <c r="AT426" s="6" t="s">
        <v>83</v>
      </c>
      <c r="AU426" s="6" t="s">
        <v>83</v>
      </c>
      <c r="AV426" s="6" t="s">
        <v>83</v>
      </c>
      <c r="AW426" s="6" t="s">
        <v>83</v>
      </c>
      <c r="AX426" t="s">
        <v>98</v>
      </c>
      <c r="AY426" s="6" t="s">
        <v>83</v>
      </c>
      <c r="AZ426" s="6" t="s">
        <v>83</v>
      </c>
      <c r="BA426" s="6" t="s">
        <v>83</v>
      </c>
      <c r="BB426" s="6" t="s">
        <v>83</v>
      </c>
      <c r="BC426" s="6" t="s">
        <v>83</v>
      </c>
      <c r="BD426" s="6" t="s">
        <v>83</v>
      </c>
      <c r="BE426" s="6" t="s">
        <v>83</v>
      </c>
      <c r="BF426" s="6" t="s">
        <v>83</v>
      </c>
      <c r="BG426" s="6" t="s">
        <v>83</v>
      </c>
      <c r="BH426" s="6" t="s">
        <v>83</v>
      </c>
      <c r="BI426" s="6" t="s">
        <v>83</v>
      </c>
      <c r="BJ426" s="6" t="s">
        <v>83</v>
      </c>
      <c r="BK426" s="6" t="s">
        <v>83</v>
      </c>
      <c r="BL426" s="6" t="s">
        <v>83</v>
      </c>
      <c r="BM426" s="6" t="s">
        <v>83</v>
      </c>
      <c r="BN426" s="6" t="s">
        <v>83</v>
      </c>
      <c r="BO426" s="6" t="s">
        <v>83</v>
      </c>
      <c r="BP426" s="6" t="s">
        <v>83</v>
      </c>
      <c r="BQ426" s="6" t="s">
        <v>83</v>
      </c>
      <c r="BR426" t="s">
        <v>65</v>
      </c>
      <c r="BS426" s="6" t="s">
        <v>83</v>
      </c>
      <c r="BT426" s="6" t="s">
        <v>83</v>
      </c>
      <c r="BU426">
        <f t="shared" ca="1" si="81"/>
        <v>-20</v>
      </c>
      <c r="BV426" s="6" t="s">
        <v>83</v>
      </c>
    </row>
    <row r="427" spans="1:74" x14ac:dyDescent="0.3">
      <c r="A427" s="5">
        <v>426</v>
      </c>
      <c r="B427" s="5" t="str">
        <f t="shared" ca="1" si="73"/>
        <v>JF8_88584:80742</v>
      </c>
      <c r="C427" t="s">
        <v>579</v>
      </c>
      <c r="D427" t="s">
        <v>75</v>
      </c>
      <c r="E427" t="s">
        <v>89</v>
      </c>
      <c r="F427" t="s">
        <v>109</v>
      </c>
      <c r="G427" t="s">
        <v>109</v>
      </c>
      <c r="H427" s="6">
        <f t="shared" ca="1" si="83"/>
        <v>76610</v>
      </c>
      <c r="I427" t="s">
        <v>110</v>
      </c>
      <c r="J427" s="6" t="s">
        <v>79</v>
      </c>
      <c r="K427" s="7">
        <v>45312</v>
      </c>
      <c r="L427" s="6" t="s">
        <v>80</v>
      </c>
      <c r="N427" s="6" t="s">
        <v>82</v>
      </c>
      <c r="O427" t="str">
        <f t="shared" ca="1" si="75"/>
        <v>&gt;910829</v>
      </c>
      <c r="P427">
        <f t="shared" ca="1" si="74"/>
        <v>83501047</v>
      </c>
      <c r="Q427">
        <f t="shared" ca="1" si="76"/>
        <v>20754674</v>
      </c>
      <c r="R427">
        <f t="shared" ca="1" si="77"/>
        <v>60215668</v>
      </c>
      <c r="S427">
        <f t="shared" ca="1" si="78"/>
        <v>48264680</v>
      </c>
      <c r="V427" t="str">
        <f t="shared" ca="1" si="79"/>
        <v>F_1207725</v>
      </c>
      <c r="W427" s="8">
        <v>45393</v>
      </c>
      <c r="X427">
        <f t="shared" ca="1" si="80"/>
        <v>36409671</v>
      </c>
      <c r="Z427" t="str">
        <f t="shared" ca="1" si="82"/>
        <v>MAD</v>
      </c>
      <c r="AA427" t="str">
        <f t="shared" ca="1" si="84"/>
        <v>F locaux</v>
      </c>
      <c r="AB427" s="6" t="s">
        <v>83</v>
      </c>
      <c r="AC427" s="6" t="s">
        <v>83</v>
      </c>
      <c r="AD427" s="6" t="s">
        <v>83</v>
      </c>
      <c r="AE427" s="6" t="s">
        <v>83</v>
      </c>
      <c r="AF427" s="6" t="s">
        <v>83</v>
      </c>
      <c r="AG427" s="6" t="s">
        <v>83</v>
      </c>
      <c r="AH427" s="6" t="s">
        <v>83</v>
      </c>
      <c r="AI427" s="6" t="s">
        <v>83</v>
      </c>
      <c r="AJ427" s="6" t="s">
        <v>83</v>
      </c>
      <c r="AK427" s="6" t="s">
        <v>83</v>
      </c>
      <c r="AL427" s="6" t="s">
        <v>83</v>
      </c>
      <c r="AM427" t="s">
        <v>580</v>
      </c>
      <c r="AN427" s="6" t="s">
        <v>85</v>
      </c>
      <c r="AO427" s="6" t="s">
        <v>83</v>
      </c>
      <c r="AP427" s="6" t="s">
        <v>83</v>
      </c>
      <c r="AQ427" s="6" t="s">
        <v>83</v>
      </c>
      <c r="AR427" s="6" t="s">
        <v>83</v>
      </c>
      <c r="AS427" s="6" t="s">
        <v>83</v>
      </c>
      <c r="AT427" s="6" t="s">
        <v>83</v>
      </c>
      <c r="AU427" s="6" t="s">
        <v>83</v>
      </c>
      <c r="AV427" s="6" t="s">
        <v>83</v>
      </c>
      <c r="AW427" s="6" t="s">
        <v>83</v>
      </c>
      <c r="AX427" t="s">
        <v>86</v>
      </c>
      <c r="AY427" s="6" t="s">
        <v>83</v>
      </c>
      <c r="AZ427" s="6" t="s">
        <v>83</v>
      </c>
      <c r="BA427" s="6" t="s">
        <v>83</v>
      </c>
      <c r="BB427" s="6" t="s">
        <v>83</v>
      </c>
      <c r="BC427" s="6" t="s">
        <v>83</v>
      </c>
      <c r="BD427" s="6" t="s">
        <v>83</v>
      </c>
      <c r="BE427" s="6" t="s">
        <v>83</v>
      </c>
      <c r="BF427" s="6" t="s">
        <v>83</v>
      </c>
      <c r="BG427" s="6" t="s">
        <v>83</v>
      </c>
      <c r="BH427" s="6" t="s">
        <v>83</v>
      </c>
      <c r="BI427" s="6" t="s">
        <v>83</v>
      </c>
      <c r="BJ427" s="6" t="s">
        <v>83</v>
      </c>
      <c r="BK427" s="6" t="s">
        <v>83</v>
      </c>
      <c r="BL427" s="6" t="s">
        <v>83</v>
      </c>
      <c r="BM427" s="6" t="s">
        <v>83</v>
      </c>
      <c r="BN427" s="6" t="s">
        <v>83</v>
      </c>
      <c r="BO427" s="6" t="s">
        <v>83</v>
      </c>
      <c r="BP427" s="6" t="s">
        <v>83</v>
      </c>
      <c r="BQ427" s="6" t="s">
        <v>83</v>
      </c>
      <c r="BR427" t="s">
        <v>65</v>
      </c>
      <c r="BS427" s="6" t="s">
        <v>83</v>
      </c>
      <c r="BT427" s="6" t="s">
        <v>83</v>
      </c>
      <c r="BU427">
        <f t="shared" ca="1" si="81"/>
        <v>46</v>
      </c>
      <c r="BV427" s="6" t="s">
        <v>83</v>
      </c>
    </row>
    <row r="428" spans="1:74" x14ac:dyDescent="0.3">
      <c r="A428" s="5">
        <v>427</v>
      </c>
      <c r="B428" s="5" t="str">
        <f t="shared" ca="1" si="73"/>
        <v>OCP_57906:50578</v>
      </c>
      <c r="C428" t="s">
        <v>112</v>
      </c>
      <c r="D428" t="s">
        <v>75</v>
      </c>
      <c r="E428" t="s">
        <v>76</v>
      </c>
      <c r="F428" t="s">
        <v>113</v>
      </c>
      <c r="G428" t="s">
        <v>113</v>
      </c>
      <c r="H428" s="6">
        <f t="shared" ca="1" si="83"/>
        <v>57548</v>
      </c>
      <c r="I428" t="s">
        <v>114</v>
      </c>
      <c r="J428" s="6" t="s">
        <v>79</v>
      </c>
      <c r="K428" s="7">
        <v>45313</v>
      </c>
      <c r="L428" s="6" t="s">
        <v>80</v>
      </c>
      <c r="N428" s="6" t="s">
        <v>82</v>
      </c>
      <c r="O428" t="str">
        <f t="shared" ca="1" si="75"/>
        <v>=4259398</v>
      </c>
      <c r="P428">
        <f t="shared" ca="1" si="74"/>
        <v>35452667</v>
      </c>
      <c r="Q428">
        <f t="shared" ca="1" si="76"/>
        <v>1089095</v>
      </c>
      <c r="R428">
        <f t="shared" ca="1" si="77"/>
        <v>2723812</v>
      </c>
      <c r="S428">
        <f t="shared" ca="1" si="78"/>
        <v>34205035</v>
      </c>
      <c r="V428" t="str">
        <f t="shared" ca="1" si="79"/>
        <v>=_363045</v>
      </c>
      <c r="W428" s="8">
        <v>45394</v>
      </c>
      <c r="X428">
        <f t="shared" ca="1" si="80"/>
        <v>26012050</v>
      </c>
      <c r="Z428" t="str">
        <f t="shared" ca="1" si="82"/>
        <v>MAD</v>
      </c>
      <c r="AA428" t="str">
        <f t="shared" ca="1" si="84"/>
        <v>F locaux</v>
      </c>
      <c r="AB428" s="6" t="s">
        <v>83</v>
      </c>
      <c r="AC428" s="6" t="s">
        <v>83</v>
      </c>
      <c r="AD428" s="6" t="s">
        <v>83</v>
      </c>
      <c r="AE428" s="6" t="s">
        <v>83</v>
      </c>
      <c r="AF428" s="6" t="s">
        <v>83</v>
      </c>
      <c r="AG428" s="6" t="s">
        <v>83</v>
      </c>
      <c r="AH428" s="6" t="s">
        <v>83</v>
      </c>
      <c r="AI428" s="6" t="s">
        <v>83</v>
      </c>
      <c r="AJ428" s="6" t="s">
        <v>83</v>
      </c>
      <c r="AK428" s="6" t="s">
        <v>83</v>
      </c>
      <c r="AL428" s="6" t="s">
        <v>83</v>
      </c>
      <c r="AM428" t="s">
        <v>115</v>
      </c>
      <c r="AN428" s="6" t="s">
        <v>85</v>
      </c>
      <c r="AO428" s="6" t="s">
        <v>83</v>
      </c>
      <c r="AP428" s="6" t="s">
        <v>83</v>
      </c>
      <c r="AQ428" s="6" t="s">
        <v>83</v>
      </c>
      <c r="AR428" s="6" t="s">
        <v>83</v>
      </c>
      <c r="AS428" s="6" t="s">
        <v>83</v>
      </c>
      <c r="AT428" s="6" t="s">
        <v>83</v>
      </c>
      <c r="AU428" s="6" t="s">
        <v>83</v>
      </c>
      <c r="AV428" s="6" t="s">
        <v>83</v>
      </c>
      <c r="AW428" s="6" t="s">
        <v>83</v>
      </c>
      <c r="AX428" t="s">
        <v>93</v>
      </c>
      <c r="AY428" s="6" t="s">
        <v>83</v>
      </c>
      <c r="AZ428" s="6" t="s">
        <v>83</v>
      </c>
      <c r="BA428" s="6" t="s">
        <v>83</v>
      </c>
      <c r="BB428" s="6" t="s">
        <v>83</v>
      </c>
      <c r="BC428" s="6" t="s">
        <v>83</v>
      </c>
      <c r="BD428" s="6" t="s">
        <v>83</v>
      </c>
      <c r="BE428" s="6" t="s">
        <v>83</v>
      </c>
      <c r="BF428" s="6" t="s">
        <v>83</v>
      </c>
      <c r="BG428" s="6" t="s">
        <v>83</v>
      </c>
      <c r="BH428" s="6" t="s">
        <v>83</v>
      </c>
      <c r="BI428" s="6" t="s">
        <v>83</v>
      </c>
      <c r="BJ428" s="6" t="s">
        <v>83</v>
      </c>
      <c r="BK428" s="6" t="s">
        <v>83</v>
      </c>
      <c r="BL428" s="6" t="s">
        <v>83</v>
      </c>
      <c r="BM428" s="6" t="s">
        <v>83</v>
      </c>
      <c r="BN428" s="6" t="s">
        <v>83</v>
      </c>
      <c r="BO428" s="6" t="s">
        <v>83</v>
      </c>
      <c r="BP428" s="6" t="s">
        <v>83</v>
      </c>
      <c r="BQ428" s="6" t="s">
        <v>83</v>
      </c>
      <c r="BR428" t="s">
        <v>65</v>
      </c>
      <c r="BS428" s="6" t="s">
        <v>83</v>
      </c>
      <c r="BT428" s="6" t="s">
        <v>83</v>
      </c>
      <c r="BU428">
        <f t="shared" ca="1" si="81"/>
        <v>-16</v>
      </c>
      <c r="BV428" s="6" t="s">
        <v>83</v>
      </c>
    </row>
    <row r="429" spans="1:74" x14ac:dyDescent="0.3">
      <c r="A429" s="5">
        <v>428</v>
      </c>
      <c r="B429" s="5" t="str">
        <f t="shared" ca="1" si="73"/>
        <v>OCP_88623:8962</v>
      </c>
      <c r="C429" t="s">
        <v>116</v>
      </c>
      <c r="D429" t="s">
        <v>75</v>
      </c>
      <c r="E429" t="s">
        <v>89</v>
      </c>
      <c r="F429" t="s">
        <v>100</v>
      </c>
      <c r="G429" t="s">
        <v>100</v>
      </c>
      <c r="H429" s="6">
        <f t="shared" ca="1" si="83"/>
        <v>55458</v>
      </c>
      <c r="I429" t="s">
        <v>114</v>
      </c>
      <c r="J429" s="6" t="s">
        <v>79</v>
      </c>
      <c r="K429" s="7">
        <v>45314</v>
      </c>
      <c r="L429" s="6" t="s">
        <v>80</v>
      </c>
      <c r="N429" s="6" t="s">
        <v>82</v>
      </c>
      <c r="O429" t="str">
        <f t="shared" ca="1" si="75"/>
        <v>=2638629</v>
      </c>
      <c r="P429">
        <f t="shared" ca="1" si="74"/>
        <v>87688042</v>
      </c>
      <c r="Q429">
        <f t="shared" ca="1" si="76"/>
        <v>18135471</v>
      </c>
      <c r="R429">
        <f t="shared" ca="1" si="77"/>
        <v>33467322</v>
      </c>
      <c r="S429">
        <f t="shared" ca="1" si="78"/>
        <v>37912000</v>
      </c>
      <c r="V429" t="str">
        <f t="shared" ca="1" si="79"/>
        <v>D_2483711</v>
      </c>
      <c r="W429" s="8">
        <v>45395</v>
      </c>
      <c r="X429">
        <f t="shared" ca="1" si="80"/>
        <v>21394745</v>
      </c>
      <c r="Z429" t="str">
        <f t="shared" ca="1" si="82"/>
        <v>MAD</v>
      </c>
      <c r="AA429" t="str">
        <f t="shared" ca="1" si="84"/>
        <v>F locaux</v>
      </c>
      <c r="AB429" s="6" t="s">
        <v>83</v>
      </c>
      <c r="AC429" s="6" t="s">
        <v>83</v>
      </c>
      <c r="AD429" s="6" t="s">
        <v>83</v>
      </c>
      <c r="AE429" s="6" t="s">
        <v>83</v>
      </c>
      <c r="AF429" s="6" t="s">
        <v>83</v>
      </c>
      <c r="AG429" s="6" t="s">
        <v>83</v>
      </c>
      <c r="AH429" s="6" t="s">
        <v>83</v>
      </c>
      <c r="AI429" s="6" t="s">
        <v>83</v>
      </c>
      <c r="AJ429" s="6" t="s">
        <v>83</v>
      </c>
      <c r="AK429" s="6" t="s">
        <v>83</v>
      </c>
      <c r="AL429" s="6" t="s">
        <v>83</v>
      </c>
      <c r="AM429" t="s">
        <v>115</v>
      </c>
      <c r="AN429" s="6" t="s">
        <v>85</v>
      </c>
      <c r="AO429" s="6" t="s">
        <v>83</v>
      </c>
      <c r="AP429" s="6" t="s">
        <v>83</v>
      </c>
      <c r="AQ429" s="6" t="s">
        <v>83</v>
      </c>
      <c r="AR429" s="6" t="s">
        <v>83</v>
      </c>
      <c r="AS429" s="6" t="s">
        <v>83</v>
      </c>
      <c r="AT429" s="6" t="s">
        <v>83</v>
      </c>
      <c r="AU429" s="6" t="s">
        <v>83</v>
      </c>
      <c r="AV429" s="6" t="s">
        <v>83</v>
      </c>
      <c r="AW429" s="6" t="s">
        <v>83</v>
      </c>
      <c r="AX429" t="s">
        <v>86</v>
      </c>
      <c r="AY429" s="6" t="s">
        <v>83</v>
      </c>
      <c r="AZ429" s="6" t="s">
        <v>83</v>
      </c>
      <c r="BA429" s="6" t="s">
        <v>83</v>
      </c>
      <c r="BB429" s="6" t="s">
        <v>83</v>
      </c>
      <c r="BC429" s="6" t="s">
        <v>83</v>
      </c>
      <c r="BD429" s="6" t="s">
        <v>83</v>
      </c>
      <c r="BE429" s="6" t="s">
        <v>83</v>
      </c>
      <c r="BF429" s="6" t="s">
        <v>83</v>
      </c>
      <c r="BG429" s="6" t="s">
        <v>83</v>
      </c>
      <c r="BH429" s="6" t="s">
        <v>83</v>
      </c>
      <c r="BI429" s="6" t="s">
        <v>83</v>
      </c>
      <c r="BJ429" s="6" t="s">
        <v>83</v>
      </c>
      <c r="BK429" s="6" t="s">
        <v>83</v>
      </c>
      <c r="BL429" s="6" t="s">
        <v>83</v>
      </c>
      <c r="BM429" s="6" t="s">
        <v>83</v>
      </c>
      <c r="BN429" s="6" t="s">
        <v>83</v>
      </c>
      <c r="BO429" s="6" t="s">
        <v>83</v>
      </c>
      <c r="BP429" s="6" t="s">
        <v>83</v>
      </c>
      <c r="BQ429" s="6" t="s">
        <v>83</v>
      </c>
      <c r="BR429" t="s">
        <v>63</v>
      </c>
      <c r="BS429" s="6" t="s">
        <v>83</v>
      </c>
      <c r="BT429" s="6" t="s">
        <v>83</v>
      </c>
      <c r="BU429">
        <f t="shared" ca="1" si="81"/>
        <v>14</v>
      </c>
      <c r="BV429" s="6" t="s">
        <v>83</v>
      </c>
    </row>
    <row r="430" spans="1:74" x14ac:dyDescent="0.3">
      <c r="A430" s="5">
        <v>429</v>
      </c>
      <c r="B430" s="5" t="str">
        <f t="shared" ca="1" si="73"/>
        <v>JF8_48026:6841</v>
      </c>
      <c r="C430" t="s">
        <v>117</v>
      </c>
      <c r="D430" t="s">
        <v>75</v>
      </c>
      <c r="E430" t="s">
        <v>76</v>
      </c>
      <c r="F430" t="s">
        <v>113</v>
      </c>
      <c r="G430" t="s">
        <v>113</v>
      </c>
      <c r="H430" s="6">
        <f t="shared" ca="1" si="83"/>
        <v>45800</v>
      </c>
      <c r="I430" t="s">
        <v>114</v>
      </c>
      <c r="J430" s="6" t="s">
        <v>79</v>
      </c>
      <c r="K430" s="7">
        <v>45315</v>
      </c>
      <c r="L430" s="6" t="s">
        <v>80</v>
      </c>
      <c r="N430" s="6" t="s">
        <v>82</v>
      </c>
      <c r="O430" t="str">
        <f t="shared" ca="1" si="75"/>
        <v>@5788360</v>
      </c>
      <c r="P430">
        <f t="shared" ca="1" si="74"/>
        <v>65643885</v>
      </c>
      <c r="Q430">
        <f t="shared" ca="1" si="76"/>
        <v>1434233</v>
      </c>
      <c r="R430">
        <f t="shared" ca="1" si="77"/>
        <v>2751994</v>
      </c>
      <c r="S430">
        <f t="shared" ca="1" si="78"/>
        <v>27107357</v>
      </c>
      <c r="V430" t="str">
        <f t="shared" ca="1" si="79"/>
        <v>E_2329697</v>
      </c>
      <c r="W430" s="8">
        <v>45396</v>
      </c>
      <c r="X430">
        <f t="shared" ca="1" si="80"/>
        <v>21568074</v>
      </c>
      <c r="Z430" t="str">
        <f t="shared" ca="1" si="82"/>
        <v>MAD</v>
      </c>
      <c r="AA430" t="str">
        <f t="shared" ca="1" si="84"/>
        <v>F locaux</v>
      </c>
      <c r="AB430" s="6" t="s">
        <v>83</v>
      </c>
      <c r="AC430" s="6" t="s">
        <v>83</v>
      </c>
      <c r="AD430" s="6" t="s">
        <v>83</v>
      </c>
      <c r="AE430" s="6" t="s">
        <v>83</v>
      </c>
      <c r="AF430" s="6" t="s">
        <v>83</v>
      </c>
      <c r="AG430" s="6" t="s">
        <v>83</v>
      </c>
      <c r="AH430" s="6" t="s">
        <v>83</v>
      </c>
      <c r="AI430" s="6" t="s">
        <v>83</v>
      </c>
      <c r="AJ430" s="6" t="s">
        <v>83</v>
      </c>
      <c r="AK430" s="6" t="s">
        <v>83</v>
      </c>
      <c r="AL430" s="6" t="s">
        <v>83</v>
      </c>
      <c r="AM430" t="s">
        <v>115</v>
      </c>
      <c r="AN430" s="6" t="s">
        <v>85</v>
      </c>
      <c r="AO430" s="6" t="s">
        <v>83</v>
      </c>
      <c r="AP430" s="6" t="s">
        <v>83</v>
      </c>
      <c r="AQ430" s="6" t="s">
        <v>83</v>
      </c>
      <c r="AR430" s="6" t="s">
        <v>83</v>
      </c>
      <c r="AS430" s="6" t="s">
        <v>83</v>
      </c>
      <c r="AT430" s="6" t="s">
        <v>83</v>
      </c>
      <c r="AU430" s="6" t="s">
        <v>83</v>
      </c>
      <c r="AV430" s="6" t="s">
        <v>83</v>
      </c>
      <c r="AW430" s="6" t="s">
        <v>83</v>
      </c>
      <c r="AX430" t="s">
        <v>86</v>
      </c>
      <c r="AY430" s="6" t="s">
        <v>83</v>
      </c>
      <c r="AZ430" s="6" t="s">
        <v>83</v>
      </c>
      <c r="BA430" s="6" t="s">
        <v>83</v>
      </c>
      <c r="BB430" s="6" t="s">
        <v>83</v>
      </c>
      <c r="BC430" s="6" t="s">
        <v>83</v>
      </c>
      <c r="BD430" s="6" t="s">
        <v>83</v>
      </c>
      <c r="BE430" s="6" t="s">
        <v>83</v>
      </c>
      <c r="BF430" s="6" t="s">
        <v>83</v>
      </c>
      <c r="BG430" s="6" t="s">
        <v>83</v>
      </c>
      <c r="BH430" s="6" t="s">
        <v>83</v>
      </c>
      <c r="BI430" s="6" t="s">
        <v>83</v>
      </c>
      <c r="BJ430" s="6" t="s">
        <v>83</v>
      </c>
      <c r="BK430" s="6" t="s">
        <v>83</v>
      </c>
      <c r="BL430" s="6" t="s">
        <v>83</v>
      </c>
      <c r="BM430" s="6" t="s">
        <v>83</v>
      </c>
      <c r="BN430" s="6" t="s">
        <v>83</v>
      </c>
      <c r="BO430" s="6" t="s">
        <v>83</v>
      </c>
      <c r="BP430" s="6" t="s">
        <v>83</v>
      </c>
      <c r="BQ430" s="6" t="s">
        <v>83</v>
      </c>
      <c r="BR430" t="s">
        <v>65</v>
      </c>
      <c r="BS430" s="6" t="s">
        <v>83</v>
      </c>
      <c r="BT430" s="6" t="s">
        <v>83</v>
      </c>
      <c r="BU430">
        <f t="shared" ca="1" si="81"/>
        <v>52</v>
      </c>
      <c r="BV430" s="6" t="s">
        <v>83</v>
      </c>
    </row>
    <row r="431" spans="1:74" x14ac:dyDescent="0.3">
      <c r="A431" s="5">
        <v>430</v>
      </c>
      <c r="B431" s="5" t="str">
        <f t="shared" ca="1" si="73"/>
        <v>OCP_71286:72709</v>
      </c>
      <c r="C431" t="s">
        <v>118</v>
      </c>
      <c r="D431" t="s">
        <v>75</v>
      </c>
      <c r="E431" t="s">
        <v>89</v>
      </c>
      <c r="F431" t="s">
        <v>100</v>
      </c>
      <c r="G431" t="s">
        <v>100</v>
      </c>
      <c r="H431" s="6">
        <f t="shared" ca="1" si="83"/>
        <v>21027</v>
      </c>
      <c r="I431" t="s">
        <v>114</v>
      </c>
      <c r="J431" s="6" t="s">
        <v>79</v>
      </c>
      <c r="K431" s="7">
        <v>45316</v>
      </c>
      <c r="L431" s="6" t="s">
        <v>80</v>
      </c>
      <c r="N431" s="6" t="s">
        <v>82</v>
      </c>
      <c r="O431" t="str">
        <f t="shared" ca="1" si="75"/>
        <v>F4359057</v>
      </c>
      <c r="P431">
        <f t="shared" ca="1" si="74"/>
        <v>74563361</v>
      </c>
      <c r="Q431">
        <f t="shared" ca="1" si="76"/>
        <v>20940224</v>
      </c>
      <c r="R431">
        <f t="shared" ca="1" si="77"/>
        <v>53883207</v>
      </c>
      <c r="S431">
        <f t="shared" ca="1" si="78"/>
        <v>35784654</v>
      </c>
      <c r="V431" t="str">
        <f t="shared" ca="1" si="79"/>
        <v>F_6562820</v>
      </c>
      <c r="W431" s="8">
        <v>45397</v>
      </c>
      <c r="X431">
        <f t="shared" ca="1" si="80"/>
        <v>12772361</v>
      </c>
      <c r="Z431" t="str">
        <f t="shared" ca="1" si="82"/>
        <v>MAD</v>
      </c>
      <c r="AA431" t="str">
        <f t="shared" ca="1" si="84"/>
        <v>F locaux</v>
      </c>
      <c r="AB431" s="6" t="s">
        <v>83</v>
      </c>
      <c r="AC431" s="6" t="s">
        <v>83</v>
      </c>
      <c r="AD431" s="6" t="s">
        <v>83</v>
      </c>
      <c r="AE431" s="6" t="s">
        <v>83</v>
      </c>
      <c r="AF431" s="6" t="s">
        <v>83</v>
      </c>
      <c r="AG431" s="6" t="s">
        <v>83</v>
      </c>
      <c r="AH431" s="6" t="s">
        <v>83</v>
      </c>
      <c r="AI431" s="6" t="s">
        <v>83</v>
      </c>
      <c r="AJ431" s="6" t="s">
        <v>83</v>
      </c>
      <c r="AK431" s="6" t="s">
        <v>83</v>
      </c>
      <c r="AL431" s="6" t="s">
        <v>83</v>
      </c>
      <c r="AM431" t="s">
        <v>115</v>
      </c>
      <c r="AN431" s="6" t="s">
        <v>85</v>
      </c>
      <c r="AO431" s="6" t="s">
        <v>83</v>
      </c>
      <c r="AP431" s="6" t="s">
        <v>83</v>
      </c>
      <c r="AQ431" s="6" t="s">
        <v>83</v>
      </c>
      <c r="AR431" s="6" t="s">
        <v>83</v>
      </c>
      <c r="AS431" s="6" t="s">
        <v>83</v>
      </c>
      <c r="AT431" s="6" t="s">
        <v>83</v>
      </c>
      <c r="AU431" s="6" t="s">
        <v>83</v>
      </c>
      <c r="AV431" s="6" t="s">
        <v>83</v>
      </c>
      <c r="AW431" s="6" t="s">
        <v>83</v>
      </c>
      <c r="AX431" t="s">
        <v>86</v>
      </c>
      <c r="AY431" s="6" t="s">
        <v>83</v>
      </c>
      <c r="AZ431" s="6" t="s">
        <v>83</v>
      </c>
      <c r="BA431" s="6" t="s">
        <v>83</v>
      </c>
      <c r="BB431" s="6" t="s">
        <v>83</v>
      </c>
      <c r="BC431" s="6" t="s">
        <v>83</v>
      </c>
      <c r="BD431" s="6" t="s">
        <v>83</v>
      </c>
      <c r="BE431" s="6" t="s">
        <v>83</v>
      </c>
      <c r="BF431" s="6" t="s">
        <v>83</v>
      </c>
      <c r="BG431" s="6" t="s">
        <v>83</v>
      </c>
      <c r="BH431" s="6" t="s">
        <v>83</v>
      </c>
      <c r="BI431" s="6" t="s">
        <v>83</v>
      </c>
      <c r="BJ431" s="6" t="s">
        <v>83</v>
      </c>
      <c r="BK431" s="6" t="s">
        <v>83</v>
      </c>
      <c r="BL431" s="6" t="s">
        <v>83</v>
      </c>
      <c r="BM431" s="6" t="s">
        <v>83</v>
      </c>
      <c r="BN431" s="6" t="s">
        <v>83</v>
      </c>
      <c r="BO431" s="6" t="s">
        <v>83</v>
      </c>
      <c r="BP431" s="6" t="s">
        <v>83</v>
      </c>
      <c r="BQ431" s="6" t="s">
        <v>83</v>
      </c>
      <c r="BR431" t="s">
        <v>40</v>
      </c>
      <c r="BS431" s="6" t="s">
        <v>83</v>
      </c>
      <c r="BT431" s="6" t="s">
        <v>83</v>
      </c>
      <c r="BU431">
        <f t="shared" ca="1" si="81"/>
        <v>38</v>
      </c>
      <c r="BV431" s="6" t="s">
        <v>83</v>
      </c>
    </row>
    <row r="432" spans="1:74" x14ac:dyDescent="0.3">
      <c r="A432" s="5">
        <v>431</v>
      </c>
      <c r="B432" s="5" t="str">
        <f t="shared" ca="1" si="73"/>
        <v>OCP_79201:870</v>
      </c>
      <c r="C432" t="str">
        <f ca="1">CONCATENATE(CHAR(RANDBETWEEN(60,90)),"_",RANDBETWEEN(1,1000000),"_",RANDBETWEEN(1,100006600))</f>
        <v>G_41941_26566715</v>
      </c>
      <c r="D432" t="s">
        <v>75</v>
      </c>
      <c r="E432" t="s">
        <v>76</v>
      </c>
      <c r="F432" t="s">
        <v>77</v>
      </c>
      <c r="G432" t="s">
        <v>77</v>
      </c>
      <c r="H432" s="6">
        <f t="shared" ca="1" si="83"/>
        <v>54043</v>
      </c>
      <c r="I432" t="s">
        <v>78</v>
      </c>
      <c r="J432" s="6" t="s">
        <v>79</v>
      </c>
      <c r="K432" s="7">
        <v>45317</v>
      </c>
      <c r="L432" s="6" t="s">
        <v>80</v>
      </c>
      <c r="N432" s="6" t="s">
        <v>82</v>
      </c>
      <c r="O432" t="str">
        <f t="shared" ca="1" si="75"/>
        <v>D5127093</v>
      </c>
      <c r="P432">
        <f t="shared" ca="1" si="74"/>
        <v>80390144</v>
      </c>
      <c r="Q432">
        <f t="shared" ca="1" si="76"/>
        <v>44144651</v>
      </c>
      <c r="R432">
        <f t="shared" ca="1" si="77"/>
        <v>44484482</v>
      </c>
      <c r="S432">
        <f t="shared" ca="1" si="78"/>
        <v>39472196</v>
      </c>
      <c r="V432" t="str">
        <f t="shared" ca="1" si="79"/>
        <v>B_284232</v>
      </c>
      <c r="W432" s="8">
        <v>45398</v>
      </c>
      <c r="X432">
        <f t="shared" ca="1" si="80"/>
        <v>2023850</v>
      </c>
      <c r="Z432" t="str">
        <f t="shared" ca="1" si="82"/>
        <v>MAD</v>
      </c>
      <c r="AA432" t="str">
        <f t="shared" ca="1" si="84"/>
        <v>F locaux</v>
      </c>
      <c r="AB432" s="6" t="s">
        <v>83</v>
      </c>
      <c r="AC432" s="6" t="s">
        <v>83</v>
      </c>
      <c r="AD432" s="6" t="s">
        <v>83</v>
      </c>
      <c r="AE432" s="6" t="s">
        <v>83</v>
      </c>
      <c r="AF432" s="6" t="s">
        <v>83</v>
      </c>
      <c r="AG432" s="6" t="s">
        <v>83</v>
      </c>
      <c r="AH432" s="6" t="s">
        <v>83</v>
      </c>
      <c r="AI432" s="6" t="s">
        <v>83</v>
      </c>
      <c r="AJ432" s="6" t="s">
        <v>83</v>
      </c>
      <c r="AK432" s="6" t="s">
        <v>83</v>
      </c>
      <c r="AL432" s="6" t="s">
        <v>83</v>
      </c>
      <c r="AM432" t="s">
        <v>581</v>
      </c>
      <c r="AN432" s="6" t="s">
        <v>85</v>
      </c>
      <c r="AO432" s="6" t="s">
        <v>83</v>
      </c>
      <c r="AP432" s="6" t="s">
        <v>83</v>
      </c>
      <c r="AQ432" s="6" t="s">
        <v>83</v>
      </c>
      <c r="AR432" s="6" t="s">
        <v>83</v>
      </c>
      <c r="AS432" s="6" t="s">
        <v>83</v>
      </c>
      <c r="AT432" s="6" t="s">
        <v>83</v>
      </c>
      <c r="AU432" s="6" t="s">
        <v>83</v>
      </c>
      <c r="AV432" s="6" t="s">
        <v>83</v>
      </c>
      <c r="AW432" s="6" t="s">
        <v>83</v>
      </c>
      <c r="AX432" t="s">
        <v>86</v>
      </c>
      <c r="AY432" s="6" t="s">
        <v>83</v>
      </c>
      <c r="AZ432" s="6" t="s">
        <v>83</v>
      </c>
      <c r="BA432" s="6" t="s">
        <v>83</v>
      </c>
      <c r="BB432" s="6" t="s">
        <v>83</v>
      </c>
      <c r="BC432" s="6" t="s">
        <v>83</v>
      </c>
      <c r="BD432" s="6" t="s">
        <v>83</v>
      </c>
      <c r="BE432" s="6" t="s">
        <v>83</v>
      </c>
      <c r="BF432" s="6" t="s">
        <v>83</v>
      </c>
      <c r="BG432" s="6" t="s">
        <v>83</v>
      </c>
      <c r="BH432" s="6" t="s">
        <v>83</v>
      </c>
      <c r="BI432" s="6" t="s">
        <v>83</v>
      </c>
      <c r="BJ432" s="6" t="s">
        <v>83</v>
      </c>
      <c r="BK432" s="6" t="s">
        <v>83</v>
      </c>
      <c r="BL432" s="6" t="s">
        <v>83</v>
      </c>
      <c r="BM432" s="6" t="s">
        <v>83</v>
      </c>
      <c r="BN432" s="6" t="s">
        <v>83</v>
      </c>
      <c r="BO432" s="6" t="s">
        <v>83</v>
      </c>
      <c r="BP432" s="6" t="s">
        <v>83</v>
      </c>
      <c r="BQ432" s="6" t="s">
        <v>83</v>
      </c>
      <c r="BR432" t="s">
        <v>64</v>
      </c>
      <c r="BS432" s="6" t="s">
        <v>83</v>
      </c>
      <c r="BT432" s="6" t="s">
        <v>83</v>
      </c>
      <c r="BU432">
        <f t="shared" ca="1" si="81"/>
        <v>-1</v>
      </c>
      <c r="BV432" s="6" t="s">
        <v>83</v>
      </c>
    </row>
    <row r="433" spans="1:74" x14ac:dyDescent="0.3">
      <c r="A433" s="5">
        <v>432</v>
      </c>
      <c r="B433" s="5" t="str">
        <f t="shared" ca="1" si="73"/>
        <v>JF8_68686:46086</v>
      </c>
      <c r="C433" t="s">
        <v>582</v>
      </c>
      <c r="D433" t="s">
        <v>75</v>
      </c>
      <c r="E433" t="s">
        <v>89</v>
      </c>
      <c r="F433" t="s">
        <v>90</v>
      </c>
      <c r="G433" t="s">
        <v>90</v>
      </c>
      <c r="H433" s="6">
        <f t="shared" ca="1" si="83"/>
        <v>79951</v>
      </c>
      <c r="I433" t="s">
        <v>91</v>
      </c>
      <c r="J433" s="6" t="s">
        <v>79</v>
      </c>
      <c r="K433" s="7">
        <v>45318</v>
      </c>
      <c r="L433" s="6" t="s">
        <v>80</v>
      </c>
      <c r="N433" s="6" t="s">
        <v>82</v>
      </c>
      <c r="O433" t="str">
        <f t="shared" ca="1" si="75"/>
        <v>D6632308</v>
      </c>
      <c r="P433">
        <f t="shared" ca="1" si="74"/>
        <v>77092334</v>
      </c>
      <c r="Q433">
        <f t="shared" ca="1" si="76"/>
        <v>2791578</v>
      </c>
      <c r="R433">
        <f t="shared" ca="1" si="77"/>
        <v>57238019</v>
      </c>
      <c r="S433">
        <f t="shared" ca="1" si="78"/>
        <v>9083409</v>
      </c>
      <c r="V433" t="str">
        <f t="shared" ca="1" si="79"/>
        <v>F_267957</v>
      </c>
      <c r="W433" s="8">
        <v>45399</v>
      </c>
      <c r="X433">
        <f t="shared" ca="1" si="80"/>
        <v>4020073</v>
      </c>
      <c r="Z433" t="str">
        <f t="shared" ca="1" si="82"/>
        <v>USD</v>
      </c>
      <c r="AA433" t="str">
        <f t="shared" ca="1" si="84"/>
        <v>F étrangers</v>
      </c>
      <c r="AB433" s="6" t="s">
        <v>83</v>
      </c>
      <c r="AC433" s="6" t="s">
        <v>83</v>
      </c>
      <c r="AD433" s="6" t="s">
        <v>83</v>
      </c>
      <c r="AE433" s="6" t="s">
        <v>83</v>
      </c>
      <c r="AF433" s="6" t="s">
        <v>83</v>
      </c>
      <c r="AG433" s="6" t="s">
        <v>83</v>
      </c>
      <c r="AH433" s="6" t="s">
        <v>83</v>
      </c>
      <c r="AI433" s="6" t="s">
        <v>83</v>
      </c>
      <c r="AJ433" s="6" t="s">
        <v>83</v>
      </c>
      <c r="AK433" s="6" t="s">
        <v>83</v>
      </c>
      <c r="AL433" s="6" t="s">
        <v>83</v>
      </c>
      <c r="AM433" t="s">
        <v>583</v>
      </c>
      <c r="AN433" s="6" t="s">
        <v>85</v>
      </c>
      <c r="AO433" s="6" t="s">
        <v>83</v>
      </c>
      <c r="AP433" s="6" t="s">
        <v>83</v>
      </c>
      <c r="AQ433" s="6" t="s">
        <v>83</v>
      </c>
      <c r="AR433" s="6" t="s">
        <v>83</v>
      </c>
      <c r="AS433" s="6" t="s">
        <v>83</v>
      </c>
      <c r="AT433" s="6" t="s">
        <v>83</v>
      </c>
      <c r="AU433" s="6" t="s">
        <v>83</v>
      </c>
      <c r="AV433" s="6" t="s">
        <v>83</v>
      </c>
      <c r="AW433" s="6" t="s">
        <v>83</v>
      </c>
      <c r="AX433" t="s">
        <v>93</v>
      </c>
      <c r="AY433" s="6" t="s">
        <v>83</v>
      </c>
      <c r="AZ433" s="6" t="s">
        <v>83</v>
      </c>
      <c r="BA433" s="6" t="s">
        <v>83</v>
      </c>
      <c r="BB433" s="6" t="s">
        <v>83</v>
      </c>
      <c r="BC433" s="6" t="s">
        <v>83</v>
      </c>
      <c r="BD433" s="6" t="s">
        <v>83</v>
      </c>
      <c r="BE433" s="6" t="s">
        <v>83</v>
      </c>
      <c r="BF433" s="6" t="s">
        <v>83</v>
      </c>
      <c r="BG433" s="6" t="s">
        <v>83</v>
      </c>
      <c r="BH433" s="6" t="s">
        <v>83</v>
      </c>
      <c r="BI433" s="6" t="s">
        <v>83</v>
      </c>
      <c r="BJ433" s="6" t="s">
        <v>83</v>
      </c>
      <c r="BK433" s="6" t="s">
        <v>83</v>
      </c>
      <c r="BL433" s="6" t="s">
        <v>83</v>
      </c>
      <c r="BM433" s="6" t="s">
        <v>83</v>
      </c>
      <c r="BN433" s="6" t="s">
        <v>83</v>
      </c>
      <c r="BO433" s="6" t="s">
        <v>83</v>
      </c>
      <c r="BP433" s="6" t="s">
        <v>83</v>
      </c>
      <c r="BQ433" s="6" t="s">
        <v>83</v>
      </c>
      <c r="BR433" t="s">
        <v>65</v>
      </c>
      <c r="BS433" s="6" t="s">
        <v>83</v>
      </c>
      <c r="BT433" s="6" t="s">
        <v>83</v>
      </c>
      <c r="BU433">
        <f t="shared" ca="1" si="81"/>
        <v>36</v>
      </c>
      <c r="BV433" s="6" t="s">
        <v>83</v>
      </c>
    </row>
    <row r="434" spans="1:74" x14ac:dyDescent="0.3">
      <c r="A434" s="5">
        <v>433</v>
      </c>
      <c r="B434" s="5" t="str">
        <f t="shared" ca="1" si="73"/>
        <v>OCP_24209:65691</v>
      </c>
      <c r="C434" t="s">
        <v>584</v>
      </c>
      <c r="D434" t="s">
        <v>75</v>
      </c>
      <c r="E434" t="s">
        <v>76</v>
      </c>
      <c r="F434" t="s">
        <v>95</v>
      </c>
      <c r="G434" t="s">
        <v>95</v>
      </c>
      <c r="H434" s="6">
        <f t="shared" ca="1" si="83"/>
        <v>26125</v>
      </c>
      <c r="I434" t="s">
        <v>96</v>
      </c>
      <c r="J434" s="6" t="s">
        <v>79</v>
      </c>
      <c r="K434" s="7">
        <v>45319</v>
      </c>
      <c r="L434" s="6" t="s">
        <v>80</v>
      </c>
      <c r="N434" s="6" t="s">
        <v>82</v>
      </c>
      <c r="O434" t="str">
        <f t="shared" ca="1" si="75"/>
        <v>&gt;2934852</v>
      </c>
      <c r="P434">
        <f t="shared" ca="1" si="74"/>
        <v>29737459</v>
      </c>
      <c r="Q434">
        <f t="shared" ca="1" si="76"/>
        <v>11212507</v>
      </c>
      <c r="R434">
        <f t="shared" ca="1" si="77"/>
        <v>19466166</v>
      </c>
      <c r="S434">
        <f t="shared" ca="1" si="78"/>
        <v>21928431</v>
      </c>
      <c r="V434" t="str">
        <f t="shared" ca="1" si="79"/>
        <v>D_4151799</v>
      </c>
      <c r="W434" s="8">
        <v>45400</v>
      </c>
      <c r="X434">
        <f t="shared" ca="1" si="80"/>
        <v>13520077</v>
      </c>
      <c r="Z434" t="str">
        <f t="shared" ca="1" si="82"/>
        <v>EUR</v>
      </c>
      <c r="AA434" t="str">
        <f t="shared" ca="1" si="84"/>
        <v>F étrangers</v>
      </c>
      <c r="AB434" s="6" t="s">
        <v>83</v>
      </c>
      <c r="AC434" s="6" t="s">
        <v>83</v>
      </c>
      <c r="AD434" s="6" t="s">
        <v>83</v>
      </c>
      <c r="AE434" s="6" t="s">
        <v>83</v>
      </c>
      <c r="AF434" s="6" t="s">
        <v>83</v>
      </c>
      <c r="AG434" s="6" t="s">
        <v>83</v>
      </c>
      <c r="AH434" s="6" t="s">
        <v>83</v>
      </c>
      <c r="AI434" s="6" t="s">
        <v>83</v>
      </c>
      <c r="AJ434" s="6" t="s">
        <v>83</v>
      </c>
      <c r="AK434" s="6" t="s">
        <v>83</v>
      </c>
      <c r="AL434" s="6" t="s">
        <v>83</v>
      </c>
      <c r="AM434" t="s">
        <v>585</v>
      </c>
      <c r="AN434" s="6" t="s">
        <v>85</v>
      </c>
      <c r="AO434" s="6" t="s">
        <v>83</v>
      </c>
      <c r="AP434" s="6" t="s">
        <v>83</v>
      </c>
      <c r="AQ434" s="6" t="s">
        <v>83</v>
      </c>
      <c r="AR434" s="6" t="s">
        <v>83</v>
      </c>
      <c r="AS434" s="6" t="s">
        <v>83</v>
      </c>
      <c r="AT434" s="6" t="s">
        <v>83</v>
      </c>
      <c r="AU434" s="6" t="s">
        <v>83</v>
      </c>
      <c r="AV434" s="6" t="s">
        <v>83</v>
      </c>
      <c r="AW434" s="6" t="s">
        <v>83</v>
      </c>
      <c r="AX434" t="s">
        <v>98</v>
      </c>
      <c r="AY434" s="6" t="s">
        <v>83</v>
      </c>
      <c r="AZ434" s="6" t="s">
        <v>83</v>
      </c>
      <c r="BA434" s="6" t="s">
        <v>83</v>
      </c>
      <c r="BB434" s="6" t="s">
        <v>83</v>
      </c>
      <c r="BC434" s="6" t="s">
        <v>83</v>
      </c>
      <c r="BD434" s="6" t="s">
        <v>83</v>
      </c>
      <c r="BE434" s="6" t="s">
        <v>83</v>
      </c>
      <c r="BF434" s="6" t="s">
        <v>83</v>
      </c>
      <c r="BG434" s="6" t="s">
        <v>83</v>
      </c>
      <c r="BH434" s="6" t="s">
        <v>83</v>
      </c>
      <c r="BI434" s="6" t="s">
        <v>83</v>
      </c>
      <c r="BJ434" s="6" t="s">
        <v>83</v>
      </c>
      <c r="BK434" s="6" t="s">
        <v>83</v>
      </c>
      <c r="BL434" s="6" t="s">
        <v>83</v>
      </c>
      <c r="BM434" s="6" t="s">
        <v>83</v>
      </c>
      <c r="BN434" s="6" t="s">
        <v>83</v>
      </c>
      <c r="BO434" s="6" t="s">
        <v>83</v>
      </c>
      <c r="BP434" s="6" t="s">
        <v>83</v>
      </c>
      <c r="BQ434" s="6" t="s">
        <v>83</v>
      </c>
      <c r="BR434" t="s">
        <v>65</v>
      </c>
      <c r="BS434" s="6" t="s">
        <v>83</v>
      </c>
      <c r="BT434" s="6" t="s">
        <v>83</v>
      </c>
      <c r="BU434">
        <f t="shared" ca="1" si="81"/>
        <v>43</v>
      </c>
      <c r="BV434" s="6" t="s">
        <v>83</v>
      </c>
    </row>
    <row r="435" spans="1:74" x14ac:dyDescent="0.3">
      <c r="A435" s="5">
        <v>434</v>
      </c>
      <c r="B435" s="5" t="str">
        <f t="shared" ca="1" si="73"/>
        <v>JF8_5550:44148</v>
      </c>
      <c r="C435" t="s">
        <v>586</v>
      </c>
      <c r="D435" t="s">
        <v>75</v>
      </c>
      <c r="E435" t="s">
        <v>89</v>
      </c>
      <c r="F435" t="s">
        <v>100</v>
      </c>
      <c r="G435" t="s">
        <v>100</v>
      </c>
      <c r="H435" s="6">
        <f t="shared" ca="1" si="83"/>
        <v>36428</v>
      </c>
      <c r="I435" t="s">
        <v>101</v>
      </c>
      <c r="J435" s="6" t="s">
        <v>79</v>
      </c>
      <c r="K435" s="7">
        <v>45320</v>
      </c>
      <c r="L435" s="6" t="s">
        <v>80</v>
      </c>
      <c r="N435" s="6" t="s">
        <v>82</v>
      </c>
      <c r="O435" t="str">
        <f t="shared" ca="1" si="75"/>
        <v>F1205742</v>
      </c>
      <c r="P435">
        <f t="shared" ca="1" si="74"/>
        <v>19357186</v>
      </c>
      <c r="Q435">
        <f t="shared" ca="1" si="76"/>
        <v>9955304</v>
      </c>
      <c r="R435">
        <f t="shared" ca="1" si="77"/>
        <v>14627010</v>
      </c>
      <c r="S435">
        <f t="shared" ca="1" si="78"/>
        <v>6174190</v>
      </c>
      <c r="V435" t="str">
        <f t="shared" ca="1" si="79"/>
        <v>A_6107395</v>
      </c>
      <c r="W435" s="8">
        <v>45401</v>
      </c>
      <c r="X435">
        <f t="shared" ca="1" si="80"/>
        <v>936435</v>
      </c>
      <c r="Z435" t="str">
        <f t="shared" ca="1" si="82"/>
        <v>MAD</v>
      </c>
      <c r="AA435" t="str">
        <f t="shared" ca="1" si="84"/>
        <v>F locaux</v>
      </c>
      <c r="AB435" s="6" t="s">
        <v>83</v>
      </c>
      <c r="AC435" s="6" t="s">
        <v>83</v>
      </c>
      <c r="AD435" s="6" t="s">
        <v>83</v>
      </c>
      <c r="AE435" s="6" t="s">
        <v>83</v>
      </c>
      <c r="AF435" s="6" t="s">
        <v>83</v>
      </c>
      <c r="AG435" s="6" t="s">
        <v>83</v>
      </c>
      <c r="AH435" s="6" t="s">
        <v>83</v>
      </c>
      <c r="AI435" s="6" t="s">
        <v>83</v>
      </c>
      <c r="AJ435" s="6" t="s">
        <v>83</v>
      </c>
      <c r="AK435" s="6" t="s">
        <v>83</v>
      </c>
      <c r="AL435" s="6" t="s">
        <v>83</v>
      </c>
      <c r="AM435" t="s">
        <v>587</v>
      </c>
      <c r="AN435" s="6" t="s">
        <v>85</v>
      </c>
      <c r="AO435" s="6" t="s">
        <v>83</v>
      </c>
      <c r="AP435" s="6" t="s">
        <v>83</v>
      </c>
      <c r="AQ435" s="6" t="s">
        <v>83</v>
      </c>
      <c r="AR435" s="6" t="s">
        <v>83</v>
      </c>
      <c r="AS435" s="6" t="s">
        <v>83</v>
      </c>
      <c r="AT435" s="6" t="s">
        <v>83</v>
      </c>
      <c r="AU435" s="6" t="s">
        <v>83</v>
      </c>
      <c r="AV435" s="6" t="s">
        <v>83</v>
      </c>
      <c r="AW435" s="6" t="s">
        <v>83</v>
      </c>
      <c r="AX435" t="s">
        <v>103</v>
      </c>
      <c r="AY435" s="6" t="s">
        <v>83</v>
      </c>
      <c r="AZ435" s="6" t="s">
        <v>83</v>
      </c>
      <c r="BA435" s="6" t="s">
        <v>83</v>
      </c>
      <c r="BB435" s="6" t="s">
        <v>83</v>
      </c>
      <c r="BC435" s="6" t="s">
        <v>83</v>
      </c>
      <c r="BD435" s="6" t="s">
        <v>83</v>
      </c>
      <c r="BE435" s="6" t="s">
        <v>83</v>
      </c>
      <c r="BF435" s="6" t="s">
        <v>83</v>
      </c>
      <c r="BG435" s="6" t="s">
        <v>83</v>
      </c>
      <c r="BH435" s="6" t="s">
        <v>83</v>
      </c>
      <c r="BI435" s="6" t="s">
        <v>83</v>
      </c>
      <c r="BJ435" s="6" t="s">
        <v>83</v>
      </c>
      <c r="BK435" s="6" t="s">
        <v>83</v>
      </c>
      <c r="BL435" s="6" t="s">
        <v>83</v>
      </c>
      <c r="BM435" s="6" t="s">
        <v>83</v>
      </c>
      <c r="BN435" s="6" t="s">
        <v>83</v>
      </c>
      <c r="BO435" s="6" t="s">
        <v>83</v>
      </c>
      <c r="BP435" s="6" t="s">
        <v>83</v>
      </c>
      <c r="BQ435" s="6" t="s">
        <v>83</v>
      </c>
      <c r="BR435" t="s">
        <v>65</v>
      </c>
      <c r="BS435" s="6" t="s">
        <v>83</v>
      </c>
      <c r="BT435" s="6" t="s">
        <v>83</v>
      </c>
      <c r="BU435">
        <f t="shared" ca="1" si="81"/>
        <v>29</v>
      </c>
      <c r="BV435" s="6" t="s">
        <v>83</v>
      </c>
    </row>
    <row r="436" spans="1:74" x14ac:dyDescent="0.3">
      <c r="A436" s="5">
        <v>435</v>
      </c>
      <c r="B436" s="5" t="str">
        <f t="shared" ca="1" si="73"/>
        <v>OCP_32008:7109</v>
      </c>
      <c r="C436" t="s">
        <v>588</v>
      </c>
      <c r="D436" t="s">
        <v>75</v>
      </c>
      <c r="E436" t="s">
        <v>76</v>
      </c>
      <c r="F436" t="s">
        <v>105</v>
      </c>
      <c r="G436" t="s">
        <v>105</v>
      </c>
      <c r="H436" s="6">
        <f t="shared" ca="1" si="83"/>
        <v>70907</v>
      </c>
      <c r="I436" t="s">
        <v>106</v>
      </c>
      <c r="J436" s="6" t="s">
        <v>79</v>
      </c>
      <c r="K436" s="7">
        <v>45321</v>
      </c>
      <c r="L436" s="6" t="s">
        <v>80</v>
      </c>
      <c r="N436" s="6" t="s">
        <v>82</v>
      </c>
      <c r="O436" t="str">
        <f t="shared" ca="1" si="75"/>
        <v>B4133935</v>
      </c>
      <c r="P436">
        <f t="shared" ca="1" si="74"/>
        <v>67956474</v>
      </c>
      <c r="Q436">
        <f t="shared" ca="1" si="76"/>
        <v>4131215</v>
      </c>
      <c r="R436">
        <f t="shared" ca="1" si="77"/>
        <v>14366461</v>
      </c>
      <c r="S436">
        <f t="shared" ca="1" si="78"/>
        <v>20803366</v>
      </c>
      <c r="V436" t="str">
        <f t="shared" ca="1" si="79"/>
        <v>&lt;_5549055</v>
      </c>
      <c r="W436" s="8">
        <v>45402</v>
      </c>
      <c r="X436">
        <f t="shared" ca="1" si="80"/>
        <v>1301997</v>
      </c>
      <c r="Z436" t="str">
        <f t="shared" ca="1" si="82"/>
        <v>MAD</v>
      </c>
      <c r="AA436" t="str">
        <f t="shared" ca="1" si="84"/>
        <v>F locaux</v>
      </c>
      <c r="AB436" s="6" t="s">
        <v>83</v>
      </c>
      <c r="AC436" s="6" t="s">
        <v>83</v>
      </c>
      <c r="AD436" s="6" t="s">
        <v>83</v>
      </c>
      <c r="AE436" s="6" t="s">
        <v>83</v>
      </c>
      <c r="AF436" s="6" t="s">
        <v>83</v>
      </c>
      <c r="AG436" s="6" t="s">
        <v>83</v>
      </c>
      <c r="AH436" s="6" t="s">
        <v>83</v>
      </c>
      <c r="AI436" s="6" t="s">
        <v>83</v>
      </c>
      <c r="AJ436" s="6" t="s">
        <v>83</v>
      </c>
      <c r="AK436" s="6" t="s">
        <v>83</v>
      </c>
      <c r="AL436" s="6" t="s">
        <v>83</v>
      </c>
      <c r="AM436" t="s">
        <v>589</v>
      </c>
      <c r="AN436" s="6" t="s">
        <v>85</v>
      </c>
      <c r="AO436" s="6" t="s">
        <v>83</v>
      </c>
      <c r="AP436" s="6" t="s">
        <v>83</v>
      </c>
      <c r="AQ436" s="6" t="s">
        <v>83</v>
      </c>
      <c r="AR436" s="6" t="s">
        <v>83</v>
      </c>
      <c r="AS436" s="6" t="s">
        <v>83</v>
      </c>
      <c r="AT436" s="6" t="s">
        <v>83</v>
      </c>
      <c r="AU436" s="6" t="s">
        <v>83</v>
      </c>
      <c r="AV436" s="6" t="s">
        <v>83</v>
      </c>
      <c r="AW436" s="6" t="s">
        <v>83</v>
      </c>
      <c r="AX436" t="s">
        <v>98</v>
      </c>
      <c r="AY436" s="6" t="s">
        <v>83</v>
      </c>
      <c r="AZ436" s="6" t="s">
        <v>83</v>
      </c>
      <c r="BA436" s="6" t="s">
        <v>83</v>
      </c>
      <c r="BB436" s="6" t="s">
        <v>83</v>
      </c>
      <c r="BC436" s="6" t="s">
        <v>83</v>
      </c>
      <c r="BD436" s="6" t="s">
        <v>83</v>
      </c>
      <c r="BE436" s="6" t="s">
        <v>83</v>
      </c>
      <c r="BF436" s="6" t="s">
        <v>83</v>
      </c>
      <c r="BG436" s="6" t="s">
        <v>83</v>
      </c>
      <c r="BH436" s="6" t="s">
        <v>83</v>
      </c>
      <c r="BI436" s="6" t="s">
        <v>83</v>
      </c>
      <c r="BJ436" s="6" t="s">
        <v>83</v>
      </c>
      <c r="BK436" s="6" t="s">
        <v>83</v>
      </c>
      <c r="BL436" s="6" t="s">
        <v>83</v>
      </c>
      <c r="BM436" s="6" t="s">
        <v>83</v>
      </c>
      <c r="BN436" s="6" t="s">
        <v>83</v>
      </c>
      <c r="BO436" s="6" t="s">
        <v>83</v>
      </c>
      <c r="BP436" s="6" t="s">
        <v>83</v>
      </c>
      <c r="BQ436" s="6" t="s">
        <v>83</v>
      </c>
      <c r="BR436" t="s">
        <v>65</v>
      </c>
      <c r="BS436" s="6" t="s">
        <v>83</v>
      </c>
      <c r="BT436" s="6" t="s">
        <v>83</v>
      </c>
      <c r="BU436">
        <f t="shared" ca="1" si="81"/>
        <v>57</v>
      </c>
      <c r="BV436" s="6" t="s">
        <v>83</v>
      </c>
    </row>
    <row r="437" spans="1:74" x14ac:dyDescent="0.3">
      <c r="A437" s="5">
        <v>436</v>
      </c>
      <c r="B437" s="5" t="str">
        <f t="shared" ca="1" si="73"/>
        <v>JF8_91519:42412</v>
      </c>
      <c r="C437" t="s">
        <v>590</v>
      </c>
      <c r="D437" t="s">
        <v>75</v>
      </c>
      <c r="E437" t="s">
        <v>89</v>
      </c>
      <c r="F437" t="s">
        <v>109</v>
      </c>
      <c r="G437" t="s">
        <v>109</v>
      </c>
      <c r="H437" s="6">
        <f t="shared" ca="1" si="83"/>
        <v>70115</v>
      </c>
      <c r="I437" t="s">
        <v>110</v>
      </c>
      <c r="J437" s="6" t="s">
        <v>79</v>
      </c>
      <c r="K437" s="7">
        <v>45322</v>
      </c>
      <c r="L437" s="6" t="s">
        <v>80</v>
      </c>
      <c r="N437" s="6" t="s">
        <v>82</v>
      </c>
      <c r="O437" t="str">
        <f t="shared" ca="1" si="75"/>
        <v>C256145</v>
      </c>
      <c r="P437">
        <f t="shared" ca="1" si="74"/>
        <v>78846547</v>
      </c>
      <c r="Q437">
        <f t="shared" ca="1" si="76"/>
        <v>32182156</v>
      </c>
      <c r="R437">
        <f t="shared" ca="1" si="77"/>
        <v>64278997</v>
      </c>
      <c r="S437">
        <f t="shared" ca="1" si="78"/>
        <v>24903814</v>
      </c>
      <c r="V437" t="str">
        <f t="shared" ca="1" si="79"/>
        <v>D_3360202</v>
      </c>
      <c r="W437" s="8">
        <v>45403</v>
      </c>
      <c r="X437">
        <f t="shared" ca="1" si="80"/>
        <v>11436178</v>
      </c>
      <c r="Z437" t="str">
        <f t="shared" ca="1" si="82"/>
        <v>MAD</v>
      </c>
      <c r="AA437" t="str">
        <f t="shared" ca="1" si="84"/>
        <v>F locaux</v>
      </c>
      <c r="AB437" s="6" t="s">
        <v>83</v>
      </c>
      <c r="AC437" s="6" t="s">
        <v>83</v>
      </c>
      <c r="AD437" s="6" t="s">
        <v>83</v>
      </c>
      <c r="AE437" s="6" t="s">
        <v>83</v>
      </c>
      <c r="AF437" s="6" t="s">
        <v>83</v>
      </c>
      <c r="AG437" s="6" t="s">
        <v>83</v>
      </c>
      <c r="AH437" s="6" t="s">
        <v>83</v>
      </c>
      <c r="AI437" s="6" t="s">
        <v>83</v>
      </c>
      <c r="AJ437" s="6" t="s">
        <v>83</v>
      </c>
      <c r="AK437" s="6" t="s">
        <v>83</v>
      </c>
      <c r="AL437" s="6" t="s">
        <v>83</v>
      </c>
      <c r="AM437" t="s">
        <v>591</v>
      </c>
      <c r="AN437" s="6" t="s">
        <v>85</v>
      </c>
      <c r="AO437" s="6" t="s">
        <v>83</v>
      </c>
      <c r="AP437" s="6" t="s">
        <v>83</v>
      </c>
      <c r="AQ437" s="6" t="s">
        <v>83</v>
      </c>
      <c r="AR437" s="6" t="s">
        <v>83</v>
      </c>
      <c r="AS437" s="6" t="s">
        <v>83</v>
      </c>
      <c r="AT437" s="6" t="s">
        <v>83</v>
      </c>
      <c r="AU437" s="6" t="s">
        <v>83</v>
      </c>
      <c r="AV437" s="6" t="s">
        <v>83</v>
      </c>
      <c r="AW437" s="6" t="s">
        <v>83</v>
      </c>
      <c r="AX437" t="s">
        <v>86</v>
      </c>
      <c r="AY437" s="6" t="s">
        <v>83</v>
      </c>
      <c r="AZ437" s="6" t="s">
        <v>83</v>
      </c>
      <c r="BA437" s="6" t="s">
        <v>83</v>
      </c>
      <c r="BB437" s="6" t="s">
        <v>83</v>
      </c>
      <c r="BC437" s="6" t="s">
        <v>83</v>
      </c>
      <c r="BD437" s="6" t="s">
        <v>83</v>
      </c>
      <c r="BE437" s="6" t="s">
        <v>83</v>
      </c>
      <c r="BF437" s="6" t="s">
        <v>83</v>
      </c>
      <c r="BG437" s="6" t="s">
        <v>83</v>
      </c>
      <c r="BH437" s="6" t="s">
        <v>83</v>
      </c>
      <c r="BI437" s="6" t="s">
        <v>83</v>
      </c>
      <c r="BJ437" s="6" t="s">
        <v>83</v>
      </c>
      <c r="BK437" s="6" t="s">
        <v>83</v>
      </c>
      <c r="BL437" s="6" t="s">
        <v>83</v>
      </c>
      <c r="BM437" s="6" t="s">
        <v>83</v>
      </c>
      <c r="BN437" s="6" t="s">
        <v>83</v>
      </c>
      <c r="BO437" s="6" t="s">
        <v>83</v>
      </c>
      <c r="BP437" s="6" t="s">
        <v>83</v>
      </c>
      <c r="BQ437" s="6" t="s">
        <v>83</v>
      </c>
      <c r="BR437" t="s">
        <v>65</v>
      </c>
      <c r="BS437" s="6" t="s">
        <v>83</v>
      </c>
      <c r="BT437" s="6" t="s">
        <v>83</v>
      </c>
      <c r="BU437">
        <f t="shared" ca="1" si="81"/>
        <v>12</v>
      </c>
      <c r="BV437" s="6" t="s">
        <v>83</v>
      </c>
    </row>
    <row r="438" spans="1:74" x14ac:dyDescent="0.3">
      <c r="A438" s="5">
        <v>437</v>
      </c>
      <c r="B438" s="5" t="str">
        <f t="shared" ca="1" si="73"/>
        <v>OCP_96040:10405</v>
      </c>
      <c r="C438" t="s">
        <v>112</v>
      </c>
      <c r="D438" t="s">
        <v>75</v>
      </c>
      <c r="E438" t="s">
        <v>76</v>
      </c>
      <c r="F438" t="s">
        <v>113</v>
      </c>
      <c r="G438" t="s">
        <v>113</v>
      </c>
      <c r="H438" s="6">
        <f t="shared" ca="1" si="83"/>
        <v>53930</v>
      </c>
      <c r="I438" t="s">
        <v>114</v>
      </c>
      <c r="J438" s="6" t="s">
        <v>79</v>
      </c>
      <c r="K438" s="7">
        <v>45323</v>
      </c>
      <c r="L438" s="6" t="s">
        <v>80</v>
      </c>
      <c r="N438" s="6" t="s">
        <v>82</v>
      </c>
      <c r="O438" t="str">
        <f t="shared" ca="1" si="75"/>
        <v>C441078</v>
      </c>
      <c r="P438">
        <f t="shared" ca="1" si="74"/>
        <v>747190</v>
      </c>
      <c r="Q438">
        <f t="shared" ca="1" si="76"/>
        <v>314163</v>
      </c>
      <c r="R438">
        <f t="shared" ca="1" si="77"/>
        <v>421475</v>
      </c>
      <c r="S438">
        <f t="shared" ca="1" si="78"/>
        <v>1771</v>
      </c>
      <c r="V438" t="str">
        <f t="shared" ca="1" si="79"/>
        <v>A_625184</v>
      </c>
      <c r="W438" s="8">
        <v>45404</v>
      </c>
      <c r="X438">
        <f t="shared" ca="1" si="80"/>
        <v>1716</v>
      </c>
      <c r="Z438" t="str">
        <f t="shared" ca="1" si="82"/>
        <v>MAD</v>
      </c>
      <c r="AA438" t="str">
        <f t="shared" ca="1" si="84"/>
        <v>F locaux</v>
      </c>
      <c r="AB438" s="6" t="s">
        <v>83</v>
      </c>
      <c r="AC438" s="6" t="s">
        <v>83</v>
      </c>
      <c r="AD438" s="6" t="s">
        <v>83</v>
      </c>
      <c r="AE438" s="6" t="s">
        <v>83</v>
      </c>
      <c r="AF438" s="6" t="s">
        <v>83</v>
      </c>
      <c r="AG438" s="6" t="s">
        <v>83</v>
      </c>
      <c r="AH438" s="6" t="s">
        <v>83</v>
      </c>
      <c r="AI438" s="6" t="s">
        <v>83</v>
      </c>
      <c r="AJ438" s="6" t="s">
        <v>83</v>
      </c>
      <c r="AK438" s="6" t="s">
        <v>83</v>
      </c>
      <c r="AL438" s="6" t="s">
        <v>83</v>
      </c>
      <c r="AM438" t="s">
        <v>115</v>
      </c>
      <c r="AN438" s="6" t="s">
        <v>85</v>
      </c>
      <c r="AO438" s="6" t="s">
        <v>83</v>
      </c>
      <c r="AP438" s="6" t="s">
        <v>83</v>
      </c>
      <c r="AQ438" s="6" t="s">
        <v>83</v>
      </c>
      <c r="AR438" s="6" t="s">
        <v>83</v>
      </c>
      <c r="AS438" s="6" t="s">
        <v>83</v>
      </c>
      <c r="AT438" s="6" t="s">
        <v>83</v>
      </c>
      <c r="AU438" s="6" t="s">
        <v>83</v>
      </c>
      <c r="AV438" s="6" t="s">
        <v>83</v>
      </c>
      <c r="AW438" s="6" t="s">
        <v>83</v>
      </c>
      <c r="AX438" t="s">
        <v>93</v>
      </c>
      <c r="AY438" s="6" t="s">
        <v>83</v>
      </c>
      <c r="AZ438" s="6" t="s">
        <v>83</v>
      </c>
      <c r="BA438" s="6" t="s">
        <v>83</v>
      </c>
      <c r="BB438" s="6" t="s">
        <v>83</v>
      </c>
      <c r="BC438" s="6" t="s">
        <v>83</v>
      </c>
      <c r="BD438" s="6" t="s">
        <v>83</v>
      </c>
      <c r="BE438" s="6" t="s">
        <v>83</v>
      </c>
      <c r="BF438" s="6" t="s">
        <v>83</v>
      </c>
      <c r="BG438" s="6" t="s">
        <v>83</v>
      </c>
      <c r="BH438" s="6" t="s">
        <v>83</v>
      </c>
      <c r="BI438" s="6" t="s">
        <v>83</v>
      </c>
      <c r="BJ438" s="6" t="s">
        <v>83</v>
      </c>
      <c r="BK438" s="6" t="s">
        <v>83</v>
      </c>
      <c r="BL438" s="6" t="s">
        <v>83</v>
      </c>
      <c r="BM438" s="6" t="s">
        <v>83</v>
      </c>
      <c r="BN438" s="6" t="s">
        <v>83</v>
      </c>
      <c r="BO438" s="6" t="s">
        <v>83</v>
      </c>
      <c r="BP438" s="6" t="s">
        <v>83</v>
      </c>
      <c r="BQ438" s="6" t="s">
        <v>83</v>
      </c>
      <c r="BR438" t="s">
        <v>65</v>
      </c>
      <c r="BS438" s="6" t="s">
        <v>83</v>
      </c>
      <c r="BT438" s="6" t="s">
        <v>83</v>
      </c>
      <c r="BU438">
        <f t="shared" ca="1" si="81"/>
        <v>-1</v>
      </c>
      <c r="BV438" s="6" t="s">
        <v>83</v>
      </c>
    </row>
    <row r="439" spans="1:74" x14ac:dyDescent="0.3">
      <c r="A439" s="5">
        <v>438</v>
      </c>
      <c r="B439" s="5" t="str">
        <f t="shared" ca="1" si="73"/>
        <v>JF8_97722:98526</v>
      </c>
      <c r="C439" t="s">
        <v>116</v>
      </c>
      <c r="D439" t="s">
        <v>75</v>
      </c>
      <c r="E439" t="s">
        <v>89</v>
      </c>
      <c r="F439" t="s">
        <v>100</v>
      </c>
      <c r="G439" t="s">
        <v>100</v>
      </c>
      <c r="H439" s="6">
        <f t="shared" ca="1" si="83"/>
        <v>18020</v>
      </c>
      <c r="I439" t="s">
        <v>114</v>
      </c>
      <c r="J439" s="6" t="s">
        <v>79</v>
      </c>
      <c r="K439" s="7">
        <v>45324</v>
      </c>
      <c r="L439" s="6" t="s">
        <v>80</v>
      </c>
      <c r="N439" s="6" t="s">
        <v>82</v>
      </c>
      <c r="O439" t="str">
        <f t="shared" ca="1" si="75"/>
        <v>?4605198</v>
      </c>
      <c r="P439">
        <f t="shared" ca="1" si="74"/>
        <v>12564126</v>
      </c>
      <c r="Q439">
        <f t="shared" ca="1" si="76"/>
        <v>2152560</v>
      </c>
      <c r="R439">
        <f t="shared" ca="1" si="77"/>
        <v>8107316</v>
      </c>
      <c r="S439">
        <f t="shared" ca="1" si="78"/>
        <v>5973916</v>
      </c>
      <c r="V439" t="str">
        <f t="shared" ca="1" si="79"/>
        <v>&lt;_4727039</v>
      </c>
      <c r="W439" s="8">
        <v>45405</v>
      </c>
      <c r="X439">
        <f t="shared" ca="1" si="80"/>
        <v>4415998</v>
      </c>
      <c r="Z439" t="str">
        <f t="shared" ca="1" si="82"/>
        <v>MAD</v>
      </c>
      <c r="AA439" t="str">
        <f t="shared" ca="1" si="84"/>
        <v>F locaux</v>
      </c>
      <c r="AB439" s="6" t="s">
        <v>83</v>
      </c>
      <c r="AC439" s="6" t="s">
        <v>83</v>
      </c>
      <c r="AD439" s="6" t="s">
        <v>83</v>
      </c>
      <c r="AE439" s="6" t="s">
        <v>83</v>
      </c>
      <c r="AF439" s="6" t="s">
        <v>83</v>
      </c>
      <c r="AG439" s="6" t="s">
        <v>83</v>
      </c>
      <c r="AH439" s="6" t="s">
        <v>83</v>
      </c>
      <c r="AI439" s="6" t="s">
        <v>83</v>
      </c>
      <c r="AJ439" s="6" t="s">
        <v>83</v>
      </c>
      <c r="AK439" s="6" t="s">
        <v>83</v>
      </c>
      <c r="AL439" s="6" t="s">
        <v>83</v>
      </c>
      <c r="AM439" t="s">
        <v>115</v>
      </c>
      <c r="AN439" s="6" t="s">
        <v>85</v>
      </c>
      <c r="AO439" s="6" t="s">
        <v>83</v>
      </c>
      <c r="AP439" s="6" t="s">
        <v>83</v>
      </c>
      <c r="AQ439" s="6" t="s">
        <v>83</v>
      </c>
      <c r="AR439" s="6" t="s">
        <v>83</v>
      </c>
      <c r="AS439" s="6" t="s">
        <v>83</v>
      </c>
      <c r="AT439" s="6" t="s">
        <v>83</v>
      </c>
      <c r="AU439" s="6" t="s">
        <v>83</v>
      </c>
      <c r="AV439" s="6" t="s">
        <v>83</v>
      </c>
      <c r="AW439" s="6" t="s">
        <v>83</v>
      </c>
      <c r="AX439" t="s">
        <v>86</v>
      </c>
      <c r="AY439" s="6" t="s">
        <v>83</v>
      </c>
      <c r="AZ439" s="6" t="s">
        <v>83</v>
      </c>
      <c r="BA439" s="6" t="s">
        <v>83</v>
      </c>
      <c r="BB439" s="6" t="s">
        <v>83</v>
      </c>
      <c r="BC439" s="6" t="s">
        <v>83</v>
      </c>
      <c r="BD439" s="6" t="s">
        <v>83</v>
      </c>
      <c r="BE439" s="6" t="s">
        <v>83</v>
      </c>
      <c r="BF439" s="6" t="s">
        <v>83</v>
      </c>
      <c r="BG439" s="6" t="s">
        <v>83</v>
      </c>
      <c r="BH439" s="6" t="s">
        <v>83</v>
      </c>
      <c r="BI439" s="6" t="s">
        <v>83</v>
      </c>
      <c r="BJ439" s="6" t="s">
        <v>83</v>
      </c>
      <c r="BK439" s="6" t="s">
        <v>83</v>
      </c>
      <c r="BL439" s="6" t="s">
        <v>83</v>
      </c>
      <c r="BM439" s="6" t="s">
        <v>83</v>
      </c>
      <c r="BN439" s="6" t="s">
        <v>83</v>
      </c>
      <c r="BO439" s="6" t="s">
        <v>83</v>
      </c>
      <c r="BP439" s="6" t="s">
        <v>83</v>
      </c>
      <c r="BQ439" s="6" t="s">
        <v>83</v>
      </c>
      <c r="BR439" t="s">
        <v>63</v>
      </c>
      <c r="BS439" s="6" t="s">
        <v>83</v>
      </c>
      <c r="BT439" s="6" t="s">
        <v>83</v>
      </c>
      <c r="BU439">
        <f t="shared" ca="1" si="81"/>
        <v>13</v>
      </c>
      <c r="BV439" s="6" t="s">
        <v>83</v>
      </c>
    </row>
    <row r="440" spans="1:74" x14ac:dyDescent="0.3">
      <c r="A440" s="5">
        <v>439</v>
      </c>
      <c r="B440" s="5" t="str">
        <f t="shared" ca="1" si="73"/>
        <v>OCP_58758:43058</v>
      </c>
      <c r="C440" t="s">
        <v>117</v>
      </c>
      <c r="D440" t="s">
        <v>75</v>
      </c>
      <c r="E440" t="s">
        <v>76</v>
      </c>
      <c r="F440" t="s">
        <v>113</v>
      </c>
      <c r="G440" t="s">
        <v>113</v>
      </c>
      <c r="H440" s="6">
        <f t="shared" ca="1" si="83"/>
        <v>36134</v>
      </c>
      <c r="I440" t="s">
        <v>114</v>
      </c>
      <c r="J440" s="6" t="s">
        <v>79</v>
      </c>
      <c r="K440" s="7">
        <v>45325</v>
      </c>
      <c r="L440" s="6" t="s">
        <v>80</v>
      </c>
      <c r="N440" s="6" t="s">
        <v>82</v>
      </c>
      <c r="O440" t="str">
        <f t="shared" ca="1" si="75"/>
        <v>D2841069</v>
      </c>
      <c r="P440">
        <f t="shared" ca="1" si="74"/>
        <v>38913195</v>
      </c>
      <c r="Q440">
        <f t="shared" ca="1" si="76"/>
        <v>6265677</v>
      </c>
      <c r="R440">
        <f t="shared" ca="1" si="77"/>
        <v>6587222</v>
      </c>
      <c r="S440">
        <f t="shared" ca="1" si="78"/>
        <v>4681417</v>
      </c>
      <c r="V440" t="str">
        <f t="shared" ca="1" si="79"/>
        <v>@_730551</v>
      </c>
      <c r="W440" s="8">
        <v>45406</v>
      </c>
      <c r="X440">
        <f t="shared" ca="1" si="80"/>
        <v>1427827</v>
      </c>
      <c r="Z440" t="str">
        <f t="shared" ca="1" si="82"/>
        <v>MAD</v>
      </c>
      <c r="AA440" t="str">
        <f t="shared" ca="1" si="84"/>
        <v>F locaux</v>
      </c>
      <c r="AB440" s="6" t="s">
        <v>83</v>
      </c>
      <c r="AC440" s="6" t="s">
        <v>83</v>
      </c>
      <c r="AD440" s="6" t="s">
        <v>83</v>
      </c>
      <c r="AE440" s="6" t="s">
        <v>83</v>
      </c>
      <c r="AF440" s="6" t="s">
        <v>83</v>
      </c>
      <c r="AG440" s="6" t="s">
        <v>83</v>
      </c>
      <c r="AH440" s="6" t="s">
        <v>83</v>
      </c>
      <c r="AI440" s="6" t="s">
        <v>83</v>
      </c>
      <c r="AJ440" s="6" t="s">
        <v>83</v>
      </c>
      <c r="AK440" s="6" t="s">
        <v>83</v>
      </c>
      <c r="AL440" s="6" t="s">
        <v>83</v>
      </c>
      <c r="AM440" t="s">
        <v>115</v>
      </c>
      <c r="AN440" s="6" t="s">
        <v>85</v>
      </c>
      <c r="AO440" s="6" t="s">
        <v>83</v>
      </c>
      <c r="AP440" s="6" t="s">
        <v>83</v>
      </c>
      <c r="AQ440" s="6" t="s">
        <v>83</v>
      </c>
      <c r="AR440" s="6" t="s">
        <v>83</v>
      </c>
      <c r="AS440" s="6" t="s">
        <v>83</v>
      </c>
      <c r="AT440" s="6" t="s">
        <v>83</v>
      </c>
      <c r="AU440" s="6" t="s">
        <v>83</v>
      </c>
      <c r="AV440" s="6" t="s">
        <v>83</v>
      </c>
      <c r="AW440" s="6" t="s">
        <v>83</v>
      </c>
      <c r="AX440" t="s">
        <v>86</v>
      </c>
      <c r="AY440" s="6" t="s">
        <v>83</v>
      </c>
      <c r="AZ440" s="6" t="s">
        <v>83</v>
      </c>
      <c r="BA440" s="6" t="s">
        <v>83</v>
      </c>
      <c r="BB440" s="6" t="s">
        <v>83</v>
      </c>
      <c r="BC440" s="6" t="s">
        <v>83</v>
      </c>
      <c r="BD440" s="6" t="s">
        <v>83</v>
      </c>
      <c r="BE440" s="6" t="s">
        <v>83</v>
      </c>
      <c r="BF440" s="6" t="s">
        <v>83</v>
      </c>
      <c r="BG440" s="6" t="s">
        <v>83</v>
      </c>
      <c r="BH440" s="6" t="s">
        <v>83</v>
      </c>
      <c r="BI440" s="6" t="s">
        <v>83</v>
      </c>
      <c r="BJ440" s="6" t="s">
        <v>83</v>
      </c>
      <c r="BK440" s="6" t="s">
        <v>83</v>
      </c>
      <c r="BL440" s="6" t="s">
        <v>83</v>
      </c>
      <c r="BM440" s="6" t="s">
        <v>83</v>
      </c>
      <c r="BN440" s="6" t="s">
        <v>83</v>
      </c>
      <c r="BO440" s="6" t="s">
        <v>83</v>
      </c>
      <c r="BP440" s="6" t="s">
        <v>83</v>
      </c>
      <c r="BQ440" s="6" t="s">
        <v>83</v>
      </c>
      <c r="BR440" t="s">
        <v>65</v>
      </c>
      <c r="BS440" s="6" t="s">
        <v>83</v>
      </c>
      <c r="BT440" s="6" t="s">
        <v>83</v>
      </c>
      <c r="BU440">
        <f t="shared" ca="1" si="81"/>
        <v>38</v>
      </c>
      <c r="BV440" s="6" t="s">
        <v>83</v>
      </c>
    </row>
    <row r="441" spans="1:74" x14ac:dyDescent="0.3">
      <c r="A441" s="5">
        <v>440</v>
      </c>
      <c r="B441" s="5" t="str">
        <f t="shared" ca="1" si="73"/>
        <v>OCP_69447:16934</v>
      </c>
      <c r="C441" t="s">
        <v>118</v>
      </c>
      <c r="D441" t="s">
        <v>75</v>
      </c>
      <c r="E441" t="s">
        <v>89</v>
      </c>
      <c r="F441" t="s">
        <v>100</v>
      </c>
      <c r="G441" t="s">
        <v>100</v>
      </c>
      <c r="H441" s="6">
        <f t="shared" ca="1" si="83"/>
        <v>35370</v>
      </c>
      <c r="I441" t="s">
        <v>114</v>
      </c>
      <c r="J441" s="6" t="s">
        <v>79</v>
      </c>
      <c r="K441" s="7">
        <v>45326</v>
      </c>
      <c r="L441" s="6" t="s">
        <v>80</v>
      </c>
      <c r="N441" s="6" t="s">
        <v>82</v>
      </c>
      <c r="O441" t="str">
        <f t="shared" ca="1" si="75"/>
        <v>C1929125</v>
      </c>
      <c r="P441">
        <f t="shared" ca="1" si="74"/>
        <v>47923468</v>
      </c>
      <c r="Q441">
        <f t="shared" ca="1" si="76"/>
        <v>100448</v>
      </c>
      <c r="R441">
        <f t="shared" ca="1" si="77"/>
        <v>31385637</v>
      </c>
      <c r="S441">
        <f t="shared" ca="1" si="78"/>
        <v>25900453</v>
      </c>
      <c r="V441" t="str">
        <f t="shared" ca="1" si="79"/>
        <v>E_1833830</v>
      </c>
      <c r="W441" s="8">
        <v>45407</v>
      </c>
      <c r="X441">
        <f t="shared" ca="1" si="80"/>
        <v>12366883</v>
      </c>
      <c r="Z441" t="str">
        <f t="shared" ca="1" si="82"/>
        <v>MAD</v>
      </c>
      <c r="AA441" t="str">
        <f t="shared" ca="1" si="84"/>
        <v>F locaux</v>
      </c>
      <c r="AB441" s="6" t="s">
        <v>83</v>
      </c>
      <c r="AC441" s="6" t="s">
        <v>83</v>
      </c>
      <c r="AD441" s="6" t="s">
        <v>83</v>
      </c>
      <c r="AE441" s="6" t="s">
        <v>83</v>
      </c>
      <c r="AF441" s="6" t="s">
        <v>83</v>
      </c>
      <c r="AG441" s="6" t="s">
        <v>83</v>
      </c>
      <c r="AH441" s="6" t="s">
        <v>83</v>
      </c>
      <c r="AI441" s="6" t="s">
        <v>83</v>
      </c>
      <c r="AJ441" s="6" t="s">
        <v>83</v>
      </c>
      <c r="AK441" s="6" t="s">
        <v>83</v>
      </c>
      <c r="AL441" s="6" t="s">
        <v>83</v>
      </c>
      <c r="AM441" t="s">
        <v>115</v>
      </c>
      <c r="AN441" s="6" t="s">
        <v>85</v>
      </c>
      <c r="AO441" s="6" t="s">
        <v>83</v>
      </c>
      <c r="AP441" s="6" t="s">
        <v>83</v>
      </c>
      <c r="AQ441" s="6" t="s">
        <v>83</v>
      </c>
      <c r="AR441" s="6" t="s">
        <v>83</v>
      </c>
      <c r="AS441" s="6" t="s">
        <v>83</v>
      </c>
      <c r="AT441" s="6" t="s">
        <v>83</v>
      </c>
      <c r="AU441" s="6" t="s">
        <v>83</v>
      </c>
      <c r="AV441" s="6" t="s">
        <v>83</v>
      </c>
      <c r="AW441" s="6" t="s">
        <v>83</v>
      </c>
      <c r="AX441" t="s">
        <v>86</v>
      </c>
      <c r="AY441" s="6" t="s">
        <v>83</v>
      </c>
      <c r="AZ441" s="6" t="s">
        <v>83</v>
      </c>
      <c r="BA441" s="6" t="s">
        <v>83</v>
      </c>
      <c r="BB441" s="6" t="s">
        <v>83</v>
      </c>
      <c r="BC441" s="6" t="s">
        <v>83</v>
      </c>
      <c r="BD441" s="6" t="s">
        <v>83</v>
      </c>
      <c r="BE441" s="6" t="s">
        <v>83</v>
      </c>
      <c r="BF441" s="6" t="s">
        <v>83</v>
      </c>
      <c r="BG441" s="6" t="s">
        <v>83</v>
      </c>
      <c r="BH441" s="6" t="s">
        <v>83</v>
      </c>
      <c r="BI441" s="6" t="s">
        <v>83</v>
      </c>
      <c r="BJ441" s="6" t="s">
        <v>83</v>
      </c>
      <c r="BK441" s="6" t="s">
        <v>83</v>
      </c>
      <c r="BL441" s="6" t="s">
        <v>83</v>
      </c>
      <c r="BM441" s="6" t="s">
        <v>83</v>
      </c>
      <c r="BN441" s="6" t="s">
        <v>83</v>
      </c>
      <c r="BO441" s="6" t="s">
        <v>83</v>
      </c>
      <c r="BP441" s="6" t="s">
        <v>83</v>
      </c>
      <c r="BQ441" s="6" t="s">
        <v>83</v>
      </c>
      <c r="BR441" t="s">
        <v>40</v>
      </c>
      <c r="BS441" s="6" t="s">
        <v>83</v>
      </c>
      <c r="BT441" s="6" t="s">
        <v>83</v>
      </c>
      <c r="BU441">
        <f t="shared" ca="1" si="81"/>
        <v>22</v>
      </c>
      <c r="BV441" s="6" t="s">
        <v>83</v>
      </c>
    </row>
    <row r="442" spans="1:74" x14ac:dyDescent="0.3">
      <c r="A442" s="5">
        <v>441</v>
      </c>
      <c r="B442" s="5" t="str">
        <f t="shared" ca="1" si="73"/>
        <v>OCP_74610:28388</v>
      </c>
      <c r="C442" t="str">
        <f ca="1">CONCATENATE(CHAR(RANDBETWEEN(60,90)),"_",RANDBETWEEN(1,1000000),"_",RANDBETWEEN(1,100006600))</f>
        <v>E_552209_3408364</v>
      </c>
      <c r="D442" t="s">
        <v>75</v>
      </c>
      <c r="E442" t="s">
        <v>76</v>
      </c>
      <c r="F442" t="s">
        <v>77</v>
      </c>
      <c r="G442" t="s">
        <v>77</v>
      </c>
      <c r="H442" s="6">
        <f t="shared" ca="1" si="83"/>
        <v>27399</v>
      </c>
      <c r="I442" t="s">
        <v>78</v>
      </c>
      <c r="J442" s="6" t="s">
        <v>79</v>
      </c>
      <c r="K442" s="7">
        <v>45327</v>
      </c>
      <c r="L442" s="6" t="s">
        <v>80</v>
      </c>
      <c r="N442" s="6" t="s">
        <v>82</v>
      </c>
      <c r="O442" t="str">
        <f t="shared" ca="1" si="75"/>
        <v>B5269386</v>
      </c>
      <c r="P442">
        <f t="shared" ca="1" si="74"/>
        <v>76598045</v>
      </c>
      <c r="Q442">
        <f t="shared" ca="1" si="76"/>
        <v>65166371</v>
      </c>
      <c r="R442">
        <f t="shared" ca="1" si="77"/>
        <v>70009607</v>
      </c>
      <c r="S442">
        <f t="shared" ca="1" si="78"/>
        <v>32271972</v>
      </c>
      <c r="V442" t="str">
        <f t="shared" ca="1" si="79"/>
        <v>@_585000</v>
      </c>
      <c r="W442" s="8">
        <v>45408</v>
      </c>
      <c r="X442">
        <f t="shared" ca="1" si="80"/>
        <v>24672521</v>
      </c>
      <c r="Z442" t="str">
        <f t="shared" ca="1" si="82"/>
        <v>MAD</v>
      </c>
      <c r="AA442" t="str">
        <f t="shared" ca="1" si="84"/>
        <v>F locaux</v>
      </c>
      <c r="AB442" s="6" t="s">
        <v>83</v>
      </c>
      <c r="AC442" s="6" t="s">
        <v>83</v>
      </c>
      <c r="AD442" s="6" t="s">
        <v>83</v>
      </c>
      <c r="AE442" s="6" t="s">
        <v>83</v>
      </c>
      <c r="AF442" s="6" t="s">
        <v>83</v>
      </c>
      <c r="AG442" s="6" t="s">
        <v>83</v>
      </c>
      <c r="AH442" s="6" t="s">
        <v>83</v>
      </c>
      <c r="AI442" s="6" t="s">
        <v>83</v>
      </c>
      <c r="AJ442" s="6" t="s">
        <v>83</v>
      </c>
      <c r="AK442" s="6" t="s">
        <v>83</v>
      </c>
      <c r="AL442" s="6" t="s">
        <v>83</v>
      </c>
      <c r="AM442" t="s">
        <v>592</v>
      </c>
      <c r="AN442" s="6" t="s">
        <v>85</v>
      </c>
      <c r="AO442" s="6" t="s">
        <v>83</v>
      </c>
      <c r="AP442" s="6" t="s">
        <v>83</v>
      </c>
      <c r="AQ442" s="6" t="s">
        <v>83</v>
      </c>
      <c r="AR442" s="6" t="s">
        <v>83</v>
      </c>
      <c r="AS442" s="6" t="s">
        <v>83</v>
      </c>
      <c r="AT442" s="6" t="s">
        <v>83</v>
      </c>
      <c r="AU442" s="6" t="s">
        <v>83</v>
      </c>
      <c r="AV442" s="6" t="s">
        <v>83</v>
      </c>
      <c r="AW442" s="6" t="s">
        <v>83</v>
      </c>
      <c r="AX442" t="s">
        <v>86</v>
      </c>
      <c r="AY442" s="6" t="s">
        <v>83</v>
      </c>
      <c r="AZ442" s="6" t="s">
        <v>83</v>
      </c>
      <c r="BA442" s="6" t="s">
        <v>83</v>
      </c>
      <c r="BB442" s="6" t="s">
        <v>83</v>
      </c>
      <c r="BC442" s="6" t="s">
        <v>83</v>
      </c>
      <c r="BD442" s="6" t="s">
        <v>83</v>
      </c>
      <c r="BE442" s="6" t="s">
        <v>83</v>
      </c>
      <c r="BF442" s="6" t="s">
        <v>83</v>
      </c>
      <c r="BG442" s="6" t="s">
        <v>83</v>
      </c>
      <c r="BH442" s="6" t="s">
        <v>83</v>
      </c>
      <c r="BI442" s="6" t="s">
        <v>83</v>
      </c>
      <c r="BJ442" s="6" t="s">
        <v>83</v>
      </c>
      <c r="BK442" s="6" t="s">
        <v>83</v>
      </c>
      <c r="BL442" s="6" t="s">
        <v>83</v>
      </c>
      <c r="BM442" s="6" t="s">
        <v>83</v>
      </c>
      <c r="BN442" s="6" t="s">
        <v>83</v>
      </c>
      <c r="BO442" s="6" t="s">
        <v>83</v>
      </c>
      <c r="BP442" s="6" t="s">
        <v>83</v>
      </c>
      <c r="BQ442" s="6" t="s">
        <v>83</v>
      </c>
      <c r="BR442" t="s">
        <v>64</v>
      </c>
      <c r="BS442" s="6" t="s">
        <v>83</v>
      </c>
      <c r="BT442" s="6" t="s">
        <v>83</v>
      </c>
      <c r="BU442">
        <f t="shared" ca="1" si="81"/>
        <v>14</v>
      </c>
      <c r="BV442" s="6" t="s">
        <v>83</v>
      </c>
    </row>
    <row r="443" spans="1:74" x14ac:dyDescent="0.3">
      <c r="A443" s="5">
        <v>442</v>
      </c>
      <c r="B443" s="5" t="str">
        <f t="shared" ca="1" si="73"/>
        <v>JF8_15157:78353</v>
      </c>
      <c r="C443" t="s">
        <v>593</v>
      </c>
      <c r="D443" t="s">
        <v>75</v>
      </c>
      <c r="E443" t="s">
        <v>89</v>
      </c>
      <c r="F443" t="s">
        <v>90</v>
      </c>
      <c r="G443" t="s">
        <v>90</v>
      </c>
      <c r="H443" s="6">
        <f t="shared" ca="1" si="83"/>
        <v>25954</v>
      </c>
      <c r="I443" t="s">
        <v>91</v>
      </c>
      <c r="J443" s="6" t="s">
        <v>79</v>
      </c>
      <c r="K443" s="7">
        <v>45328</v>
      </c>
      <c r="L443" s="6" t="s">
        <v>80</v>
      </c>
      <c r="N443" s="6" t="s">
        <v>82</v>
      </c>
      <c r="O443" t="str">
        <f t="shared" ca="1" si="75"/>
        <v>F6365892</v>
      </c>
      <c r="P443">
        <f t="shared" ca="1" si="74"/>
        <v>12039748</v>
      </c>
      <c r="Q443">
        <f t="shared" ca="1" si="76"/>
        <v>5312601</v>
      </c>
      <c r="R443">
        <f t="shared" ca="1" si="77"/>
        <v>10734772</v>
      </c>
      <c r="S443">
        <f t="shared" ca="1" si="78"/>
        <v>2897054</v>
      </c>
      <c r="V443" t="str">
        <f t="shared" ca="1" si="79"/>
        <v>E_2985552</v>
      </c>
      <c r="W443" s="8">
        <v>45409</v>
      </c>
      <c r="X443">
        <f t="shared" ca="1" si="80"/>
        <v>524905</v>
      </c>
      <c r="Z443" t="str">
        <f t="shared" ca="1" si="82"/>
        <v>USD</v>
      </c>
      <c r="AA443" t="str">
        <f t="shared" ca="1" si="84"/>
        <v>F étrangers</v>
      </c>
      <c r="AB443" s="6" t="s">
        <v>83</v>
      </c>
      <c r="AC443" s="6" t="s">
        <v>83</v>
      </c>
      <c r="AD443" s="6" t="s">
        <v>83</v>
      </c>
      <c r="AE443" s="6" t="s">
        <v>83</v>
      </c>
      <c r="AF443" s="6" t="s">
        <v>83</v>
      </c>
      <c r="AG443" s="6" t="s">
        <v>83</v>
      </c>
      <c r="AH443" s="6" t="s">
        <v>83</v>
      </c>
      <c r="AI443" s="6" t="s">
        <v>83</v>
      </c>
      <c r="AJ443" s="6" t="s">
        <v>83</v>
      </c>
      <c r="AK443" s="6" t="s">
        <v>83</v>
      </c>
      <c r="AL443" s="6" t="s">
        <v>83</v>
      </c>
      <c r="AM443" t="s">
        <v>594</v>
      </c>
      <c r="AN443" s="6" t="s">
        <v>85</v>
      </c>
      <c r="AO443" s="6" t="s">
        <v>83</v>
      </c>
      <c r="AP443" s="6" t="s">
        <v>83</v>
      </c>
      <c r="AQ443" s="6" t="s">
        <v>83</v>
      </c>
      <c r="AR443" s="6" t="s">
        <v>83</v>
      </c>
      <c r="AS443" s="6" t="s">
        <v>83</v>
      </c>
      <c r="AT443" s="6" t="s">
        <v>83</v>
      </c>
      <c r="AU443" s="6" t="s">
        <v>83</v>
      </c>
      <c r="AV443" s="6" t="s">
        <v>83</v>
      </c>
      <c r="AW443" s="6" t="s">
        <v>83</v>
      </c>
      <c r="AX443" t="s">
        <v>93</v>
      </c>
      <c r="AY443" s="6" t="s">
        <v>83</v>
      </c>
      <c r="AZ443" s="6" t="s">
        <v>83</v>
      </c>
      <c r="BA443" s="6" t="s">
        <v>83</v>
      </c>
      <c r="BB443" s="6" t="s">
        <v>83</v>
      </c>
      <c r="BC443" s="6" t="s">
        <v>83</v>
      </c>
      <c r="BD443" s="6" t="s">
        <v>83</v>
      </c>
      <c r="BE443" s="6" t="s">
        <v>83</v>
      </c>
      <c r="BF443" s="6" t="s">
        <v>83</v>
      </c>
      <c r="BG443" s="6" t="s">
        <v>83</v>
      </c>
      <c r="BH443" s="6" t="s">
        <v>83</v>
      </c>
      <c r="BI443" s="6" t="s">
        <v>83</v>
      </c>
      <c r="BJ443" s="6" t="s">
        <v>83</v>
      </c>
      <c r="BK443" s="6" t="s">
        <v>83</v>
      </c>
      <c r="BL443" s="6" t="s">
        <v>83</v>
      </c>
      <c r="BM443" s="6" t="s">
        <v>83</v>
      </c>
      <c r="BN443" s="6" t="s">
        <v>83</v>
      </c>
      <c r="BO443" s="6" t="s">
        <v>83</v>
      </c>
      <c r="BP443" s="6" t="s">
        <v>83</v>
      </c>
      <c r="BQ443" s="6" t="s">
        <v>83</v>
      </c>
      <c r="BR443" t="s">
        <v>65</v>
      </c>
      <c r="BS443" s="6" t="s">
        <v>83</v>
      </c>
      <c r="BT443" s="6" t="s">
        <v>83</v>
      </c>
      <c r="BU443">
        <f t="shared" ca="1" si="81"/>
        <v>25</v>
      </c>
      <c r="BV443" s="6" t="s">
        <v>83</v>
      </c>
    </row>
    <row r="444" spans="1:74" x14ac:dyDescent="0.3">
      <c r="A444" s="5">
        <v>443</v>
      </c>
      <c r="B444" s="5" t="str">
        <f t="shared" ca="1" si="73"/>
        <v>JF8_23245:38673</v>
      </c>
      <c r="C444" t="s">
        <v>595</v>
      </c>
      <c r="D444" t="s">
        <v>75</v>
      </c>
      <c r="E444" t="s">
        <v>76</v>
      </c>
      <c r="F444" t="s">
        <v>95</v>
      </c>
      <c r="G444" t="s">
        <v>95</v>
      </c>
      <c r="H444" s="6">
        <f t="shared" ca="1" si="83"/>
        <v>54494</v>
      </c>
      <c r="I444" t="s">
        <v>96</v>
      </c>
      <c r="J444" s="6" t="s">
        <v>79</v>
      </c>
      <c r="K444" s="7">
        <v>45329</v>
      </c>
      <c r="L444" s="6" t="s">
        <v>80</v>
      </c>
      <c r="N444" s="6" t="s">
        <v>82</v>
      </c>
      <c r="O444" t="str">
        <f t="shared" ca="1" si="75"/>
        <v>B6350494</v>
      </c>
      <c r="P444">
        <f t="shared" ca="1" si="74"/>
        <v>3417153</v>
      </c>
      <c r="Q444">
        <f t="shared" ca="1" si="76"/>
        <v>400996</v>
      </c>
      <c r="R444">
        <f t="shared" ca="1" si="77"/>
        <v>1815845</v>
      </c>
      <c r="S444">
        <f t="shared" ca="1" si="78"/>
        <v>1715611</v>
      </c>
      <c r="V444" t="str">
        <f t="shared" ca="1" si="79"/>
        <v>&lt;_3722808</v>
      </c>
      <c r="W444" s="8">
        <v>45410</v>
      </c>
      <c r="X444">
        <f t="shared" ca="1" si="80"/>
        <v>257212</v>
      </c>
      <c r="Z444" t="str">
        <f t="shared" ca="1" si="82"/>
        <v>USD</v>
      </c>
      <c r="AA444" t="str">
        <f t="shared" ca="1" si="84"/>
        <v>F étrangers</v>
      </c>
      <c r="AB444" s="6" t="s">
        <v>83</v>
      </c>
      <c r="AC444" s="6" t="s">
        <v>83</v>
      </c>
      <c r="AD444" s="6" t="s">
        <v>83</v>
      </c>
      <c r="AE444" s="6" t="s">
        <v>83</v>
      </c>
      <c r="AF444" s="6" t="s">
        <v>83</v>
      </c>
      <c r="AG444" s="6" t="s">
        <v>83</v>
      </c>
      <c r="AH444" s="6" t="s">
        <v>83</v>
      </c>
      <c r="AI444" s="6" t="s">
        <v>83</v>
      </c>
      <c r="AJ444" s="6" t="s">
        <v>83</v>
      </c>
      <c r="AK444" s="6" t="s">
        <v>83</v>
      </c>
      <c r="AL444" s="6" t="s">
        <v>83</v>
      </c>
      <c r="AM444" t="s">
        <v>596</v>
      </c>
      <c r="AN444" s="6" t="s">
        <v>85</v>
      </c>
      <c r="AO444" s="6" t="s">
        <v>83</v>
      </c>
      <c r="AP444" s="6" t="s">
        <v>83</v>
      </c>
      <c r="AQ444" s="6" t="s">
        <v>83</v>
      </c>
      <c r="AR444" s="6" t="s">
        <v>83</v>
      </c>
      <c r="AS444" s="6" t="s">
        <v>83</v>
      </c>
      <c r="AT444" s="6" t="s">
        <v>83</v>
      </c>
      <c r="AU444" s="6" t="s">
        <v>83</v>
      </c>
      <c r="AV444" s="6" t="s">
        <v>83</v>
      </c>
      <c r="AW444" s="6" t="s">
        <v>83</v>
      </c>
      <c r="AX444" t="s">
        <v>98</v>
      </c>
      <c r="AY444" s="6" t="s">
        <v>83</v>
      </c>
      <c r="AZ444" s="6" t="s">
        <v>83</v>
      </c>
      <c r="BA444" s="6" t="s">
        <v>83</v>
      </c>
      <c r="BB444" s="6" t="s">
        <v>83</v>
      </c>
      <c r="BC444" s="6" t="s">
        <v>83</v>
      </c>
      <c r="BD444" s="6" t="s">
        <v>83</v>
      </c>
      <c r="BE444" s="6" t="s">
        <v>83</v>
      </c>
      <c r="BF444" s="6" t="s">
        <v>83</v>
      </c>
      <c r="BG444" s="6" t="s">
        <v>83</v>
      </c>
      <c r="BH444" s="6" t="s">
        <v>83</v>
      </c>
      <c r="BI444" s="6" t="s">
        <v>83</v>
      </c>
      <c r="BJ444" s="6" t="s">
        <v>83</v>
      </c>
      <c r="BK444" s="6" t="s">
        <v>83</v>
      </c>
      <c r="BL444" s="6" t="s">
        <v>83</v>
      </c>
      <c r="BM444" s="6" t="s">
        <v>83</v>
      </c>
      <c r="BN444" s="6" t="s">
        <v>83</v>
      </c>
      <c r="BO444" s="6" t="s">
        <v>83</v>
      </c>
      <c r="BP444" s="6" t="s">
        <v>83</v>
      </c>
      <c r="BQ444" s="6" t="s">
        <v>83</v>
      </c>
      <c r="BR444" t="s">
        <v>65</v>
      </c>
      <c r="BS444" s="6" t="s">
        <v>83</v>
      </c>
      <c r="BT444" s="6" t="s">
        <v>83</v>
      </c>
      <c r="BU444">
        <f t="shared" ca="1" si="81"/>
        <v>20</v>
      </c>
      <c r="BV444" s="6" t="s">
        <v>83</v>
      </c>
    </row>
    <row r="445" spans="1:74" x14ac:dyDescent="0.3">
      <c r="A445" s="5">
        <v>444</v>
      </c>
      <c r="B445" s="5" t="str">
        <f t="shared" ca="1" si="73"/>
        <v>JF8_13077:14859</v>
      </c>
      <c r="C445" t="s">
        <v>597</v>
      </c>
      <c r="D445" t="s">
        <v>75</v>
      </c>
      <c r="E445" t="s">
        <v>89</v>
      </c>
      <c r="F445" t="s">
        <v>100</v>
      </c>
      <c r="G445" t="s">
        <v>100</v>
      </c>
      <c r="H445" s="6">
        <f t="shared" ca="1" si="83"/>
        <v>67628</v>
      </c>
      <c r="I445" t="s">
        <v>101</v>
      </c>
      <c r="J445" s="6" t="s">
        <v>79</v>
      </c>
      <c r="K445" s="7">
        <v>45330</v>
      </c>
      <c r="L445" s="6" t="s">
        <v>80</v>
      </c>
      <c r="N445" s="6" t="s">
        <v>82</v>
      </c>
      <c r="O445" t="str">
        <f t="shared" ca="1" si="75"/>
        <v>?6102723</v>
      </c>
      <c r="P445">
        <f t="shared" ca="1" si="74"/>
        <v>51703327</v>
      </c>
      <c r="Q445">
        <f t="shared" ca="1" si="76"/>
        <v>25637170</v>
      </c>
      <c r="R445">
        <f t="shared" ca="1" si="77"/>
        <v>30523574</v>
      </c>
      <c r="S445">
        <f t="shared" ca="1" si="78"/>
        <v>34491651</v>
      </c>
      <c r="V445" t="str">
        <f t="shared" ca="1" si="79"/>
        <v>?_6096398</v>
      </c>
      <c r="W445" s="8">
        <v>45411</v>
      </c>
      <c r="X445">
        <f t="shared" ca="1" si="80"/>
        <v>19723631</v>
      </c>
      <c r="Z445" t="str">
        <f t="shared" ca="1" si="82"/>
        <v>MAD</v>
      </c>
      <c r="AA445" t="str">
        <f t="shared" ca="1" si="84"/>
        <v>F locaux</v>
      </c>
      <c r="AB445" s="6" t="s">
        <v>83</v>
      </c>
      <c r="AC445" s="6" t="s">
        <v>83</v>
      </c>
      <c r="AD445" s="6" t="s">
        <v>83</v>
      </c>
      <c r="AE445" s="6" t="s">
        <v>83</v>
      </c>
      <c r="AF445" s="6" t="s">
        <v>83</v>
      </c>
      <c r="AG445" s="6" t="s">
        <v>83</v>
      </c>
      <c r="AH445" s="6" t="s">
        <v>83</v>
      </c>
      <c r="AI445" s="6" t="s">
        <v>83</v>
      </c>
      <c r="AJ445" s="6" t="s">
        <v>83</v>
      </c>
      <c r="AK445" s="6" t="s">
        <v>83</v>
      </c>
      <c r="AL445" s="6" t="s">
        <v>83</v>
      </c>
      <c r="AM445" t="s">
        <v>598</v>
      </c>
      <c r="AN445" s="6" t="s">
        <v>85</v>
      </c>
      <c r="AO445" s="6" t="s">
        <v>83</v>
      </c>
      <c r="AP445" s="6" t="s">
        <v>83</v>
      </c>
      <c r="AQ445" s="6" t="s">
        <v>83</v>
      </c>
      <c r="AR445" s="6" t="s">
        <v>83</v>
      </c>
      <c r="AS445" s="6" t="s">
        <v>83</v>
      </c>
      <c r="AT445" s="6" t="s">
        <v>83</v>
      </c>
      <c r="AU445" s="6" t="s">
        <v>83</v>
      </c>
      <c r="AV445" s="6" t="s">
        <v>83</v>
      </c>
      <c r="AW445" s="6" t="s">
        <v>83</v>
      </c>
      <c r="AX445" t="s">
        <v>103</v>
      </c>
      <c r="AY445" s="6" t="s">
        <v>83</v>
      </c>
      <c r="AZ445" s="6" t="s">
        <v>83</v>
      </c>
      <c r="BA445" s="6" t="s">
        <v>83</v>
      </c>
      <c r="BB445" s="6" t="s">
        <v>83</v>
      </c>
      <c r="BC445" s="6" t="s">
        <v>83</v>
      </c>
      <c r="BD445" s="6" t="s">
        <v>83</v>
      </c>
      <c r="BE445" s="6" t="s">
        <v>83</v>
      </c>
      <c r="BF445" s="6" t="s">
        <v>83</v>
      </c>
      <c r="BG445" s="6" t="s">
        <v>83</v>
      </c>
      <c r="BH445" s="6" t="s">
        <v>83</v>
      </c>
      <c r="BI445" s="6" t="s">
        <v>83</v>
      </c>
      <c r="BJ445" s="6" t="s">
        <v>83</v>
      </c>
      <c r="BK445" s="6" t="s">
        <v>83</v>
      </c>
      <c r="BL445" s="6" t="s">
        <v>83</v>
      </c>
      <c r="BM445" s="6" t="s">
        <v>83</v>
      </c>
      <c r="BN445" s="6" t="s">
        <v>83</v>
      </c>
      <c r="BO445" s="6" t="s">
        <v>83</v>
      </c>
      <c r="BP445" s="6" t="s">
        <v>83</v>
      </c>
      <c r="BQ445" s="6" t="s">
        <v>83</v>
      </c>
      <c r="BR445" t="s">
        <v>65</v>
      </c>
      <c r="BS445" s="6" t="s">
        <v>83</v>
      </c>
      <c r="BT445" s="6" t="s">
        <v>83</v>
      </c>
      <c r="BU445">
        <f t="shared" ca="1" si="81"/>
        <v>36</v>
      </c>
      <c r="BV445" s="6" t="s">
        <v>83</v>
      </c>
    </row>
    <row r="446" spans="1:74" x14ac:dyDescent="0.3">
      <c r="A446" s="5">
        <v>445</v>
      </c>
      <c r="B446" s="5" t="str">
        <f t="shared" ca="1" si="73"/>
        <v>JF8_80008:39737</v>
      </c>
      <c r="C446" t="s">
        <v>599</v>
      </c>
      <c r="D446" t="s">
        <v>75</v>
      </c>
      <c r="E446" t="s">
        <v>76</v>
      </c>
      <c r="F446" t="s">
        <v>105</v>
      </c>
      <c r="G446" t="s">
        <v>105</v>
      </c>
      <c r="H446" s="6">
        <f t="shared" ca="1" si="83"/>
        <v>59639</v>
      </c>
      <c r="I446" t="s">
        <v>106</v>
      </c>
      <c r="J446" s="6" t="s">
        <v>79</v>
      </c>
      <c r="K446" s="7">
        <v>45331</v>
      </c>
      <c r="L446" s="6" t="s">
        <v>80</v>
      </c>
      <c r="N446" s="6" t="s">
        <v>82</v>
      </c>
      <c r="O446" t="str">
        <f t="shared" ca="1" si="75"/>
        <v>&lt;2208867</v>
      </c>
      <c r="P446">
        <f t="shared" ca="1" si="74"/>
        <v>57805818</v>
      </c>
      <c r="Q446">
        <f t="shared" ca="1" si="76"/>
        <v>23202918</v>
      </c>
      <c r="R446">
        <f t="shared" ca="1" si="77"/>
        <v>28691708</v>
      </c>
      <c r="S446">
        <f t="shared" ca="1" si="78"/>
        <v>9525366</v>
      </c>
      <c r="V446" t="str">
        <f t="shared" ca="1" si="79"/>
        <v>B_1070746</v>
      </c>
      <c r="W446" s="8">
        <v>45412</v>
      </c>
      <c r="X446">
        <f t="shared" ca="1" si="80"/>
        <v>4078183</v>
      </c>
      <c r="Z446" t="str">
        <f t="shared" ca="1" si="82"/>
        <v>MAD</v>
      </c>
      <c r="AA446" t="str">
        <f t="shared" ca="1" si="84"/>
        <v>F locaux</v>
      </c>
      <c r="AB446" s="6" t="s">
        <v>83</v>
      </c>
      <c r="AC446" s="6" t="s">
        <v>83</v>
      </c>
      <c r="AD446" s="6" t="s">
        <v>83</v>
      </c>
      <c r="AE446" s="6" t="s">
        <v>83</v>
      </c>
      <c r="AF446" s="6" t="s">
        <v>83</v>
      </c>
      <c r="AG446" s="6" t="s">
        <v>83</v>
      </c>
      <c r="AH446" s="6" t="s">
        <v>83</v>
      </c>
      <c r="AI446" s="6" t="s">
        <v>83</v>
      </c>
      <c r="AJ446" s="6" t="s">
        <v>83</v>
      </c>
      <c r="AK446" s="6" t="s">
        <v>83</v>
      </c>
      <c r="AL446" s="6" t="s">
        <v>83</v>
      </c>
      <c r="AM446" t="s">
        <v>600</v>
      </c>
      <c r="AN446" s="6" t="s">
        <v>85</v>
      </c>
      <c r="AO446" s="6" t="s">
        <v>83</v>
      </c>
      <c r="AP446" s="6" t="s">
        <v>83</v>
      </c>
      <c r="AQ446" s="6" t="s">
        <v>83</v>
      </c>
      <c r="AR446" s="6" t="s">
        <v>83</v>
      </c>
      <c r="AS446" s="6" t="s">
        <v>83</v>
      </c>
      <c r="AT446" s="6" t="s">
        <v>83</v>
      </c>
      <c r="AU446" s="6" t="s">
        <v>83</v>
      </c>
      <c r="AV446" s="6" t="s">
        <v>83</v>
      </c>
      <c r="AW446" s="6" t="s">
        <v>83</v>
      </c>
      <c r="AX446" t="s">
        <v>98</v>
      </c>
      <c r="AY446" s="6" t="s">
        <v>83</v>
      </c>
      <c r="AZ446" s="6" t="s">
        <v>83</v>
      </c>
      <c r="BA446" s="6" t="s">
        <v>83</v>
      </c>
      <c r="BB446" s="6" t="s">
        <v>83</v>
      </c>
      <c r="BC446" s="6" t="s">
        <v>83</v>
      </c>
      <c r="BD446" s="6" t="s">
        <v>83</v>
      </c>
      <c r="BE446" s="6" t="s">
        <v>83</v>
      </c>
      <c r="BF446" s="6" t="s">
        <v>83</v>
      </c>
      <c r="BG446" s="6" t="s">
        <v>83</v>
      </c>
      <c r="BH446" s="6" t="s">
        <v>83</v>
      </c>
      <c r="BI446" s="6" t="s">
        <v>83</v>
      </c>
      <c r="BJ446" s="6" t="s">
        <v>83</v>
      </c>
      <c r="BK446" s="6" t="s">
        <v>83</v>
      </c>
      <c r="BL446" s="6" t="s">
        <v>83</v>
      </c>
      <c r="BM446" s="6" t="s">
        <v>83</v>
      </c>
      <c r="BN446" s="6" t="s">
        <v>83</v>
      </c>
      <c r="BO446" s="6" t="s">
        <v>83</v>
      </c>
      <c r="BP446" s="6" t="s">
        <v>83</v>
      </c>
      <c r="BQ446" s="6" t="s">
        <v>83</v>
      </c>
      <c r="BR446" t="s">
        <v>65</v>
      </c>
      <c r="BS446" s="6" t="s">
        <v>83</v>
      </c>
      <c r="BT446" s="6" t="s">
        <v>83</v>
      </c>
      <c r="BU446">
        <f t="shared" ca="1" si="81"/>
        <v>-1</v>
      </c>
      <c r="BV446" s="6" t="s">
        <v>83</v>
      </c>
    </row>
    <row r="447" spans="1:74" x14ac:dyDescent="0.3">
      <c r="A447" s="5">
        <v>446</v>
      </c>
      <c r="B447" s="5" t="str">
        <f t="shared" ca="1" si="73"/>
        <v>OCP_64640:7950</v>
      </c>
      <c r="C447" t="s">
        <v>601</v>
      </c>
      <c r="D447" t="s">
        <v>75</v>
      </c>
      <c r="E447" t="s">
        <v>89</v>
      </c>
      <c r="F447" t="s">
        <v>109</v>
      </c>
      <c r="G447" t="s">
        <v>109</v>
      </c>
      <c r="H447" s="6">
        <f t="shared" ca="1" si="83"/>
        <v>46743</v>
      </c>
      <c r="I447" t="s">
        <v>110</v>
      </c>
      <c r="J447" s="6" t="s">
        <v>79</v>
      </c>
      <c r="K447" s="7">
        <v>45332</v>
      </c>
      <c r="L447" s="6" t="s">
        <v>80</v>
      </c>
      <c r="N447" s="6" t="s">
        <v>82</v>
      </c>
      <c r="O447" t="str">
        <f t="shared" ca="1" si="75"/>
        <v>&lt;2275146</v>
      </c>
      <c r="P447">
        <f t="shared" ca="1" si="74"/>
        <v>77877023</v>
      </c>
      <c r="Q447">
        <f t="shared" ca="1" si="76"/>
        <v>932419</v>
      </c>
      <c r="R447">
        <f t="shared" ca="1" si="77"/>
        <v>62208361</v>
      </c>
      <c r="S447">
        <f t="shared" ca="1" si="78"/>
        <v>56156117</v>
      </c>
      <c r="V447" t="str">
        <f t="shared" ca="1" si="79"/>
        <v>&gt;_6611221</v>
      </c>
      <c r="W447" s="8">
        <v>45413</v>
      </c>
      <c r="X447">
        <f t="shared" ca="1" si="80"/>
        <v>55232627</v>
      </c>
      <c r="Z447" t="str">
        <f t="shared" ca="1" si="82"/>
        <v>MAD</v>
      </c>
      <c r="AA447" t="str">
        <f t="shared" ca="1" si="84"/>
        <v>F locaux</v>
      </c>
      <c r="AB447" s="6" t="s">
        <v>83</v>
      </c>
      <c r="AC447" s="6" t="s">
        <v>83</v>
      </c>
      <c r="AD447" s="6" t="s">
        <v>83</v>
      </c>
      <c r="AE447" s="6" t="s">
        <v>83</v>
      </c>
      <c r="AF447" s="6" t="s">
        <v>83</v>
      </c>
      <c r="AG447" s="6" t="s">
        <v>83</v>
      </c>
      <c r="AH447" s="6" t="s">
        <v>83</v>
      </c>
      <c r="AI447" s="6" t="s">
        <v>83</v>
      </c>
      <c r="AJ447" s="6" t="s">
        <v>83</v>
      </c>
      <c r="AK447" s="6" t="s">
        <v>83</v>
      </c>
      <c r="AL447" s="6" t="s">
        <v>83</v>
      </c>
      <c r="AM447" t="s">
        <v>602</v>
      </c>
      <c r="AN447" s="6" t="s">
        <v>85</v>
      </c>
      <c r="AO447" s="6" t="s">
        <v>83</v>
      </c>
      <c r="AP447" s="6" t="s">
        <v>83</v>
      </c>
      <c r="AQ447" s="6" t="s">
        <v>83</v>
      </c>
      <c r="AR447" s="6" t="s">
        <v>83</v>
      </c>
      <c r="AS447" s="6" t="s">
        <v>83</v>
      </c>
      <c r="AT447" s="6" t="s">
        <v>83</v>
      </c>
      <c r="AU447" s="6" t="s">
        <v>83</v>
      </c>
      <c r="AV447" s="6" t="s">
        <v>83</v>
      </c>
      <c r="AW447" s="6" t="s">
        <v>83</v>
      </c>
      <c r="AX447" t="s">
        <v>86</v>
      </c>
      <c r="AY447" s="6" t="s">
        <v>83</v>
      </c>
      <c r="AZ447" s="6" t="s">
        <v>83</v>
      </c>
      <c r="BA447" s="6" t="s">
        <v>83</v>
      </c>
      <c r="BB447" s="6" t="s">
        <v>83</v>
      </c>
      <c r="BC447" s="6" t="s">
        <v>83</v>
      </c>
      <c r="BD447" s="6" t="s">
        <v>83</v>
      </c>
      <c r="BE447" s="6" t="s">
        <v>83</v>
      </c>
      <c r="BF447" s="6" t="s">
        <v>83</v>
      </c>
      <c r="BG447" s="6" t="s">
        <v>83</v>
      </c>
      <c r="BH447" s="6" t="s">
        <v>83</v>
      </c>
      <c r="BI447" s="6" t="s">
        <v>83</v>
      </c>
      <c r="BJ447" s="6" t="s">
        <v>83</v>
      </c>
      <c r="BK447" s="6" t="s">
        <v>83</v>
      </c>
      <c r="BL447" s="6" t="s">
        <v>83</v>
      </c>
      <c r="BM447" s="6" t="s">
        <v>83</v>
      </c>
      <c r="BN447" s="6" t="s">
        <v>83</v>
      </c>
      <c r="BO447" s="6" t="s">
        <v>83</v>
      </c>
      <c r="BP447" s="6" t="s">
        <v>83</v>
      </c>
      <c r="BQ447" s="6" t="s">
        <v>83</v>
      </c>
      <c r="BR447" t="s">
        <v>65</v>
      </c>
      <c r="BS447" s="6" t="s">
        <v>83</v>
      </c>
      <c r="BT447" s="6" t="s">
        <v>83</v>
      </c>
      <c r="BU447">
        <f t="shared" ca="1" si="81"/>
        <v>59</v>
      </c>
      <c r="BV447" s="6" t="s">
        <v>83</v>
      </c>
    </row>
    <row r="448" spans="1:74" x14ac:dyDescent="0.3">
      <c r="A448" s="5">
        <v>447</v>
      </c>
      <c r="B448" s="5" t="str">
        <f t="shared" ca="1" si="73"/>
        <v>JF8_25496:52322</v>
      </c>
      <c r="C448" t="s">
        <v>112</v>
      </c>
      <c r="D448" t="s">
        <v>75</v>
      </c>
      <c r="E448" t="s">
        <v>76</v>
      </c>
      <c r="F448" t="s">
        <v>113</v>
      </c>
      <c r="G448" t="s">
        <v>113</v>
      </c>
      <c r="H448" s="6">
        <f t="shared" ca="1" si="83"/>
        <v>75977</v>
      </c>
      <c r="I448" t="s">
        <v>114</v>
      </c>
      <c r="J448" s="6" t="s">
        <v>79</v>
      </c>
      <c r="K448" s="7">
        <v>45333</v>
      </c>
      <c r="L448" s="6" t="s">
        <v>80</v>
      </c>
      <c r="N448" s="6" t="s">
        <v>82</v>
      </c>
      <c r="O448" t="str">
        <f t="shared" ca="1" si="75"/>
        <v>D659977</v>
      </c>
      <c r="P448">
        <f t="shared" ca="1" si="74"/>
        <v>40062277</v>
      </c>
      <c r="Q448">
        <f t="shared" ca="1" si="76"/>
        <v>1053527</v>
      </c>
      <c r="R448">
        <f t="shared" ca="1" si="77"/>
        <v>12019221</v>
      </c>
      <c r="S448">
        <f t="shared" ca="1" si="78"/>
        <v>35155984</v>
      </c>
      <c r="V448" t="str">
        <f t="shared" ca="1" si="79"/>
        <v>&lt;_3504530</v>
      </c>
      <c r="W448" s="8">
        <v>45414</v>
      </c>
      <c r="X448">
        <f t="shared" ca="1" si="80"/>
        <v>1337185</v>
      </c>
      <c r="Z448" t="str">
        <f t="shared" ca="1" si="82"/>
        <v>MAD</v>
      </c>
      <c r="AA448" t="str">
        <f t="shared" ca="1" si="84"/>
        <v>F locaux</v>
      </c>
      <c r="AB448" s="6" t="s">
        <v>83</v>
      </c>
      <c r="AC448" s="6" t="s">
        <v>83</v>
      </c>
      <c r="AD448" s="6" t="s">
        <v>83</v>
      </c>
      <c r="AE448" s="6" t="s">
        <v>83</v>
      </c>
      <c r="AF448" s="6" t="s">
        <v>83</v>
      </c>
      <c r="AG448" s="6" t="s">
        <v>83</v>
      </c>
      <c r="AH448" s="6" t="s">
        <v>83</v>
      </c>
      <c r="AI448" s="6" t="s">
        <v>83</v>
      </c>
      <c r="AJ448" s="6" t="s">
        <v>83</v>
      </c>
      <c r="AK448" s="6" t="s">
        <v>83</v>
      </c>
      <c r="AL448" s="6" t="s">
        <v>83</v>
      </c>
      <c r="AM448" t="s">
        <v>115</v>
      </c>
      <c r="AN448" s="6" t="s">
        <v>85</v>
      </c>
      <c r="AO448" s="6" t="s">
        <v>83</v>
      </c>
      <c r="AP448" s="6" t="s">
        <v>83</v>
      </c>
      <c r="AQ448" s="6" t="s">
        <v>83</v>
      </c>
      <c r="AR448" s="6" t="s">
        <v>83</v>
      </c>
      <c r="AS448" s="6" t="s">
        <v>83</v>
      </c>
      <c r="AT448" s="6" t="s">
        <v>83</v>
      </c>
      <c r="AU448" s="6" t="s">
        <v>83</v>
      </c>
      <c r="AV448" s="6" t="s">
        <v>83</v>
      </c>
      <c r="AW448" s="6" t="s">
        <v>83</v>
      </c>
      <c r="AX448" t="s">
        <v>93</v>
      </c>
      <c r="AY448" s="6" t="s">
        <v>83</v>
      </c>
      <c r="AZ448" s="6" t="s">
        <v>83</v>
      </c>
      <c r="BA448" s="6" t="s">
        <v>83</v>
      </c>
      <c r="BB448" s="6" t="s">
        <v>83</v>
      </c>
      <c r="BC448" s="6" t="s">
        <v>83</v>
      </c>
      <c r="BD448" s="6" t="s">
        <v>83</v>
      </c>
      <c r="BE448" s="6" t="s">
        <v>83</v>
      </c>
      <c r="BF448" s="6" t="s">
        <v>83</v>
      </c>
      <c r="BG448" s="6" t="s">
        <v>83</v>
      </c>
      <c r="BH448" s="6" t="s">
        <v>83</v>
      </c>
      <c r="BI448" s="6" t="s">
        <v>83</v>
      </c>
      <c r="BJ448" s="6" t="s">
        <v>83</v>
      </c>
      <c r="BK448" s="6" t="s">
        <v>83</v>
      </c>
      <c r="BL448" s="6" t="s">
        <v>83</v>
      </c>
      <c r="BM448" s="6" t="s">
        <v>83</v>
      </c>
      <c r="BN448" s="6" t="s">
        <v>83</v>
      </c>
      <c r="BO448" s="6" t="s">
        <v>83</v>
      </c>
      <c r="BP448" s="6" t="s">
        <v>83</v>
      </c>
      <c r="BQ448" s="6" t="s">
        <v>83</v>
      </c>
      <c r="BR448" t="s">
        <v>65</v>
      </c>
      <c r="BS448" s="6" t="s">
        <v>83</v>
      </c>
      <c r="BT448" s="6" t="s">
        <v>83</v>
      </c>
      <c r="BU448">
        <f t="shared" ca="1" si="81"/>
        <v>51</v>
      </c>
      <c r="BV448" s="6" t="s">
        <v>83</v>
      </c>
    </row>
    <row r="449" spans="1:74" x14ac:dyDescent="0.3">
      <c r="A449" s="5">
        <v>448</v>
      </c>
      <c r="B449" s="5" t="str">
        <f t="shared" ca="1" si="73"/>
        <v>JF8_93025:1236</v>
      </c>
      <c r="C449" t="s">
        <v>116</v>
      </c>
      <c r="D449" t="s">
        <v>75</v>
      </c>
      <c r="E449" t="s">
        <v>89</v>
      </c>
      <c r="F449" t="s">
        <v>100</v>
      </c>
      <c r="G449" t="s">
        <v>100</v>
      </c>
      <c r="H449" s="6">
        <f t="shared" ca="1" si="83"/>
        <v>28710</v>
      </c>
      <c r="I449" t="s">
        <v>114</v>
      </c>
      <c r="J449" s="6" t="s">
        <v>79</v>
      </c>
      <c r="K449" s="7">
        <v>45334</v>
      </c>
      <c r="L449" s="6" t="s">
        <v>80</v>
      </c>
      <c r="N449" s="6" t="s">
        <v>82</v>
      </c>
      <c r="O449" t="str">
        <f t="shared" ca="1" si="75"/>
        <v>B3885315</v>
      </c>
      <c r="P449">
        <f t="shared" ca="1" si="74"/>
        <v>54919726</v>
      </c>
      <c r="Q449">
        <f t="shared" ca="1" si="76"/>
        <v>7262181</v>
      </c>
      <c r="R449">
        <f t="shared" ca="1" si="77"/>
        <v>7823675</v>
      </c>
      <c r="S449">
        <f t="shared" ca="1" si="78"/>
        <v>8421892</v>
      </c>
      <c r="V449" t="str">
        <f t="shared" ca="1" si="79"/>
        <v>D_4115885</v>
      </c>
      <c r="W449" s="8">
        <v>45415</v>
      </c>
      <c r="X449">
        <f t="shared" ca="1" si="80"/>
        <v>4383490</v>
      </c>
      <c r="Z449" t="str">
        <f t="shared" ca="1" si="82"/>
        <v>MAD</v>
      </c>
      <c r="AA449" t="str">
        <f t="shared" ca="1" si="84"/>
        <v>F locaux</v>
      </c>
      <c r="AB449" s="6" t="s">
        <v>83</v>
      </c>
      <c r="AC449" s="6" t="s">
        <v>83</v>
      </c>
      <c r="AD449" s="6" t="s">
        <v>83</v>
      </c>
      <c r="AE449" s="6" t="s">
        <v>83</v>
      </c>
      <c r="AF449" s="6" t="s">
        <v>83</v>
      </c>
      <c r="AG449" s="6" t="s">
        <v>83</v>
      </c>
      <c r="AH449" s="6" t="s">
        <v>83</v>
      </c>
      <c r="AI449" s="6" t="s">
        <v>83</v>
      </c>
      <c r="AJ449" s="6" t="s">
        <v>83</v>
      </c>
      <c r="AK449" s="6" t="s">
        <v>83</v>
      </c>
      <c r="AL449" s="6" t="s">
        <v>83</v>
      </c>
      <c r="AM449" t="s">
        <v>115</v>
      </c>
      <c r="AN449" s="6" t="s">
        <v>85</v>
      </c>
      <c r="AO449" s="6" t="s">
        <v>83</v>
      </c>
      <c r="AP449" s="6" t="s">
        <v>83</v>
      </c>
      <c r="AQ449" s="6" t="s">
        <v>83</v>
      </c>
      <c r="AR449" s="6" t="s">
        <v>83</v>
      </c>
      <c r="AS449" s="6" t="s">
        <v>83</v>
      </c>
      <c r="AT449" s="6" t="s">
        <v>83</v>
      </c>
      <c r="AU449" s="6" t="s">
        <v>83</v>
      </c>
      <c r="AV449" s="6" t="s">
        <v>83</v>
      </c>
      <c r="AW449" s="6" t="s">
        <v>83</v>
      </c>
      <c r="AX449" t="s">
        <v>86</v>
      </c>
      <c r="AY449" s="6" t="s">
        <v>83</v>
      </c>
      <c r="AZ449" s="6" t="s">
        <v>83</v>
      </c>
      <c r="BA449" s="6" t="s">
        <v>83</v>
      </c>
      <c r="BB449" s="6" t="s">
        <v>83</v>
      </c>
      <c r="BC449" s="6" t="s">
        <v>83</v>
      </c>
      <c r="BD449" s="6" t="s">
        <v>83</v>
      </c>
      <c r="BE449" s="6" t="s">
        <v>83</v>
      </c>
      <c r="BF449" s="6" t="s">
        <v>83</v>
      </c>
      <c r="BG449" s="6" t="s">
        <v>83</v>
      </c>
      <c r="BH449" s="6" t="s">
        <v>83</v>
      </c>
      <c r="BI449" s="6" t="s">
        <v>83</v>
      </c>
      <c r="BJ449" s="6" t="s">
        <v>83</v>
      </c>
      <c r="BK449" s="6" t="s">
        <v>83</v>
      </c>
      <c r="BL449" s="6" t="s">
        <v>83</v>
      </c>
      <c r="BM449" s="6" t="s">
        <v>83</v>
      </c>
      <c r="BN449" s="6" t="s">
        <v>83</v>
      </c>
      <c r="BO449" s="6" t="s">
        <v>83</v>
      </c>
      <c r="BP449" s="6" t="s">
        <v>83</v>
      </c>
      <c r="BQ449" s="6" t="s">
        <v>83</v>
      </c>
      <c r="BR449" t="s">
        <v>63</v>
      </c>
      <c r="BS449" s="6" t="s">
        <v>83</v>
      </c>
      <c r="BT449" s="6" t="s">
        <v>83</v>
      </c>
      <c r="BU449">
        <f t="shared" ca="1" si="81"/>
        <v>-20</v>
      </c>
      <c r="BV449" s="6" t="s">
        <v>83</v>
      </c>
    </row>
    <row r="450" spans="1:74" x14ac:dyDescent="0.3">
      <c r="A450" s="5">
        <v>449</v>
      </c>
      <c r="B450" s="5" t="str">
        <f t="shared" ref="B450:B513" ca="1" si="85">CONCATENATE(CHOOSE(RANDBETWEEN(1,2),"OCP","JF8","JF9"),"_",RANDBETWEEN(1,100000),":",RANDBETWEEN(1,100000))</f>
        <v>JF8_35484:96038</v>
      </c>
      <c r="C450" t="s">
        <v>117</v>
      </c>
      <c r="D450" t="s">
        <v>75</v>
      </c>
      <c r="E450" t="s">
        <v>76</v>
      </c>
      <c r="F450" t="s">
        <v>113</v>
      </c>
      <c r="G450" t="s">
        <v>113</v>
      </c>
      <c r="H450" s="6">
        <f t="shared" ca="1" si="83"/>
        <v>33557</v>
      </c>
      <c r="I450" t="s">
        <v>114</v>
      </c>
      <c r="J450" s="6" t="s">
        <v>79</v>
      </c>
      <c r="K450" s="7">
        <v>45335</v>
      </c>
      <c r="L450" s="6" t="s">
        <v>80</v>
      </c>
      <c r="N450" s="6" t="s">
        <v>82</v>
      </c>
      <c r="O450" t="str">
        <f t="shared" ca="1" si="75"/>
        <v>E2251909</v>
      </c>
      <c r="P450">
        <f t="shared" ref="P450:P513" ca="1" si="86">RANDBETWEEN(569,95959500)</f>
        <v>13471354</v>
      </c>
      <c r="Q450">
        <f t="shared" ca="1" si="76"/>
        <v>2623604</v>
      </c>
      <c r="R450">
        <f t="shared" ca="1" si="77"/>
        <v>3918954</v>
      </c>
      <c r="S450">
        <f t="shared" ca="1" si="78"/>
        <v>1979830</v>
      </c>
      <c r="V450" t="str">
        <f t="shared" ca="1" si="79"/>
        <v>@_1740189</v>
      </c>
      <c r="W450" s="8">
        <v>45416</v>
      </c>
      <c r="X450">
        <f t="shared" ca="1" si="80"/>
        <v>1762530</v>
      </c>
      <c r="Z450" t="str">
        <f t="shared" ca="1" si="82"/>
        <v>MAD</v>
      </c>
      <c r="AA450" t="str">
        <f t="shared" ca="1" si="84"/>
        <v>F locaux</v>
      </c>
      <c r="AB450" s="6" t="s">
        <v>83</v>
      </c>
      <c r="AC450" s="6" t="s">
        <v>83</v>
      </c>
      <c r="AD450" s="6" t="s">
        <v>83</v>
      </c>
      <c r="AE450" s="6" t="s">
        <v>83</v>
      </c>
      <c r="AF450" s="6" t="s">
        <v>83</v>
      </c>
      <c r="AG450" s="6" t="s">
        <v>83</v>
      </c>
      <c r="AH450" s="6" t="s">
        <v>83</v>
      </c>
      <c r="AI450" s="6" t="s">
        <v>83</v>
      </c>
      <c r="AJ450" s="6" t="s">
        <v>83</v>
      </c>
      <c r="AK450" s="6" t="s">
        <v>83</v>
      </c>
      <c r="AL450" s="6" t="s">
        <v>83</v>
      </c>
      <c r="AM450" t="s">
        <v>115</v>
      </c>
      <c r="AN450" s="6" t="s">
        <v>85</v>
      </c>
      <c r="AO450" s="6" t="s">
        <v>83</v>
      </c>
      <c r="AP450" s="6" t="s">
        <v>83</v>
      </c>
      <c r="AQ450" s="6" t="s">
        <v>83</v>
      </c>
      <c r="AR450" s="6" t="s">
        <v>83</v>
      </c>
      <c r="AS450" s="6" t="s">
        <v>83</v>
      </c>
      <c r="AT450" s="6" t="s">
        <v>83</v>
      </c>
      <c r="AU450" s="6" t="s">
        <v>83</v>
      </c>
      <c r="AV450" s="6" t="s">
        <v>83</v>
      </c>
      <c r="AW450" s="6" t="s">
        <v>83</v>
      </c>
      <c r="AX450" t="s">
        <v>86</v>
      </c>
      <c r="AY450" s="6" t="s">
        <v>83</v>
      </c>
      <c r="AZ450" s="6" t="s">
        <v>83</v>
      </c>
      <c r="BA450" s="6" t="s">
        <v>83</v>
      </c>
      <c r="BB450" s="6" t="s">
        <v>83</v>
      </c>
      <c r="BC450" s="6" t="s">
        <v>83</v>
      </c>
      <c r="BD450" s="6" t="s">
        <v>83</v>
      </c>
      <c r="BE450" s="6" t="s">
        <v>83</v>
      </c>
      <c r="BF450" s="6" t="s">
        <v>83</v>
      </c>
      <c r="BG450" s="6" t="s">
        <v>83</v>
      </c>
      <c r="BH450" s="6" t="s">
        <v>83</v>
      </c>
      <c r="BI450" s="6" t="s">
        <v>83</v>
      </c>
      <c r="BJ450" s="6" t="s">
        <v>83</v>
      </c>
      <c r="BK450" s="6" t="s">
        <v>83</v>
      </c>
      <c r="BL450" s="6" t="s">
        <v>83</v>
      </c>
      <c r="BM450" s="6" t="s">
        <v>83</v>
      </c>
      <c r="BN450" s="6" t="s">
        <v>83</v>
      </c>
      <c r="BO450" s="6" t="s">
        <v>83</v>
      </c>
      <c r="BP450" s="6" t="s">
        <v>83</v>
      </c>
      <c r="BQ450" s="6" t="s">
        <v>83</v>
      </c>
      <c r="BR450" t="s">
        <v>65</v>
      </c>
      <c r="BS450" s="6" t="s">
        <v>83</v>
      </c>
      <c r="BT450" s="6" t="s">
        <v>83</v>
      </c>
      <c r="BU450">
        <f t="shared" ca="1" si="81"/>
        <v>-10</v>
      </c>
      <c r="BV450" s="6" t="s">
        <v>83</v>
      </c>
    </row>
    <row r="451" spans="1:74" x14ac:dyDescent="0.3">
      <c r="A451" s="5">
        <v>450</v>
      </c>
      <c r="B451" s="5" t="str">
        <f t="shared" ca="1" si="85"/>
        <v>OCP_41452:56</v>
      </c>
      <c r="C451" t="s">
        <v>118</v>
      </c>
      <c r="D451" t="s">
        <v>75</v>
      </c>
      <c r="E451" t="s">
        <v>89</v>
      </c>
      <c r="F451" t="s">
        <v>100</v>
      </c>
      <c r="G451" t="s">
        <v>100</v>
      </c>
      <c r="H451" s="6">
        <f t="shared" ca="1" si="83"/>
        <v>14358</v>
      </c>
      <c r="I451" t="s">
        <v>114</v>
      </c>
      <c r="J451" s="6" t="s">
        <v>79</v>
      </c>
      <c r="K451" s="7">
        <v>45336</v>
      </c>
      <c r="L451" s="6" t="s">
        <v>80</v>
      </c>
      <c r="N451" s="6" t="s">
        <v>82</v>
      </c>
      <c r="O451" t="str">
        <f t="shared" ref="O451:O514" ca="1" si="87">CONCATENATE(CHAR(RANDBETWEEN(60,70)),RANDBETWEEN(303,6647360))</f>
        <v>E544691</v>
      </c>
      <c r="P451">
        <f t="shared" ca="1" si="86"/>
        <v>24923716</v>
      </c>
      <c r="Q451">
        <f t="shared" ref="Q451:Q514" ca="1" si="88">RANDBETWEEN(0,R451)</f>
        <v>3707173</v>
      </c>
      <c r="R451">
        <f t="shared" ref="R451:R514" ca="1" si="89">RANDBETWEEN(0,P451)</f>
        <v>4976006</v>
      </c>
      <c r="S451">
        <f t="shared" ref="S451:S514" ca="1" si="90">RANDBETWEEN(0,P451-300)</f>
        <v>21760531</v>
      </c>
      <c r="V451" t="str">
        <f t="shared" ref="V451:V514" ca="1" si="91">CONCATENATE(CHAR(RANDBETWEEN(60,70)),"_",RANDBETWEEN(303,6647360))</f>
        <v>=_889818</v>
      </c>
      <c r="W451" s="8">
        <v>45417</v>
      </c>
      <c r="X451">
        <f t="shared" ref="X451:X514" ca="1" si="92">RANDBETWEEN(303,S451)</f>
        <v>9063618</v>
      </c>
      <c r="Z451" t="str">
        <f t="shared" ca="1" si="82"/>
        <v>MAD</v>
      </c>
      <c r="AA451" t="str">
        <f t="shared" ca="1" si="84"/>
        <v>F locaux</v>
      </c>
      <c r="AB451" s="6" t="s">
        <v>83</v>
      </c>
      <c r="AC451" s="6" t="s">
        <v>83</v>
      </c>
      <c r="AD451" s="6" t="s">
        <v>83</v>
      </c>
      <c r="AE451" s="6" t="s">
        <v>83</v>
      </c>
      <c r="AF451" s="6" t="s">
        <v>83</v>
      </c>
      <c r="AG451" s="6" t="s">
        <v>83</v>
      </c>
      <c r="AH451" s="6" t="s">
        <v>83</v>
      </c>
      <c r="AI451" s="6" t="s">
        <v>83</v>
      </c>
      <c r="AJ451" s="6" t="s">
        <v>83</v>
      </c>
      <c r="AK451" s="6" t="s">
        <v>83</v>
      </c>
      <c r="AL451" s="6" t="s">
        <v>83</v>
      </c>
      <c r="AM451" t="s">
        <v>115</v>
      </c>
      <c r="AN451" s="6" t="s">
        <v>85</v>
      </c>
      <c r="AO451" s="6" t="s">
        <v>83</v>
      </c>
      <c r="AP451" s="6" t="s">
        <v>83</v>
      </c>
      <c r="AQ451" s="6" t="s">
        <v>83</v>
      </c>
      <c r="AR451" s="6" t="s">
        <v>83</v>
      </c>
      <c r="AS451" s="6" t="s">
        <v>83</v>
      </c>
      <c r="AT451" s="6" t="s">
        <v>83</v>
      </c>
      <c r="AU451" s="6" t="s">
        <v>83</v>
      </c>
      <c r="AV451" s="6" t="s">
        <v>83</v>
      </c>
      <c r="AW451" s="6" t="s">
        <v>83</v>
      </c>
      <c r="AX451" t="s">
        <v>86</v>
      </c>
      <c r="AY451" s="6" t="s">
        <v>83</v>
      </c>
      <c r="AZ451" s="6" t="s">
        <v>83</v>
      </c>
      <c r="BA451" s="6" t="s">
        <v>83</v>
      </c>
      <c r="BB451" s="6" t="s">
        <v>83</v>
      </c>
      <c r="BC451" s="6" t="s">
        <v>83</v>
      </c>
      <c r="BD451" s="6" t="s">
        <v>83</v>
      </c>
      <c r="BE451" s="6" t="s">
        <v>83</v>
      </c>
      <c r="BF451" s="6" t="s">
        <v>83</v>
      </c>
      <c r="BG451" s="6" t="s">
        <v>83</v>
      </c>
      <c r="BH451" s="6" t="s">
        <v>83</v>
      </c>
      <c r="BI451" s="6" t="s">
        <v>83</v>
      </c>
      <c r="BJ451" s="6" t="s">
        <v>83</v>
      </c>
      <c r="BK451" s="6" t="s">
        <v>83</v>
      </c>
      <c r="BL451" s="6" t="s">
        <v>83</v>
      </c>
      <c r="BM451" s="6" t="s">
        <v>83</v>
      </c>
      <c r="BN451" s="6" t="s">
        <v>83</v>
      </c>
      <c r="BO451" s="6" t="s">
        <v>83</v>
      </c>
      <c r="BP451" s="6" t="s">
        <v>83</v>
      </c>
      <c r="BQ451" s="6" t="s">
        <v>83</v>
      </c>
      <c r="BR451" t="s">
        <v>40</v>
      </c>
      <c r="BS451" s="6" t="s">
        <v>83</v>
      </c>
      <c r="BT451" s="6" t="s">
        <v>83</v>
      </c>
      <c r="BU451">
        <f t="shared" ref="BU451:BU514" ca="1" si="93">RANDBETWEEN(-20,60)</f>
        <v>-10</v>
      </c>
      <c r="BV451" s="6" t="s">
        <v>83</v>
      </c>
    </row>
    <row r="452" spans="1:74" x14ac:dyDescent="0.3">
      <c r="A452" s="5">
        <v>451</v>
      </c>
      <c r="B452" s="5" t="str">
        <f t="shared" ca="1" si="85"/>
        <v>JF8_77172:52018</v>
      </c>
      <c r="C452" t="str">
        <f ca="1">CONCATENATE(CHAR(RANDBETWEEN(60,90)),"_",RANDBETWEEN(1,1000000),"_",RANDBETWEEN(1,100006600))</f>
        <v>U_80891_27837376</v>
      </c>
      <c r="D452" t="s">
        <v>75</v>
      </c>
      <c r="E452" t="s">
        <v>76</v>
      </c>
      <c r="F452" t="s">
        <v>77</v>
      </c>
      <c r="G452" t="s">
        <v>77</v>
      </c>
      <c r="H452" s="6">
        <f t="shared" ca="1" si="83"/>
        <v>59255</v>
      </c>
      <c r="I452" t="s">
        <v>78</v>
      </c>
      <c r="J452" s="6" t="s">
        <v>79</v>
      </c>
      <c r="K452" s="7">
        <v>45337</v>
      </c>
      <c r="L452" s="6" t="s">
        <v>80</v>
      </c>
      <c r="N452" s="6" t="s">
        <v>82</v>
      </c>
      <c r="O452" t="str">
        <f t="shared" ca="1" si="87"/>
        <v>F5568818</v>
      </c>
      <c r="P452">
        <f t="shared" ca="1" si="86"/>
        <v>29539742</v>
      </c>
      <c r="Q452">
        <f t="shared" ca="1" si="88"/>
        <v>1402596</v>
      </c>
      <c r="R452">
        <f t="shared" ca="1" si="89"/>
        <v>15269069</v>
      </c>
      <c r="S452">
        <f t="shared" ca="1" si="90"/>
        <v>26156394</v>
      </c>
      <c r="V452" t="str">
        <f t="shared" ca="1" si="91"/>
        <v>D_3290592</v>
      </c>
      <c r="W452" s="8">
        <v>45418</v>
      </c>
      <c r="X452">
        <f t="shared" ca="1" si="92"/>
        <v>12029500</v>
      </c>
      <c r="Z452" t="str">
        <f t="shared" ref="Z452:Z515" ca="1" si="94">IF(OR(I452="France",I452="Italie",I452="USA"),CHOOSE(RANDBETWEEN(1,2),"EUR","USD"),"MAD")</f>
        <v>MAD</v>
      </c>
      <c r="AA452" t="str">
        <f t="shared" ca="1" si="84"/>
        <v>F locaux</v>
      </c>
      <c r="AB452" s="6" t="s">
        <v>83</v>
      </c>
      <c r="AC452" s="6" t="s">
        <v>83</v>
      </c>
      <c r="AD452" s="6" t="s">
        <v>83</v>
      </c>
      <c r="AE452" s="6" t="s">
        <v>83</v>
      </c>
      <c r="AF452" s="6" t="s">
        <v>83</v>
      </c>
      <c r="AG452" s="6" t="s">
        <v>83</v>
      </c>
      <c r="AH452" s="6" t="s">
        <v>83</v>
      </c>
      <c r="AI452" s="6" t="s">
        <v>83</v>
      </c>
      <c r="AJ452" s="6" t="s">
        <v>83</v>
      </c>
      <c r="AK452" s="6" t="s">
        <v>83</v>
      </c>
      <c r="AL452" s="6" t="s">
        <v>83</v>
      </c>
      <c r="AM452" t="s">
        <v>603</v>
      </c>
      <c r="AN452" s="6" t="s">
        <v>85</v>
      </c>
      <c r="AO452" s="6" t="s">
        <v>83</v>
      </c>
      <c r="AP452" s="6" t="s">
        <v>83</v>
      </c>
      <c r="AQ452" s="6" t="s">
        <v>83</v>
      </c>
      <c r="AR452" s="6" t="s">
        <v>83</v>
      </c>
      <c r="AS452" s="6" t="s">
        <v>83</v>
      </c>
      <c r="AT452" s="6" t="s">
        <v>83</v>
      </c>
      <c r="AU452" s="6" t="s">
        <v>83</v>
      </c>
      <c r="AV452" s="6" t="s">
        <v>83</v>
      </c>
      <c r="AW452" s="6" t="s">
        <v>83</v>
      </c>
      <c r="AX452" t="s">
        <v>86</v>
      </c>
      <c r="AY452" s="6" t="s">
        <v>83</v>
      </c>
      <c r="AZ452" s="6" t="s">
        <v>83</v>
      </c>
      <c r="BA452" s="6" t="s">
        <v>83</v>
      </c>
      <c r="BB452" s="6" t="s">
        <v>83</v>
      </c>
      <c r="BC452" s="6" t="s">
        <v>83</v>
      </c>
      <c r="BD452" s="6" t="s">
        <v>83</v>
      </c>
      <c r="BE452" s="6" t="s">
        <v>83</v>
      </c>
      <c r="BF452" s="6" t="s">
        <v>83</v>
      </c>
      <c r="BG452" s="6" t="s">
        <v>83</v>
      </c>
      <c r="BH452" s="6" t="s">
        <v>83</v>
      </c>
      <c r="BI452" s="6" t="s">
        <v>83</v>
      </c>
      <c r="BJ452" s="6" t="s">
        <v>83</v>
      </c>
      <c r="BK452" s="6" t="s">
        <v>83</v>
      </c>
      <c r="BL452" s="6" t="s">
        <v>83</v>
      </c>
      <c r="BM452" s="6" t="s">
        <v>83</v>
      </c>
      <c r="BN452" s="6" t="s">
        <v>83</v>
      </c>
      <c r="BO452" s="6" t="s">
        <v>83</v>
      </c>
      <c r="BP452" s="6" t="s">
        <v>83</v>
      </c>
      <c r="BQ452" s="6" t="s">
        <v>83</v>
      </c>
      <c r="BR452" t="s">
        <v>64</v>
      </c>
      <c r="BS452" s="6" t="s">
        <v>83</v>
      </c>
      <c r="BT452" s="6" t="s">
        <v>83</v>
      </c>
      <c r="BU452">
        <f t="shared" ca="1" si="93"/>
        <v>57</v>
      </c>
      <c r="BV452" s="6" t="s">
        <v>83</v>
      </c>
    </row>
    <row r="453" spans="1:74" x14ac:dyDescent="0.3">
      <c r="A453" s="5">
        <v>452</v>
      </c>
      <c r="B453" s="5" t="str">
        <f t="shared" ca="1" si="85"/>
        <v>OCP_81693:52903</v>
      </c>
      <c r="C453" t="s">
        <v>604</v>
      </c>
      <c r="D453" t="s">
        <v>75</v>
      </c>
      <c r="E453" t="s">
        <v>89</v>
      </c>
      <c r="F453" t="s">
        <v>90</v>
      </c>
      <c r="G453" t="s">
        <v>90</v>
      </c>
      <c r="H453" s="6">
        <f t="shared" ca="1" si="83"/>
        <v>52157</v>
      </c>
      <c r="I453" t="s">
        <v>91</v>
      </c>
      <c r="J453" s="6" t="s">
        <v>79</v>
      </c>
      <c r="K453" s="7">
        <v>45338</v>
      </c>
      <c r="L453" s="6" t="s">
        <v>80</v>
      </c>
      <c r="N453" s="6" t="s">
        <v>82</v>
      </c>
      <c r="O453" t="str">
        <f t="shared" ca="1" si="87"/>
        <v>@389655</v>
      </c>
      <c r="P453">
        <f t="shared" ca="1" si="86"/>
        <v>44948613</v>
      </c>
      <c r="Q453">
        <f t="shared" ca="1" si="88"/>
        <v>19842840</v>
      </c>
      <c r="R453">
        <f t="shared" ca="1" si="89"/>
        <v>32095244</v>
      </c>
      <c r="S453">
        <f t="shared" ca="1" si="90"/>
        <v>38526218</v>
      </c>
      <c r="V453" t="str">
        <f t="shared" ca="1" si="91"/>
        <v>C_6310962</v>
      </c>
      <c r="W453" s="8">
        <v>45419</v>
      </c>
      <c r="X453">
        <f t="shared" ca="1" si="92"/>
        <v>29982565</v>
      </c>
      <c r="Z453" t="str">
        <f t="shared" ca="1" si="94"/>
        <v>USD</v>
      </c>
      <c r="AA453" t="str">
        <f t="shared" ca="1" si="84"/>
        <v>F étrangers</v>
      </c>
      <c r="AB453" s="6" t="s">
        <v>83</v>
      </c>
      <c r="AC453" s="6" t="s">
        <v>83</v>
      </c>
      <c r="AD453" s="6" t="s">
        <v>83</v>
      </c>
      <c r="AE453" s="6" t="s">
        <v>83</v>
      </c>
      <c r="AF453" s="6" t="s">
        <v>83</v>
      </c>
      <c r="AG453" s="6" t="s">
        <v>83</v>
      </c>
      <c r="AH453" s="6" t="s">
        <v>83</v>
      </c>
      <c r="AI453" s="6" t="s">
        <v>83</v>
      </c>
      <c r="AJ453" s="6" t="s">
        <v>83</v>
      </c>
      <c r="AK453" s="6" t="s">
        <v>83</v>
      </c>
      <c r="AL453" s="6" t="s">
        <v>83</v>
      </c>
      <c r="AM453" t="s">
        <v>605</v>
      </c>
      <c r="AN453" s="6" t="s">
        <v>85</v>
      </c>
      <c r="AO453" s="6" t="s">
        <v>83</v>
      </c>
      <c r="AP453" s="6" t="s">
        <v>83</v>
      </c>
      <c r="AQ453" s="6" t="s">
        <v>83</v>
      </c>
      <c r="AR453" s="6" t="s">
        <v>83</v>
      </c>
      <c r="AS453" s="6" t="s">
        <v>83</v>
      </c>
      <c r="AT453" s="6" t="s">
        <v>83</v>
      </c>
      <c r="AU453" s="6" t="s">
        <v>83</v>
      </c>
      <c r="AV453" s="6" t="s">
        <v>83</v>
      </c>
      <c r="AW453" s="6" t="s">
        <v>83</v>
      </c>
      <c r="AX453" t="s">
        <v>93</v>
      </c>
      <c r="AY453" s="6" t="s">
        <v>83</v>
      </c>
      <c r="AZ453" s="6" t="s">
        <v>83</v>
      </c>
      <c r="BA453" s="6" t="s">
        <v>83</v>
      </c>
      <c r="BB453" s="6" t="s">
        <v>83</v>
      </c>
      <c r="BC453" s="6" t="s">
        <v>83</v>
      </c>
      <c r="BD453" s="6" t="s">
        <v>83</v>
      </c>
      <c r="BE453" s="6" t="s">
        <v>83</v>
      </c>
      <c r="BF453" s="6" t="s">
        <v>83</v>
      </c>
      <c r="BG453" s="6" t="s">
        <v>83</v>
      </c>
      <c r="BH453" s="6" t="s">
        <v>83</v>
      </c>
      <c r="BI453" s="6" t="s">
        <v>83</v>
      </c>
      <c r="BJ453" s="6" t="s">
        <v>83</v>
      </c>
      <c r="BK453" s="6" t="s">
        <v>83</v>
      </c>
      <c r="BL453" s="6" t="s">
        <v>83</v>
      </c>
      <c r="BM453" s="6" t="s">
        <v>83</v>
      </c>
      <c r="BN453" s="6" t="s">
        <v>83</v>
      </c>
      <c r="BO453" s="6" t="s">
        <v>83</v>
      </c>
      <c r="BP453" s="6" t="s">
        <v>83</v>
      </c>
      <c r="BQ453" s="6" t="s">
        <v>83</v>
      </c>
      <c r="BR453" t="s">
        <v>65</v>
      </c>
      <c r="BS453" s="6" t="s">
        <v>83</v>
      </c>
      <c r="BT453" s="6" t="s">
        <v>83</v>
      </c>
      <c r="BU453">
        <f t="shared" ca="1" si="93"/>
        <v>-14</v>
      </c>
      <c r="BV453" s="6" t="s">
        <v>83</v>
      </c>
    </row>
    <row r="454" spans="1:74" x14ac:dyDescent="0.3">
      <c r="A454" s="5">
        <v>453</v>
      </c>
      <c r="B454" s="5" t="str">
        <f t="shared" ca="1" si="85"/>
        <v>OCP_53241:47078</v>
      </c>
      <c r="C454" t="s">
        <v>606</v>
      </c>
      <c r="D454" t="s">
        <v>75</v>
      </c>
      <c r="E454" t="s">
        <v>76</v>
      </c>
      <c r="F454" t="s">
        <v>95</v>
      </c>
      <c r="G454" t="s">
        <v>95</v>
      </c>
      <c r="H454" s="6">
        <f t="shared" ref="H454:H517" ca="1" si="95">RANDBETWEEN(200,80000)</f>
        <v>72650</v>
      </c>
      <c r="I454" t="s">
        <v>96</v>
      </c>
      <c r="J454" s="6" t="s">
        <v>79</v>
      </c>
      <c r="K454" s="7">
        <v>45339</v>
      </c>
      <c r="L454" s="6" t="s">
        <v>80</v>
      </c>
      <c r="N454" s="6" t="s">
        <v>82</v>
      </c>
      <c r="O454" t="str">
        <f t="shared" ca="1" si="87"/>
        <v>F1424901</v>
      </c>
      <c r="P454">
        <f t="shared" ca="1" si="86"/>
        <v>27767990</v>
      </c>
      <c r="Q454">
        <f t="shared" ca="1" si="88"/>
        <v>1434763</v>
      </c>
      <c r="R454">
        <f t="shared" ca="1" si="89"/>
        <v>26493523</v>
      </c>
      <c r="S454">
        <f t="shared" ca="1" si="90"/>
        <v>18579834</v>
      </c>
      <c r="V454" t="str">
        <f t="shared" ca="1" si="91"/>
        <v>?_5172937</v>
      </c>
      <c r="W454" s="8">
        <v>45420</v>
      </c>
      <c r="X454">
        <f t="shared" ca="1" si="92"/>
        <v>15906627</v>
      </c>
      <c r="Z454" t="str">
        <f t="shared" ca="1" si="94"/>
        <v>EUR</v>
      </c>
      <c r="AA454" t="str">
        <f t="shared" ca="1" si="84"/>
        <v>F étrangers</v>
      </c>
      <c r="AB454" s="6" t="s">
        <v>83</v>
      </c>
      <c r="AC454" s="6" t="s">
        <v>83</v>
      </c>
      <c r="AD454" s="6" t="s">
        <v>83</v>
      </c>
      <c r="AE454" s="6" t="s">
        <v>83</v>
      </c>
      <c r="AF454" s="6" t="s">
        <v>83</v>
      </c>
      <c r="AG454" s="6" t="s">
        <v>83</v>
      </c>
      <c r="AH454" s="6" t="s">
        <v>83</v>
      </c>
      <c r="AI454" s="6" t="s">
        <v>83</v>
      </c>
      <c r="AJ454" s="6" t="s">
        <v>83</v>
      </c>
      <c r="AK454" s="6" t="s">
        <v>83</v>
      </c>
      <c r="AL454" s="6" t="s">
        <v>83</v>
      </c>
      <c r="AM454" t="s">
        <v>607</v>
      </c>
      <c r="AN454" s="6" t="s">
        <v>85</v>
      </c>
      <c r="AO454" s="6" t="s">
        <v>83</v>
      </c>
      <c r="AP454" s="6" t="s">
        <v>83</v>
      </c>
      <c r="AQ454" s="6" t="s">
        <v>83</v>
      </c>
      <c r="AR454" s="6" t="s">
        <v>83</v>
      </c>
      <c r="AS454" s="6" t="s">
        <v>83</v>
      </c>
      <c r="AT454" s="6" t="s">
        <v>83</v>
      </c>
      <c r="AU454" s="6" t="s">
        <v>83</v>
      </c>
      <c r="AV454" s="6" t="s">
        <v>83</v>
      </c>
      <c r="AW454" s="6" t="s">
        <v>83</v>
      </c>
      <c r="AX454" t="s">
        <v>98</v>
      </c>
      <c r="AY454" s="6" t="s">
        <v>83</v>
      </c>
      <c r="AZ454" s="6" t="s">
        <v>83</v>
      </c>
      <c r="BA454" s="6" t="s">
        <v>83</v>
      </c>
      <c r="BB454" s="6" t="s">
        <v>83</v>
      </c>
      <c r="BC454" s="6" t="s">
        <v>83</v>
      </c>
      <c r="BD454" s="6" t="s">
        <v>83</v>
      </c>
      <c r="BE454" s="6" t="s">
        <v>83</v>
      </c>
      <c r="BF454" s="6" t="s">
        <v>83</v>
      </c>
      <c r="BG454" s="6" t="s">
        <v>83</v>
      </c>
      <c r="BH454" s="6" t="s">
        <v>83</v>
      </c>
      <c r="BI454" s="6" t="s">
        <v>83</v>
      </c>
      <c r="BJ454" s="6" t="s">
        <v>83</v>
      </c>
      <c r="BK454" s="6" t="s">
        <v>83</v>
      </c>
      <c r="BL454" s="6" t="s">
        <v>83</v>
      </c>
      <c r="BM454" s="6" t="s">
        <v>83</v>
      </c>
      <c r="BN454" s="6" t="s">
        <v>83</v>
      </c>
      <c r="BO454" s="6" t="s">
        <v>83</v>
      </c>
      <c r="BP454" s="6" t="s">
        <v>83</v>
      </c>
      <c r="BQ454" s="6" t="s">
        <v>83</v>
      </c>
      <c r="BR454" t="s">
        <v>65</v>
      </c>
      <c r="BS454" s="6" t="s">
        <v>83</v>
      </c>
      <c r="BT454" s="6" t="s">
        <v>83</v>
      </c>
      <c r="BU454">
        <f t="shared" ca="1" si="93"/>
        <v>-15</v>
      </c>
      <c r="BV454" s="6" t="s">
        <v>83</v>
      </c>
    </row>
    <row r="455" spans="1:74" x14ac:dyDescent="0.3">
      <c r="A455" s="5">
        <v>454</v>
      </c>
      <c r="B455" s="5" t="str">
        <f t="shared" ca="1" si="85"/>
        <v>JF8_21135:81764</v>
      </c>
      <c r="C455" t="s">
        <v>608</v>
      </c>
      <c r="D455" t="s">
        <v>75</v>
      </c>
      <c r="E455" t="s">
        <v>89</v>
      </c>
      <c r="F455" t="s">
        <v>100</v>
      </c>
      <c r="G455" t="s">
        <v>100</v>
      </c>
      <c r="H455" s="6">
        <f t="shared" ca="1" si="95"/>
        <v>34927</v>
      </c>
      <c r="I455" t="s">
        <v>101</v>
      </c>
      <c r="J455" s="6" t="s">
        <v>79</v>
      </c>
      <c r="K455" s="7">
        <v>45340</v>
      </c>
      <c r="L455" s="6" t="s">
        <v>80</v>
      </c>
      <c r="N455" s="6" t="s">
        <v>82</v>
      </c>
      <c r="O455" t="str">
        <f t="shared" ca="1" si="87"/>
        <v>?3723959</v>
      </c>
      <c r="P455">
        <f t="shared" ca="1" si="86"/>
        <v>95872455</v>
      </c>
      <c r="Q455">
        <f t="shared" ca="1" si="88"/>
        <v>24019808</v>
      </c>
      <c r="R455">
        <f t="shared" ca="1" si="89"/>
        <v>48258714</v>
      </c>
      <c r="S455">
        <f t="shared" ca="1" si="90"/>
        <v>88033256</v>
      </c>
      <c r="V455" t="str">
        <f t="shared" ca="1" si="91"/>
        <v>E_3728081</v>
      </c>
      <c r="W455" s="8">
        <v>45421</v>
      </c>
      <c r="X455">
        <f t="shared" ca="1" si="92"/>
        <v>11845930</v>
      </c>
      <c r="Z455" t="str">
        <f t="shared" ca="1" si="94"/>
        <v>MAD</v>
      </c>
      <c r="AA455" t="str">
        <f t="shared" ca="1" si="84"/>
        <v>F locaux</v>
      </c>
      <c r="AB455" s="6" t="s">
        <v>83</v>
      </c>
      <c r="AC455" s="6" t="s">
        <v>83</v>
      </c>
      <c r="AD455" s="6" t="s">
        <v>83</v>
      </c>
      <c r="AE455" s="6" t="s">
        <v>83</v>
      </c>
      <c r="AF455" s="6" t="s">
        <v>83</v>
      </c>
      <c r="AG455" s="6" t="s">
        <v>83</v>
      </c>
      <c r="AH455" s="6" t="s">
        <v>83</v>
      </c>
      <c r="AI455" s="6" t="s">
        <v>83</v>
      </c>
      <c r="AJ455" s="6" t="s">
        <v>83</v>
      </c>
      <c r="AK455" s="6" t="s">
        <v>83</v>
      </c>
      <c r="AL455" s="6" t="s">
        <v>83</v>
      </c>
      <c r="AM455" t="s">
        <v>609</v>
      </c>
      <c r="AN455" s="6" t="s">
        <v>85</v>
      </c>
      <c r="AO455" s="6" t="s">
        <v>83</v>
      </c>
      <c r="AP455" s="6" t="s">
        <v>83</v>
      </c>
      <c r="AQ455" s="6" t="s">
        <v>83</v>
      </c>
      <c r="AR455" s="6" t="s">
        <v>83</v>
      </c>
      <c r="AS455" s="6" t="s">
        <v>83</v>
      </c>
      <c r="AT455" s="6" t="s">
        <v>83</v>
      </c>
      <c r="AU455" s="6" t="s">
        <v>83</v>
      </c>
      <c r="AV455" s="6" t="s">
        <v>83</v>
      </c>
      <c r="AW455" s="6" t="s">
        <v>83</v>
      </c>
      <c r="AX455" t="s">
        <v>103</v>
      </c>
      <c r="AY455" s="6" t="s">
        <v>83</v>
      </c>
      <c r="AZ455" s="6" t="s">
        <v>83</v>
      </c>
      <c r="BA455" s="6" t="s">
        <v>83</v>
      </c>
      <c r="BB455" s="6" t="s">
        <v>83</v>
      </c>
      <c r="BC455" s="6" t="s">
        <v>83</v>
      </c>
      <c r="BD455" s="6" t="s">
        <v>83</v>
      </c>
      <c r="BE455" s="6" t="s">
        <v>83</v>
      </c>
      <c r="BF455" s="6" t="s">
        <v>83</v>
      </c>
      <c r="BG455" s="6" t="s">
        <v>83</v>
      </c>
      <c r="BH455" s="6" t="s">
        <v>83</v>
      </c>
      <c r="BI455" s="6" t="s">
        <v>83</v>
      </c>
      <c r="BJ455" s="6" t="s">
        <v>83</v>
      </c>
      <c r="BK455" s="6" t="s">
        <v>83</v>
      </c>
      <c r="BL455" s="6" t="s">
        <v>83</v>
      </c>
      <c r="BM455" s="6" t="s">
        <v>83</v>
      </c>
      <c r="BN455" s="6" t="s">
        <v>83</v>
      </c>
      <c r="BO455" s="6" t="s">
        <v>83</v>
      </c>
      <c r="BP455" s="6" t="s">
        <v>83</v>
      </c>
      <c r="BQ455" s="6" t="s">
        <v>83</v>
      </c>
      <c r="BR455" t="s">
        <v>65</v>
      </c>
      <c r="BS455" s="6" t="s">
        <v>83</v>
      </c>
      <c r="BT455" s="6" t="s">
        <v>83</v>
      </c>
      <c r="BU455">
        <f t="shared" ca="1" si="93"/>
        <v>18</v>
      </c>
      <c r="BV455" s="6" t="s">
        <v>83</v>
      </c>
    </row>
    <row r="456" spans="1:74" x14ac:dyDescent="0.3">
      <c r="A456" s="5">
        <v>455</v>
      </c>
      <c r="B456" s="5" t="str">
        <f t="shared" ca="1" si="85"/>
        <v>OCP_25945:68864</v>
      </c>
      <c r="C456" t="s">
        <v>610</v>
      </c>
      <c r="D456" t="s">
        <v>75</v>
      </c>
      <c r="E456" t="s">
        <v>76</v>
      </c>
      <c r="F456" t="s">
        <v>105</v>
      </c>
      <c r="G456" t="s">
        <v>105</v>
      </c>
      <c r="H456" s="6">
        <f t="shared" ca="1" si="95"/>
        <v>43491</v>
      </c>
      <c r="I456" t="s">
        <v>106</v>
      </c>
      <c r="J456" s="6" t="s">
        <v>79</v>
      </c>
      <c r="K456" s="7">
        <v>45341</v>
      </c>
      <c r="L456" s="6" t="s">
        <v>80</v>
      </c>
      <c r="N456" s="6" t="s">
        <v>82</v>
      </c>
      <c r="O456" t="str">
        <f t="shared" ca="1" si="87"/>
        <v>&lt;2164577</v>
      </c>
      <c r="P456">
        <f t="shared" ca="1" si="86"/>
        <v>53948965</v>
      </c>
      <c r="Q456">
        <f t="shared" ca="1" si="88"/>
        <v>3511035</v>
      </c>
      <c r="R456">
        <f t="shared" ca="1" si="89"/>
        <v>4459295</v>
      </c>
      <c r="S456">
        <f t="shared" ca="1" si="90"/>
        <v>20690266</v>
      </c>
      <c r="V456" t="str">
        <f t="shared" ca="1" si="91"/>
        <v>D_36604</v>
      </c>
      <c r="W456" s="8">
        <v>45422</v>
      </c>
      <c r="X456">
        <f t="shared" ca="1" si="92"/>
        <v>882131</v>
      </c>
      <c r="Z456" t="str">
        <f t="shared" ca="1" si="94"/>
        <v>MAD</v>
      </c>
      <c r="AA456" t="str">
        <f t="shared" ca="1" si="84"/>
        <v>F locaux</v>
      </c>
      <c r="AB456" s="6" t="s">
        <v>83</v>
      </c>
      <c r="AC456" s="6" t="s">
        <v>83</v>
      </c>
      <c r="AD456" s="6" t="s">
        <v>83</v>
      </c>
      <c r="AE456" s="6" t="s">
        <v>83</v>
      </c>
      <c r="AF456" s="6" t="s">
        <v>83</v>
      </c>
      <c r="AG456" s="6" t="s">
        <v>83</v>
      </c>
      <c r="AH456" s="6" t="s">
        <v>83</v>
      </c>
      <c r="AI456" s="6" t="s">
        <v>83</v>
      </c>
      <c r="AJ456" s="6" t="s">
        <v>83</v>
      </c>
      <c r="AK456" s="6" t="s">
        <v>83</v>
      </c>
      <c r="AL456" s="6" t="s">
        <v>83</v>
      </c>
      <c r="AM456" t="s">
        <v>611</v>
      </c>
      <c r="AN456" s="6" t="s">
        <v>85</v>
      </c>
      <c r="AO456" s="6" t="s">
        <v>83</v>
      </c>
      <c r="AP456" s="6" t="s">
        <v>83</v>
      </c>
      <c r="AQ456" s="6" t="s">
        <v>83</v>
      </c>
      <c r="AR456" s="6" t="s">
        <v>83</v>
      </c>
      <c r="AS456" s="6" t="s">
        <v>83</v>
      </c>
      <c r="AT456" s="6" t="s">
        <v>83</v>
      </c>
      <c r="AU456" s="6" t="s">
        <v>83</v>
      </c>
      <c r="AV456" s="6" t="s">
        <v>83</v>
      </c>
      <c r="AW456" s="6" t="s">
        <v>83</v>
      </c>
      <c r="AX456" t="s">
        <v>98</v>
      </c>
      <c r="AY456" s="6" t="s">
        <v>83</v>
      </c>
      <c r="AZ456" s="6" t="s">
        <v>83</v>
      </c>
      <c r="BA456" s="6" t="s">
        <v>83</v>
      </c>
      <c r="BB456" s="6" t="s">
        <v>83</v>
      </c>
      <c r="BC456" s="6" t="s">
        <v>83</v>
      </c>
      <c r="BD456" s="6" t="s">
        <v>83</v>
      </c>
      <c r="BE456" s="6" t="s">
        <v>83</v>
      </c>
      <c r="BF456" s="6" t="s">
        <v>83</v>
      </c>
      <c r="BG456" s="6" t="s">
        <v>83</v>
      </c>
      <c r="BH456" s="6" t="s">
        <v>83</v>
      </c>
      <c r="BI456" s="6" t="s">
        <v>83</v>
      </c>
      <c r="BJ456" s="6" t="s">
        <v>83</v>
      </c>
      <c r="BK456" s="6" t="s">
        <v>83</v>
      </c>
      <c r="BL456" s="6" t="s">
        <v>83</v>
      </c>
      <c r="BM456" s="6" t="s">
        <v>83</v>
      </c>
      <c r="BN456" s="6" t="s">
        <v>83</v>
      </c>
      <c r="BO456" s="6" t="s">
        <v>83</v>
      </c>
      <c r="BP456" s="6" t="s">
        <v>83</v>
      </c>
      <c r="BQ456" s="6" t="s">
        <v>83</v>
      </c>
      <c r="BR456" t="s">
        <v>65</v>
      </c>
      <c r="BS456" s="6" t="s">
        <v>83</v>
      </c>
      <c r="BT456" s="6" t="s">
        <v>83</v>
      </c>
      <c r="BU456">
        <f t="shared" ca="1" si="93"/>
        <v>38</v>
      </c>
      <c r="BV456" s="6" t="s">
        <v>83</v>
      </c>
    </row>
    <row r="457" spans="1:74" x14ac:dyDescent="0.3">
      <c r="A457" s="5">
        <v>456</v>
      </c>
      <c r="B457" s="5" t="str">
        <f t="shared" ca="1" si="85"/>
        <v>JF8_6921:17856</v>
      </c>
      <c r="C457" t="s">
        <v>612</v>
      </c>
      <c r="D457" t="s">
        <v>75</v>
      </c>
      <c r="E457" t="s">
        <v>89</v>
      </c>
      <c r="F457" t="s">
        <v>109</v>
      </c>
      <c r="G457" t="s">
        <v>109</v>
      </c>
      <c r="H457" s="6">
        <f t="shared" ca="1" si="95"/>
        <v>19312</v>
      </c>
      <c r="I457" t="s">
        <v>110</v>
      </c>
      <c r="J457" s="6" t="s">
        <v>79</v>
      </c>
      <c r="K457" s="7">
        <v>45342</v>
      </c>
      <c r="L457" s="6" t="s">
        <v>80</v>
      </c>
      <c r="N457" s="6" t="s">
        <v>82</v>
      </c>
      <c r="O457" t="str">
        <f t="shared" ca="1" si="87"/>
        <v>F3013588</v>
      </c>
      <c r="P457">
        <f t="shared" ca="1" si="86"/>
        <v>46900236</v>
      </c>
      <c r="Q457">
        <f t="shared" ca="1" si="88"/>
        <v>8706094</v>
      </c>
      <c r="R457">
        <f t="shared" ca="1" si="89"/>
        <v>41128958</v>
      </c>
      <c r="S457">
        <f t="shared" ca="1" si="90"/>
        <v>36818919</v>
      </c>
      <c r="V457" t="str">
        <f t="shared" ca="1" si="91"/>
        <v>F_4625814</v>
      </c>
      <c r="W457" s="8">
        <v>45423</v>
      </c>
      <c r="X457">
        <f t="shared" ca="1" si="92"/>
        <v>18908508</v>
      </c>
      <c r="Z457" t="str">
        <f t="shared" ca="1" si="94"/>
        <v>MAD</v>
      </c>
      <c r="AA457" t="str">
        <f t="shared" ca="1" si="84"/>
        <v>F locaux</v>
      </c>
      <c r="AB457" s="6" t="s">
        <v>83</v>
      </c>
      <c r="AC457" s="6" t="s">
        <v>83</v>
      </c>
      <c r="AD457" s="6" t="s">
        <v>83</v>
      </c>
      <c r="AE457" s="6" t="s">
        <v>83</v>
      </c>
      <c r="AF457" s="6" t="s">
        <v>83</v>
      </c>
      <c r="AG457" s="6" t="s">
        <v>83</v>
      </c>
      <c r="AH457" s="6" t="s">
        <v>83</v>
      </c>
      <c r="AI457" s="6" t="s">
        <v>83</v>
      </c>
      <c r="AJ457" s="6" t="s">
        <v>83</v>
      </c>
      <c r="AK457" s="6" t="s">
        <v>83</v>
      </c>
      <c r="AL457" s="6" t="s">
        <v>83</v>
      </c>
      <c r="AM457" t="s">
        <v>613</v>
      </c>
      <c r="AN457" s="6" t="s">
        <v>85</v>
      </c>
      <c r="AO457" s="6" t="s">
        <v>83</v>
      </c>
      <c r="AP457" s="6" t="s">
        <v>83</v>
      </c>
      <c r="AQ457" s="6" t="s">
        <v>83</v>
      </c>
      <c r="AR457" s="6" t="s">
        <v>83</v>
      </c>
      <c r="AS457" s="6" t="s">
        <v>83</v>
      </c>
      <c r="AT457" s="6" t="s">
        <v>83</v>
      </c>
      <c r="AU457" s="6" t="s">
        <v>83</v>
      </c>
      <c r="AV457" s="6" t="s">
        <v>83</v>
      </c>
      <c r="AW457" s="6" t="s">
        <v>83</v>
      </c>
      <c r="AX457" t="s">
        <v>86</v>
      </c>
      <c r="AY457" s="6" t="s">
        <v>83</v>
      </c>
      <c r="AZ457" s="6" t="s">
        <v>83</v>
      </c>
      <c r="BA457" s="6" t="s">
        <v>83</v>
      </c>
      <c r="BB457" s="6" t="s">
        <v>83</v>
      </c>
      <c r="BC457" s="6" t="s">
        <v>83</v>
      </c>
      <c r="BD457" s="6" t="s">
        <v>83</v>
      </c>
      <c r="BE457" s="6" t="s">
        <v>83</v>
      </c>
      <c r="BF457" s="6" t="s">
        <v>83</v>
      </c>
      <c r="BG457" s="6" t="s">
        <v>83</v>
      </c>
      <c r="BH457" s="6" t="s">
        <v>83</v>
      </c>
      <c r="BI457" s="6" t="s">
        <v>83</v>
      </c>
      <c r="BJ457" s="6" t="s">
        <v>83</v>
      </c>
      <c r="BK457" s="6" t="s">
        <v>83</v>
      </c>
      <c r="BL457" s="6" t="s">
        <v>83</v>
      </c>
      <c r="BM457" s="6" t="s">
        <v>83</v>
      </c>
      <c r="BN457" s="6" t="s">
        <v>83</v>
      </c>
      <c r="BO457" s="6" t="s">
        <v>83</v>
      </c>
      <c r="BP457" s="6" t="s">
        <v>83</v>
      </c>
      <c r="BQ457" s="6" t="s">
        <v>83</v>
      </c>
      <c r="BR457" t="s">
        <v>65</v>
      </c>
      <c r="BS457" s="6" t="s">
        <v>83</v>
      </c>
      <c r="BT457" s="6" t="s">
        <v>83</v>
      </c>
      <c r="BU457">
        <f t="shared" ca="1" si="93"/>
        <v>-8</v>
      </c>
      <c r="BV457" s="6" t="s">
        <v>83</v>
      </c>
    </row>
    <row r="458" spans="1:74" x14ac:dyDescent="0.3">
      <c r="A458" s="5">
        <v>457</v>
      </c>
      <c r="B458" s="5" t="str">
        <f t="shared" ca="1" si="85"/>
        <v>OCP_23785:33737</v>
      </c>
      <c r="C458" t="s">
        <v>112</v>
      </c>
      <c r="D458" t="s">
        <v>75</v>
      </c>
      <c r="E458" t="s">
        <v>76</v>
      </c>
      <c r="F458" t="s">
        <v>113</v>
      </c>
      <c r="G458" t="s">
        <v>113</v>
      </c>
      <c r="H458" s="6">
        <f t="shared" ca="1" si="95"/>
        <v>61909</v>
      </c>
      <c r="I458" t="s">
        <v>114</v>
      </c>
      <c r="J458" s="6" t="s">
        <v>79</v>
      </c>
      <c r="K458" s="7">
        <v>45343</v>
      </c>
      <c r="L458" s="6" t="s">
        <v>80</v>
      </c>
      <c r="N458" s="6" t="s">
        <v>82</v>
      </c>
      <c r="O458" t="str">
        <f t="shared" ca="1" si="87"/>
        <v>A3673329</v>
      </c>
      <c r="P458">
        <f t="shared" ca="1" si="86"/>
        <v>63002169</v>
      </c>
      <c r="Q458">
        <f t="shared" ca="1" si="88"/>
        <v>18048</v>
      </c>
      <c r="R458">
        <f t="shared" ca="1" si="89"/>
        <v>706291</v>
      </c>
      <c r="S458">
        <f t="shared" ca="1" si="90"/>
        <v>15427110</v>
      </c>
      <c r="V458" t="str">
        <f t="shared" ca="1" si="91"/>
        <v>@_3364238</v>
      </c>
      <c r="W458" s="8">
        <v>45424</v>
      </c>
      <c r="X458">
        <f t="shared" ca="1" si="92"/>
        <v>12452929</v>
      </c>
      <c r="Z458" t="str">
        <f t="shared" ca="1" si="94"/>
        <v>MAD</v>
      </c>
      <c r="AA458" t="str">
        <f t="shared" ca="1" si="84"/>
        <v>F locaux</v>
      </c>
      <c r="AB458" s="6" t="s">
        <v>83</v>
      </c>
      <c r="AC458" s="6" t="s">
        <v>83</v>
      </c>
      <c r="AD458" s="6" t="s">
        <v>83</v>
      </c>
      <c r="AE458" s="6" t="s">
        <v>83</v>
      </c>
      <c r="AF458" s="6" t="s">
        <v>83</v>
      </c>
      <c r="AG458" s="6" t="s">
        <v>83</v>
      </c>
      <c r="AH458" s="6" t="s">
        <v>83</v>
      </c>
      <c r="AI458" s="6" t="s">
        <v>83</v>
      </c>
      <c r="AJ458" s="6" t="s">
        <v>83</v>
      </c>
      <c r="AK458" s="6" t="s">
        <v>83</v>
      </c>
      <c r="AL458" s="6" t="s">
        <v>83</v>
      </c>
      <c r="AM458" t="s">
        <v>115</v>
      </c>
      <c r="AN458" s="6" t="s">
        <v>85</v>
      </c>
      <c r="AO458" s="6" t="s">
        <v>83</v>
      </c>
      <c r="AP458" s="6" t="s">
        <v>83</v>
      </c>
      <c r="AQ458" s="6" t="s">
        <v>83</v>
      </c>
      <c r="AR458" s="6" t="s">
        <v>83</v>
      </c>
      <c r="AS458" s="6" t="s">
        <v>83</v>
      </c>
      <c r="AT458" s="6" t="s">
        <v>83</v>
      </c>
      <c r="AU458" s="6" t="s">
        <v>83</v>
      </c>
      <c r="AV458" s="6" t="s">
        <v>83</v>
      </c>
      <c r="AW458" s="6" t="s">
        <v>83</v>
      </c>
      <c r="AX458" t="s">
        <v>93</v>
      </c>
      <c r="AY458" s="6" t="s">
        <v>83</v>
      </c>
      <c r="AZ458" s="6" t="s">
        <v>83</v>
      </c>
      <c r="BA458" s="6" t="s">
        <v>83</v>
      </c>
      <c r="BB458" s="6" t="s">
        <v>83</v>
      </c>
      <c r="BC458" s="6" t="s">
        <v>83</v>
      </c>
      <c r="BD458" s="6" t="s">
        <v>83</v>
      </c>
      <c r="BE458" s="6" t="s">
        <v>83</v>
      </c>
      <c r="BF458" s="6" t="s">
        <v>83</v>
      </c>
      <c r="BG458" s="6" t="s">
        <v>83</v>
      </c>
      <c r="BH458" s="6" t="s">
        <v>83</v>
      </c>
      <c r="BI458" s="6" t="s">
        <v>83</v>
      </c>
      <c r="BJ458" s="6" t="s">
        <v>83</v>
      </c>
      <c r="BK458" s="6" t="s">
        <v>83</v>
      </c>
      <c r="BL458" s="6" t="s">
        <v>83</v>
      </c>
      <c r="BM458" s="6" t="s">
        <v>83</v>
      </c>
      <c r="BN458" s="6" t="s">
        <v>83</v>
      </c>
      <c r="BO458" s="6" t="s">
        <v>83</v>
      </c>
      <c r="BP458" s="6" t="s">
        <v>83</v>
      </c>
      <c r="BQ458" s="6" t="s">
        <v>83</v>
      </c>
      <c r="BR458" t="s">
        <v>65</v>
      </c>
      <c r="BS458" s="6" t="s">
        <v>83</v>
      </c>
      <c r="BT458" s="6" t="s">
        <v>83</v>
      </c>
      <c r="BU458">
        <f t="shared" ca="1" si="93"/>
        <v>38</v>
      </c>
      <c r="BV458" s="6" t="s">
        <v>83</v>
      </c>
    </row>
    <row r="459" spans="1:74" x14ac:dyDescent="0.3">
      <c r="A459" s="5">
        <v>458</v>
      </c>
      <c r="B459" s="5" t="str">
        <f t="shared" ca="1" si="85"/>
        <v>OCP_45853:73095</v>
      </c>
      <c r="C459" t="s">
        <v>116</v>
      </c>
      <c r="D459" t="s">
        <v>75</v>
      </c>
      <c r="E459" t="s">
        <v>89</v>
      </c>
      <c r="F459" t="s">
        <v>100</v>
      </c>
      <c r="G459" t="s">
        <v>100</v>
      </c>
      <c r="H459" s="6">
        <f t="shared" ca="1" si="95"/>
        <v>71180</v>
      </c>
      <c r="I459" t="s">
        <v>114</v>
      </c>
      <c r="J459" s="6" t="s">
        <v>79</v>
      </c>
      <c r="K459" s="7">
        <v>45344</v>
      </c>
      <c r="L459" s="6" t="s">
        <v>80</v>
      </c>
      <c r="N459" s="6" t="s">
        <v>82</v>
      </c>
      <c r="O459" t="str">
        <f t="shared" ca="1" si="87"/>
        <v>&lt;2002439</v>
      </c>
      <c r="P459">
        <f t="shared" ca="1" si="86"/>
        <v>77946250</v>
      </c>
      <c r="Q459">
        <f t="shared" ca="1" si="88"/>
        <v>662412</v>
      </c>
      <c r="R459">
        <f t="shared" ca="1" si="89"/>
        <v>1409910</v>
      </c>
      <c r="S459">
        <f t="shared" ca="1" si="90"/>
        <v>48085916</v>
      </c>
      <c r="V459" t="str">
        <f t="shared" ca="1" si="91"/>
        <v>@_1316942</v>
      </c>
      <c r="W459" s="8">
        <v>45425</v>
      </c>
      <c r="X459">
        <f t="shared" ca="1" si="92"/>
        <v>23106931</v>
      </c>
      <c r="Z459" t="str">
        <f t="shared" ca="1" si="94"/>
        <v>MAD</v>
      </c>
      <c r="AA459" t="str">
        <f t="shared" ca="1" si="84"/>
        <v>F locaux</v>
      </c>
      <c r="AB459" s="6" t="s">
        <v>83</v>
      </c>
      <c r="AC459" s="6" t="s">
        <v>83</v>
      </c>
      <c r="AD459" s="6" t="s">
        <v>83</v>
      </c>
      <c r="AE459" s="6" t="s">
        <v>83</v>
      </c>
      <c r="AF459" s="6" t="s">
        <v>83</v>
      </c>
      <c r="AG459" s="6" t="s">
        <v>83</v>
      </c>
      <c r="AH459" s="6" t="s">
        <v>83</v>
      </c>
      <c r="AI459" s="6" t="s">
        <v>83</v>
      </c>
      <c r="AJ459" s="6" t="s">
        <v>83</v>
      </c>
      <c r="AK459" s="6" t="s">
        <v>83</v>
      </c>
      <c r="AL459" s="6" t="s">
        <v>83</v>
      </c>
      <c r="AM459" t="s">
        <v>115</v>
      </c>
      <c r="AN459" s="6" t="s">
        <v>85</v>
      </c>
      <c r="AO459" s="6" t="s">
        <v>83</v>
      </c>
      <c r="AP459" s="6" t="s">
        <v>83</v>
      </c>
      <c r="AQ459" s="6" t="s">
        <v>83</v>
      </c>
      <c r="AR459" s="6" t="s">
        <v>83</v>
      </c>
      <c r="AS459" s="6" t="s">
        <v>83</v>
      </c>
      <c r="AT459" s="6" t="s">
        <v>83</v>
      </c>
      <c r="AU459" s="6" t="s">
        <v>83</v>
      </c>
      <c r="AV459" s="6" t="s">
        <v>83</v>
      </c>
      <c r="AW459" s="6" t="s">
        <v>83</v>
      </c>
      <c r="AX459" t="s">
        <v>86</v>
      </c>
      <c r="AY459" s="6" t="s">
        <v>83</v>
      </c>
      <c r="AZ459" s="6" t="s">
        <v>83</v>
      </c>
      <c r="BA459" s="6" t="s">
        <v>83</v>
      </c>
      <c r="BB459" s="6" t="s">
        <v>83</v>
      </c>
      <c r="BC459" s="6" t="s">
        <v>83</v>
      </c>
      <c r="BD459" s="6" t="s">
        <v>83</v>
      </c>
      <c r="BE459" s="6" t="s">
        <v>83</v>
      </c>
      <c r="BF459" s="6" t="s">
        <v>83</v>
      </c>
      <c r="BG459" s="6" t="s">
        <v>83</v>
      </c>
      <c r="BH459" s="6" t="s">
        <v>83</v>
      </c>
      <c r="BI459" s="6" t="s">
        <v>83</v>
      </c>
      <c r="BJ459" s="6" t="s">
        <v>83</v>
      </c>
      <c r="BK459" s="6" t="s">
        <v>83</v>
      </c>
      <c r="BL459" s="6" t="s">
        <v>83</v>
      </c>
      <c r="BM459" s="6" t="s">
        <v>83</v>
      </c>
      <c r="BN459" s="6" t="s">
        <v>83</v>
      </c>
      <c r="BO459" s="6" t="s">
        <v>83</v>
      </c>
      <c r="BP459" s="6" t="s">
        <v>83</v>
      </c>
      <c r="BQ459" s="6" t="s">
        <v>83</v>
      </c>
      <c r="BR459" t="s">
        <v>63</v>
      </c>
      <c r="BS459" s="6" t="s">
        <v>83</v>
      </c>
      <c r="BT459" s="6" t="s">
        <v>83</v>
      </c>
      <c r="BU459">
        <f t="shared" ca="1" si="93"/>
        <v>57</v>
      </c>
      <c r="BV459" s="6" t="s">
        <v>83</v>
      </c>
    </row>
    <row r="460" spans="1:74" x14ac:dyDescent="0.3">
      <c r="A460" s="5">
        <v>459</v>
      </c>
      <c r="B460" s="5" t="str">
        <f t="shared" ca="1" si="85"/>
        <v>OCP_31447:19452</v>
      </c>
      <c r="C460" t="s">
        <v>117</v>
      </c>
      <c r="D460" t="s">
        <v>75</v>
      </c>
      <c r="E460" t="s">
        <v>76</v>
      </c>
      <c r="F460" t="s">
        <v>113</v>
      </c>
      <c r="G460" t="s">
        <v>113</v>
      </c>
      <c r="H460" s="6">
        <f t="shared" ca="1" si="95"/>
        <v>67435</v>
      </c>
      <c r="I460" t="s">
        <v>114</v>
      </c>
      <c r="J460" s="6" t="s">
        <v>79</v>
      </c>
      <c r="K460" s="7">
        <v>45345</v>
      </c>
      <c r="L460" s="6" t="s">
        <v>80</v>
      </c>
      <c r="N460" s="6" t="s">
        <v>82</v>
      </c>
      <c r="O460" t="str">
        <f t="shared" ca="1" si="87"/>
        <v>F1740207</v>
      </c>
      <c r="P460">
        <f t="shared" ca="1" si="86"/>
        <v>75971024</v>
      </c>
      <c r="Q460">
        <f t="shared" ca="1" si="88"/>
        <v>5365057</v>
      </c>
      <c r="R460">
        <f t="shared" ca="1" si="89"/>
        <v>8640701</v>
      </c>
      <c r="S460">
        <f t="shared" ca="1" si="90"/>
        <v>44907470</v>
      </c>
      <c r="V460" t="str">
        <f t="shared" ca="1" si="91"/>
        <v>=_1956362</v>
      </c>
      <c r="W460" s="8">
        <v>45426</v>
      </c>
      <c r="X460">
        <f t="shared" ca="1" si="92"/>
        <v>12049536</v>
      </c>
      <c r="Z460" t="str">
        <f t="shared" ca="1" si="94"/>
        <v>MAD</v>
      </c>
      <c r="AA460" t="str">
        <f t="shared" ca="1" si="84"/>
        <v>F locaux</v>
      </c>
      <c r="AB460" s="6" t="s">
        <v>83</v>
      </c>
      <c r="AC460" s="6" t="s">
        <v>83</v>
      </c>
      <c r="AD460" s="6" t="s">
        <v>83</v>
      </c>
      <c r="AE460" s="6" t="s">
        <v>83</v>
      </c>
      <c r="AF460" s="6" t="s">
        <v>83</v>
      </c>
      <c r="AG460" s="6" t="s">
        <v>83</v>
      </c>
      <c r="AH460" s="6" t="s">
        <v>83</v>
      </c>
      <c r="AI460" s="6" t="s">
        <v>83</v>
      </c>
      <c r="AJ460" s="6" t="s">
        <v>83</v>
      </c>
      <c r="AK460" s="6" t="s">
        <v>83</v>
      </c>
      <c r="AL460" s="6" t="s">
        <v>83</v>
      </c>
      <c r="AM460" t="s">
        <v>115</v>
      </c>
      <c r="AN460" s="6" t="s">
        <v>85</v>
      </c>
      <c r="AO460" s="6" t="s">
        <v>83</v>
      </c>
      <c r="AP460" s="6" t="s">
        <v>83</v>
      </c>
      <c r="AQ460" s="6" t="s">
        <v>83</v>
      </c>
      <c r="AR460" s="6" t="s">
        <v>83</v>
      </c>
      <c r="AS460" s="6" t="s">
        <v>83</v>
      </c>
      <c r="AT460" s="6" t="s">
        <v>83</v>
      </c>
      <c r="AU460" s="6" t="s">
        <v>83</v>
      </c>
      <c r="AV460" s="6" t="s">
        <v>83</v>
      </c>
      <c r="AW460" s="6" t="s">
        <v>83</v>
      </c>
      <c r="AX460" t="s">
        <v>86</v>
      </c>
      <c r="AY460" s="6" t="s">
        <v>83</v>
      </c>
      <c r="AZ460" s="6" t="s">
        <v>83</v>
      </c>
      <c r="BA460" s="6" t="s">
        <v>83</v>
      </c>
      <c r="BB460" s="6" t="s">
        <v>83</v>
      </c>
      <c r="BC460" s="6" t="s">
        <v>83</v>
      </c>
      <c r="BD460" s="6" t="s">
        <v>83</v>
      </c>
      <c r="BE460" s="6" t="s">
        <v>83</v>
      </c>
      <c r="BF460" s="6" t="s">
        <v>83</v>
      </c>
      <c r="BG460" s="6" t="s">
        <v>83</v>
      </c>
      <c r="BH460" s="6" t="s">
        <v>83</v>
      </c>
      <c r="BI460" s="6" t="s">
        <v>83</v>
      </c>
      <c r="BJ460" s="6" t="s">
        <v>83</v>
      </c>
      <c r="BK460" s="6" t="s">
        <v>83</v>
      </c>
      <c r="BL460" s="6" t="s">
        <v>83</v>
      </c>
      <c r="BM460" s="6" t="s">
        <v>83</v>
      </c>
      <c r="BN460" s="6" t="s">
        <v>83</v>
      </c>
      <c r="BO460" s="6" t="s">
        <v>83</v>
      </c>
      <c r="BP460" s="6" t="s">
        <v>83</v>
      </c>
      <c r="BQ460" s="6" t="s">
        <v>83</v>
      </c>
      <c r="BR460" t="s">
        <v>65</v>
      </c>
      <c r="BS460" s="6" t="s">
        <v>83</v>
      </c>
      <c r="BT460" s="6" t="s">
        <v>83</v>
      </c>
      <c r="BU460">
        <f t="shared" ca="1" si="93"/>
        <v>3</v>
      </c>
      <c r="BV460" s="6" t="s">
        <v>83</v>
      </c>
    </row>
    <row r="461" spans="1:74" x14ac:dyDescent="0.3">
      <c r="A461" s="5">
        <v>460</v>
      </c>
      <c r="B461" s="5" t="str">
        <f t="shared" ca="1" si="85"/>
        <v>OCP_11791:96936</v>
      </c>
      <c r="C461" t="s">
        <v>118</v>
      </c>
      <c r="D461" t="s">
        <v>75</v>
      </c>
      <c r="E461" t="s">
        <v>89</v>
      </c>
      <c r="F461" t="s">
        <v>100</v>
      </c>
      <c r="G461" t="s">
        <v>100</v>
      </c>
      <c r="H461" s="6">
        <f t="shared" ca="1" si="95"/>
        <v>61125</v>
      </c>
      <c r="I461" t="s">
        <v>114</v>
      </c>
      <c r="J461" s="6" t="s">
        <v>79</v>
      </c>
      <c r="K461" s="7">
        <v>45346</v>
      </c>
      <c r="L461" s="6" t="s">
        <v>80</v>
      </c>
      <c r="N461" s="6" t="s">
        <v>82</v>
      </c>
      <c r="O461" t="str">
        <f t="shared" ca="1" si="87"/>
        <v>E3781511</v>
      </c>
      <c r="P461">
        <f t="shared" ca="1" si="86"/>
        <v>15498275</v>
      </c>
      <c r="Q461">
        <f t="shared" ca="1" si="88"/>
        <v>4644666</v>
      </c>
      <c r="R461">
        <f t="shared" ca="1" si="89"/>
        <v>6293446</v>
      </c>
      <c r="S461">
        <f t="shared" ca="1" si="90"/>
        <v>40497</v>
      </c>
      <c r="V461" t="str">
        <f t="shared" ca="1" si="91"/>
        <v>=_2844428</v>
      </c>
      <c r="W461" s="8">
        <v>45427</v>
      </c>
      <c r="X461">
        <f t="shared" ca="1" si="92"/>
        <v>13887</v>
      </c>
      <c r="Z461" t="str">
        <f t="shared" ca="1" si="94"/>
        <v>MAD</v>
      </c>
      <c r="AA461" t="str">
        <f t="shared" ref="AA461:AA524" ca="1" si="96">IF(Z461="MAD","F locaux","F étrangers")</f>
        <v>F locaux</v>
      </c>
      <c r="AB461" s="6" t="s">
        <v>83</v>
      </c>
      <c r="AC461" s="6" t="s">
        <v>83</v>
      </c>
      <c r="AD461" s="6" t="s">
        <v>83</v>
      </c>
      <c r="AE461" s="6" t="s">
        <v>83</v>
      </c>
      <c r="AF461" s="6" t="s">
        <v>83</v>
      </c>
      <c r="AG461" s="6" t="s">
        <v>83</v>
      </c>
      <c r="AH461" s="6" t="s">
        <v>83</v>
      </c>
      <c r="AI461" s="6" t="s">
        <v>83</v>
      </c>
      <c r="AJ461" s="6" t="s">
        <v>83</v>
      </c>
      <c r="AK461" s="6" t="s">
        <v>83</v>
      </c>
      <c r="AL461" s="6" t="s">
        <v>83</v>
      </c>
      <c r="AM461" t="s">
        <v>115</v>
      </c>
      <c r="AN461" s="6" t="s">
        <v>85</v>
      </c>
      <c r="AO461" s="6" t="s">
        <v>83</v>
      </c>
      <c r="AP461" s="6" t="s">
        <v>83</v>
      </c>
      <c r="AQ461" s="6" t="s">
        <v>83</v>
      </c>
      <c r="AR461" s="6" t="s">
        <v>83</v>
      </c>
      <c r="AS461" s="6" t="s">
        <v>83</v>
      </c>
      <c r="AT461" s="6" t="s">
        <v>83</v>
      </c>
      <c r="AU461" s="6" t="s">
        <v>83</v>
      </c>
      <c r="AV461" s="6" t="s">
        <v>83</v>
      </c>
      <c r="AW461" s="6" t="s">
        <v>83</v>
      </c>
      <c r="AX461" t="s">
        <v>86</v>
      </c>
      <c r="AY461" s="6" t="s">
        <v>83</v>
      </c>
      <c r="AZ461" s="6" t="s">
        <v>83</v>
      </c>
      <c r="BA461" s="6" t="s">
        <v>83</v>
      </c>
      <c r="BB461" s="6" t="s">
        <v>83</v>
      </c>
      <c r="BC461" s="6" t="s">
        <v>83</v>
      </c>
      <c r="BD461" s="6" t="s">
        <v>83</v>
      </c>
      <c r="BE461" s="6" t="s">
        <v>83</v>
      </c>
      <c r="BF461" s="6" t="s">
        <v>83</v>
      </c>
      <c r="BG461" s="6" t="s">
        <v>83</v>
      </c>
      <c r="BH461" s="6" t="s">
        <v>83</v>
      </c>
      <c r="BI461" s="6" t="s">
        <v>83</v>
      </c>
      <c r="BJ461" s="6" t="s">
        <v>83</v>
      </c>
      <c r="BK461" s="6" t="s">
        <v>83</v>
      </c>
      <c r="BL461" s="6" t="s">
        <v>83</v>
      </c>
      <c r="BM461" s="6" t="s">
        <v>83</v>
      </c>
      <c r="BN461" s="6" t="s">
        <v>83</v>
      </c>
      <c r="BO461" s="6" t="s">
        <v>83</v>
      </c>
      <c r="BP461" s="6" t="s">
        <v>83</v>
      </c>
      <c r="BQ461" s="6" t="s">
        <v>83</v>
      </c>
      <c r="BR461" t="s">
        <v>40</v>
      </c>
      <c r="BS461" s="6" t="s">
        <v>83</v>
      </c>
      <c r="BT461" s="6" t="s">
        <v>83</v>
      </c>
      <c r="BU461">
        <f t="shared" ca="1" si="93"/>
        <v>1</v>
      </c>
      <c r="BV461" s="6" t="s">
        <v>83</v>
      </c>
    </row>
    <row r="462" spans="1:74" x14ac:dyDescent="0.3">
      <c r="A462" s="5">
        <v>461</v>
      </c>
      <c r="B462" s="5" t="str">
        <f t="shared" ca="1" si="85"/>
        <v>OCP_43829:23672</v>
      </c>
      <c r="C462" t="str">
        <f ca="1">CONCATENATE(CHAR(RANDBETWEEN(60,90)),"_",RANDBETWEEN(1,1000000),"_",RANDBETWEEN(1,100006600))</f>
        <v>@_526318_9608634</v>
      </c>
      <c r="D462" t="s">
        <v>75</v>
      </c>
      <c r="E462" t="s">
        <v>76</v>
      </c>
      <c r="F462" t="s">
        <v>77</v>
      </c>
      <c r="G462" t="s">
        <v>77</v>
      </c>
      <c r="H462" s="6">
        <f t="shared" ca="1" si="95"/>
        <v>4797</v>
      </c>
      <c r="I462" t="s">
        <v>78</v>
      </c>
      <c r="J462" s="6" t="s">
        <v>79</v>
      </c>
      <c r="K462" s="7">
        <v>45347</v>
      </c>
      <c r="L462" s="6" t="s">
        <v>80</v>
      </c>
      <c r="N462" s="6" t="s">
        <v>82</v>
      </c>
      <c r="O462" t="str">
        <f t="shared" ca="1" si="87"/>
        <v>C4503848</v>
      </c>
      <c r="P462">
        <f t="shared" ca="1" si="86"/>
        <v>14839080</v>
      </c>
      <c r="Q462">
        <f t="shared" ca="1" si="88"/>
        <v>166960</v>
      </c>
      <c r="R462">
        <f t="shared" ca="1" si="89"/>
        <v>9187665</v>
      </c>
      <c r="S462">
        <f t="shared" ca="1" si="90"/>
        <v>5817873</v>
      </c>
      <c r="V462" t="str">
        <f t="shared" ca="1" si="91"/>
        <v>&lt;_4073458</v>
      </c>
      <c r="W462" s="8">
        <v>45428</v>
      </c>
      <c r="X462">
        <f t="shared" ca="1" si="92"/>
        <v>5722374</v>
      </c>
      <c r="Z462" t="str">
        <f t="shared" ca="1" si="94"/>
        <v>MAD</v>
      </c>
      <c r="AA462" t="str">
        <f t="shared" ca="1" si="96"/>
        <v>F locaux</v>
      </c>
      <c r="AB462" s="6" t="s">
        <v>83</v>
      </c>
      <c r="AC462" s="6" t="s">
        <v>83</v>
      </c>
      <c r="AD462" s="6" t="s">
        <v>83</v>
      </c>
      <c r="AE462" s="6" t="s">
        <v>83</v>
      </c>
      <c r="AF462" s="6" t="s">
        <v>83</v>
      </c>
      <c r="AG462" s="6" t="s">
        <v>83</v>
      </c>
      <c r="AH462" s="6" t="s">
        <v>83</v>
      </c>
      <c r="AI462" s="6" t="s">
        <v>83</v>
      </c>
      <c r="AJ462" s="6" t="s">
        <v>83</v>
      </c>
      <c r="AK462" s="6" t="s">
        <v>83</v>
      </c>
      <c r="AL462" s="6" t="s">
        <v>83</v>
      </c>
      <c r="AM462" t="s">
        <v>614</v>
      </c>
      <c r="AN462" s="6" t="s">
        <v>85</v>
      </c>
      <c r="AO462" s="6" t="s">
        <v>83</v>
      </c>
      <c r="AP462" s="6" t="s">
        <v>83</v>
      </c>
      <c r="AQ462" s="6" t="s">
        <v>83</v>
      </c>
      <c r="AR462" s="6" t="s">
        <v>83</v>
      </c>
      <c r="AS462" s="6" t="s">
        <v>83</v>
      </c>
      <c r="AT462" s="6" t="s">
        <v>83</v>
      </c>
      <c r="AU462" s="6" t="s">
        <v>83</v>
      </c>
      <c r="AV462" s="6" t="s">
        <v>83</v>
      </c>
      <c r="AW462" s="6" t="s">
        <v>83</v>
      </c>
      <c r="AX462" t="s">
        <v>86</v>
      </c>
      <c r="AY462" s="6" t="s">
        <v>83</v>
      </c>
      <c r="AZ462" s="6" t="s">
        <v>83</v>
      </c>
      <c r="BA462" s="6" t="s">
        <v>83</v>
      </c>
      <c r="BB462" s="6" t="s">
        <v>83</v>
      </c>
      <c r="BC462" s="6" t="s">
        <v>83</v>
      </c>
      <c r="BD462" s="6" t="s">
        <v>83</v>
      </c>
      <c r="BE462" s="6" t="s">
        <v>83</v>
      </c>
      <c r="BF462" s="6" t="s">
        <v>83</v>
      </c>
      <c r="BG462" s="6" t="s">
        <v>83</v>
      </c>
      <c r="BH462" s="6" t="s">
        <v>83</v>
      </c>
      <c r="BI462" s="6" t="s">
        <v>83</v>
      </c>
      <c r="BJ462" s="6" t="s">
        <v>83</v>
      </c>
      <c r="BK462" s="6" t="s">
        <v>83</v>
      </c>
      <c r="BL462" s="6" t="s">
        <v>83</v>
      </c>
      <c r="BM462" s="6" t="s">
        <v>83</v>
      </c>
      <c r="BN462" s="6" t="s">
        <v>83</v>
      </c>
      <c r="BO462" s="6" t="s">
        <v>83</v>
      </c>
      <c r="BP462" s="6" t="s">
        <v>83</v>
      </c>
      <c r="BQ462" s="6" t="s">
        <v>83</v>
      </c>
      <c r="BR462" t="s">
        <v>64</v>
      </c>
      <c r="BS462" s="6" t="s">
        <v>83</v>
      </c>
      <c r="BT462" s="6" t="s">
        <v>83</v>
      </c>
      <c r="BU462">
        <f t="shared" ca="1" si="93"/>
        <v>40</v>
      </c>
      <c r="BV462" s="6" t="s">
        <v>83</v>
      </c>
    </row>
    <row r="463" spans="1:74" x14ac:dyDescent="0.3">
      <c r="A463" s="5">
        <v>462</v>
      </c>
      <c r="B463" s="5" t="str">
        <f t="shared" ca="1" si="85"/>
        <v>OCP_44929:1323</v>
      </c>
      <c r="C463" t="s">
        <v>615</v>
      </c>
      <c r="D463" t="s">
        <v>75</v>
      </c>
      <c r="E463" t="s">
        <v>89</v>
      </c>
      <c r="F463" t="s">
        <v>90</v>
      </c>
      <c r="G463" t="s">
        <v>90</v>
      </c>
      <c r="H463" s="6">
        <f t="shared" ca="1" si="95"/>
        <v>69909</v>
      </c>
      <c r="I463" t="s">
        <v>91</v>
      </c>
      <c r="J463" s="6" t="s">
        <v>79</v>
      </c>
      <c r="K463" s="7">
        <v>45348</v>
      </c>
      <c r="L463" s="6" t="s">
        <v>80</v>
      </c>
      <c r="N463" s="6" t="s">
        <v>82</v>
      </c>
      <c r="O463" t="str">
        <f t="shared" ca="1" si="87"/>
        <v>?5002240</v>
      </c>
      <c r="P463">
        <f t="shared" ca="1" si="86"/>
        <v>75273764</v>
      </c>
      <c r="Q463">
        <f t="shared" ca="1" si="88"/>
        <v>324570</v>
      </c>
      <c r="R463">
        <f t="shared" ca="1" si="89"/>
        <v>847987</v>
      </c>
      <c r="S463">
        <f t="shared" ca="1" si="90"/>
        <v>62889192</v>
      </c>
      <c r="V463" t="str">
        <f t="shared" ca="1" si="91"/>
        <v>&gt;_170419</v>
      </c>
      <c r="W463" s="8">
        <v>45429</v>
      </c>
      <c r="X463">
        <f t="shared" ca="1" si="92"/>
        <v>23544163</v>
      </c>
      <c r="Z463" t="str">
        <f t="shared" ca="1" si="94"/>
        <v>USD</v>
      </c>
      <c r="AA463" t="str">
        <f t="shared" ca="1" si="96"/>
        <v>F étrangers</v>
      </c>
      <c r="AB463" s="6" t="s">
        <v>83</v>
      </c>
      <c r="AC463" s="6" t="s">
        <v>83</v>
      </c>
      <c r="AD463" s="6" t="s">
        <v>83</v>
      </c>
      <c r="AE463" s="6" t="s">
        <v>83</v>
      </c>
      <c r="AF463" s="6" t="s">
        <v>83</v>
      </c>
      <c r="AG463" s="6" t="s">
        <v>83</v>
      </c>
      <c r="AH463" s="6" t="s">
        <v>83</v>
      </c>
      <c r="AI463" s="6" t="s">
        <v>83</v>
      </c>
      <c r="AJ463" s="6" t="s">
        <v>83</v>
      </c>
      <c r="AK463" s="6" t="s">
        <v>83</v>
      </c>
      <c r="AL463" s="6" t="s">
        <v>83</v>
      </c>
      <c r="AM463" t="s">
        <v>616</v>
      </c>
      <c r="AN463" s="6" t="s">
        <v>85</v>
      </c>
      <c r="AO463" s="6" t="s">
        <v>83</v>
      </c>
      <c r="AP463" s="6" t="s">
        <v>83</v>
      </c>
      <c r="AQ463" s="6" t="s">
        <v>83</v>
      </c>
      <c r="AR463" s="6" t="s">
        <v>83</v>
      </c>
      <c r="AS463" s="6" t="s">
        <v>83</v>
      </c>
      <c r="AT463" s="6" t="s">
        <v>83</v>
      </c>
      <c r="AU463" s="6" t="s">
        <v>83</v>
      </c>
      <c r="AV463" s="6" t="s">
        <v>83</v>
      </c>
      <c r="AW463" s="6" t="s">
        <v>83</v>
      </c>
      <c r="AX463" t="s">
        <v>93</v>
      </c>
      <c r="AY463" s="6" t="s">
        <v>83</v>
      </c>
      <c r="AZ463" s="6" t="s">
        <v>83</v>
      </c>
      <c r="BA463" s="6" t="s">
        <v>83</v>
      </c>
      <c r="BB463" s="6" t="s">
        <v>83</v>
      </c>
      <c r="BC463" s="6" t="s">
        <v>83</v>
      </c>
      <c r="BD463" s="6" t="s">
        <v>83</v>
      </c>
      <c r="BE463" s="6" t="s">
        <v>83</v>
      </c>
      <c r="BF463" s="6" t="s">
        <v>83</v>
      </c>
      <c r="BG463" s="6" t="s">
        <v>83</v>
      </c>
      <c r="BH463" s="6" t="s">
        <v>83</v>
      </c>
      <c r="BI463" s="6" t="s">
        <v>83</v>
      </c>
      <c r="BJ463" s="6" t="s">
        <v>83</v>
      </c>
      <c r="BK463" s="6" t="s">
        <v>83</v>
      </c>
      <c r="BL463" s="6" t="s">
        <v>83</v>
      </c>
      <c r="BM463" s="6" t="s">
        <v>83</v>
      </c>
      <c r="BN463" s="6" t="s">
        <v>83</v>
      </c>
      <c r="BO463" s="6" t="s">
        <v>83</v>
      </c>
      <c r="BP463" s="6" t="s">
        <v>83</v>
      </c>
      <c r="BQ463" s="6" t="s">
        <v>83</v>
      </c>
      <c r="BR463" t="s">
        <v>65</v>
      </c>
      <c r="BS463" s="6" t="s">
        <v>83</v>
      </c>
      <c r="BT463" s="6" t="s">
        <v>83</v>
      </c>
      <c r="BU463">
        <f t="shared" ca="1" si="93"/>
        <v>32</v>
      </c>
      <c r="BV463" s="6" t="s">
        <v>83</v>
      </c>
    </row>
    <row r="464" spans="1:74" x14ac:dyDescent="0.3">
      <c r="A464" s="5">
        <v>463</v>
      </c>
      <c r="B464" s="5" t="str">
        <f t="shared" ca="1" si="85"/>
        <v>JF8_94246:81511</v>
      </c>
      <c r="C464" t="s">
        <v>617</v>
      </c>
      <c r="D464" t="s">
        <v>75</v>
      </c>
      <c r="E464" t="s">
        <v>76</v>
      </c>
      <c r="F464" t="s">
        <v>95</v>
      </c>
      <c r="G464" t="s">
        <v>95</v>
      </c>
      <c r="H464" s="6">
        <f t="shared" ca="1" si="95"/>
        <v>74039</v>
      </c>
      <c r="I464" t="s">
        <v>96</v>
      </c>
      <c r="J464" s="6" t="s">
        <v>79</v>
      </c>
      <c r="K464" s="7">
        <v>45349</v>
      </c>
      <c r="L464" s="6" t="s">
        <v>80</v>
      </c>
      <c r="N464" s="6" t="s">
        <v>82</v>
      </c>
      <c r="O464" t="str">
        <f t="shared" ca="1" si="87"/>
        <v>?6339056</v>
      </c>
      <c r="P464">
        <f t="shared" ca="1" si="86"/>
        <v>94326695</v>
      </c>
      <c r="Q464">
        <f t="shared" ca="1" si="88"/>
        <v>24609986</v>
      </c>
      <c r="R464">
        <f t="shared" ca="1" si="89"/>
        <v>31866844</v>
      </c>
      <c r="S464">
        <f t="shared" ca="1" si="90"/>
        <v>919269</v>
      </c>
      <c r="V464" t="str">
        <f t="shared" ca="1" si="91"/>
        <v>@_1609099</v>
      </c>
      <c r="W464" s="8">
        <v>45430</v>
      </c>
      <c r="X464">
        <f t="shared" ca="1" si="92"/>
        <v>212094</v>
      </c>
      <c r="Z464" t="str">
        <f t="shared" ca="1" si="94"/>
        <v>EUR</v>
      </c>
      <c r="AA464" t="str">
        <f t="shared" ca="1" si="96"/>
        <v>F étrangers</v>
      </c>
      <c r="AB464" s="6" t="s">
        <v>83</v>
      </c>
      <c r="AC464" s="6" t="s">
        <v>83</v>
      </c>
      <c r="AD464" s="6" t="s">
        <v>83</v>
      </c>
      <c r="AE464" s="6" t="s">
        <v>83</v>
      </c>
      <c r="AF464" s="6" t="s">
        <v>83</v>
      </c>
      <c r="AG464" s="6" t="s">
        <v>83</v>
      </c>
      <c r="AH464" s="6" t="s">
        <v>83</v>
      </c>
      <c r="AI464" s="6" t="s">
        <v>83</v>
      </c>
      <c r="AJ464" s="6" t="s">
        <v>83</v>
      </c>
      <c r="AK464" s="6" t="s">
        <v>83</v>
      </c>
      <c r="AL464" s="6" t="s">
        <v>83</v>
      </c>
      <c r="AM464" t="s">
        <v>618</v>
      </c>
      <c r="AN464" s="6" t="s">
        <v>85</v>
      </c>
      <c r="AO464" s="6" t="s">
        <v>83</v>
      </c>
      <c r="AP464" s="6" t="s">
        <v>83</v>
      </c>
      <c r="AQ464" s="6" t="s">
        <v>83</v>
      </c>
      <c r="AR464" s="6" t="s">
        <v>83</v>
      </c>
      <c r="AS464" s="6" t="s">
        <v>83</v>
      </c>
      <c r="AT464" s="6" t="s">
        <v>83</v>
      </c>
      <c r="AU464" s="6" t="s">
        <v>83</v>
      </c>
      <c r="AV464" s="6" t="s">
        <v>83</v>
      </c>
      <c r="AW464" s="6" t="s">
        <v>83</v>
      </c>
      <c r="AX464" t="s">
        <v>98</v>
      </c>
      <c r="AY464" s="6" t="s">
        <v>83</v>
      </c>
      <c r="AZ464" s="6" t="s">
        <v>83</v>
      </c>
      <c r="BA464" s="6" t="s">
        <v>83</v>
      </c>
      <c r="BB464" s="6" t="s">
        <v>83</v>
      </c>
      <c r="BC464" s="6" t="s">
        <v>83</v>
      </c>
      <c r="BD464" s="6" t="s">
        <v>83</v>
      </c>
      <c r="BE464" s="6" t="s">
        <v>83</v>
      </c>
      <c r="BF464" s="6" t="s">
        <v>83</v>
      </c>
      <c r="BG464" s="6" t="s">
        <v>83</v>
      </c>
      <c r="BH464" s="6" t="s">
        <v>83</v>
      </c>
      <c r="BI464" s="6" t="s">
        <v>83</v>
      </c>
      <c r="BJ464" s="6" t="s">
        <v>83</v>
      </c>
      <c r="BK464" s="6" t="s">
        <v>83</v>
      </c>
      <c r="BL464" s="6" t="s">
        <v>83</v>
      </c>
      <c r="BM464" s="6" t="s">
        <v>83</v>
      </c>
      <c r="BN464" s="6" t="s">
        <v>83</v>
      </c>
      <c r="BO464" s="6" t="s">
        <v>83</v>
      </c>
      <c r="BP464" s="6" t="s">
        <v>83</v>
      </c>
      <c r="BQ464" s="6" t="s">
        <v>83</v>
      </c>
      <c r="BR464" t="s">
        <v>65</v>
      </c>
      <c r="BS464" s="6" t="s">
        <v>83</v>
      </c>
      <c r="BT464" s="6" t="s">
        <v>83</v>
      </c>
      <c r="BU464">
        <f t="shared" ca="1" si="93"/>
        <v>33</v>
      </c>
      <c r="BV464" s="6" t="s">
        <v>83</v>
      </c>
    </row>
    <row r="465" spans="1:74" x14ac:dyDescent="0.3">
      <c r="A465" s="5">
        <v>464</v>
      </c>
      <c r="B465" s="5" t="str">
        <f t="shared" ca="1" si="85"/>
        <v>OCP_15870:59529</v>
      </c>
      <c r="C465" t="s">
        <v>619</v>
      </c>
      <c r="D465" t="s">
        <v>75</v>
      </c>
      <c r="E465" t="s">
        <v>89</v>
      </c>
      <c r="F465" t="s">
        <v>100</v>
      </c>
      <c r="G465" t="s">
        <v>100</v>
      </c>
      <c r="H465" s="6">
        <f t="shared" ca="1" si="95"/>
        <v>74504</v>
      </c>
      <c r="I465" t="s">
        <v>101</v>
      </c>
      <c r="J465" s="6" t="s">
        <v>79</v>
      </c>
      <c r="K465" s="7">
        <v>45350</v>
      </c>
      <c r="L465" s="6" t="s">
        <v>80</v>
      </c>
      <c r="N465" s="6" t="s">
        <v>82</v>
      </c>
      <c r="O465" t="str">
        <f t="shared" ca="1" si="87"/>
        <v>C3041164</v>
      </c>
      <c r="P465">
        <f t="shared" ca="1" si="86"/>
        <v>18948784</v>
      </c>
      <c r="Q465">
        <f t="shared" ca="1" si="88"/>
        <v>6760837</v>
      </c>
      <c r="R465">
        <f t="shared" ca="1" si="89"/>
        <v>7388909</v>
      </c>
      <c r="S465">
        <f t="shared" ca="1" si="90"/>
        <v>6551824</v>
      </c>
      <c r="V465" t="str">
        <f t="shared" ca="1" si="91"/>
        <v>B_210082</v>
      </c>
      <c r="W465" s="8">
        <v>45431</v>
      </c>
      <c r="X465">
        <f t="shared" ca="1" si="92"/>
        <v>2918924</v>
      </c>
      <c r="Z465" t="str">
        <f t="shared" ca="1" si="94"/>
        <v>MAD</v>
      </c>
      <c r="AA465" t="str">
        <f t="shared" ca="1" si="96"/>
        <v>F locaux</v>
      </c>
      <c r="AB465" s="6" t="s">
        <v>83</v>
      </c>
      <c r="AC465" s="6" t="s">
        <v>83</v>
      </c>
      <c r="AD465" s="6" t="s">
        <v>83</v>
      </c>
      <c r="AE465" s="6" t="s">
        <v>83</v>
      </c>
      <c r="AF465" s="6" t="s">
        <v>83</v>
      </c>
      <c r="AG465" s="6" t="s">
        <v>83</v>
      </c>
      <c r="AH465" s="6" t="s">
        <v>83</v>
      </c>
      <c r="AI465" s="6" t="s">
        <v>83</v>
      </c>
      <c r="AJ465" s="6" t="s">
        <v>83</v>
      </c>
      <c r="AK465" s="6" t="s">
        <v>83</v>
      </c>
      <c r="AL465" s="6" t="s">
        <v>83</v>
      </c>
      <c r="AM465" t="s">
        <v>620</v>
      </c>
      <c r="AN465" s="6" t="s">
        <v>85</v>
      </c>
      <c r="AO465" s="6" t="s">
        <v>83</v>
      </c>
      <c r="AP465" s="6" t="s">
        <v>83</v>
      </c>
      <c r="AQ465" s="6" t="s">
        <v>83</v>
      </c>
      <c r="AR465" s="6" t="s">
        <v>83</v>
      </c>
      <c r="AS465" s="6" t="s">
        <v>83</v>
      </c>
      <c r="AT465" s="6" t="s">
        <v>83</v>
      </c>
      <c r="AU465" s="6" t="s">
        <v>83</v>
      </c>
      <c r="AV465" s="6" t="s">
        <v>83</v>
      </c>
      <c r="AW465" s="6" t="s">
        <v>83</v>
      </c>
      <c r="AX465" t="s">
        <v>103</v>
      </c>
      <c r="AY465" s="6" t="s">
        <v>83</v>
      </c>
      <c r="AZ465" s="6" t="s">
        <v>83</v>
      </c>
      <c r="BA465" s="6" t="s">
        <v>83</v>
      </c>
      <c r="BB465" s="6" t="s">
        <v>83</v>
      </c>
      <c r="BC465" s="6" t="s">
        <v>83</v>
      </c>
      <c r="BD465" s="6" t="s">
        <v>83</v>
      </c>
      <c r="BE465" s="6" t="s">
        <v>83</v>
      </c>
      <c r="BF465" s="6" t="s">
        <v>83</v>
      </c>
      <c r="BG465" s="6" t="s">
        <v>83</v>
      </c>
      <c r="BH465" s="6" t="s">
        <v>83</v>
      </c>
      <c r="BI465" s="6" t="s">
        <v>83</v>
      </c>
      <c r="BJ465" s="6" t="s">
        <v>83</v>
      </c>
      <c r="BK465" s="6" t="s">
        <v>83</v>
      </c>
      <c r="BL465" s="6" t="s">
        <v>83</v>
      </c>
      <c r="BM465" s="6" t="s">
        <v>83</v>
      </c>
      <c r="BN465" s="6" t="s">
        <v>83</v>
      </c>
      <c r="BO465" s="6" t="s">
        <v>83</v>
      </c>
      <c r="BP465" s="6" t="s">
        <v>83</v>
      </c>
      <c r="BQ465" s="6" t="s">
        <v>83</v>
      </c>
      <c r="BR465" t="s">
        <v>65</v>
      </c>
      <c r="BS465" s="6" t="s">
        <v>83</v>
      </c>
      <c r="BT465" s="6" t="s">
        <v>83</v>
      </c>
      <c r="BU465">
        <f t="shared" ca="1" si="93"/>
        <v>37</v>
      </c>
      <c r="BV465" s="6" t="s">
        <v>83</v>
      </c>
    </row>
    <row r="466" spans="1:74" x14ac:dyDescent="0.3">
      <c r="A466" s="5">
        <v>465</v>
      </c>
      <c r="B466" s="5" t="str">
        <f t="shared" ca="1" si="85"/>
        <v>JF8_57029:97256</v>
      </c>
      <c r="C466" t="s">
        <v>621</v>
      </c>
      <c r="D466" t="s">
        <v>75</v>
      </c>
      <c r="E466" t="s">
        <v>76</v>
      </c>
      <c r="F466" t="s">
        <v>105</v>
      </c>
      <c r="G466" t="s">
        <v>105</v>
      </c>
      <c r="H466" s="6">
        <f t="shared" ca="1" si="95"/>
        <v>77575</v>
      </c>
      <c r="I466" t="s">
        <v>106</v>
      </c>
      <c r="J466" s="6" t="s">
        <v>79</v>
      </c>
      <c r="K466" s="7">
        <v>45351</v>
      </c>
      <c r="L466" s="6" t="s">
        <v>80</v>
      </c>
      <c r="N466" s="6" t="s">
        <v>82</v>
      </c>
      <c r="O466" t="str">
        <f t="shared" ca="1" si="87"/>
        <v>F2148916</v>
      </c>
      <c r="P466">
        <f t="shared" ca="1" si="86"/>
        <v>4740195</v>
      </c>
      <c r="Q466">
        <f t="shared" ca="1" si="88"/>
        <v>415550</v>
      </c>
      <c r="R466">
        <f t="shared" ca="1" si="89"/>
        <v>2051128</v>
      </c>
      <c r="S466">
        <f t="shared" ca="1" si="90"/>
        <v>1133982</v>
      </c>
      <c r="V466" t="str">
        <f t="shared" ca="1" si="91"/>
        <v>F_1932025</v>
      </c>
      <c r="W466" s="8">
        <v>45432</v>
      </c>
      <c r="X466">
        <f t="shared" ca="1" si="92"/>
        <v>58310</v>
      </c>
      <c r="Z466" t="str">
        <f t="shared" ca="1" si="94"/>
        <v>MAD</v>
      </c>
      <c r="AA466" t="str">
        <f t="shared" ca="1" si="96"/>
        <v>F locaux</v>
      </c>
      <c r="AB466" s="6" t="s">
        <v>83</v>
      </c>
      <c r="AC466" s="6" t="s">
        <v>83</v>
      </c>
      <c r="AD466" s="6" t="s">
        <v>83</v>
      </c>
      <c r="AE466" s="6" t="s">
        <v>83</v>
      </c>
      <c r="AF466" s="6" t="s">
        <v>83</v>
      </c>
      <c r="AG466" s="6" t="s">
        <v>83</v>
      </c>
      <c r="AH466" s="6" t="s">
        <v>83</v>
      </c>
      <c r="AI466" s="6" t="s">
        <v>83</v>
      </c>
      <c r="AJ466" s="6" t="s">
        <v>83</v>
      </c>
      <c r="AK466" s="6" t="s">
        <v>83</v>
      </c>
      <c r="AL466" s="6" t="s">
        <v>83</v>
      </c>
      <c r="AM466" t="s">
        <v>622</v>
      </c>
      <c r="AN466" s="6" t="s">
        <v>85</v>
      </c>
      <c r="AO466" s="6" t="s">
        <v>83</v>
      </c>
      <c r="AP466" s="6" t="s">
        <v>83</v>
      </c>
      <c r="AQ466" s="6" t="s">
        <v>83</v>
      </c>
      <c r="AR466" s="6" t="s">
        <v>83</v>
      </c>
      <c r="AS466" s="6" t="s">
        <v>83</v>
      </c>
      <c r="AT466" s="6" t="s">
        <v>83</v>
      </c>
      <c r="AU466" s="6" t="s">
        <v>83</v>
      </c>
      <c r="AV466" s="6" t="s">
        <v>83</v>
      </c>
      <c r="AW466" s="6" t="s">
        <v>83</v>
      </c>
      <c r="AX466" t="s">
        <v>98</v>
      </c>
      <c r="AY466" s="6" t="s">
        <v>83</v>
      </c>
      <c r="AZ466" s="6" t="s">
        <v>83</v>
      </c>
      <c r="BA466" s="6" t="s">
        <v>83</v>
      </c>
      <c r="BB466" s="6" t="s">
        <v>83</v>
      </c>
      <c r="BC466" s="6" t="s">
        <v>83</v>
      </c>
      <c r="BD466" s="6" t="s">
        <v>83</v>
      </c>
      <c r="BE466" s="6" t="s">
        <v>83</v>
      </c>
      <c r="BF466" s="6" t="s">
        <v>83</v>
      </c>
      <c r="BG466" s="6" t="s">
        <v>83</v>
      </c>
      <c r="BH466" s="6" t="s">
        <v>83</v>
      </c>
      <c r="BI466" s="6" t="s">
        <v>83</v>
      </c>
      <c r="BJ466" s="6" t="s">
        <v>83</v>
      </c>
      <c r="BK466" s="6" t="s">
        <v>83</v>
      </c>
      <c r="BL466" s="6" t="s">
        <v>83</v>
      </c>
      <c r="BM466" s="6" t="s">
        <v>83</v>
      </c>
      <c r="BN466" s="6" t="s">
        <v>83</v>
      </c>
      <c r="BO466" s="6" t="s">
        <v>83</v>
      </c>
      <c r="BP466" s="6" t="s">
        <v>83</v>
      </c>
      <c r="BQ466" s="6" t="s">
        <v>83</v>
      </c>
      <c r="BR466" t="s">
        <v>65</v>
      </c>
      <c r="BS466" s="6" t="s">
        <v>83</v>
      </c>
      <c r="BT466" s="6" t="s">
        <v>83</v>
      </c>
      <c r="BU466">
        <f t="shared" ca="1" si="93"/>
        <v>53</v>
      </c>
      <c r="BV466" s="6" t="s">
        <v>83</v>
      </c>
    </row>
    <row r="467" spans="1:74" x14ac:dyDescent="0.3">
      <c r="A467" s="5">
        <v>466</v>
      </c>
      <c r="B467" s="5" t="str">
        <f t="shared" ca="1" si="85"/>
        <v>JF8_3993:3686</v>
      </c>
      <c r="C467" t="s">
        <v>623</v>
      </c>
      <c r="D467" t="s">
        <v>75</v>
      </c>
      <c r="E467" t="s">
        <v>89</v>
      </c>
      <c r="F467" t="s">
        <v>109</v>
      </c>
      <c r="G467" t="s">
        <v>109</v>
      </c>
      <c r="H467" s="6">
        <f t="shared" ca="1" si="95"/>
        <v>31304</v>
      </c>
      <c r="I467" t="s">
        <v>110</v>
      </c>
      <c r="J467" s="6" t="s">
        <v>79</v>
      </c>
      <c r="K467" s="7">
        <v>45352</v>
      </c>
      <c r="L467" s="6" t="s">
        <v>80</v>
      </c>
      <c r="N467" s="6" t="s">
        <v>82</v>
      </c>
      <c r="O467" t="str">
        <f t="shared" ca="1" si="87"/>
        <v>=2358323</v>
      </c>
      <c r="P467">
        <f t="shared" ca="1" si="86"/>
        <v>94838232</v>
      </c>
      <c r="Q467">
        <f t="shared" ca="1" si="88"/>
        <v>11193217</v>
      </c>
      <c r="R467">
        <f t="shared" ca="1" si="89"/>
        <v>25520311</v>
      </c>
      <c r="S467">
        <f t="shared" ca="1" si="90"/>
        <v>47167302</v>
      </c>
      <c r="V467" t="str">
        <f t="shared" ca="1" si="91"/>
        <v>D_2662830</v>
      </c>
      <c r="W467" s="8">
        <v>45433</v>
      </c>
      <c r="X467">
        <f t="shared" ca="1" si="92"/>
        <v>5251036</v>
      </c>
      <c r="Z467" t="str">
        <f t="shared" ca="1" si="94"/>
        <v>MAD</v>
      </c>
      <c r="AA467" t="str">
        <f t="shared" ca="1" si="96"/>
        <v>F locaux</v>
      </c>
      <c r="AB467" s="6" t="s">
        <v>83</v>
      </c>
      <c r="AC467" s="6" t="s">
        <v>83</v>
      </c>
      <c r="AD467" s="6" t="s">
        <v>83</v>
      </c>
      <c r="AE467" s="6" t="s">
        <v>83</v>
      </c>
      <c r="AF467" s="6" t="s">
        <v>83</v>
      </c>
      <c r="AG467" s="6" t="s">
        <v>83</v>
      </c>
      <c r="AH467" s="6" t="s">
        <v>83</v>
      </c>
      <c r="AI467" s="6" t="s">
        <v>83</v>
      </c>
      <c r="AJ467" s="6" t="s">
        <v>83</v>
      </c>
      <c r="AK467" s="6" t="s">
        <v>83</v>
      </c>
      <c r="AL467" s="6" t="s">
        <v>83</v>
      </c>
      <c r="AM467" t="s">
        <v>624</v>
      </c>
      <c r="AN467" s="6" t="s">
        <v>85</v>
      </c>
      <c r="AO467" s="6" t="s">
        <v>83</v>
      </c>
      <c r="AP467" s="6" t="s">
        <v>83</v>
      </c>
      <c r="AQ467" s="6" t="s">
        <v>83</v>
      </c>
      <c r="AR467" s="6" t="s">
        <v>83</v>
      </c>
      <c r="AS467" s="6" t="s">
        <v>83</v>
      </c>
      <c r="AT467" s="6" t="s">
        <v>83</v>
      </c>
      <c r="AU467" s="6" t="s">
        <v>83</v>
      </c>
      <c r="AV467" s="6" t="s">
        <v>83</v>
      </c>
      <c r="AW467" s="6" t="s">
        <v>83</v>
      </c>
      <c r="AX467" t="s">
        <v>86</v>
      </c>
      <c r="AY467" s="6" t="s">
        <v>83</v>
      </c>
      <c r="AZ467" s="6" t="s">
        <v>83</v>
      </c>
      <c r="BA467" s="6" t="s">
        <v>83</v>
      </c>
      <c r="BB467" s="6" t="s">
        <v>83</v>
      </c>
      <c r="BC467" s="6" t="s">
        <v>83</v>
      </c>
      <c r="BD467" s="6" t="s">
        <v>83</v>
      </c>
      <c r="BE467" s="6" t="s">
        <v>83</v>
      </c>
      <c r="BF467" s="6" t="s">
        <v>83</v>
      </c>
      <c r="BG467" s="6" t="s">
        <v>83</v>
      </c>
      <c r="BH467" s="6" t="s">
        <v>83</v>
      </c>
      <c r="BI467" s="6" t="s">
        <v>83</v>
      </c>
      <c r="BJ467" s="6" t="s">
        <v>83</v>
      </c>
      <c r="BK467" s="6" t="s">
        <v>83</v>
      </c>
      <c r="BL467" s="6" t="s">
        <v>83</v>
      </c>
      <c r="BM467" s="6" t="s">
        <v>83</v>
      </c>
      <c r="BN467" s="6" t="s">
        <v>83</v>
      </c>
      <c r="BO467" s="6" t="s">
        <v>83</v>
      </c>
      <c r="BP467" s="6" t="s">
        <v>83</v>
      </c>
      <c r="BQ467" s="6" t="s">
        <v>83</v>
      </c>
      <c r="BR467" t="s">
        <v>65</v>
      </c>
      <c r="BS467" s="6" t="s">
        <v>83</v>
      </c>
      <c r="BT467" s="6" t="s">
        <v>83</v>
      </c>
      <c r="BU467">
        <f t="shared" ca="1" si="93"/>
        <v>13</v>
      </c>
      <c r="BV467" s="6" t="s">
        <v>83</v>
      </c>
    </row>
    <row r="468" spans="1:74" x14ac:dyDescent="0.3">
      <c r="A468" s="5">
        <v>467</v>
      </c>
      <c r="B468" s="5" t="str">
        <f t="shared" ca="1" si="85"/>
        <v>JF8_21410:8111</v>
      </c>
      <c r="C468" t="s">
        <v>112</v>
      </c>
      <c r="D468" t="s">
        <v>75</v>
      </c>
      <c r="E468" t="s">
        <v>76</v>
      </c>
      <c r="F468" t="s">
        <v>113</v>
      </c>
      <c r="G468" t="s">
        <v>113</v>
      </c>
      <c r="H468" s="6">
        <f t="shared" ca="1" si="95"/>
        <v>74117</v>
      </c>
      <c r="I468" t="s">
        <v>114</v>
      </c>
      <c r="J468" s="6" t="s">
        <v>79</v>
      </c>
      <c r="K468" s="7">
        <v>45353</v>
      </c>
      <c r="L468" s="6" t="s">
        <v>80</v>
      </c>
      <c r="N468" s="6" t="s">
        <v>82</v>
      </c>
      <c r="O468" t="str">
        <f t="shared" ca="1" si="87"/>
        <v>D3248602</v>
      </c>
      <c r="P468">
        <f t="shared" ca="1" si="86"/>
        <v>75719530</v>
      </c>
      <c r="Q468">
        <f t="shared" ca="1" si="88"/>
        <v>30974759</v>
      </c>
      <c r="R468">
        <f t="shared" ca="1" si="89"/>
        <v>62133752</v>
      </c>
      <c r="S468">
        <f t="shared" ca="1" si="90"/>
        <v>26998131</v>
      </c>
      <c r="V468" t="str">
        <f t="shared" ca="1" si="91"/>
        <v>C_5269874</v>
      </c>
      <c r="W468" s="8">
        <v>45434</v>
      </c>
      <c r="X468">
        <f t="shared" ca="1" si="92"/>
        <v>6338494</v>
      </c>
      <c r="Z468" t="str">
        <f t="shared" ca="1" si="94"/>
        <v>MAD</v>
      </c>
      <c r="AA468" t="str">
        <f t="shared" ca="1" si="96"/>
        <v>F locaux</v>
      </c>
      <c r="AB468" s="6" t="s">
        <v>83</v>
      </c>
      <c r="AC468" s="6" t="s">
        <v>83</v>
      </c>
      <c r="AD468" s="6" t="s">
        <v>83</v>
      </c>
      <c r="AE468" s="6" t="s">
        <v>83</v>
      </c>
      <c r="AF468" s="6" t="s">
        <v>83</v>
      </c>
      <c r="AG468" s="6" t="s">
        <v>83</v>
      </c>
      <c r="AH468" s="6" t="s">
        <v>83</v>
      </c>
      <c r="AI468" s="6" t="s">
        <v>83</v>
      </c>
      <c r="AJ468" s="6" t="s">
        <v>83</v>
      </c>
      <c r="AK468" s="6" t="s">
        <v>83</v>
      </c>
      <c r="AL468" s="6" t="s">
        <v>83</v>
      </c>
      <c r="AM468" t="s">
        <v>115</v>
      </c>
      <c r="AN468" s="6" t="s">
        <v>85</v>
      </c>
      <c r="AO468" s="6" t="s">
        <v>83</v>
      </c>
      <c r="AP468" s="6" t="s">
        <v>83</v>
      </c>
      <c r="AQ468" s="6" t="s">
        <v>83</v>
      </c>
      <c r="AR468" s="6" t="s">
        <v>83</v>
      </c>
      <c r="AS468" s="6" t="s">
        <v>83</v>
      </c>
      <c r="AT468" s="6" t="s">
        <v>83</v>
      </c>
      <c r="AU468" s="6" t="s">
        <v>83</v>
      </c>
      <c r="AV468" s="6" t="s">
        <v>83</v>
      </c>
      <c r="AW468" s="6" t="s">
        <v>83</v>
      </c>
      <c r="AX468" t="s">
        <v>93</v>
      </c>
      <c r="AY468" s="6" t="s">
        <v>83</v>
      </c>
      <c r="AZ468" s="6" t="s">
        <v>83</v>
      </c>
      <c r="BA468" s="6" t="s">
        <v>83</v>
      </c>
      <c r="BB468" s="6" t="s">
        <v>83</v>
      </c>
      <c r="BC468" s="6" t="s">
        <v>83</v>
      </c>
      <c r="BD468" s="6" t="s">
        <v>83</v>
      </c>
      <c r="BE468" s="6" t="s">
        <v>83</v>
      </c>
      <c r="BF468" s="6" t="s">
        <v>83</v>
      </c>
      <c r="BG468" s="6" t="s">
        <v>83</v>
      </c>
      <c r="BH468" s="6" t="s">
        <v>83</v>
      </c>
      <c r="BI468" s="6" t="s">
        <v>83</v>
      </c>
      <c r="BJ468" s="6" t="s">
        <v>83</v>
      </c>
      <c r="BK468" s="6" t="s">
        <v>83</v>
      </c>
      <c r="BL468" s="6" t="s">
        <v>83</v>
      </c>
      <c r="BM468" s="6" t="s">
        <v>83</v>
      </c>
      <c r="BN468" s="6" t="s">
        <v>83</v>
      </c>
      <c r="BO468" s="6" t="s">
        <v>83</v>
      </c>
      <c r="BP468" s="6" t="s">
        <v>83</v>
      </c>
      <c r="BQ468" s="6" t="s">
        <v>83</v>
      </c>
      <c r="BR468" t="s">
        <v>65</v>
      </c>
      <c r="BS468" s="6" t="s">
        <v>83</v>
      </c>
      <c r="BT468" s="6" t="s">
        <v>83</v>
      </c>
      <c r="BU468">
        <f t="shared" ca="1" si="93"/>
        <v>-7</v>
      </c>
      <c r="BV468" s="6" t="s">
        <v>83</v>
      </c>
    </row>
    <row r="469" spans="1:74" x14ac:dyDescent="0.3">
      <c r="A469" s="5">
        <v>468</v>
      </c>
      <c r="B469" s="5" t="str">
        <f t="shared" ca="1" si="85"/>
        <v>JF8_5828:49318</v>
      </c>
      <c r="C469" t="s">
        <v>116</v>
      </c>
      <c r="D469" t="s">
        <v>75</v>
      </c>
      <c r="E469" t="s">
        <v>89</v>
      </c>
      <c r="F469" t="s">
        <v>100</v>
      </c>
      <c r="G469" t="s">
        <v>100</v>
      </c>
      <c r="H469" s="6">
        <f t="shared" ca="1" si="95"/>
        <v>26781</v>
      </c>
      <c r="I469" t="s">
        <v>114</v>
      </c>
      <c r="J469" s="6" t="s">
        <v>79</v>
      </c>
      <c r="K469" s="7">
        <v>45354</v>
      </c>
      <c r="L469" s="6" t="s">
        <v>80</v>
      </c>
      <c r="N469" s="6" t="s">
        <v>82</v>
      </c>
      <c r="O469" t="str">
        <f t="shared" ca="1" si="87"/>
        <v>B5155533</v>
      </c>
      <c r="P469">
        <f t="shared" ca="1" si="86"/>
        <v>10196712</v>
      </c>
      <c r="Q469">
        <f t="shared" ca="1" si="88"/>
        <v>2317159</v>
      </c>
      <c r="R469">
        <f t="shared" ca="1" si="89"/>
        <v>2413620</v>
      </c>
      <c r="S469">
        <f t="shared" ca="1" si="90"/>
        <v>5696932</v>
      </c>
      <c r="V469" t="str">
        <f t="shared" ca="1" si="91"/>
        <v>C_6015856</v>
      </c>
      <c r="W469" s="8">
        <v>45435</v>
      </c>
      <c r="X469">
        <f t="shared" ca="1" si="92"/>
        <v>4544971</v>
      </c>
      <c r="Z469" t="str">
        <f t="shared" ca="1" si="94"/>
        <v>MAD</v>
      </c>
      <c r="AA469" t="str">
        <f t="shared" ca="1" si="96"/>
        <v>F locaux</v>
      </c>
      <c r="AB469" s="6" t="s">
        <v>83</v>
      </c>
      <c r="AC469" s="6" t="s">
        <v>83</v>
      </c>
      <c r="AD469" s="6" t="s">
        <v>83</v>
      </c>
      <c r="AE469" s="6" t="s">
        <v>83</v>
      </c>
      <c r="AF469" s="6" t="s">
        <v>83</v>
      </c>
      <c r="AG469" s="6" t="s">
        <v>83</v>
      </c>
      <c r="AH469" s="6" t="s">
        <v>83</v>
      </c>
      <c r="AI469" s="6" t="s">
        <v>83</v>
      </c>
      <c r="AJ469" s="6" t="s">
        <v>83</v>
      </c>
      <c r="AK469" s="6" t="s">
        <v>83</v>
      </c>
      <c r="AL469" s="6" t="s">
        <v>83</v>
      </c>
      <c r="AM469" t="s">
        <v>115</v>
      </c>
      <c r="AN469" s="6" t="s">
        <v>85</v>
      </c>
      <c r="AO469" s="6" t="s">
        <v>83</v>
      </c>
      <c r="AP469" s="6" t="s">
        <v>83</v>
      </c>
      <c r="AQ469" s="6" t="s">
        <v>83</v>
      </c>
      <c r="AR469" s="6" t="s">
        <v>83</v>
      </c>
      <c r="AS469" s="6" t="s">
        <v>83</v>
      </c>
      <c r="AT469" s="6" t="s">
        <v>83</v>
      </c>
      <c r="AU469" s="6" t="s">
        <v>83</v>
      </c>
      <c r="AV469" s="6" t="s">
        <v>83</v>
      </c>
      <c r="AW469" s="6" t="s">
        <v>83</v>
      </c>
      <c r="AX469" t="s">
        <v>86</v>
      </c>
      <c r="AY469" s="6" t="s">
        <v>83</v>
      </c>
      <c r="AZ469" s="6" t="s">
        <v>83</v>
      </c>
      <c r="BA469" s="6" t="s">
        <v>83</v>
      </c>
      <c r="BB469" s="6" t="s">
        <v>83</v>
      </c>
      <c r="BC469" s="6" t="s">
        <v>83</v>
      </c>
      <c r="BD469" s="6" t="s">
        <v>83</v>
      </c>
      <c r="BE469" s="6" t="s">
        <v>83</v>
      </c>
      <c r="BF469" s="6" t="s">
        <v>83</v>
      </c>
      <c r="BG469" s="6" t="s">
        <v>83</v>
      </c>
      <c r="BH469" s="6" t="s">
        <v>83</v>
      </c>
      <c r="BI469" s="6" t="s">
        <v>83</v>
      </c>
      <c r="BJ469" s="6" t="s">
        <v>83</v>
      </c>
      <c r="BK469" s="6" t="s">
        <v>83</v>
      </c>
      <c r="BL469" s="6" t="s">
        <v>83</v>
      </c>
      <c r="BM469" s="6" t="s">
        <v>83</v>
      </c>
      <c r="BN469" s="6" t="s">
        <v>83</v>
      </c>
      <c r="BO469" s="6" t="s">
        <v>83</v>
      </c>
      <c r="BP469" s="6" t="s">
        <v>83</v>
      </c>
      <c r="BQ469" s="6" t="s">
        <v>83</v>
      </c>
      <c r="BR469" t="s">
        <v>63</v>
      </c>
      <c r="BS469" s="6" t="s">
        <v>83</v>
      </c>
      <c r="BT469" s="6" t="s">
        <v>83</v>
      </c>
      <c r="BU469">
        <f t="shared" ca="1" si="93"/>
        <v>15</v>
      </c>
      <c r="BV469" s="6" t="s">
        <v>83</v>
      </c>
    </row>
    <row r="470" spans="1:74" x14ac:dyDescent="0.3">
      <c r="A470" s="5">
        <v>469</v>
      </c>
      <c r="B470" s="5" t="str">
        <f t="shared" ca="1" si="85"/>
        <v>OCP_42031:96158</v>
      </c>
      <c r="C470" t="s">
        <v>117</v>
      </c>
      <c r="D470" t="s">
        <v>75</v>
      </c>
      <c r="E470" t="s">
        <v>76</v>
      </c>
      <c r="F470" t="s">
        <v>113</v>
      </c>
      <c r="G470" t="s">
        <v>113</v>
      </c>
      <c r="H470" s="6">
        <f t="shared" ca="1" si="95"/>
        <v>41429</v>
      </c>
      <c r="I470" t="s">
        <v>114</v>
      </c>
      <c r="J470" s="6" t="s">
        <v>79</v>
      </c>
      <c r="K470" s="7">
        <v>45355</v>
      </c>
      <c r="L470" s="6" t="s">
        <v>80</v>
      </c>
      <c r="N470" s="6" t="s">
        <v>82</v>
      </c>
      <c r="O470" t="str">
        <f t="shared" ca="1" si="87"/>
        <v>D2331665</v>
      </c>
      <c r="P470">
        <f t="shared" ca="1" si="86"/>
        <v>3033002</v>
      </c>
      <c r="Q470">
        <f t="shared" ca="1" si="88"/>
        <v>431224</v>
      </c>
      <c r="R470">
        <f t="shared" ca="1" si="89"/>
        <v>653111</v>
      </c>
      <c r="S470">
        <f t="shared" ca="1" si="90"/>
        <v>118194</v>
      </c>
      <c r="V470" t="str">
        <f t="shared" ca="1" si="91"/>
        <v>E_261484</v>
      </c>
      <c r="W470" s="8">
        <v>45436</v>
      </c>
      <c r="X470">
        <f t="shared" ca="1" si="92"/>
        <v>85013</v>
      </c>
      <c r="Z470" t="str">
        <f t="shared" ca="1" si="94"/>
        <v>MAD</v>
      </c>
      <c r="AA470" t="str">
        <f t="shared" ca="1" si="96"/>
        <v>F locaux</v>
      </c>
      <c r="AB470" s="6" t="s">
        <v>83</v>
      </c>
      <c r="AC470" s="6" t="s">
        <v>83</v>
      </c>
      <c r="AD470" s="6" t="s">
        <v>83</v>
      </c>
      <c r="AE470" s="6" t="s">
        <v>83</v>
      </c>
      <c r="AF470" s="6" t="s">
        <v>83</v>
      </c>
      <c r="AG470" s="6" t="s">
        <v>83</v>
      </c>
      <c r="AH470" s="6" t="s">
        <v>83</v>
      </c>
      <c r="AI470" s="6" t="s">
        <v>83</v>
      </c>
      <c r="AJ470" s="6" t="s">
        <v>83</v>
      </c>
      <c r="AK470" s="6" t="s">
        <v>83</v>
      </c>
      <c r="AL470" s="6" t="s">
        <v>83</v>
      </c>
      <c r="AM470" t="s">
        <v>115</v>
      </c>
      <c r="AN470" s="6" t="s">
        <v>85</v>
      </c>
      <c r="AO470" s="6" t="s">
        <v>83</v>
      </c>
      <c r="AP470" s="6" t="s">
        <v>83</v>
      </c>
      <c r="AQ470" s="6" t="s">
        <v>83</v>
      </c>
      <c r="AR470" s="6" t="s">
        <v>83</v>
      </c>
      <c r="AS470" s="6" t="s">
        <v>83</v>
      </c>
      <c r="AT470" s="6" t="s">
        <v>83</v>
      </c>
      <c r="AU470" s="6" t="s">
        <v>83</v>
      </c>
      <c r="AV470" s="6" t="s">
        <v>83</v>
      </c>
      <c r="AW470" s="6" t="s">
        <v>83</v>
      </c>
      <c r="AX470" t="s">
        <v>86</v>
      </c>
      <c r="AY470" s="6" t="s">
        <v>83</v>
      </c>
      <c r="AZ470" s="6" t="s">
        <v>83</v>
      </c>
      <c r="BA470" s="6" t="s">
        <v>83</v>
      </c>
      <c r="BB470" s="6" t="s">
        <v>83</v>
      </c>
      <c r="BC470" s="6" t="s">
        <v>83</v>
      </c>
      <c r="BD470" s="6" t="s">
        <v>83</v>
      </c>
      <c r="BE470" s="6" t="s">
        <v>83</v>
      </c>
      <c r="BF470" s="6" t="s">
        <v>83</v>
      </c>
      <c r="BG470" s="6" t="s">
        <v>83</v>
      </c>
      <c r="BH470" s="6" t="s">
        <v>83</v>
      </c>
      <c r="BI470" s="6" t="s">
        <v>83</v>
      </c>
      <c r="BJ470" s="6" t="s">
        <v>83</v>
      </c>
      <c r="BK470" s="6" t="s">
        <v>83</v>
      </c>
      <c r="BL470" s="6" t="s">
        <v>83</v>
      </c>
      <c r="BM470" s="6" t="s">
        <v>83</v>
      </c>
      <c r="BN470" s="6" t="s">
        <v>83</v>
      </c>
      <c r="BO470" s="6" t="s">
        <v>83</v>
      </c>
      <c r="BP470" s="6" t="s">
        <v>83</v>
      </c>
      <c r="BQ470" s="6" t="s">
        <v>83</v>
      </c>
      <c r="BR470" t="s">
        <v>65</v>
      </c>
      <c r="BS470" s="6" t="s">
        <v>83</v>
      </c>
      <c r="BT470" s="6" t="s">
        <v>83</v>
      </c>
      <c r="BU470">
        <f t="shared" ca="1" si="93"/>
        <v>16</v>
      </c>
      <c r="BV470" s="6" t="s">
        <v>83</v>
      </c>
    </row>
    <row r="471" spans="1:74" x14ac:dyDescent="0.3">
      <c r="A471" s="5">
        <v>470</v>
      </c>
      <c r="B471" s="5" t="str">
        <f t="shared" ca="1" si="85"/>
        <v>OCP_86379:62886</v>
      </c>
      <c r="C471" t="s">
        <v>118</v>
      </c>
      <c r="D471" t="s">
        <v>75</v>
      </c>
      <c r="E471" t="s">
        <v>89</v>
      </c>
      <c r="F471" t="s">
        <v>100</v>
      </c>
      <c r="G471" t="s">
        <v>100</v>
      </c>
      <c r="H471" s="6">
        <f t="shared" ca="1" si="95"/>
        <v>21513</v>
      </c>
      <c r="I471" t="s">
        <v>114</v>
      </c>
      <c r="J471" s="6" t="s">
        <v>79</v>
      </c>
      <c r="K471" s="7">
        <v>45356</v>
      </c>
      <c r="L471" s="6" t="s">
        <v>80</v>
      </c>
      <c r="N471" s="6" t="s">
        <v>82</v>
      </c>
      <c r="O471" t="str">
        <f t="shared" ca="1" si="87"/>
        <v>&lt;4390448</v>
      </c>
      <c r="P471">
        <f t="shared" ca="1" si="86"/>
        <v>89397054</v>
      </c>
      <c r="Q471">
        <f t="shared" ca="1" si="88"/>
        <v>32029838</v>
      </c>
      <c r="R471">
        <f t="shared" ca="1" si="89"/>
        <v>45753785</v>
      </c>
      <c r="S471">
        <f t="shared" ca="1" si="90"/>
        <v>982652</v>
      </c>
      <c r="V471" t="str">
        <f t="shared" ca="1" si="91"/>
        <v>?_6027685</v>
      </c>
      <c r="W471" s="8">
        <v>45437</v>
      </c>
      <c r="X471">
        <f t="shared" ca="1" si="92"/>
        <v>717896</v>
      </c>
      <c r="Z471" t="str">
        <f t="shared" ca="1" si="94"/>
        <v>MAD</v>
      </c>
      <c r="AA471" t="str">
        <f t="shared" ca="1" si="96"/>
        <v>F locaux</v>
      </c>
      <c r="AB471" s="6" t="s">
        <v>83</v>
      </c>
      <c r="AC471" s="6" t="s">
        <v>83</v>
      </c>
      <c r="AD471" s="6" t="s">
        <v>83</v>
      </c>
      <c r="AE471" s="6" t="s">
        <v>83</v>
      </c>
      <c r="AF471" s="6" t="s">
        <v>83</v>
      </c>
      <c r="AG471" s="6" t="s">
        <v>83</v>
      </c>
      <c r="AH471" s="6" t="s">
        <v>83</v>
      </c>
      <c r="AI471" s="6" t="s">
        <v>83</v>
      </c>
      <c r="AJ471" s="6" t="s">
        <v>83</v>
      </c>
      <c r="AK471" s="6" t="s">
        <v>83</v>
      </c>
      <c r="AL471" s="6" t="s">
        <v>83</v>
      </c>
      <c r="AM471" t="s">
        <v>115</v>
      </c>
      <c r="AN471" s="6" t="s">
        <v>85</v>
      </c>
      <c r="AO471" s="6" t="s">
        <v>83</v>
      </c>
      <c r="AP471" s="6" t="s">
        <v>83</v>
      </c>
      <c r="AQ471" s="6" t="s">
        <v>83</v>
      </c>
      <c r="AR471" s="6" t="s">
        <v>83</v>
      </c>
      <c r="AS471" s="6" t="s">
        <v>83</v>
      </c>
      <c r="AT471" s="6" t="s">
        <v>83</v>
      </c>
      <c r="AU471" s="6" t="s">
        <v>83</v>
      </c>
      <c r="AV471" s="6" t="s">
        <v>83</v>
      </c>
      <c r="AW471" s="6" t="s">
        <v>83</v>
      </c>
      <c r="AX471" t="s">
        <v>86</v>
      </c>
      <c r="AY471" s="6" t="s">
        <v>83</v>
      </c>
      <c r="AZ471" s="6" t="s">
        <v>83</v>
      </c>
      <c r="BA471" s="6" t="s">
        <v>83</v>
      </c>
      <c r="BB471" s="6" t="s">
        <v>83</v>
      </c>
      <c r="BC471" s="6" t="s">
        <v>83</v>
      </c>
      <c r="BD471" s="6" t="s">
        <v>83</v>
      </c>
      <c r="BE471" s="6" t="s">
        <v>83</v>
      </c>
      <c r="BF471" s="6" t="s">
        <v>83</v>
      </c>
      <c r="BG471" s="6" t="s">
        <v>83</v>
      </c>
      <c r="BH471" s="6" t="s">
        <v>83</v>
      </c>
      <c r="BI471" s="6" t="s">
        <v>83</v>
      </c>
      <c r="BJ471" s="6" t="s">
        <v>83</v>
      </c>
      <c r="BK471" s="6" t="s">
        <v>83</v>
      </c>
      <c r="BL471" s="6" t="s">
        <v>83</v>
      </c>
      <c r="BM471" s="6" t="s">
        <v>83</v>
      </c>
      <c r="BN471" s="6" t="s">
        <v>83</v>
      </c>
      <c r="BO471" s="6" t="s">
        <v>83</v>
      </c>
      <c r="BP471" s="6" t="s">
        <v>83</v>
      </c>
      <c r="BQ471" s="6" t="s">
        <v>83</v>
      </c>
      <c r="BR471" t="s">
        <v>40</v>
      </c>
      <c r="BS471" s="6" t="s">
        <v>83</v>
      </c>
      <c r="BT471" s="6" t="s">
        <v>83</v>
      </c>
      <c r="BU471">
        <f t="shared" ca="1" si="93"/>
        <v>39</v>
      </c>
      <c r="BV471" s="6" t="s">
        <v>83</v>
      </c>
    </row>
    <row r="472" spans="1:74" x14ac:dyDescent="0.3">
      <c r="A472" s="5">
        <v>471</v>
      </c>
      <c r="B472" s="5" t="str">
        <f t="shared" ca="1" si="85"/>
        <v>JF8_41345:35378</v>
      </c>
      <c r="C472" t="str">
        <f ca="1">CONCATENATE(CHAR(RANDBETWEEN(60,90)),"_",RANDBETWEEN(1,1000000),"_",RANDBETWEEN(1,100006600))</f>
        <v>C_939189_16879090</v>
      </c>
      <c r="D472" t="s">
        <v>75</v>
      </c>
      <c r="E472" t="s">
        <v>76</v>
      </c>
      <c r="F472" t="s">
        <v>77</v>
      </c>
      <c r="G472" t="s">
        <v>77</v>
      </c>
      <c r="H472" s="6">
        <f t="shared" ca="1" si="95"/>
        <v>13734</v>
      </c>
      <c r="I472" t="s">
        <v>78</v>
      </c>
      <c r="J472" s="6" t="s">
        <v>79</v>
      </c>
      <c r="K472" s="7">
        <v>45357</v>
      </c>
      <c r="L472" s="6" t="s">
        <v>80</v>
      </c>
      <c r="N472" s="6" t="s">
        <v>82</v>
      </c>
      <c r="O472" t="str">
        <f t="shared" ca="1" si="87"/>
        <v>F5431894</v>
      </c>
      <c r="P472">
        <f t="shared" ca="1" si="86"/>
        <v>50897229</v>
      </c>
      <c r="Q472">
        <f t="shared" ca="1" si="88"/>
        <v>9158779</v>
      </c>
      <c r="R472">
        <f t="shared" ca="1" si="89"/>
        <v>12074778</v>
      </c>
      <c r="S472">
        <f t="shared" ca="1" si="90"/>
        <v>907384</v>
      </c>
      <c r="V472" t="str">
        <f t="shared" ca="1" si="91"/>
        <v>@_1600984</v>
      </c>
      <c r="W472" s="8">
        <v>45438</v>
      </c>
      <c r="X472">
        <f t="shared" ca="1" si="92"/>
        <v>159922</v>
      </c>
      <c r="Z472" t="str">
        <f t="shared" ca="1" si="94"/>
        <v>MAD</v>
      </c>
      <c r="AA472" t="str">
        <f t="shared" ca="1" si="96"/>
        <v>F locaux</v>
      </c>
      <c r="AB472" s="6" t="s">
        <v>83</v>
      </c>
      <c r="AC472" s="6" t="s">
        <v>83</v>
      </c>
      <c r="AD472" s="6" t="s">
        <v>83</v>
      </c>
      <c r="AE472" s="6" t="s">
        <v>83</v>
      </c>
      <c r="AF472" s="6" t="s">
        <v>83</v>
      </c>
      <c r="AG472" s="6" t="s">
        <v>83</v>
      </c>
      <c r="AH472" s="6" t="s">
        <v>83</v>
      </c>
      <c r="AI472" s="6" t="s">
        <v>83</v>
      </c>
      <c r="AJ472" s="6" t="s">
        <v>83</v>
      </c>
      <c r="AK472" s="6" t="s">
        <v>83</v>
      </c>
      <c r="AL472" s="6" t="s">
        <v>83</v>
      </c>
      <c r="AM472" t="s">
        <v>625</v>
      </c>
      <c r="AN472" s="6" t="s">
        <v>85</v>
      </c>
      <c r="AO472" s="6" t="s">
        <v>83</v>
      </c>
      <c r="AP472" s="6" t="s">
        <v>83</v>
      </c>
      <c r="AQ472" s="6" t="s">
        <v>83</v>
      </c>
      <c r="AR472" s="6" t="s">
        <v>83</v>
      </c>
      <c r="AS472" s="6" t="s">
        <v>83</v>
      </c>
      <c r="AT472" s="6" t="s">
        <v>83</v>
      </c>
      <c r="AU472" s="6" t="s">
        <v>83</v>
      </c>
      <c r="AV472" s="6" t="s">
        <v>83</v>
      </c>
      <c r="AW472" s="6" t="s">
        <v>83</v>
      </c>
      <c r="AX472" t="s">
        <v>86</v>
      </c>
      <c r="AY472" s="6" t="s">
        <v>83</v>
      </c>
      <c r="AZ472" s="6" t="s">
        <v>83</v>
      </c>
      <c r="BA472" s="6" t="s">
        <v>83</v>
      </c>
      <c r="BB472" s="6" t="s">
        <v>83</v>
      </c>
      <c r="BC472" s="6" t="s">
        <v>83</v>
      </c>
      <c r="BD472" s="6" t="s">
        <v>83</v>
      </c>
      <c r="BE472" s="6" t="s">
        <v>83</v>
      </c>
      <c r="BF472" s="6" t="s">
        <v>83</v>
      </c>
      <c r="BG472" s="6" t="s">
        <v>83</v>
      </c>
      <c r="BH472" s="6" t="s">
        <v>83</v>
      </c>
      <c r="BI472" s="6" t="s">
        <v>83</v>
      </c>
      <c r="BJ472" s="6" t="s">
        <v>83</v>
      </c>
      <c r="BK472" s="6" t="s">
        <v>83</v>
      </c>
      <c r="BL472" s="6" t="s">
        <v>83</v>
      </c>
      <c r="BM472" s="6" t="s">
        <v>83</v>
      </c>
      <c r="BN472" s="6" t="s">
        <v>83</v>
      </c>
      <c r="BO472" s="6" t="s">
        <v>83</v>
      </c>
      <c r="BP472" s="6" t="s">
        <v>83</v>
      </c>
      <c r="BQ472" s="6" t="s">
        <v>83</v>
      </c>
      <c r="BR472" t="s">
        <v>64</v>
      </c>
      <c r="BS472" s="6" t="s">
        <v>83</v>
      </c>
      <c r="BT472" s="6" t="s">
        <v>83</v>
      </c>
      <c r="BU472">
        <f t="shared" ca="1" si="93"/>
        <v>4</v>
      </c>
      <c r="BV472" s="6" t="s">
        <v>83</v>
      </c>
    </row>
    <row r="473" spans="1:74" x14ac:dyDescent="0.3">
      <c r="A473" s="5">
        <v>472</v>
      </c>
      <c r="B473" s="5" t="str">
        <f t="shared" ca="1" si="85"/>
        <v>OCP_26677:86026</v>
      </c>
      <c r="C473" t="s">
        <v>626</v>
      </c>
      <c r="D473" t="s">
        <v>75</v>
      </c>
      <c r="E473" t="s">
        <v>89</v>
      </c>
      <c r="F473" t="s">
        <v>90</v>
      </c>
      <c r="G473" t="s">
        <v>90</v>
      </c>
      <c r="H473" s="6">
        <f t="shared" ca="1" si="95"/>
        <v>14966</v>
      </c>
      <c r="I473" t="s">
        <v>91</v>
      </c>
      <c r="J473" s="6" t="s">
        <v>79</v>
      </c>
      <c r="K473" s="7">
        <v>45358</v>
      </c>
      <c r="L473" s="6" t="s">
        <v>80</v>
      </c>
      <c r="N473" s="6" t="s">
        <v>82</v>
      </c>
      <c r="O473" t="str">
        <f t="shared" ca="1" si="87"/>
        <v>@1492596</v>
      </c>
      <c r="P473">
        <f t="shared" ca="1" si="86"/>
        <v>35741967</v>
      </c>
      <c r="Q473">
        <f t="shared" ca="1" si="88"/>
        <v>3547295</v>
      </c>
      <c r="R473">
        <f t="shared" ca="1" si="89"/>
        <v>28595470</v>
      </c>
      <c r="S473">
        <f t="shared" ca="1" si="90"/>
        <v>34538453</v>
      </c>
      <c r="V473" t="str">
        <f t="shared" ca="1" si="91"/>
        <v>E_6000670</v>
      </c>
      <c r="W473" s="8">
        <v>45439</v>
      </c>
      <c r="X473">
        <f t="shared" ca="1" si="92"/>
        <v>20056913</v>
      </c>
      <c r="Z473" t="str">
        <f t="shared" ca="1" si="94"/>
        <v>EUR</v>
      </c>
      <c r="AA473" t="str">
        <f t="shared" ca="1" si="96"/>
        <v>F étrangers</v>
      </c>
      <c r="AB473" s="6" t="s">
        <v>83</v>
      </c>
      <c r="AC473" s="6" t="s">
        <v>83</v>
      </c>
      <c r="AD473" s="6" t="s">
        <v>83</v>
      </c>
      <c r="AE473" s="6" t="s">
        <v>83</v>
      </c>
      <c r="AF473" s="6" t="s">
        <v>83</v>
      </c>
      <c r="AG473" s="6" t="s">
        <v>83</v>
      </c>
      <c r="AH473" s="6" t="s">
        <v>83</v>
      </c>
      <c r="AI473" s="6" t="s">
        <v>83</v>
      </c>
      <c r="AJ473" s="6" t="s">
        <v>83</v>
      </c>
      <c r="AK473" s="6" t="s">
        <v>83</v>
      </c>
      <c r="AL473" s="6" t="s">
        <v>83</v>
      </c>
      <c r="AM473" t="s">
        <v>627</v>
      </c>
      <c r="AN473" s="6" t="s">
        <v>85</v>
      </c>
      <c r="AO473" s="6" t="s">
        <v>83</v>
      </c>
      <c r="AP473" s="6" t="s">
        <v>83</v>
      </c>
      <c r="AQ473" s="6" t="s">
        <v>83</v>
      </c>
      <c r="AR473" s="6" t="s">
        <v>83</v>
      </c>
      <c r="AS473" s="6" t="s">
        <v>83</v>
      </c>
      <c r="AT473" s="6" t="s">
        <v>83</v>
      </c>
      <c r="AU473" s="6" t="s">
        <v>83</v>
      </c>
      <c r="AV473" s="6" t="s">
        <v>83</v>
      </c>
      <c r="AW473" s="6" t="s">
        <v>83</v>
      </c>
      <c r="AX473" t="s">
        <v>93</v>
      </c>
      <c r="AY473" s="6" t="s">
        <v>83</v>
      </c>
      <c r="AZ473" s="6" t="s">
        <v>83</v>
      </c>
      <c r="BA473" s="6" t="s">
        <v>83</v>
      </c>
      <c r="BB473" s="6" t="s">
        <v>83</v>
      </c>
      <c r="BC473" s="6" t="s">
        <v>83</v>
      </c>
      <c r="BD473" s="6" t="s">
        <v>83</v>
      </c>
      <c r="BE473" s="6" t="s">
        <v>83</v>
      </c>
      <c r="BF473" s="6" t="s">
        <v>83</v>
      </c>
      <c r="BG473" s="6" t="s">
        <v>83</v>
      </c>
      <c r="BH473" s="6" t="s">
        <v>83</v>
      </c>
      <c r="BI473" s="6" t="s">
        <v>83</v>
      </c>
      <c r="BJ473" s="6" t="s">
        <v>83</v>
      </c>
      <c r="BK473" s="6" t="s">
        <v>83</v>
      </c>
      <c r="BL473" s="6" t="s">
        <v>83</v>
      </c>
      <c r="BM473" s="6" t="s">
        <v>83</v>
      </c>
      <c r="BN473" s="6" t="s">
        <v>83</v>
      </c>
      <c r="BO473" s="6" t="s">
        <v>83</v>
      </c>
      <c r="BP473" s="6" t="s">
        <v>83</v>
      </c>
      <c r="BQ473" s="6" t="s">
        <v>83</v>
      </c>
      <c r="BR473" t="s">
        <v>65</v>
      </c>
      <c r="BS473" s="6" t="s">
        <v>83</v>
      </c>
      <c r="BT473" s="6" t="s">
        <v>83</v>
      </c>
      <c r="BU473">
        <f t="shared" ca="1" si="93"/>
        <v>57</v>
      </c>
      <c r="BV473" s="6" t="s">
        <v>83</v>
      </c>
    </row>
    <row r="474" spans="1:74" x14ac:dyDescent="0.3">
      <c r="A474" s="5">
        <v>473</v>
      </c>
      <c r="B474" s="5" t="str">
        <f t="shared" ca="1" si="85"/>
        <v>JF8_87983:53887</v>
      </c>
      <c r="C474" t="s">
        <v>628</v>
      </c>
      <c r="D474" t="s">
        <v>75</v>
      </c>
      <c r="E474" t="s">
        <v>76</v>
      </c>
      <c r="F474" t="s">
        <v>95</v>
      </c>
      <c r="G474" t="s">
        <v>95</v>
      </c>
      <c r="H474" s="6">
        <f t="shared" ca="1" si="95"/>
        <v>18536</v>
      </c>
      <c r="I474" t="s">
        <v>96</v>
      </c>
      <c r="J474" s="6" t="s">
        <v>79</v>
      </c>
      <c r="K474" s="7">
        <v>45359</v>
      </c>
      <c r="L474" s="6" t="s">
        <v>80</v>
      </c>
      <c r="N474" s="6" t="s">
        <v>82</v>
      </c>
      <c r="O474" t="str">
        <f t="shared" ca="1" si="87"/>
        <v>E769981</v>
      </c>
      <c r="P474">
        <f t="shared" ca="1" si="86"/>
        <v>17105912</v>
      </c>
      <c r="Q474">
        <f t="shared" ca="1" si="88"/>
        <v>500584</v>
      </c>
      <c r="R474">
        <f t="shared" ca="1" si="89"/>
        <v>6659920</v>
      </c>
      <c r="S474">
        <f t="shared" ca="1" si="90"/>
        <v>7939218</v>
      </c>
      <c r="V474" t="str">
        <f t="shared" ca="1" si="91"/>
        <v>?_5532289</v>
      </c>
      <c r="W474" s="8">
        <v>45440</v>
      </c>
      <c r="X474">
        <f t="shared" ca="1" si="92"/>
        <v>3381406</v>
      </c>
      <c r="Z474" t="str">
        <f t="shared" ca="1" si="94"/>
        <v>USD</v>
      </c>
      <c r="AA474" t="str">
        <f t="shared" ca="1" si="96"/>
        <v>F étrangers</v>
      </c>
      <c r="AB474" s="6" t="s">
        <v>83</v>
      </c>
      <c r="AC474" s="6" t="s">
        <v>83</v>
      </c>
      <c r="AD474" s="6" t="s">
        <v>83</v>
      </c>
      <c r="AE474" s="6" t="s">
        <v>83</v>
      </c>
      <c r="AF474" s="6" t="s">
        <v>83</v>
      </c>
      <c r="AG474" s="6" t="s">
        <v>83</v>
      </c>
      <c r="AH474" s="6" t="s">
        <v>83</v>
      </c>
      <c r="AI474" s="6" t="s">
        <v>83</v>
      </c>
      <c r="AJ474" s="6" t="s">
        <v>83</v>
      </c>
      <c r="AK474" s="6" t="s">
        <v>83</v>
      </c>
      <c r="AL474" s="6" t="s">
        <v>83</v>
      </c>
      <c r="AM474" t="s">
        <v>629</v>
      </c>
      <c r="AN474" s="6" t="s">
        <v>85</v>
      </c>
      <c r="AO474" s="6" t="s">
        <v>83</v>
      </c>
      <c r="AP474" s="6" t="s">
        <v>83</v>
      </c>
      <c r="AQ474" s="6" t="s">
        <v>83</v>
      </c>
      <c r="AR474" s="6" t="s">
        <v>83</v>
      </c>
      <c r="AS474" s="6" t="s">
        <v>83</v>
      </c>
      <c r="AT474" s="6" t="s">
        <v>83</v>
      </c>
      <c r="AU474" s="6" t="s">
        <v>83</v>
      </c>
      <c r="AV474" s="6" t="s">
        <v>83</v>
      </c>
      <c r="AW474" s="6" t="s">
        <v>83</v>
      </c>
      <c r="AX474" t="s">
        <v>98</v>
      </c>
      <c r="AY474" s="6" t="s">
        <v>83</v>
      </c>
      <c r="AZ474" s="6" t="s">
        <v>83</v>
      </c>
      <c r="BA474" s="6" t="s">
        <v>83</v>
      </c>
      <c r="BB474" s="6" t="s">
        <v>83</v>
      </c>
      <c r="BC474" s="6" t="s">
        <v>83</v>
      </c>
      <c r="BD474" s="6" t="s">
        <v>83</v>
      </c>
      <c r="BE474" s="6" t="s">
        <v>83</v>
      </c>
      <c r="BF474" s="6" t="s">
        <v>83</v>
      </c>
      <c r="BG474" s="6" t="s">
        <v>83</v>
      </c>
      <c r="BH474" s="6" t="s">
        <v>83</v>
      </c>
      <c r="BI474" s="6" t="s">
        <v>83</v>
      </c>
      <c r="BJ474" s="6" t="s">
        <v>83</v>
      </c>
      <c r="BK474" s="6" t="s">
        <v>83</v>
      </c>
      <c r="BL474" s="6" t="s">
        <v>83</v>
      </c>
      <c r="BM474" s="6" t="s">
        <v>83</v>
      </c>
      <c r="BN474" s="6" t="s">
        <v>83</v>
      </c>
      <c r="BO474" s="6" t="s">
        <v>83</v>
      </c>
      <c r="BP474" s="6" t="s">
        <v>83</v>
      </c>
      <c r="BQ474" s="6" t="s">
        <v>83</v>
      </c>
      <c r="BR474" t="s">
        <v>65</v>
      </c>
      <c r="BS474" s="6" t="s">
        <v>83</v>
      </c>
      <c r="BT474" s="6" t="s">
        <v>83</v>
      </c>
      <c r="BU474">
        <f t="shared" ca="1" si="93"/>
        <v>11</v>
      </c>
      <c r="BV474" s="6" t="s">
        <v>83</v>
      </c>
    </row>
    <row r="475" spans="1:74" x14ac:dyDescent="0.3">
      <c r="A475" s="5">
        <v>474</v>
      </c>
      <c r="B475" s="5" t="str">
        <f t="shared" ca="1" si="85"/>
        <v>OCP_51969:18620</v>
      </c>
      <c r="C475" t="s">
        <v>630</v>
      </c>
      <c r="D475" t="s">
        <v>75</v>
      </c>
      <c r="E475" t="s">
        <v>89</v>
      </c>
      <c r="F475" t="s">
        <v>100</v>
      </c>
      <c r="G475" t="s">
        <v>100</v>
      </c>
      <c r="H475" s="6">
        <f t="shared" ca="1" si="95"/>
        <v>58670</v>
      </c>
      <c r="I475" t="s">
        <v>101</v>
      </c>
      <c r="J475" s="6" t="s">
        <v>79</v>
      </c>
      <c r="K475" s="7">
        <v>45360</v>
      </c>
      <c r="L475" s="6" t="s">
        <v>80</v>
      </c>
      <c r="N475" s="6" t="s">
        <v>82</v>
      </c>
      <c r="O475" t="str">
        <f t="shared" ca="1" si="87"/>
        <v>?3363195</v>
      </c>
      <c r="P475">
        <f t="shared" ca="1" si="86"/>
        <v>2281328</v>
      </c>
      <c r="Q475">
        <f t="shared" ca="1" si="88"/>
        <v>990426</v>
      </c>
      <c r="R475">
        <f t="shared" ca="1" si="89"/>
        <v>1867161</v>
      </c>
      <c r="S475">
        <f t="shared" ca="1" si="90"/>
        <v>2260039</v>
      </c>
      <c r="V475" t="str">
        <f t="shared" ca="1" si="91"/>
        <v>F_6402052</v>
      </c>
      <c r="W475" s="8">
        <v>45441</v>
      </c>
      <c r="X475">
        <f t="shared" ca="1" si="92"/>
        <v>523602</v>
      </c>
      <c r="Z475" t="str">
        <f t="shared" ca="1" si="94"/>
        <v>MAD</v>
      </c>
      <c r="AA475" t="str">
        <f t="shared" ca="1" si="96"/>
        <v>F locaux</v>
      </c>
      <c r="AB475" s="6" t="s">
        <v>83</v>
      </c>
      <c r="AC475" s="6" t="s">
        <v>83</v>
      </c>
      <c r="AD475" s="6" t="s">
        <v>83</v>
      </c>
      <c r="AE475" s="6" t="s">
        <v>83</v>
      </c>
      <c r="AF475" s="6" t="s">
        <v>83</v>
      </c>
      <c r="AG475" s="6" t="s">
        <v>83</v>
      </c>
      <c r="AH475" s="6" t="s">
        <v>83</v>
      </c>
      <c r="AI475" s="6" t="s">
        <v>83</v>
      </c>
      <c r="AJ475" s="6" t="s">
        <v>83</v>
      </c>
      <c r="AK475" s="6" t="s">
        <v>83</v>
      </c>
      <c r="AL475" s="6" t="s">
        <v>83</v>
      </c>
      <c r="AM475" t="s">
        <v>631</v>
      </c>
      <c r="AN475" s="6" t="s">
        <v>85</v>
      </c>
      <c r="AO475" s="6" t="s">
        <v>83</v>
      </c>
      <c r="AP475" s="6" t="s">
        <v>83</v>
      </c>
      <c r="AQ475" s="6" t="s">
        <v>83</v>
      </c>
      <c r="AR475" s="6" t="s">
        <v>83</v>
      </c>
      <c r="AS475" s="6" t="s">
        <v>83</v>
      </c>
      <c r="AT475" s="6" t="s">
        <v>83</v>
      </c>
      <c r="AU475" s="6" t="s">
        <v>83</v>
      </c>
      <c r="AV475" s="6" t="s">
        <v>83</v>
      </c>
      <c r="AW475" s="6" t="s">
        <v>83</v>
      </c>
      <c r="AX475" t="s">
        <v>103</v>
      </c>
      <c r="AY475" s="6" t="s">
        <v>83</v>
      </c>
      <c r="AZ475" s="6" t="s">
        <v>83</v>
      </c>
      <c r="BA475" s="6" t="s">
        <v>83</v>
      </c>
      <c r="BB475" s="6" t="s">
        <v>83</v>
      </c>
      <c r="BC475" s="6" t="s">
        <v>83</v>
      </c>
      <c r="BD475" s="6" t="s">
        <v>83</v>
      </c>
      <c r="BE475" s="6" t="s">
        <v>83</v>
      </c>
      <c r="BF475" s="6" t="s">
        <v>83</v>
      </c>
      <c r="BG475" s="6" t="s">
        <v>83</v>
      </c>
      <c r="BH475" s="6" t="s">
        <v>83</v>
      </c>
      <c r="BI475" s="6" t="s">
        <v>83</v>
      </c>
      <c r="BJ475" s="6" t="s">
        <v>83</v>
      </c>
      <c r="BK475" s="6" t="s">
        <v>83</v>
      </c>
      <c r="BL475" s="6" t="s">
        <v>83</v>
      </c>
      <c r="BM475" s="6" t="s">
        <v>83</v>
      </c>
      <c r="BN475" s="6" t="s">
        <v>83</v>
      </c>
      <c r="BO475" s="6" t="s">
        <v>83</v>
      </c>
      <c r="BP475" s="6" t="s">
        <v>83</v>
      </c>
      <c r="BQ475" s="6" t="s">
        <v>83</v>
      </c>
      <c r="BR475" t="s">
        <v>65</v>
      </c>
      <c r="BS475" s="6" t="s">
        <v>83</v>
      </c>
      <c r="BT475" s="6" t="s">
        <v>83</v>
      </c>
      <c r="BU475">
        <f t="shared" ca="1" si="93"/>
        <v>-11</v>
      </c>
      <c r="BV475" s="6" t="s">
        <v>83</v>
      </c>
    </row>
    <row r="476" spans="1:74" x14ac:dyDescent="0.3">
      <c r="A476" s="5">
        <v>475</v>
      </c>
      <c r="B476" s="5" t="str">
        <f t="shared" ca="1" si="85"/>
        <v>JF8_58013:67569</v>
      </c>
      <c r="C476" t="s">
        <v>632</v>
      </c>
      <c r="D476" t="s">
        <v>75</v>
      </c>
      <c r="E476" t="s">
        <v>76</v>
      </c>
      <c r="F476" t="s">
        <v>105</v>
      </c>
      <c r="G476" t="s">
        <v>105</v>
      </c>
      <c r="H476" s="6">
        <f t="shared" ca="1" si="95"/>
        <v>74087</v>
      </c>
      <c r="I476" t="s">
        <v>106</v>
      </c>
      <c r="J476" s="6" t="s">
        <v>79</v>
      </c>
      <c r="K476" s="7">
        <v>45361</v>
      </c>
      <c r="L476" s="6" t="s">
        <v>80</v>
      </c>
      <c r="N476" s="6" t="s">
        <v>82</v>
      </c>
      <c r="O476" t="str">
        <f t="shared" ca="1" si="87"/>
        <v>C5643799</v>
      </c>
      <c r="P476">
        <f t="shared" ca="1" si="86"/>
        <v>11052050</v>
      </c>
      <c r="Q476">
        <f t="shared" ca="1" si="88"/>
        <v>2906615</v>
      </c>
      <c r="R476">
        <f t="shared" ca="1" si="89"/>
        <v>4466503</v>
      </c>
      <c r="S476">
        <f t="shared" ca="1" si="90"/>
        <v>7100842</v>
      </c>
      <c r="V476" t="str">
        <f t="shared" ca="1" si="91"/>
        <v>?_4041239</v>
      </c>
      <c r="W476" s="8">
        <v>45442</v>
      </c>
      <c r="X476">
        <f t="shared" ca="1" si="92"/>
        <v>1028978</v>
      </c>
      <c r="Z476" t="str">
        <f t="shared" ca="1" si="94"/>
        <v>MAD</v>
      </c>
      <c r="AA476" t="str">
        <f t="shared" ca="1" si="96"/>
        <v>F locaux</v>
      </c>
      <c r="AB476" s="6" t="s">
        <v>83</v>
      </c>
      <c r="AC476" s="6" t="s">
        <v>83</v>
      </c>
      <c r="AD476" s="6" t="s">
        <v>83</v>
      </c>
      <c r="AE476" s="6" t="s">
        <v>83</v>
      </c>
      <c r="AF476" s="6" t="s">
        <v>83</v>
      </c>
      <c r="AG476" s="6" t="s">
        <v>83</v>
      </c>
      <c r="AH476" s="6" t="s">
        <v>83</v>
      </c>
      <c r="AI476" s="6" t="s">
        <v>83</v>
      </c>
      <c r="AJ476" s="6" t="s">
        <v>83</v>
      </c>
      <c r="AK476" s="6" t="s">
        <v>83</v>
      </c>
      <c r="AL476" s="6" t="s">
        <v>83</v>
      </c>
      <c r="AM476" t="s">
        <v>633</v>
      </c>
      <c r="AN476" s="6" t="s">
        <v>85</v>
      </c>
      <c r="AO476" s="6" t="s">
        <v>83</v>
      </c>
      <c r="AP476" s="6" t="s">
        <v>83</v>
      </c>
      <c r="AQ476" s="6" t="s">
        <v>83</v>
      </c>
      <c r="AR476" s="6" t="s">
        <v>83</v>
      </c>
      <c r="AS476" s="6" t="s">
        <v>83</v>
      </c>
      <c r="AT476" s="6" t="s">
        <v>83</v>
      </c>
      <c r="AU476" s="6" t="s">
        <v>83</v>
      </c>
      <c r="AV476" s="6" t="s">
        <v>83</v>
      </c>
      <c r="AW476" s="6" t="s">
        <v>83</v>
      </c>
      <c r="AX476" t="s">
        <v>98</v>
      </c>
      <c r="AY476" s="6" t="s">
        <v>83</v>
      </c>
      <c r="AZ476" s="6" t="s">
        <v>83</v>
      </c>
      <c r="BA476" s="6" t="s">
        <v>83</v>
      </c>
      <c r="BB476" s="6" t="s">
        <v>83</v>
      </c>
      <c r="BC476" s="6" t="s">
        <v>83</v>
      </c>
      <c r="BD476" s="6" t="s">
        <v>83</v>
      </c>
      <c r="BE476" s="6" t="s">
        <v>83</v>
      </c>
      <c r="BF476" s="6" t="s">
        <v>83</v>
      </c>
      <c r="BG476" s="6" t="s">
        <v>83</v>
      </c>
      <c r="BH476" s="6" t="s">
        <v>83</v>
      </c>
      <c r="BI476" s="6" t="s">
        <v>83</v>
      </c>
      <c r="BJ476" s="6" t="s">
        <v>83</v>
      </c>
      <c r="BK476" s="6" t="s">
        <v>83</v>
      </c>
      <c r="BL476" s="6" t="s">
        <v>83</v>
      </c>
      <c r="BM476" s="6" t="s">
        <v>83</v>
      </c>
      <c r="BN476" s="6" t="s">
        <v>83</v>
      </c>
      <c r="BO476" s="6" t="s">
        <v>83</v>
      </c>
      <c r="BP476" s="6" t="s">
        <v>83</v>
      </c>
      <c r="BQ476" s="6" t="s">
        <v>83</v>
      </c>
      <c r="BR476" t="s">
        <v>65</v>
      </c>
      <c r="BS476" s="6" t="s">
        <v>83</v>
      </c>
      <c r="BT476" s="6" t="s">
        <v>83</v>
      </c>
      <c r="BU476">
        <f t="shared" ca="1" si="93"/>
        <v>37</v>
      </c>
      <c r="BV476" s="6" t="s">
        <v>83</v>
      </c>
    </row>
    <row r="477" spans="1:74" x14ac:dyDescent="0.3">
      <c r="A477" s="5">
        <v>476</v>
      </c>
      <c r="B477" s="5" t="str">
        <f t="shared" ca="1" si="85"/>
        <v>JF8_34229:74500</v>
      </c>
      <c r="C477" t="s">
        <v>634</v>
      </c>
      <c r="D477" t="s">
        <v>75</v>
      </c>
      <c r="E477" t="s">
        <v>89</v>
      </c>
      <c r="F477" t="s">
        <v>109</v>
      </c>
      <c r="G477" t="s">
        <v>109</v>
      </c>
      <c r="H477" s="6">
        <f t="shared" ca="1" si="95"/>
        <v>3993</v>
      </c>
      <c r="I477" t="s">
        <v>110</v>
      </c>
      <c r="J477" s="6" t="s">
        <v>79</v>
      </c>
      <c r="K477" s="7">
        <v>45362</v>
      </c>
      <c r="L477" s="6" t="s">
        <v>80</v>
      </c>
      <c r="N477" s="6" t="s">
        <v>82</v>
      </c>
      <c r="O477" t="str">
        <f t="shared" ca="1" si="87"/>
        <v>&lt;4834030</v>
      </c>
      <c r="P477">
        <f t="shared" ca="1" si="86"/>
        <v>56370750</v>
      </c>
      <c r="Q477">
        <f t="shared" ca="1" si="88"/>
        <v>542416</v>
      </c>
      <c r="R477">
        <f t="shared" ca="1" si="89"/>
        <v>1617521</v>
      </c>
      <c r="S477">
        <f t="shared" ca="1" si="90"/>
        <v>10810578</v>
      </c>
      <c r="V477" t="str">
        <f t="shared" ca="1" si="91"/>
        <v>D_2839164</v>
      </c>
      <c r="W477" s="8">
        <v>45443</v>
      </c>
      <c r="X477">
        <f t="shared" ca="1" si="92"/>
        <v>4208597</v>
      </c>
      <c r="Z477" t="str">
        <f t="shared" ca="1" si="94"/>
        <v>MAD</v>
      </c>
      <c r="AA477" t="str">
        <f t="shared" ca="1" si="96"/>
        <v>F locaux</v>
      </c>
      <c r="AB477" s="6" t="s">
        <v>83</v>
      </c>
      <c r="AC477" s="6" t="s">
        <v>83</v>
      </c>
      <c r="AD477" s="6" t="s">
        <v>83</v>
      </c>
      <c r="AE477" s="6" t="s">
        <v>83</v>
      </c>
      <c r="AF477" s="6" t="s">
        <v>83</v>
      </c>
      <c r="AG477" s="6" t="s">
        <v>83</v>
      </c>
      <c r="AH477" s="6" t="s">
        <v>83</v>
      </c>
      <c r="AI477" s="6" t="s">
        <v>83</v>
      </c>
      <c r="AJ477" s="6" t="s">
        <v>83</v>
      </c>
      <c r="AK477" s="6" t="s">
        <v>83</v>
      </c>
      <c r="AL477" s="6" t="s">
        <v>83</v>
      </c>
      <c r="AM477" t="s">
        <v>635</v>
      </c>
      <c r="AN477" s="6" t="s">
        <v>85</v>
      </c>
      <c r="AO477" s="6" t="s">
        <v>83</v>
      </c>
      <c r="AP477" s="6" t="s">
        <v>83</v>
      </c>
      <c r="AQ477" s="6" t="s">
        <v>83</v>
      </c>
      <c r="AR477" s="6" t="s">
        <v>83</v>
      </c>
      <c r="AS477" s="6" t="s">
        <v>83</v>
      </c>
      <c r="AT477" s="6" t="s">
        <v>83</v>
      </c>
      <c r="AU477" s="6" t="s">
        <v>83</v>
      </c>
      <c r="AV477" s="6" t="s">
        <v>83</v>
      </c>
      <c r="AW477" s="6" t="s">
        <v>83</v>
      </c>
      <c r="AX477" t="s">
        <v>86</v>
      </c>
      <c r="AY477" s="6" t="s">
        <v>83</v>
      </c>
      <c r="AZ477" s="6" t="s">
        <v>83</v>
      </c>
      <c r="BA477" s="6" t="s">
        <v>83</v>
      </c>
      <c r="BB477" s="6" t="s">
        <v>83</v>
      </c>
      <c r="BC477" s="6" t="s">
        <v>83</v>
      </c>
      <c r="BD477" s="6" t="s">
        <v>83</v>
      </c>
      <c r="BE477" s="6" t="s">
        <v>83</v>
      </c>
      <c r="BF477" s="6" t="s">
        <v>83</v>
      </c>
      <c r="BG477" s="6" t="s">
        <v>83</v>
      </c>
      <c r="BH477" s="6" t="s">
        <v>83</v>
      </c>
      <c r="BI477" s="6" t="s">
        <v>83</v>
      </c>
      <c r="BJ477" s="6" t="s">
        <v>83</v>
      </c>
      <c r="BK477" s="6" t="s">
        <v>83</v>
      </c>
      <c r="BL477" s="6" t="s">
        <v>83</v>
      </c>
      <c r="BM477" s="6" t="s">
        <v>83</v>
      </c>
      <c r="BN477" s="6" t="s">
        <v>83</v>
      </c>
      <c r="BO477" s="6" t="s">
        <v>83</v>
      </c>
      <c r="BP477" s="6" t="s">
        <v>83</v>
      </c>
      <c r="BQ477" s="6" t="s">
        <v>83</v>
      </c>
      <c r="BR477" t="s">
        <v>65</v>
      </c>
      <c r="BS477" s="6" t="s">
        <v>83</v>
      </c>
      <c r="BT477" s="6" t="s">
        <v>83</v>
      </c>
      <c r="BU477">
        <f t="shared" ca="1" si="93"/>
        <v>-19</v>
      </c>
      <c r="BV477" s="6" t="s">
        <v>83</v>
      </c>
    </row>
    <row r="478" spans="1:74" x14ac:dyDescent="0.3">
      <c r="A478" s="5">
        <v>477</v>
      </c>
      <c r="B478" s="5" t="str">
        <f t="shared" ca="1" si="85"/>
        <v>OCP_92926:15628</v>
      </c>
      <c r="C478" t="s">
        <v>112</v>
      </c>
      <c r="D478" t="s">
        <v>75</v>
      </c>
      <c r="E478" t="s">
        <v>76</v>
      </c>
      <c r="F478" t="s">
        <v>113</v>
      </c>
      <c r="G478" t="s">
        <v>113</v>
      </c>
      <c r="H478" s="6">
        <f t="shared" ca="1" si="95"/>
        <v>636</v>
      </c>
      <c r="I478" t="s">
        <v>114</v>
      </c>
      <c r="J478" s="6" t="s">
        <v>79</v>
      </c>
      <c r="K478" s="7">
        <v>45363</v>
      </c>
      <c r="L478" s="6" t="s">
        <v>80</v>
      </c>
      <c r="N478" s="6" t="s">
        <v>82</v>
      </c>
      <c r="O478" t="str">
        <f t="shared" ca="1" si="87"/>
        <v>&gt;3887534</v>
      </c>
      <c r="P478">
        <f t="shared" ca="1" si="86"/>
        <v>36482858</v>
      </c>
      <c r="Q478">
        <f t="shared" ca="1" si="88"/>
        <v>20609194</v>
      </c>
      <c r="R478">
        <f t="shared" ca="1" si="89"/>
        <v>32653820</v>
      </c>
      <c r="S478">
        <f t="shared" ca="1" si="90"/>
        <v>3409433</v>
      </c>
      <c r="V478" t="str">
        <f t="shared" ca="1" si="91"/>
        <v>?_1146756</v>
      </c>
      <c r="W478" s="8">
        <v>45444</v>
      </c>
      <c r="X478">
        <f t="shared" ca="1" si="92"/>
        <v>3370647</v>
      </c>
      <c r="Z478" t="str">
        <f t="shared" ca="1" si="94"/>
        <v>MAD</v>
      </c>
      <c r="AA478" t="str">
        <f t="shared" ca="1" si="96"/>
        <v>F locaux</v>
      </c>
      <c r="AB478" s="6" t="s">
        <v>83</v>
      </c>
      <c r="AC478" s="6" t="s">
        <v>83</v>
      </c>
      <c r="AD478" s="6" t="s">
        <v>83</v>
      </c>
      <c r="AE478" s="6" t="s">
        <v>83</v>
      </c>
      <c r="AF478" s="6" t="s">
        <v>83</v>
      </c>
      <c r="AG478" s="6" t="s">
        <v>83</v>
      </c>
      <c r="AH478" s="6" t="s">
        <v>83</v>
      </c>
      <c r="AI478" s="6" t="s">
        <v>83</v>
      </c>
      <c r="AJ478" s="6" t="s">
        <v>83</v>
      </c>
      <c r="AK478" s="6" t="s">
        <v>83</v>
      </c>
      <c r="AL478" s="6" t="s">
        <v>83</v>
      </c>
      <c r="AM478" t="s">
        <v>115</v>
      </c>
      <c r="AN478" s="6" t="s">
        <v>85</v>
      </c>
      <c r="AO478" s="6" t="s">
        <v>83</v>
      </c>
      <c r="AP478" s="6" t="s">
        <v>83</v>
      </c>
      <c r="AQ478" s="6" t="s">
        <v>83</v>
      </c>
      <c r="AR478" s="6" t="s">
        <v>83</v>
      </c>
      <c r="AS478" s="6" t="s">
        <v>83</v>
      </c>
      <c r="AT478" s="6" t="s">
        <v>83</v>
      </c>
      <c r="AU478" s="6" t="s">
        <v>83</v>
      </c>
      <c r="AV478" s="6" t="s">
        <v>83</v>
      </c>
      <c r="AW478" s="6" t="s">
        <v>83</v>
      </c>
      <c r="AX478" t="s">
        <v>93</v>
      </c>
      <c r="AY478" s="6" t="s">
        <v>83</v>
      </c>
      <c r="AZ478" s="6" t="s">
        <v>83</v>
      </c>
      <c r="BA478" s="6" t="s">
        <v>83</v>
      </c>
      <c r="BB478" s="6" t="s">
        <v>83</v>
      </c>
      <c r="BC478" s="6" t="s">
        <v>83</v>
      </c>
      <c r="BD478" s="6" t="s">
        <v>83</v>
      </c>
      <c r="BE478" s="6" t="s">
        <v>83</v>
      </c>
      <c r="BF478" s="6" t="s">
        <v>83</v>
      </c>
      <c r="BG478" s="6" t="s">
        <v>83</v>
      </c>
      <c r="BH478" s="6" t="s">
        <v>83</v>
      </c>
      <c r="BI478" s="6" t="s">
        <v>83</v>
      </c>
      <c r="BJ478" s="6" t="s">
        <v>83</v>
      </c>
      <c r="BK478" s="6" t="s">
        <v>83</v>
      </c>
      <c r="BL478" s="6" t="s">
        <v>83</v>
      </c>
      <c r="BM478" s="6" t="s">
        <v>83</v>
      </c>
      <c r="BN478" s="6" t="s">
        <v>83</v>
      </c>
      <c r="BO478" s="6" t="s">
        <v>83</v>
      </c>
      <c r="BP478" s="6" t="s">
        <v>83</v>
      </c>
      <c r="BQ478" s="6" t="s">
        <v>83</v>
      </c>
      <c r="BR478" t="s">
        <v>65</v>
      </c>
      <c r="BS478" s="6" t="s">
        <v>83</v>
      </c>
      <c r="BT478" s="6" t="s">
        <v>83</v>
      </c>
      <c r="BU478">
        <f t="shared" ca="1" si="93"/>
        <v>15</v>
      </c>
      <c r="BV478" s="6" t="s">
        <v>83</v>
      </c>
    </row>
    <row r="479" spans="1:74" x14ac:dyDescent="0.3">
      <c r="A479" s="5">
        <v>478</v>
      </c>
      <c r="B479" s="5" t="str">
        <f t="shared" ca="1" si="85"/>
        <v>OCP_67143:85606</v>
      </c>
      <c r="C479" t="s">
        <v>116</v>
      </c>
      <c r="D479" t="s">
        <v>75</v>
      </c>
      <c r="E479" t="s">
        <v>89</v>
      </c>
      <c r="F479" t="s">
        <v>100</v>
      </c>
      <c r="G479" t="s">
        <v>100</v>
      </c>
      <c r="H479" s="6">
        <f t="shared" ca="1" si="95"/>
        <v>60423</v>
      </c>
      <c r="I479" t="s">
        <v>114</v>
      </c>
      <c r="J479" s="6" t="s">
        <v>79</v>
      </c>
      <c r="K479" s="7">
        <v>45364</v>
      </c>
      <c r="L479" s="6" t="s">
        <v>80</v>
      </c>
      <c r="N479" s="6" t="s">
        <v>82</v>
      </c>
      <c r="O479" t="str">
        <f t="shared" ca="1" si="87"/>
        <v>C3082508</v>
      </c>
      <c r="P479">
        <f t="shared" ca="1" si="86"/>
        <v>59679834</v>
      </c>
      <c r="Q479">
        <f t="shared" ca="1" si="88"/>
        <v>4010728</v>
      </c>
      <c r="R479">
        <f t="shared" ca="1" si="89"/>
        <v>8887468</v>
      </c>
      <c r="S479">
        <f t="shared" ca="1" si="90"/>
        <v>1105284</v>
      </c>
      <c r="V479" t="str">
        <f t="shared" ca="1" si="91"/>
        <v>@_6308063</v>
      </c>
      <c r="W479" s="8">
        <v>45445</v>
      </c>
      <c r="X479">
        <f t="shared" ca="1" si="92"/>
        <v>905886</v>
      </c>
      <c r="Z479" t="str">
        <f t="shared" ca="1" si="94"/>
        <v>MAD</v>
      </c>
      <c r="AA479" t="str">
        <f t="shared" ca="1" si="96"/>
        <v>F locaux</v>
      </c>
      <c r="AB479" s="6" t="s">
        <v>83</v>
      </c>
      <c r="AC479" s="6" t="s">
        <v>83</v>
      </c>
      <c r="AD479" s="6" t="s">
        <v>83</v>
      </c>
      <c r="AE479" s="6" t="s">
        <v>83</v>
      </c>
      <c r="AF479" s="6" t="s">
        <v>83</v>
      </c>
      <c r="AG479" s="6" t="s">
        <v>83</v>
      </c>
      <c r="AH479" s="6" t="s">
        <v>83</v>
      </c>
      <c r="AI479" s="6" t="s">
        <v>83</v>
      </c>
      <c r="AJ479" s="6" t="s">
        <v>83</v>
      </c>
      <c r="AK479" s="6" t="s">
        <v>83</v>
      </c>
      <c r="AL479" s="6" t="s">
        <v>83</v>
      </c>
      <c r="AM479" t="s">
        <v>115</v>
      </c>
      <c r="AN479" s="6" t="s">
        <v>85</v>
      </c>
      <c r="AO479" s="6" t="s">
        <v>83</v>
      </c>
      <c r="AP479" s="6" t="s">
        <v>83</v>
      </c>
      <c r="AQ479" s="6" t="s">
        <v>83</v>
      </c>
      <c r="AR479" s="6" t="s">
        <v>83</v>
      </c>
      <c r="AS479" s="6" t="s">
        <v>83</v>
      </c>
      <c r="AT479" s="6" t="s">
        <v>83</v>
      </c>
      <c r="AU479" s="6" t="s">
        <v>83</v>
      </c>
      <c r="AV479" s="6" t="s">
        <v>83</v>
      </c>
      <c r="AW479" s="6" t="s">
        <v>83</v>
      </c>
      <c r="AX479" t="s">
        <v>86</v>
      </c>
      <c r="AY479" s="6" t="s">
        <v>83</v>
      </c>
      <c r="AZ479" s="6" t="s">
        <v>83</v>
      </c>
      <c r="BA479" s="6" t="s">
        <v>83</v>
      </c>
      <c r="BB479" s="6" t="s">
        <v>83</v>
      </c>
      <c r="BC479" s="6" t="s">
        <v>83</v>
      </c>
      <c r="BD479" s="6" t="s">
        <v>83</v>
      </c>
      <c r="BE479" s="6" t="s">
        <v>83</v>
      </c>
      <c r="BF479" s="6" t="s">
        <v>83</v>
      </c>
      <c r="BG479" s="6" t="s">
        <v>83</v>
      </c>
      <c r="BH479" s="6" t="s">
        <v>83</v>
      </c>
      <c r="BI479" s="6" t="s">
        <v>83</v>
      </c>
      <c r="BJ479" s="6" t="s">
        <v>83</v>
      </c>
      <c r="BK479" s="6" t="s">
        <v>83</v>
      </c>
      <c r="BL479" s="6" t="s">
        <v>83</v>
      </c>
      <c r="BM479" s="6" t="s">
        <v>83</v>
      </c>
      <c r="BN479" s="6" t="s">
        <v>83</v>
      </c>
      <c r="BO479" s="6" t="s">
        <v>83</v>
      </c>
      <c r="BP479" s="6" t="s">
        <v>83</v>
      </c>
      <c r="BQ479" s="6" t="s">
        <v>83</v>
      </c>
      <c r="BR479" t="s">
        <v>63</v>
      </c>
      <c r="BS479" s="6" t="s">
        <v>83</v>
      </c>
      <c r="BT479" s="6" t="s">
        <v>83</v>
      </c>
      <c r="BU479">
        <f t="shared" ca="1" si="93"/>
        <v>4</v>
      </c>
      <c r="BV479" s="6" t="s">
        <v>83</v>
      </c>
    </row>
    <row r="480" spans="1:74" x14ac:dyDescent="0.3">
      <c r="A480" s="5">
        <v>479</v>
      </c>
      <c r="B480" s="5" t="str">
        <f t="shared" ca="1" si="85"/>
        <v>OCP_40316:20654</v>
      </c>
      <c r="C480" t="s">
        <v>117</v>
      </c>
      <c r="D480" t="s">
        <v>75</v>
      </c>
      <c r="E480" t="s">
        <v>76</v>
      </c>
      <c r="F480" t="s">
        <v>113</v>
      </c>
      <c r="G480" t="s">
        <v>113</v>
      </c>
      <c r="H480" s="6">
        <f t="shared" ca="1" si="95"/>
        <v>37647</v>
      </c>
      <c r="I480" t="s">
        <v>114</v>
      </c>
      <c r="J480" s="6" t="s">
        <v>79</v>
      </c>
      <c r="K480" s="7">
        <v>45365</v>
      </c>
      <c r="L480" s="6" t="s">
        <v>80</v>
      </c>
      <c r="N480" s="6" t="s">
        <v>82</v>
      </c>
      <c r="O480" t="str">
        <f t="shared" ca="1" si="87"/>
        <v>A4622549</v>
      </c>
      <c r="P480">
        <f t="shared" ca="1" si="86"/>
        <v>84738263</v>
      </c>
      <c r="Q480">
        <f t="shared" ca="1" si="88"/>
        <v>26627508</v>
      </c>
      <c r="R480">
        <f t="shared" ca="1" si="89"/>
        <v>37884719</v>
      </c>
      <c r="S480">
        <f t="shared" ca="1" si="90"/>
        <v>33985682</v>
      </c>
      <c r="V480" t="str">
        <f t="shared" ca="1" si="91"/>
        <v>C_4453388</v>
      </c>
      <c r="W480" s="8">
        <v>45446</v>
      </c>
      <c r="X480">
        <f t="shared" ca="1" si="92"/>
        <v>17980967</v>
      </c>
      <c r="Z480" t="str">
        <f t="shared" ca="1" si="94"/>
        <v>MAD</v>
      </c>
      <c r="AA480" t="str">
        <f t="shared" ca="1" si="96"/>
        <v>F locaux</v>
      </c>
      <c r="AB480" s="6" t="s">
        <v>83</v>
      </c>
      <c r="AC480" s="6" t="s">
        <v>83</v>
      </c>
      <c r="AD480" s="6" t="s">
        <v>83</v>
      </c>
      <c r="AE480" s="6" t="s">
        <v>83</v>
      </c>
      <c r="AF480" s="6" t="s">
        <v>83</v>
      </c>
      <c r="AG480" s="6" t="s">
        <v>83</v>
      </c>
      <c r="AH480" s="6" t="s">
        <v>83</v>
      </c>
      <c r="AI480" s="6" t="s">
        <v>83</v>
      </c>
      <c r="AJ480" s="6" t="s">
        <v>83</v>
      </c>
      <c r="AK480" s="6" t="s">
        <v>83</v>
      </c>
      <c r="AL480" s="6" t="s">
        <v>83</v>
      </c>
      <c r="AM480" t="s">
        <v>115</v>
      </c>
      <c r="AN480" s="6" t="s">
        <v>85</v>
      </c>
      <c r="AO480" s="6" t="s">
        <v>83</v>
      </c>
      <c r="AP480" s="6" t="s">
        <v>83</v>
      </c>
      <c r="AQ480" s="6" t="s">
        <v>83</v>
      </c>
      <c r="AR480" s="6" t="s">
        <v>83</v>
      </c>
      <c r="AS480" s="6" t="s">
        <v>83</v>
      </c>
      <c r="AT480" s="6" t="s">
        <v>83</v>
      </c>
      <c r="AU480" s="6" t="s">
        <v>83</v>
      </c>
      <c r="AV480" s="6" t="s">
        <v>83</v>
      </c>
      <c r="AW480" s="6" t="s">
        <v>83</v>
      </c>
      <c r="AX480" t="s">
        <v>86</v>
      </c>
      <c r="AY480" s="6" t="s">
        <v>83</v>
      </c>
      <c r="AZ480" s="6" t="s">
        <v>83</v>
      </c>
      <c r="BA480" s="6" t="s">
        <v>83</v>
      </c>
      <c r="BB480" s="6" t="s">
        <v>83</v>
      </c>
      <c r="BC480" s="6" t="s">
        <v>83</v>
      </c>
      <c r="BD480" s="6" t="s">
        <v>83</v>
      </c>
      <c r="BE480" s="6" t="s">
        <v>83</v>
      </c>
      <c r="BF480" s="6" t="s">
        <v>83</v>
      </c>
      <c r="BG480" s="6" t="s">
        <v>83</v>
      </c>
      <c r="BH480" s="6" t="s">
        <v>83</v>
      </c>
      <c r="BI480" s="6" t="s">
        <v>83</v>
      </c>
      <c r="BJ480" s="6" t="s">
        <v>83</v>
      </c>
      <c r="BK480" s="6" t="s">
        <v>83</v>
      </c>
      <c r="BL480" s="6" t="s">
        <v>83</v>
      </c>
      <c r="BM480" s="6" t="s">
        <v>83</v>
      </c>
      <c r="BN480" s="6" t="s">
        <v>83</v>
      </c>
      <c r="BO480" s="6" t="s">
        <v>83</v>
      </c>
      <c r="BP480" s="6" t="s">
        <v>83</v>
      </c>
      <c r="BQ480" s="6" t="s">
        <v>83</v>
      </c>
      <c r="BR480" t="s">
        <v>65</v>
      </c>
      <c r="BS480" s="6" t="s">
        <v>83</v>
      </c>
      <c r="BT480" s="6" t="s">
        <v>83</v>
      </c>
      <c r="BU480">
        <f t="shared" ca="1" si="93"/>
        <v>-11</v>
      </c>
      <c r="BV480" s="6" t="s">
        <v>83</v>
      </c>
    </row>
    <row r="481" spans="1:74" x14ac:dyDescent="0.3">
      <c r="A481" s="5">
        <v>480</v>
      </c>
      <c r="B481" s="5" t="str">
        <f t="shared" ca="1" si="85"/>
        <v>JF8_1087:88291</v>
      </c>
      <c r="C481" t="s">
        <v>118</v>
      </c>
      <c r="D481" t="s">
        <v>75</v>
      </c>
      <c r="E481" t="s">
        <v>89</v>
      </c>
      <c r="F481" t="s">
        <v>100</v>
      </c>
      <c r="G481" t="s">
        <v>100</v>
      </c>
      <c r="H481" s="6">
        <f t="shared" ca="1" si="95"/>
        <v>4195</v>
      </c>
      <c r="I481" t="s">
        <v>114</v>
      </c>
      <c r="J481" s="6" t="s">
        <v>79</v>
      </c>
      <c r="K481" s="7">
        <v>45366</v>
      </c>
      <c r="L481" s="6" t="s">
        <v>80</v>
      </c>
      <c r="N481" s="6" t="s">
        <v>82</v>
      </c>
      <c r="O481" t="str">
        <f t="shared" ca="1" si="87"/>
        <v>=4308744</v>
      </c>
      <c r="P481">
        <f t="shared" ca="1" si="86"/>
        <v>86319546</v>
      </c>
      <c r="Q481">
        <f t="shared" ca="1" si="88"/>
        <v>7793645</v>
      </c>
      <c r="R481">
        <f t="shared" ca="1" si="89"/>
        <v>22406444</v>
      </c>
      <c r="S481">
        <f t="shared" ca="1" si="90"/>
        <v>9896185</v>
      </c>
      <c r="V481" t="str">
        <f t="shared" ca="1" si="91"/>
        <v>&lt;_6433367</v>
      </c>
      <c r="W481" s="8">
        <v>45447</v>
      </c>
      <c r="X481">
        <f t="shared" ca="1" si="92"/>
        <v>3858073</v>
      </c>
      <c r="Z481" t="str">
        <f t="shared" ca="1" si="94"/>
        <v>MAD</v>
      </c>
      <c r="AA481" t="str">
        <f t="shared" ca="1" si="96"/>
        <v>F locaux</v>
      </c>
      <c r="AB481" s="6" t="s">
        <v>83</v>
      </c>
      <c r="AC481" s="6" t="s">
        <v>83</v>
      </c>
      <c r="AD481" s="6" t="s">
        <v>83</v>
      </c>
      <c r="AE481" s="6" t="s">
        <v>83</v>
      </c>
      <c r="AF481" s="6" t="s">
        <v>83</v>
      </c>
      <c r="AG481" s="6" t="s">
        <v>83</v>
      </c>
      <c r="AH481" s="6" t="s">
        <v>83</v>
      </c>
      <c r="AI481" s="6" t="s">
        <v>83</v>
      </c>
      <c r="AJ481" s="6" t="s">
        <v>83</v>
      </c>
      <c r="AK481" s="6" t="s">
        <v>83</v>
      </c>
      <c r="AL481" s="6" t="s">
        <v>83</v>
      </c>
      <c r="AM481" t="s">
        <v>115</v>
      </c>
      <c r="AN481" s="6" t="s">
        <v>85</v>
      </c>
      <c r="AO481" s="6" t="s">
        <v>83</v>
      </c>
      <c r="AP481" s="6" t="s">
        <v>83</v>
      </c>
      <c r="AQ481" s="6" t="s">
        <v>83</v>
      </c>
      <c r="AR481" s="6" t="s">
        <v>83</v>
      </c>
      <c r="AS481" s="6" t="s">
        <v>83</v>
      </c>
      <c r="AT481" s="6" t="s">
        <v>83</v>
      </c>
      <c r="AU481" s="6" t="s">
        <v>83</v>
      </c>
      <c r="AV481" s="6" t="s">
        <v>83</v>
      </c>
      <c r="AW481" s="6" t="s">
        <v>83</v>
      </c>
      <c r="AX481" t="s">
        <v>86</v>
      </c>
      <c r="AY481" s="6" t="s">
        <v>83</v>
      </c>
      <c r="AZ481" s="6" t="s">
        <v>83</v>
      </c>
      <c r="BA481" s="6" t="s">
        <v>83</v>
      </c>
      <c r="BB481" s="6" t="s">
        <v>83</v>
      </c>
      <c r="BC481" s="6" t="s">
        <v>83</v>
      </c>
      <c r="BD481" s="6" t="s">
        <v>83</v>
      </c>
      <c r="BE481" s="6" t="s">
        <v>83</v>
      </c>
      <c r="BF481" s="6" t="s">
        <v>83</v>
      </c>
      <c r="BG481" s="6" t="s">
        <v>83</v>
      </c>
      <c r="BH481" s="6" t="s">
        <v>83</v>
      </c>
      <c r="BI481" s="6" t="s">
        <v>83</v>
      </c>
      <c r="BJ481" s="6" t="s">
        <v>83</v>
      </c>
      <c r="BK481" s="6" t="s">
        <v>83</v>
      </c>
      <c r="BL481" s="6" t="s">
        <v>83</v>
      </c>
      <c r="BM481" s="6" t="s">
        <v>83</v>
      </c>
      <c r="BN481" s="6" t="s">
        <v>83</v>
      </c>
      <c r="BO481" s="6" t="s">
        <v>83</v>
      </c>
      <c r="BP481" s="6" t="s">
        <v>83</v>
      </c>
      <c r="BQ481" s="6" t="s">
        <v>83</v>
      </c>
      <c r="BR481" t="s">
        <v>40</v>
      </c>
      <c r="BS481" s="6" t="s">
        <v>83</v>
      </c>
      <c r="BT481" s="6" t="s">
        <v>83</v>
      </c>
      <c r="BU481">
        <f t="shared" ca="1" si="93"/>
        <v>42</v>
      </c>
      <c r="BV481" s="6" t="s">
        <v>83</v>
      </c>
    </row>
    <row r="482" spans="1:74" x14ac:dyDescent="0.3">
      <c r="A482" s="5">
        <v>481</v>
      </c>
      <c r="B482" s="5" t="str">
        <f t="shared" ca="1" si="85"/>
        <v>JF8_88065:69174</v>
      </c>
      <c r="C482" t="str">
        <f ca="1">CONCATENATE(CHAR(RANDBETWEEN(60,90)),"_",RANDBETWEEN(1,1000000),"_",RANDBETWEEN(1,100006600))</f>
        <v>N_420333_63591731</v>
      </c>
      <c r="D482" t="s">
        <v>75</v>
      </c>
      <c r="E482" t="s">
        <v>76</v>
      </c>
      <c r="F482" t="s">
        <v>77</v>
      </c>
      <c r="G482" t="s">
        <v>77</v>
      </c>
      <c r="H482" s="6">
        <f t="shared" ca="1" si="95"/>
        <v>58107</v>
      </c>
      <c r="I482" t="s">
        <v>78</v>
      </c>
      <c r="J482" s="6" t="s">
        <v>79</v>
      </c>
      <c r="K482" s="7">
        <v>45367</v>
      </c>
      <c r="L482" s="6" t="s">
        <v>80</v>
      </c>
      <c r="N482" s="6" t="s">
        <v>82</v>
      </c>
      <c r="O482" t="str">
        <f t="shared" ca="1" si="87"/>
        <v>E4430146</v>
      </c>
      <c r="P482">
        <f t="shared" ca="1" si="86"/>
        <v>83820993</v>
      </c>
      <c r="Q482">
        <f t="shared" ca="1" si="88"/>
        <v>47773204</v>
      </c>
      <c r="R482">
        <f t="shared" ca="1" si="89"/>
        <v>79142114</v>
      </c>
      <c r="S482">
        <f t="shared" ca="1" si="90"/>
        <v>64977570</v>
      </c>
      <c r="V482" t="str">
        <f t="shared" ca="1" si="91"/>
        <v>&lt;_3830797</v>
      </c>
      <c r="W482" s="8">
        <v>45448</v>
      </c>
      <c r="X482">
        <f t="shared" ca="1" si="92"/>
        <v>53753445</v>
      </c>
      <c r="Z482" t="str">
        <f t="shared" ca="1" si="94"/>
        <v>MAD</v>
      </c>
      <c r="AA482" t="str">
        <f t="shared" ca="1" si="96"/>
        <v>F locaux</v>
      </c>
      <c r="AB482" s="6" t="s">
        <v>83</v>
      </c>
      <c r="AC482" s="6" t="s">
        <v>83</v>
      </c>
      <c r="AD482" s="6" t="s">
        <v>83</v>
      </c>
      <c r="AE482" s="6" t="s">
        <v>83</v>
      </c>
      <c r="AF482" s="6" t="s">
        <v>83</v>
      </c>
      <c r="AG482" s="6" t="s">
        <v>83</v>
      </c>
      <c r="AH482" s="6" t="s">
        <v>83</v>
      </c>
      <c r="AI482" s="6" t="s">
        <v>83</v>
      </c>
      <c r="AJ482" s="6" t="s">
        <v>83</v>
      </c>
      <c r="AK482" s="6" t="s">
        <v>83</v>
      </c>
      <c r="AL482" s="6" t="s">
        <v>83</v>
      </c>
      <c r="AM482" t="s">
        <v>636</v>
      </c>
      <c r="AN482" s="6" t="s">
        <v>85</v>
      </c>
      <c r="AO482" s="6" t="s">
        <v>83</v>
      </c>
      <c r="AP482" s="6" t="s">
        <v>83</v>
      </c>
      <c r="AQ482" s="6" t="s">
        <v>83</v>
      </c>
      <c r="AR482" s="6" t="s">
        <v>83</v>
      </c>
      <c r="AS482" s="6" t="s">
        <v>83</v>
      </c>
      <c r="AT482" s="6" t="s">
        <v>83</v>
      </c>
      <c r="AU482" s="6" t="s">
        <v>83</v>
      </c>
      <c r="AV482" s="6" t="s">
        <v>83</v>
      </c>
      <c r="AW482" s="6" t="s">
        <v>83</v>
      </c>
      <c r="AX482" t="s">
        <v>86</v>
      </c>
      <c r="AY482" s="6" t="s">
        <v>83</v>
      </c>
      <c r="AZ482" s="6" t="s">
        <v>83</v>
      </c>
      <c r="BA482" s="6" t="s">
        <v>83</v>
      </c>
      <c r="BB482" s="6" t="s">
        <v>83</v>
      </c>
      <c r="BC482" s="6" t="s">
        <v>83</v>
      </c>
      <c r="BD482" s="6" t="s">
        <v>83</v>
      </c>
      <c r="BE482" s="6" t="s">
        <v>83</v>
      </c>
      <c r="BF482" s="6" t="s">
        <v>83</v>
      </c>
      <c r="BG482" s="6" t="s">
        <v>83</v>
      </c>
      <c r="BH482" s="6" t="s">
        <v>83</v>
      </c>
      <c r="BI482" s="6" t="s">
        <v>83</v>
      </c>
      <c r="BJ482" s="6" t="s">
        <v>83</v>
      </c>
      <c r="BK482" s="6" t="s">
        <v>83</v>
      </c>
      <c r="BL482" s="6" t="s">
        <v>83</v>
      </c>
      <c r="BM482" s="6" t="s">
        <v>83</v>
      </c>
      <c r="BN482" s="6" t="s">
        <v>83</v>
      </c>
      <c r="BO482" s="6" t="s">
        <v>83</v>
      </c>
      <c r="BP482" s="6" t="s">
        <v>83</v>
      </c>
      <c r="BQ482" s="6" t="s">
        <v>83</v>
      </c>
      <c r="BR482" t="s">
        <v>64</v>
      </c>
      <c r="BS482" s="6" t="s">
        <v>83</v>
      </c>
      <c r="BT482" s="6" t="s">
        <v>83</v>
      </c>
      <c r="BU482">
        <f t="shared" ca="1" si="93"/>
        <v>38</v>
      </c>
      <c r="BV482" s="6" t="s">
        <v>83</v>
      </c>
    </row>
    <row r="483" spans="1:74" x14ac:dyDescent="0.3">
      <c r="A483" s="5">
        <v>482</v>
      </c>
      <c r="B483" s="5" t="str">
        <f t="shared" ca="1" si="85"/>
        <v>OCP_34324:50649</v>
      </c>
      <c r="C483" t="s">
        <v>637</v>
      </c>
      <c r="D483" t="s">
        <v>75</v>
      </c>
      <c r="E483" t="s">
        <v>89</v>
      </c>
      <c r="F483" t="s">
        <v>90</v>
      </c>
      <c r="G483" t="s">
        <v>90</v>
      </c>
      <c r="H483" s="6">
        <f t="shared" ca="1" si="95"/>
        <v>75764</v>
      </c>
      <c r="I483" t="s">
        <v>91</v>
      </c>
      <c r="J483" s="6" t="s">
        <v>79</v>
      </c>
      <c r="K483" s="7">
        <v>45368</v>
      </c>
      <c r="L483" s="6" t="s">
        <v>80</v>
      </c>
      <c r="N483" s="6" t="s">
        <v>82</v>
      </c>
      <c r="O483" t="str">
        <f t="shared" ca="1" si="87"/>
        <v>F1112702</v>
      </c>
      <c r="P483">
        <f t="shared" ca="1" si="86"/>
        <v>57587074</v>
      </c>
      <c r="Q483">
        <f t="shared" ca="1" si="88"/>
        <v>429735</v>
      </c>
      <c r="R483">
        <f t="shared" ca="1" si="89"/>
        <v>2597498</v>
      </c>
      <c r="S483">
        <f t="shared" ca="1" si="90"/>
        <v>38920958</v>
      </c>
      <c r="V483" t="str">
        <f t="shared" ca="1" si="91"/>
        <v>E_600976</v>
      </c>
      <c r="W483" s="8">
        <v>45449</v>
      </c>
      <c r="X483">
        <f t="shared" ca="1" si="92"/>
        <v>18669436</v>
      </c>
      <c r="Z483" t="str">
        <f t="shared" ca="1" si="94"/>
        <v>EUR</v>
      </c>
      <c r="AA483" t="str">
        <f t="shared" ca="1" si="96"/>
        <v>F étrangers</v>
      </c>
      <c r="AB483" s="6" t="s">
        <v>83</v>
      </c>
      <c r="AC483" s="6" t="s">
        <v>83</v>
      </c>
      <c r="AD483" s="6" t="s">
        <v>83</v>
      </c>
      <c r="AE483" s="6" t="s">
        <v>83</v>
      </c>
      <c r="AF483" s="6" t="s">
        <v>83</v>
      </c>
      <c r="AG483" s="6" t="s">
        <v>83</v>
      </c>
      <c r="AH483" s="6" t="s">
        <v>83</v>
      </c>
      <c r="AI483" s="6" t="s">
        <v>83</v>
      </c>
      <c r="AJ483" s="6" t="s">
        <v>83</v>
      </c>
      <c r="AK483" s="6" t="s">
        <v>83</v>
      </c>
      <c r="AL483" s="6" t="s">
        <v>83</v>
      </c>
      <c r="AM483" t="s">
        <v>638</v>
      </c>
      <c r="AN483" s="6" t="s">
        <v>85</v>
      </c>
      <c r="AO483" s="6" t="s">
        <v>83</v>
      </c>
      <c r="AP483" s="6" t="s">
        <v>83</v>
      </c>
      <c r="AQ483" s="6" t="s">
        <v>83</v>
      </c>
      <c r="AR483" s="6" t="s">
        <v>83</v>
      </c>
      <c r="AS483" s="6" t="s">
        <v>83</v>
      </c>
      <c r="AT483" s="6" t="s">
        <v>83</v>
      </c>
      <c r="AU483" s="6" t="s">
        <v>83</v>
      </c>
      <c r="AV483" s="6" t="s">
        <v>83</v>
      </c>
      <c r="AW483" s="6" t="s">
        <v>83</v>
      </c>
      <c r="AX483" t="s">
        <v>93</v>
      </c>
      <c r="AY483" s="6" t="s">
        <v>83</v>
      </c>
      <c r="AZ483" s="6" t="s">
        <v>83</v>
      </c>
      <c r="BA483" s="6" t="s">
        <v>83</v>
      </c>
      <c r="BB483" s="6" t="s">
        <v>83</v>
      </c>
      <c r="BC483" s="6" t="s">
        <v>83</v>
      </c>
      <c r="BD483" s="6" t="s">
        <v>83</v>
      </c>
      <c r="BE483" s="6" t="s">
        <v>83</v>
      </c>
      <c r="BF483" s="6" t="s">
        <v>83</v>
      </c>
      <c r="BG483" s="6" t="s">
        <v>83</v>
      </c>
      <c r="BH483" s="6" t="s">
        <v>83</v>
      </c>
      <c r="BI483" s="6" t="s">
        <v>83</v>
      </c>
      <c r="BJ483" s="6" t="s">
        <v>83</v>
      </c>
      <c r="BK483" s="6" t="s">
        <v>83</v>
      </c>
      <c r="BL483" s="6" t="s">
        <v>83</v>
      </c>
      <c r="BM483" s="6" t="s">
        <v>83</v>
      </c>
      <c r="BN483" s="6" t="s">
        <v>83</v>
      </c>
      <c r="BO483" s="6" t="s">
        <v>83</v>
      </c>
      <c r="BP483" s="6" t="s">
        <v>83</v>
      </c>
      <c r="BQ483" s="6" t="s">
        <v>83</v>
      </c>
      <c r="BR483" t="s">
        <v>65</v>
      </c>
      <c r="BS483" s="6" t="s">
        <v>83</v>
      </c>
      <c r="BT483" s="6" t="s">
        <v>83</v>
      </c>
      <c r="BU483">
        <f t="shared" ca="1" si="93"/>
        <v>39</v>
      </c>
      <c r="BV483" s="6" t="s">
        <v>83</v>
      </c>
    </row>
    <row r="484" spans="1:74" x14ac:dyDescent="0.3">
      <c r="A484" s="5">
        <v>483</v>
      </c>
      <c r="B484" s="5" t="str">
        <f t="shared" ca="1" si="85"/>
        <v>OCP_46290:89156</v>
      </c>
      <c r="C484" t="s">
        <v>639</v>
      </c>
      <c r="D484" t="s">
        <v>75</v>
      </c>
      <c r="E484" t="s">
        <v>76</v>
      </c>
      <c r="F484" t="s">
        <v>95</v>
      </c>
      <c r="G484" t="s">
        <v>95</v>
      </c>
      <c r="H484" s="6">
        <f t="shared" ca="1" si="95"/>
        <v>58737</v>
      </c>
      <c r="I484" t="s">
        <v>96</v>
      </c>
      <c r="J484" s="6" t="s">
        <v>79</v>
      </c>
      <c r="K484" s="7">
        <v>45369</v>
      </c>
      <c r="L484" s="6" t="s">
        <v>80</v>
      </c>
      <c r="N484" s="6" t="s">
        <v>82</v>
      </c>
      <c r="O484" t="str">
        <f t="shared" ca="1" si="87"/>
        <v>=3257780</v>
      </c>
      <c r="P484">
        <f t="shared" ca="1" si="86"/>
        <v>93442411</v>
      </c>
      <c r="Q484">
        <f t="shared" ca="1" si="88"/>
        <v>49108971</v>
      </c>
      <c r="R484">
        <f t="shared" ca="1" si="89"/>
        <v>83639476</v>
      </c>
      <c r="S484">
        <f t="shared" ca="1" si="90"/>
        <v>45198860</v>
      </c>
      <c r="V484" t="str">
        <f t="shared" ca="1" si="91"/>
        <v>&gt;_3108233</v>
      </c>
      <c r="W484" s="8">
        <v>45450</v>
      </c>
      <c r="X484">
        <f t="shared" ca="1" si="92"/>
        <v>14570737</v>
      </c>
      <c r="Z484" t="str">
        <f t="shared" ca="1" si="94"/>
        <v>USD</v>
      </c>
      <c r="AA484" t="str">
        <f t="shared" ca="1" si="96"/>
        <v>F étrangers</v>
      </c>
      <c r="AB484" s="6" t="s">
        <v>83</v>
      </c>
      <c r="AC484" s="6" t="s">
        <v>83</v>
      </c>
      <c r="AD484" s="6" t="s">
        <v>83</v>
      </c>
      <c r="AE484" s="6" t="s">
        <v>83</v>
      </c>
      <c r="AF484" s="6" t="s">
        <v>83</v>
      </c>
      <c r="AG484" s="6" t="s">
        <v>83</v>
      </c>
      <c r="AH484" s="6" t="s">
        <v>83</v>
      </c>
      <c r="AI484" s="6" t="s">
        <v>83</v>
      </c>
      <c r="AJ484" s="6" t="s">
        <v>83</v>
      </c>
      <c r="AK484" s="6" t="s">
        <v>83</v>
      </c>
      <c r="AL484" s="6" t="s">
        <v>83</v>
      </c>
      <c r="AM484" t="s">
        <v>640</v>
      </c>
      <c r="AN484" s="6" t="s">
        <v>85</v>
      </c>
      <c r="AO484" s="6" t="s">
        <v>83</v>
      </c>
      <c r="AP484" s="6" t="s">
        <v>83</v>
      </c>
      <c r="AQ484" s="6" t="s">
        <v>83</v>
      </c>
      <c r="AR484" s="6" t="s">
        <v>83</v>
      </c>
      <c r="AS484" s="6" t="s">
        <v>83</v>
      </c>
      <c r="AT484" s="6" t="s">
        <v>83</v>
      </c>
      <c r="AU484" s="6" t="s">
        <v>83</v>
      </c>
      <c r="AV484" s="6" t="s">
        <v>83</v>
      </c>
      <c r="AW484" s="6" t="s">
        <v>83</v>
      </c>
      <c r="AX484" t="s">
        <v>98</v>
      </c>
      <c r="AY484" s="6" t="s">
        <v>83</v>
      </c>
      <c r="AZ484" s="6" t="s">
        <v>83</v>
      </c>
      <c r="BA484" s="6" t="s">
        <v>83</v>
      </c>
      <c r="BB484" s="6" t="s">
        <v>83</v>
      </c>
      <c r="BC484" s="6" t="s">
        <v>83</v>
      </c>
      <c r="BD484" s="6" t="s">
        <v>83</v>
      </c>
      <c r="BE484" s="6" t="s">
        <v>83</v>
      </c>
      <c r="BF484" s="6" t="s">
        <v>83</v>
      </c>
      <c r="BG484" s="6" t="s">
        <v>83</v>
      </c>
      <c r="BH484" s="6" t="s">
        <v>83</v>
      </c>
      <c r="BI484" s="6" t="s">
        <v>83</v>
      </c>
      <c r="BJ484" s="6" t="s">
        <v>83</v>
      </c>
      <c r="BK484" s="6" t="s">
        <v>83</v>
      </c>
      <c r="BL484" s="6" t="s">
        <v>83</v>
      </c>
      <c r="BM484" s="6" t="s">
        <v>83</v>
      </c>
      <c r="BN484" s="6" t="s">
        <v>83</v>
      </c>
      <c r="BO484" s="6" t="s">
        <v>83</v>
      </c>
      <c r="BP484" s="6" t="s">
        <v>83</v>
      </c>
      <c r="BQ484" s="6" t="s">
        <v>83</v>
      </c>
      <c r="BR484" t="s">
        <v>65</v>
      </c>
      <c r="BS484" s="6" t="s">
        <v>83</v>
      </c>
      <c r="BT484" s="6" t="s">
        <v>83</v>
      </c>
      <c r="BU484">
        <f t="shared" ca="1" si="93"/>
        <v>8</v>
      </c>
      <c r="BV484" s="6" t="s">
        <v>83</v>
      </c>
    </row>
    <row r="485" spans="1:74" x14ac:dyDescent="0.3">
      <c r="A485" s="5">
        <v>484</v>
      </c>
      <c r="B485" s="5" t="str">
        <f t="shared" ca="1" si="85"/>
        <v>JF8_70806:11368</v>
      </c>
      <c r="C485" t="s">
        <v>641</v>
      </c>
      <c r="D485" t="s">
        <v>75</v>
      </c>
      <c r="E485" t="s">
        <v>89</v>
      </c>
      <c r="F485" t="s">
        <v>100</v>
      </c>
      <c r="G485" t="s">
        <v>100</v>
      </c>
      <c r="H485" s="6">
        <f t="shared" ca="1" si="95"/>
        <v>17152</v>
      </c>
      <c r="I485" t="s">
        <v>101</v>
      </c>
      <c r="J485" s="6" t="s">
        <v>79</v>
      </c>
      <c r="K485" s="7">
        <v>45370</v>
      </c>
      <c r="L485" s="6" t="s">
        <v>80</v>
      </c>
      <c r="N485" s="6" t="s">
        <v>82</v>
      </c>
      <c r="O485" t="str">
        <f t="shared" ca="1" si="87"/>
        <v>@2640197</v>
      </c>
      <c r="P485">
        <f t="shared" ca="1" si="86"/>
        <v>19695521</v>
      </c>
      <c r="Q485">
        <f t="shared" ca="1" si="88"/>
        <v>7462996</v>
      </c>
      <c r="R485">
        <f t="shared" ca="1" si="89"/>
        <v>8245979</v>
      </c>
      <c r="S485">
        <f t="shared" ca="1" si="90"/>
        <v>3879262</v>
      </c>
      <c r="V485" t="str">
        <f t="shared" ca="1" si="91"/>
        <v>F_2463355</v>
      </c>
      <c r="W485" s="8">
        <v>45451</v>
      </c>
      <c r="X485">
        <f t="shared" ca="1" si="92"/>
        <v>631652</v>
      </c>
      <c r="Z485" t="str">
        <f t="shared" ca="1" si="94"/>
        <v>MAD</v>
      </c>
      <c r="AA485" t="str">
        <f t="shared" ca="1" si="96"/>
        <v>F locaux</v>
      </c>
      <c r="AB485" s="6" t="s">
        <v>83</v>
      </c>
      <c r="AC485" s="6" t="s">
        <v>83</v>
      </c>
      <c r="AD485" s="6" t="s">
        <v>83</v>
      </c>
      <c r="AE485" s="6" t="s">
        <v>83</v>
      </c>
      <c r="AF485" s="6" t="s">
        <v>83</v>
      </c>
      <c r="AG485" s="6" t="s">
        <v>83</v>
      </c>
      <c r="AH485" s="6" t="s">
        <v>83</v>
      </c>
      <c r="AI485" s="6" t="s">
        <v>83</v>
      </c>
      <c r="AJ485" s="6" t="s">
        <v>83</v>
      </c>
      <c r="AK485" s="6" t="s">
        <v>83</v>
      </c>
      <c r="AL485" s="6" t="s">
        <v>83</v>
      </c>
      <c r="AM485" t="s">
        <v>642</v>
      </c>
      <c r="AN485" s="6" t="s">
        <v>85</v>
      </c>
      <c r="AO485" s="6" t="s">
        <v>83</v>
      </c>
      <c r="AP485" s="6" t="s">
        <v>83</v>
      </c>
      <c r="AQ485" s="6" t="s">
        <v>83</v>
      </c>
      <c r="AR485" s="6" t="s">
        <v>83</v>
      </c>
      <c r="AS485" s="6" t="s">
        <v>83</v>
      </c>
      <c r="AT485" s="6" t="s">
        <v>83</v>
      </c>
      <c r="AU485" s="6" t="s">
        <v>83</v>
      </c>
      <c r="AV485" s="6" t="s">
        <v>83</v>
      </c>
      <c r="AW485" s="6" t="s">
        <v>83</v>
      </c>
      <c r="AX485" t="s">
        <v>103</v>
      </c>
      <c r="AY485" s="6" t="s">
        <v>83</v>
      </c>
      <c r="AZ485" s="6" t="s">
        <v>83</v>
      </c>
      <c r="BA485" s="6" t="s">
        <v>83</v>
      </c>
      <c r="BB485" s="6" t="s">
        <v>83</v>
      </c>
      <c r="BC485" s="6" t="s">
        <v>83</v>
      </c>
      <c r="BD485" s="6" t="s">
        <v>83</v>
      </c>
      <c r="BE485" s="6" t="s">
        <v>83</v>
      </c>
      <c r="BF485" s="6" t="s">
        <v>83</v>
      </c>
      <c r="BG485" s="6" t="s">
        <v>83</v>
      </c>
      <c r="BH485" s="6" t="s">
        <v>83</v>
      </c>
      <c r="BI485" s="6" t="s">
        <v>83</v>
      </c>
      <c r="BJ485" s="6" t="s">
        <v>83</v>
      </c>
      <c r="BK485" s="6" t="s">
        <v>83</v>
      </c>
      <c r="BL485" s="6" t="s">
        <v>83</v>
      </c>
      <c r="BM485" s="6" t="s">
        <v>83</v>
      </c>
      <c r="BN485" s="6" t="s">
        <v>83</v>
      </c>
      <c r="BO485" s="6" t="s">
        <v>83</v>
      </c>
      <c r="BP485" s="6" t="s">
        <v>83</v>
      </c>
      <c r="BQ485" s="6" t="s">
        <v>83</v>
      </c>
      <c r="BR485" t="s">
        <v>65</v>
      </c>
      <c r="BS485" s="6" t="s">
        <v>83</v>
      </c>
      <c r="BT485" s="6" t="s">
        <v>83</v>
      </c>
      <c r="BU485">
        <f t="shared" ca="1" si="93"/>
        <v>32</v>
      </c>
      <c r="BV485" s="6" t="s">
        <v>83</v>
      </c>
    </row>
    <row r="486" spans="1:74" x14ac:dyDescent="0.3">
      <c r="A486" s="5">
        <v>485</v>
      </c>
      <c r="B486" s="5" t="str">
        <f t="shared" ca="1" si="85"/>
        <v>OCP_17733:40965</v>
      </c>
      <c r="C486" t="s">
        <v>643</v>
      </c>
      <c r="D486" t="s">
        <v>75</v>
      </c>
      <c r="E486" t="s">
        <v>76</v>
      </c>
      <c r="F486" t="s">
        <v>105</v>
      </c>
      <c r="G486" t="s">
        <v>105</v>
      </c>
      <c r="H486" s="6">
        <f t="shared" ca="1" si="95"/>
        <v>78786</v>
      </c>
      <c r="I486" t="s">
        <v>106</v>
      </c>
      <c r="J486" s="6" t="s">
        <v>79</v>
      </c>
      <c r="K486" s="7">
        <v>45371</v>
      </c>
      <c r="L486" s="6" t="s">
        <v>80</v>
      </c>
      <c r="N486" s="6" t="s">
        <v>82</v>
      </c>
      <c r="O486" t="str">
        <f t="shared" ca="1" si="87"/>
        <v>D1942568</v>
      </c>
      <c r="P486">
        <f t="shared" ca="1" si="86"/>
        <v>11328197</v>
      </c>
      <c r="Q486">
        <f t="shared" ca="1" si="88"/>
        <v>3862943</v>
      </c>
      <c r="R486">
        <f t="shared" ca="1" si="89"/>
        <v>9747154</v>
      </c>
      <c r="S486">
        <f t="shared" ca="1" si="90"/>
        <v>9882978</v>
      </c>
      <c r="V486" t="str">
        <f t="shared" ca="1" si="91"/>
        <v>?_945346</v>
      </c>
      <c r="W486" s="8">
        <v>45452</v>
      </c>
      <c r="X486">
        <f t="shared" ca="1" si="92"/>
        <v>4045320</v>
      </c>
      <c r="Z486" t="str">
        <f t="shared" ca="1" si="94"/>
        <v>MAD</v>
      </c>
      <c r="AA486" t="str">
        <f t="shared" ca="1" si="96"/>
        <v>F locaux</v>
      </c>
      <c r="AB486" s="6" t="s">
        <v>83</v>
      </c>
      <c r="AC486" s="6" t="s">
        <v>83</v>
      </c>
      <c r="AD486" s="6" t="s">
        <v>83</v>
      </c>
      <c r="AE486" s="6" t="s">
        <v>83</v>
      </c>
      <c r="AF486" s="6" t="s">
        <v>83</v>
      </c>
      <c r="AG486" s="6" t="s">
        <v>83</v>
      </c>
      <c r="AH486" s="6" t="s">
        <v>83</v>
      </c>
      <c r="AI486" s="6" t="s">
        <v>83</v>
      </c>
      <c r="AJ486" s="6" t="s">
        <v>83</v>
      </c>
      <c r="AK486" s="6" t="s">
        <v>83</v>
      </c>
      <c r="AL486" s="6" t="s">
        <v>83</v>
      </c>
      <c r="AM486" t="s">
        <v>644</v>
      </c>
      <c r="AN486" s="6" t="s">
        <v>85</v>
      </c>
      <c r="AO486" s="6" t="s">
        <v>83</v>
      </c>
      <c r="AP486" s="6" t="s">
        <v>83</v>
      </c>
      <c r="AQ486" s="6" t="s">
        <v>83</v>
      </c>
      <c r="AR486" s="6" t="s">
        <v>83</v>
      </c>
      <c r="AS486" s="6" t="s">
        <v>83</v>
      </c>
      <c r="AT486" s="6" t="s">
        <v>83</v>
      </c>
      <c r="AU486" s="6" t="s">
        <v>83</v>
      </c>
      <c r="AV486" s="6" t="s">
        <v>83</v>
      </c>
      <c r="AW486" s="6" t="s">
        <v>83</v>
      </c>
      <c r="AX486" t="s">
        <v>98</v>
      </c>
      <c r="AY486" s="6" t="s">
        <v>83</v>
      </c>
      <c r="AZ486" s="6" t="s">
        <v>83</v>
      </c>
      <c r="BA486" s="6" t="s">
        <v>83</v>
      </c>
      <c r="BB486" s="6" t="s">
        <v>83</v>
      </c>
      <c r="BC486" s="6" t="s">
        <v>83</v>
      </c>
      <c r="BD486" s="6" t="s">
        <v>83</v>
      </c>
      <c r="BE486" s="6" t="s">
        <v>83</v>
      </c>
      <c r="BF486" s="6" t="s">
        <v>83</v>
      </c>
      <c r="BG486" s="6" t="s">
        <v>83</v>
      </c>
      <c r="BH486" s="6" t="s">
        <v>83</v>
      </c>
      <c r="BI486" s="6" t="s">
        <v>83</v>
      </c>
      <c r="BJ486" s="6" t="s">
        <v>83</v>
      </c>
      <c r="BK486" s="6" t="s">
        <v>83</v>
      </c>
      <c r="BL486" s="6" t="s">
        <v>83</v>
      </c>
      <c r="BM486" s="6" t="s">
        <v>83</v>
      </c>
      <c r="BN486" s="6" t="s">
        <v>83</v>
      </c>
      <c r="BO486" s="6" t="s">
        <v>83</v>
      </c>
      <c r="BP486" s="6" t="s">
        <v>83</v>
      </c>
      <c r="BQ486" s="6" t="s">
        <v>83</v>
      </c>
      <c r="BR486" t="s">
        <v>65</v>
      </c>
      <c r="BS486" s="6" t="s">
        <v>83</v>
      </c>
      <c r="BT486" s="6" t="s">
        <v>83</v>
      </c>
      <c r="BU486">
        <f t="shared" ca="1" si="93"/>
        <v>33</v>
      </c>
      <c r="BV486" s="6" t="s">
        <v>83</v>
      </c>
    </row>
    <row r="487" spans="1:74" x14ac:dyDescent="0.3">
      <c r="A487" s="5">
        <v>486</v>
      </c>
      <c r="B487" s="5" t="str">
        <f t="shared" ca="1" si="85"/>
        <v>OCP_71378:84477</v>
      </c>
      <c r="C487" t="s">
        <v>645</v>
      </c>
      <c r="D487" t="s">
        <v>75</v>
      </c>
      <c r="E487" t="s">
        <v>89</v>
      </c>
      <c r="F487" t="s">
        <v>109</v>
      </c>
      <c r="G487" t="s">
        <v>109</v>
      </c>
      <c r="H487" s="6">
        <f t="shared" ca="1" si="95"/>
        <v>5422</v>
      </c>
      <c r="I487" t="s">
        <v>110</v>
      </c>
      <c r="J487" s="6" t="s">
        <v>79</v>
      </c>
      <c r="K487" s="7">
        <v>45372</v>
      </c>
      <c r="L487" s="6" t="s">
        <v>80</v>
      </c>
      <c r="N487" s="6" t="s">
        <v>82</v>
      </c>
      <c r="O487" t="str">
        <f t="shared" ca="1" si="87"/>
        <v>&lt;2609651</v>
      </c>
      <c r="P487">
        <f t="shared" ca="1" si="86"/>
        <v>38190591</v>
      </c>
      <c r="Q487">
        <f t="shared" ca="1" si="88"/>
        <v>24331681</v>
      </c>
      <c r="R487">
        <f t="shared" ca="1" si="89"/>
        <v>28529380</v>
      </c>
      <c r="S487">
        <f t="shared" ca="1" si="90"/>
        <v>14387859</v>
      </c>
      <c r="V487" t="str">
        <f t="shared" ca="1" si="91"/>
        <v>C_4840835</v>
      </c>
      <c r="W487" s="8">
        <v>45453</v>
      </c>
      <c r="X487">
        <f t="shared" ca="1" si="92"/>
        <v>13696248</v>
      </c>
      <c r="Z487" t="str">
        <f t="shared" ca="1" si="94"/>
        <v>MAD</v>
      </c>
      <c r="AA487" t="str">
        <f t="shared" ca="1" si="96"/>
        <v>F locaux</v>
      </c>
      <c r="AB487" s="6" t="s">
        <v>83</v>
      </c>
      <c r="AC487" s="6" t="s">
        <v>83</v>
      </c>
      <c r="AD487" s="6" t="s">
        <v>83</v>
      </c>
      <c r="AE487" s="6" t="s">
        <v>83</v>
      </c>
      <c r="AF487" s="6" t="s">
        <v>83</v>
      </c>
      <c r="AG487" s="6" t="s">
        <v>83</v>
      </c>
      <c r="AH487" s="6" t="s">
        <v>83</v>
      </c>
      <c r="AI487" s="6" t="s">
        <v>83</v>
      </c>
      <c r="AJ487" s="6" t="s">
        <v>83</v>
      </c>
      <c r="AK487" s="6" t="s">
        <v>83</v>
      </c>
      <c r="AL487" s="6" t="s">
        <v>83</v>
      </c>
      <c r="AM487" t="s">
        <v>646</v>
      </c>
      <c r="AN487" s="6" t="s">
        <v>85</v>
      </c>
      <c r="AO487" s="6" t="s">
        <v>83</v>
      </c>
      <c r="AP487" s="6" t="s">
        <v>83</v>
      </c>
      <c r="AQ487" s="6" t="s">
        <v>83</v>
      </c>
      <c r="AR487" s="6" t="s">
        <v>83</v>
      </c>
      <c r="AS487" s="6" t="s">
        <v>83</v>
      </c>
      <c r="AT487" s="6" t="s">
        <v>83</v>
      </c>
      <c r="AU487" s="6" t="s">
        <v>83</v>
      </c>
      <c r="AV487" s="6" t="s">
        <v>83</v>
      </c>
      <c r="AW487" s="6" t="s">
        <v>83</v>
      </c>
      <c r="AX487" t="s">
        <v>86</v>
      </c>
      <c r="AY487" s="6" t="s">
        <v>83</v>
      </c>
      <c r="AZ487" s="6" t="s">
        <v>83</v>
      </c>
      <c r="BA487" s="6" t="s">
        <v>83</v>
      </c>
      <c r="BB487" s="6" t="s">
        <v>83</v>
      </c>
      <c r="BC487" s="6" t="s">
        <v>83</v>
      </c>
      <c r="BD487" s="6" t="s">
        <v>83</v>
      </c>
      <c r="BE487" s="6" t="s">
        <v>83</v>
      </c>
      <c r="BF487" s="6" t="s">
        <v>83</v>
      </c>
      <c r="BG487" s="6" t="s">
        <v>83</v>
      </c>
      <c r="BH487" s="6" t="s">
        <v>83</v>
      </c>
      <c r="BI487" s="6" t="s">
        <v>83</v>
      </c>
      <c r="BJ487" s="6" t="s">
        <v>83</v>
      </c>
      <c r="BK487" s="6" t="s">
        <v>83</v>
      </c>
      <c r="BL487" s="6" t="s">
        <v>83</v>
      </c>
      <c r="BM487" s="6" t="s">
        <v>83</v>
      </c>
      <c r="BN487" s="6" t="s">
        <v>83</v>
      </c>
      <c r="BO487" s="6" t="s">
        <v>83</v>
      </c>
      <c r="BP487" s="6" t="s">
        <v>83</v>
      </c>
      <c r="BQ487" s="6" t="s">
        <v>83</v>
      </c>
      <c r="BR487" t="s">
        <v>65</v>
      </c>
      <c r="BS487" s="6" t="s">
        <v>83</v>
      </c>
      <c r="BT487" s="6" t="s">
        <v>83</v>
      </c>
      <c r="BU487">
        <f t="shared" ca="1" si="93"/>
        <v>55</v>
      </c>
      <c r="BV487" s="6" t="s">
        <v>83</v>
      </c>
    </row>
    <row r="488" spans="1:74" x14ac:dyDescent="0.3">
      <c r="A488" s="5">
        <v>487</v>
      </c>
      <c r="B488" s="5" t="str">
        <f t="shared" ca="1" si="85"/>
        <v>JF8_9290:91455</v>
      </c>
      <c r="C488" t="s">
        <v>112</v>
      </c>
      <c r="D488" t="s">
        <v>75</v>
      </c>
      <c r="E488" t="s">
        <v>76</v>
      </c>
      <c r="F488" t="s">
        <v>113</v>
      </c>
      <c r="G488" t="s">
        <v>113</v>
      </c>
      <c r="H488" s="6">
        <f t="shared" ca="1" si="95"/>
        <v>75665</v>
      </c>
      <c r="I488" t="s">
        <v>114</v>
      </c>
      <c r="J488" s="6" t="s">
        <v>79</v>
      </c>
      <c r="K488" s="7">
        <v>45373</v>
      </c>
      <c r="L488" s="6" t="s">
        <v>80</v>
      </c>
      <c r="N488" s="6" t="s">
        <v>82</v>
      </c>
      <c r="O488" t="str">
        <f t="shared" ca="1" si="87"/>
        <v>C6498617</v>
      </c>
      <c r="P488">
        <f t="shared" ca="1" si="86"/>
        <v>94039984</v>
      </c>
      <c r="Q488">
        <f t="shared" ca="1" si="88"/>
        <v>26017766</v>
      </c>
      <c r="R488">
        <f t="shared" ca="1" si="89"/>
        <v>26552432</v>
      </c>
      <c r="S488">
        <f t="shared" ca="1" si="90"/>
        <v>48137341</v>
      </c>
      <c r="V488" t="str">
        <f t="shared" ca="1" si="91"/>
        <v>B_4845734</v>
      </c>
      <c r="W488" s="8">
        <v>45454</v>
      </c>
      <c r="X488">
        <f t="shared" ca="1" si="92"/>
        <v>3838005</v>
      </c>
      <c r="Z488" t="str">
        <f t="shared" ca="1" si="94"/>
        <v>MAD</v>
      </c>
      <c r="AA488" t="str">
        <f t="shared" ca="1" si="96"/>
        <v>F locaux</v>
      </c>
      <c r="AB488" s="6" t="s">
        <v>83</v>
      </c>
      <c r="AC488" s="6" t="s">
        <v>83</v>
      </c>
      <c r="AD488" s="6" t="s">
        <v>83</v>
      </c>
      <c r="AE488" s="6" t="s">
        <v>83</v>
      </c>
      <c r="AF488" s="6" t="s">
        <v>83</v>
      </c>
      <c r="AG488" s="6" t="s">
        <v>83</v>
      </c>
      <c r="AH488" s="6" t="s">
        <v>83</v>
      </c>
      <c r="AI488" s="6" t="s">
        <v>83</v>
      </c>
      <c r="AJ488" s="6" t="s">
        <v>83</v>
      </c>
      <c r="AK488" s="6" t="s">
        <v>83</v>
      </c>
      <c r="AL488" s="6" t="s">
        <v>83</v>
      </c>
      <c r="AM488" t="s">
        <v>115</v>
      </c>
      <c r="AN488" s="6" t="s">
        <v>85</v>
      </c>
      <c r="AO488" s="6" t="s">
        <v>83</v>
      </c>
      <c r="AP488" s="6" t="s">
        <v>83</v>
      </c>
      <c r="AQ488" s="6" t="s">
        <v>83</v>
      </c>
      <c r="AR488" s="6" t="s">
        <v>83</v>
      </c>
      <c r="AS488" s="6" t="s">
        <v>83</v>
      </c>
      <c r="AT488" s="6" t="s">
        <v>83</v>
      </c>
      <c r="AU488" s="6" t="s">
        <v>83</v>
      </c>
      <c r="AV488" s="6" t="s">
        <v>83</v>
      </c>
      <c r="AW488" s="6" t="s">
        <v>83</v>
      </c>
      <c r="AX488" t="s">
        <v>93</v>
      </c>
      <c r="AY488" s="6" t="s">
        <v>83</v>
      </c>
      <c r="AZ488" s="6" t="s">
        <v>83</v>
      </c>
      <c r="BA488" s="6" t="s">
        <v>83</v>
      </c>
      <c r="BB488" s="6" t="s">
        <v>83</v>
      </c>
      <c r="BC488" s="6" t="s">
        <v>83</v>
      </c>
      <c r="BD488" s="6" t="s">
        <v>83</v>
      </c>
      <c r="BE488" s="6" t="s">
        <v>83</v>
      </c>
      <c r="BF488" s="6" t="s">
        <v>83</v>
      </c>
      <c r="BG488" s="6" t="s">
        <v>83</v>
      </c>
      <c r="BH488" s="6" t="s">
        <v>83</v>
      </c>
      <c r="BI488" s="6" t="s">
        <v>83</v>
      </c>
      <c r="BJ488" s="6" t="s">
        <v>83</v>
      </c>
      <c r="BK488" s="6" t="s">
        <v>83</v>
      </c>
      <c r="BL488" s="6" t="s">
        <v>83</v>
      </c>
      <c r="BM488" s="6" t="s">
        <v>83</v>
      </c>
      <c r="BN488" s="6" t="s">
        <v>83</v>
      </c>
      <c r="BO488" s="6" t="s">
        <v>83</v>
      </c>
      <c r="BP488" s="6" t="s">
        <v>83</v>
      </c>
      <c r="BQ488" s="6" t="s">
        <v>83</v>
      </c>
      <c r="BR488" t="s">
        <v>65</v>
      </c>
      <c r="BS488" s="6" t="s">
        <v>83</v>
      </c>
      <c r="BT488" s="6" t="s">
        <v>83</v>
      </c>
      <c r="BU488">
        <f t="shared" ca="1" si="93"/>
        <v>43</v>
      </c>
      <c r="BV488" s="6" t="s">
        <v>83</v>
      </c>
    </row>
    <row r="489" spans="1:74" x14ac:dyDescent="0.3">
      <c r="A489" s="5">
        <v>488</v>
      </c>
      <c r="B489" s="5" t="str">
        <f t="shared" ca="1" si="85"/>
        <v>JF8_30629:56175</v>
      </c>
      <c r="C489" t="s">
        <v>116</v>
      </c>
      <c r="D489" t="s">
        <v>75</v>
      </c>
      <c r="E489" t="s">
        <v>89</v>
      </c>
      <c r="F489" t="s">
        <v>100</v>
      </c>
      <c r="G489" t="s">
        <v>100</v>
      </c>
      <c r="H489" s="6">
        <f t="shared" ca="1" si="95"/>
        <v>79011</v>
      </c>
      <c r="I489" t="s">
        <v>114</v>
      </c>
      <c r="J489" s="6" t="s">
        <v>79</v>
      </c>
      <c r="K489" s="7">
        <v>45374</v>
      </c>
      <c r="L489" s="6" t="s">
        <v>80</v>
      </c>
      <c r="N489" s="6" t="s">
        <v>82</v>
      </c>
      <c r="O489" t="str">
        <f t="shared" ca="1" si="87"/>
        <v>B4133423</v>
      </c>
      <c r="P489">
        <f t="shared" ca="1" si="86"/>
        <v>74562706</v>
      </c>
      <c r="Q489">
        <f t="shared" ca="1" si="88"/>
        <v>12397051</v>
      </c>
      <c r="R489">
        <f t="shared" ca="1" si="89"/>
        <v>12497452</v>
      </c>
      <c r="S489">
        <f t="shared" ca="1" si="90"/>
        <v>9599036</v>
      </c>
      <c r="V489" t="str">
        <f t="shared" ca="1" si="91"/>
        <v>F_765093</v>
      </c>
      <c r="W489" s="8">
        <v>45455</v>
      </c>
      <c r="X489">
        <f t="shared" ca="1" si="92"/>
        <v>1028231</v>
      </c>
      <c r="Z489" t="str">
        <f t="shared" ca="1" si="94"/>
        <v>MAD</v>
      </c>
      <c r="AA489" t="str">
        <f t="shared" ca="1" si="96"/>
        <v>F locaux</v>
      </c>
      <c r="AB489" s="6" t="s">
        <v>83</v>
      </c>
      <c r="AC489" s="6" t="s">
        <v>83</v>
      </c>
      <c r="AD489" s="6" t="s">
        <v>83</v>
      </c>
      <c r="AE489" s="6" t="s">
        <v>83</v>
      </c>
      <c r="AF489" s="6" t="s">
        <v>83</v>
      </c>
      <c r="AG489" s="6" t="s">
        <v>83</v>
      </c>
      <c r="AH489" s="6" t="s">
        <v>83</v>
      </c>
      <c r="AI489" s="6" t="s">
        <v>83</v>
      </c>
      <c r="AJ489" s="6" t="s">
        <v>83</v>
      </c>
      <c r="AK489" s="6" t="s">
        <v>83</v>
      </c>
      <c r="AL489" s="6" t="s">
        <v>83</v>
      </c>
      <c r="AM489" t="s">
        <v>115</v>
      </c>
      <c r="AN489" s="6" t="s">
        <v>85</v>
      </c>
      <c r="AO489" s="6" t="s">
        <v>83</v>
      </c>
      <c r="AP489" s="6" t="s">
        <v>83</v>
      </c>
      <c r="AQ489" s="6" t="s">
        <v>83</v>
      </c>
      <c r="AR489" s="6" t="s">
        <v>83</v>
      </c>
      <c r="AS489" s="6" t="s">
        <v>83</v>
      </c>
      <c r="AT489" s="6" t="s">
        <v>83</v>
      </c>
      <c r="AU489" s="6" t="s">
        <v>83</v>
      </c>
      <c r="AV489" s="6" t="s">
        <v>83</v>
      </c>
      <c r="AW489" s="6" t="s">
        <v>83</v>
      </c>
      <c r="AX489" t="s">
        <v>86</v>
      </c>
      <c r="AY489" s="6" t="s">
        <v>83</v>
      </c>
      <c r="AZ489" s="6" t="s">
        <v>83</v>
      </c>
      <c r="BA489" s="6" t="s">
        <v>83</v>
      </c>
      <c r="BB489" s="6" t="s">
        <v>83</v>
      </c>
      <c r="BC489" s="6" t="s">
        <v>83</v>
      </c>
      <c r="BD489" s="6" t="s">
        <v>83</v>
      </c>
      <c r="BE489" s="6" t="s">
        <v>83</v>
      </c>
      <c r="BF489" s="6" t="s">
        <v>83</v>
      </c>
      <c r="BG489" s="6" t="s">
        <v>83</v>
      </c>
      <c r="BH489" s="6" t="s">
        <v>83</v>
      </c>
      <c r="BI489" s="6" t="s">
        <v>83</v>
      </c>
      <c r="BJ489" s="6" t="s">
        <v>83</v>
      </c>
      <c r="BK489" s="6" t="s">
        <v>83</v>
      </c>
      <c r="BL489" s="6" t="s">
        <v>83</v>
      </c>
      <c r="BM489" s="6" t="s">
        <v>83</v>
      </c>
      <c r="BN489" s="6" t="s">
        <v>83</v>
      </c>
      <c r="BO489" s="6" t="s">
        <v>83</v>
      </c>
      <c r="BP489" s="6" t="s">
        <v>83</v>
      </c>
      <c r="BQ489" s="6" t="s">
        <v>83</v>
      </c>
      <c r="BR489" t="s">
        <v>63</v>
      </c>
      <c r="BS489" s="6" t="s">
        <v>83</v>
      </c>
      <c r="BT489" s="6" t="s">
        <v>83</v>
      </c>
      <c r="BU489">
        <f t="shared" ca="1" si="93"/>
        <v>44</v>
      </c>
      <c r="BV489" s="6" t="s">
        <v>83</v>
      </c>
    </row>
    <row r="490" spans="1:74" x14ac:dyDescent="0.3">
      <c r="A490" s="5">
        <v>489</v>
      </c>
      <c r="B490" s="5" t="str">
        <f t="shared" ca="1" si="85"/>
        <v>OCP_41922:694</v>
      </c>
      <c r="C490" t="s">
        <v>117</v>
      </c>
      <c r="D490" t="s">
        <v>75</v>
      </c>
      <c r="E490" t="s">
        <v>76</v>
      </c>
      <c r="F490" t="s">
        <v>113</v>
      </c>
      <c r="G490" t="s">
        <v>113</v>
      </c>
      <c r="H490" s="6">
        <f t="shared" ca="1" si="95"/>
        <v>56362</v>
      </c>
      <c r="I490" t="s">
        <v>114</v>
      </c>
      <c r="J490" s="6" t="s">
        <v>79</v>
      </c>
      <c r="K490" s="7">
        <v>45375</v>
      </c>
      <c r="L490" s="6" t="s">
        <v>80</v>
      </c>
      <c r="N490" s="6" t="s">
        <v>82</v>
      </c>
      <c r="O490" t="str">
        <f t="shared" ca="1" si="87"/>
        <v>F5155996</v>
      </c>
      <c r="P490">
        <f t="shared" ca="1" si="86"/>
        <v>73600872</v>
      </c>
      <c r="Q490">
        <f t="shared" ca="1" si="88"/>
        <v>6248104</v>
      </c>
      <c r="R490">
        <f t="shared" ca="1" si="89"/>
        <v>7011992</v>
      </c>
      <c r="S490">
        <f t="shared" ca="1" si="90"/>
        <v>2238066</v>
      </c>
      <c r="V490" t="str">
        <f t="shared" ca="1" si="91"/>
        <v>?_1965846</v>
      </c>
      <c r="W490" s="8">
        <v>45456</v>
      </c>
      <c r="X490">
        <f t="shared" ca="1" si="92"/>
        <v>1938739</v>
      </c>
      <c r="Z490" t="str">
        <f t="shared" ca="1" si="94"/>
        <v>MAD</v>
      </c>
      <c r="AA490" t="str">
        <f t="shared" ca="1" si="96"/>
        <v>F locaux</v>
      </c>
      <c r="AB490" s="6" t="s">
        <v>83</v>
      </c>
      <c r="AC490" s="6" t="s">
        <v>83</v>
      </c>
      <c r="AD490" s="6" t="s">
        <v>83</v>
      </c>
      <c r="AE490" s="6" t="s">
        <v>83</v>
      </c>
      <c r="AF490" s="6" t="s">
        <v>83</v>
      </c>
      <c r="AG490" s="6" t="s">
        <v>83</v>
      </c>
      <c r="AH490" s="6" t="s">
        <v>83</v>
      </c>
      <c r="AI490" s="6" t="s">
        <v>83</v>
      </c>
      <c r="AJ490" s="6" t="s">
        <v>83</v>
      </c>
      <c r="AK490" s="6" t="s">
        <v>83</v>
      </c>
      <c r="AL490" s="6" t="s">
        <v>83</v>
      </c>
      <c r="AM490" t="s">
        <v>115</v>
      </c>
      <c r="AN490" s="6" t="s">
        <v>85</v>
      </c>
      <c r="AO490" s="6" t="s">
        <v>83</v>
      </c>
      <c r="AP490" s="6" t="s">
        <v>83</v>
      </c>
      <c r="AQ490" s="6" t="s">
        <v>83</v>
      </c>
      <c r="AR490" s="6" t="s">
        <v>83</v>
      </c>
      <c r="AS490" s="6" t="s">
        <v>83</v>
      </c>
      <c r="AT490" s="6" t="s">
        <v>83</v>
      </c>
      <c r="AU490" s="6" t="s">
        <v>83</v>
      </c>
      <c r="AV490" s="6" t="s">
        <v>83</v>
      </c>
      <c r="AW490" s="6" t="s">
        <v>83</v>
      </c>
      <c r="AX490" t="s">
        <v>86</v>
      </c>
      <c r="AY490" s="6" t="s">
        <v>83</v>
      </c>
      <c r="AZ490" s="6" t="s">
        <v>83</v>
      </c>
      <c r="BA490" s="6" t="s">
        <v>83</v>
      </c>
      <c r="BB490" s="6" t="s">
        <v>83</v>
      </c>
      <c r="BC490" s="6" t="s">
        <v>83</v>
      </c>
      <c r="BD490" s="6" t="s">
        <v>83</v>
      </c>
      <c r="BE490" s="6" t="s">
        <v>83</v>
      </c>
      <c r="BF490" s="6" t="s">
        <v>83</v>
      </c>
      <c r="BG490" s="6" t="s">
        <v>83</v>
      </c>
      <c r="BH490" s="6" t="s">
        <v>83</v>
      </c>
      <c r="BI490" s="6" t="s">
        <v>83</v>
      </c>
      <c r="BJ490" s="6" t="s">
        <v>83</v>
      </c>
      <c r="BK490" s="6" t="s">
        <v>83</v>
      </c>
      <c r="BL490" s="6" t="s">
        <v>83</v>
      </c>
      <c r="BM490" s="6" t="s">
        <v>83</v>
      </c>
      <c r="BN490" s="6" t="s">
        <v>83</v>
      </c>
      <c r="BO490" s="6" t="s">
        <v>83</v>
      </c>
      <c r="BP490" s="6" t="s">
        <v>83</v>
      </c>
      <c r="BQ490" s="6" t="s">
        <v>83</v>
      </c>
      <c r="BR490" t="s">
        <v>65</v>
      </c>
      <c r="BS490" s="6" t="s">
        <v>83</v>
      </c>
      <c r="BT490" s="6" t="s">
        <v>83</v>
      </c>
      <c r="BU490">
        <f t="shared" ca="1" si="93"/>
        <v>49</v>
      </c>
      <c r="BV490" s="6" t="s">
        <v>83</v>
      </c>
    </row>
    <row r="491" spans="1:74" x14ac:dyDescent="0.3">
      <c r="A491" s="5">
        <v>490</v>
      </c>
      <c r="B491" s="5" t="str">
        <f t="shared" ca="1" si="85"/>
        <v>JF8_39808:42883</v>
      </c>
      <c r="C491" t="s">
        <v>118</v>
      </c>
      <c r="D491" t="s">
        <v>75</v>
      </c>
      <c r="E491" t="s">
        <v>89</v>
      </c>
      <c r="F491" t="s">
        <v>100</v>
      </c>
      <c r="G491" t="s">
        <v>100</v>
      </c>
      <c r="H491" s="6">
        <f t="shared" ca="1" si="95"/>
        <v>79347</v>
      </c>
      <c r="I491" t="s">
        <v>114</v>
      </c>
      <c r="J491" s="6" t="s">
        <v>79</v>
      </c>
      <c r="K491" s="7">
        <v>45376</v>
      </c>
      <c r="L491" s="6" t="s">
        <v>80</v>
      </c>
      <c r="N491" s="6" t="s">
        <v>82</v>
      </c>
      <c r="O491" t="str">
        <f t="shared" ca="1" si="87"/>
        <v>D4499738</v>
      </c>
      <c r="P491">
        <f t="shared" ca="1" si="86"/>
        <v>76888158</v>
      </c>
      <c r="Q491">
        <f t="shared" ca="1" si="88"/>
        <v>41535</v>
      </c>
      <c r="R491">
        <f t="shared" ca="1" si="89"/>
        <v>10573091</v>
      </c>
      <c r="S491">
        <f t="shared" ca="1" si="90"/>
        <v>7231350</v>
      </c>
      <c r="V491" t="str">
        <f t="shared" ca="1" si="91"/>
        <v>?_2122542</v>
      </c>
      <c r="W491" s="8">
        <v>45457</v>
      </c>
      <c r="X491">
        <f t="shared" ca="1" si="92"/>
        <v>504729</v>
      </c>
      <c r="Z491" t="str">
        <f t="shared" ca="1" si="94"/>
        <v>MAD</v>
      </c>
      <c r="AA491" t="str">
        <f t="shared" ca="1" si="96"/>
        <v>F locaux</v>
      </c>
      <c r="AB491" s="6" t="s">
        <v>83</v>
      </c>
      <c r="AC491" s="6" t="s">
        <v>83</v>
      </c>
      <c r="AD491" s="6" t="s">
        <v>83</v>
      </c>
      <c r="AE491" s="6" t="s">
        <v>83</v>
      </c>
      <c r="AF491" s="6" t="s">
        <v>83</v>
      </c>
      <c r="AG491" s="6" t="s">
        <v>83</v>
      </c>
      <c r="AH491" s="6" t="s">
        <v>83</v>
      </c>
      <c r="AI491" s="6" t="s">
        <v>83</v>
      </c>
      <c r="AJ491" s="6" t="s">
        <v>83</v>
      </c>
      <c r="AK491" s="6" t="s">
        <v>83</v>
      </c>
      <c r="AL491" s="6" t="s">
        <v>83</v>
      </c>
      <c r="AM491" t="s">
        <v>115</v>
      </c>
      <c r="AN491" s="6" t="s">
        <v>85</v>
      </c>
      <c r="AO491" s="6" t="s">
        <v>83</v>
      </c>
      <c r="AP491" s="6" t="s">
        <v>83</v>
      </c>
      <c r="AQ491" s="6" t="s">
        <v>83</v>
      </c>
      <c r="AR491" s="6" t="s">
        <v>83</v>
      </c>
      <c r="AS491" s="6" t="s">
        <v>83</v>
      </c>
      <c r="AT491" s="6" t="s">
        <v>83</v>
      </c>
      <c r="AU491" s="6" t="s">
        <v>83</v>
      </c>
      <c r="AV491" s="6" t="s">
        <v>83</v>
      </c>
      <c r="AW491" s="6" t="s">
        <v>83</v>
      </c>
      <c r="AX491" t="s">
        <v>86</v>
      </c>
      <c r="AY491" s="6" t="s">
        <v>83</v>
      </c>
      <c r="AZ491" s="6" t="s">
        <v>83</v>
      </c>
      <c r="BA491" s="6" t="s">
        <v>83</v>
      </c>
      <c r="BB491" s="6" t="s">
        <v>83</v>
      </c>
      <c r="BC491" s="6" t="s">
        <v>83</v>
      </c>
      <c r="BD491" s="6" t="s">
        <v>83</v>
      </c>
      <c r="BE491" s="6" t="s">
        <v>83</v>
      </c>
      <c r="BF491" s="6" t="s">
        <v>83</v>
      </c>
      <c r="BG491" s="6" t="s">
        <v>83</v>
      </c>
      <c r="BH491" s="6" t="s">
        <v>83</v>
      </c>
      <c r="BI491" s="6" t="s">
        <v>83</v>
      </c>
      <c r="BJ491" s="6" t="s">
        <v>83</v>
      </c>
      <c r="BK491" s="6" t="s">
        <v>83</v>
      </c>
      <c r="BL491" s="6" t="s">
        <v>83</v>
      </c>
      <c r="BM491" s="6" t="s">
        <v>83</v>
      </c>
      <c r="BN491" s="6" t="s">
        <v>83</v>
      </c>
      <c r="BO491" s="6" t="s">
        <v>83</v>
      </c>
      <c r="BP491" s="6" t="s">
        <v>83</v>
      </c>
      <c r="BQ491" s="6" t="s">
        <v>83</v>
      </c>
      <c r="BR491" t="s">
        <v>40</v>
      </c>
      <c r="BS491" s="6" t="s">
        <v>83</v>
      </c>
      <c r="BT491" s="6" t="s">
        <v>83</v>
      </c>
      <c r="BU491">
        <f t="shared" ca="1" si="93"/>
        <v>36</v>
      </c>
      <c r="BV491" s="6" t="s">
        <v>83</v>
      </c>
    </row>
    <row r="492" spans="1:74" x14ac:dyDescent="0.3">
      <c r="A492" s="5">
        <v>491</v>
      </c>
      <c r="B492" s="5" t="str">
        <f t="shared" ca="1" si="85"/>
        <v>OCP_30179:60934</v>
      </c>
      <c r="C492" t="str">
        <f ca="1">CONCATENATE(CHAR(RANDBETWEEN(60,90)),"_",RANDBETWEEN(1,1000000),"_",RANDBETWEEN(1,100006600))</f>
        <v>V_982973_94276190</v>
      </c>
      <c r="D492" t="s">
        <v>75</v>
      </c>
      <c r="E492" t="s">
        <v>76</v>
      </c>
      <c r="F492" t="s">
        <v>77</v>
      </c>
      <c r="G492" t="s">
        <v>77</v>
      </c>
      <c r="H492" s="6">
        <f t="shared" ca="1" si="95"/>
        <v>45086</v>
      </c>
      <c r="I492" t="s">
        <v>78</v>
      </c>
      <c r="J492" s="6" t="s">
        <v>79</v>
      </c>
      <c r="K492" s="7">
        <v>45377</v>
      </c>
      <c r="L492" s="6" t="s">
        <v>80</v>
      </c>
      <c r="N492" s="6" t="s">
        <v>82</v>
      </c>
      <c r="O492" t="str">
        <f t="shared" ca="1" si="87"/>
        <v>A915896</v>
      </c>
      <c r="P492">
        <f t="shared" ca="1" si="86"/>
        <v>64306200</v>
      </c>
      <c r="Q492">
        <f t="shared" ca="1" si="88"/>
        <v>11281475</v>
      </c>
      <c r="R492">
        <f t="shared" ca="1" si="89"/>
        <v>13371565</v>
      </c>
      <c r="S492">
        <f t="shared" ca="1" si="90"/>
        <v>37672463</v>
      </c>
      <c r="V492" t="str">
        <f t="shared" ca="1" si="91"/>
        <v>=_2538897</v>
      </c>
      <c r="W492" s="8">
        <v>45458</v>
      </c>
      <c r="X492">
        <f t="shared" ca="1" si="92"/>
        <v>8530608</v>
      </c>
      <c r="Z492" t="str">
        <f t="shared" ca="1" si="94"/>
        <v>MAD</v>
      </c>
      <c r="AA492" t="str">
        <f t="shared" ca="1" si="96"/>
        <v>F locaux</v>
      </c>
      <c r="AB492" s="6" t="s">
        <v>83</v>
      </c>
      <c r="AC492" s="6" t="s">
        <v>83</v>
      </c>
      <c r="AD492" s="6" t="s">
        <v>83</v>
      </c>
      <c r="AE492" s="6" t="s">
        <v>83</v>
      </c>
      <c r="AF492" s="6" t="s">
        <v>83</v>
      </c>
      <c r="AG492" s="6" t="s">
        <v>83</v>
      </c>
      <c r="AH492" s="6" t="s">
        <v>83</v>
      </c>
      <c r="AI492" s="6" t="s">
        <v>83</v>
      </c>
      <c r="AJ492" s="6" t="s">
        <v>83</v>
      </c>
      <c r="AK492" s="6" t="s">
        <v>83</v>
      </c>
      <c r="AL492" s="6" t="s">
        <v>83</v>
      </c>
      <c r="AM492" t="s">
        <v>647</v>
      </c>
      <c r="AN492" s="6" t="s">
        <v>85</v>
      </c>
      <c r="AO492" s="6" t="s">
        <v>83</v>
      </c>
      <c r="AP492" s="6" t="s">
        <v>83</v>
      </c>
      <c r="AQ492" s="6" t="s">
        <v>83</v>
      </c>
      <c r="AR492" s="6" t="s">
        <v>83</v>
      </c>
      <c r="AS492" s="6" t="s">
        <v>83</v>
      </c>
      <c r="AT492" s="6" t="s">
        <v>83</v>
      </c>
      <c r="AU492" s="6" t="s">
        <v>83</v>
      </c>
      <c r="AV492" s="6" t="s">
        <v>83</v>
      </c>
      <c r="AW492" s="6" t="s">
        <v>83</v>
      </c>
      <c r="AX492" t="s">
        <v>86</v>
      </c>
      <c r="AY492" s="6" t="s">
        <v>83</v>
      </c>
      <c r="AZ492" s="6" t="s">
        <v>83</v>
      </c>
      <c r="BA492" s="6" t="s">
        <v>83</v>
      </c>
      <c r="BB492" s="6" t="s">
        <v>83</v>
      </c>
      <c r="BC492" s="6" t="s">
        <v>83</v>
      </c>
      <c r="BD492" s="6" t="s">
        <v>83</v>
      </c>
      <c r="BE492" s="6" t="s">
        <v>83</v>
      </c>
      <c r="BF492" s="6" t="s">
        <v>83</v>
      </c>
      <c r="BG492" s="6" t="s">
        <v>83</v>
      </c>
      <c r="BH492" s="6" t="s">
        <v>83</v>
      </c>
      <c r="BI492" s="6" t="s">
        <v>83</v>
      </c>
      <c r="BJ492" s="6" t="s">
        <v>83</v>
      </c>
      <c r="BK492" s="6" t="s">
        <v>83</v>
      </c>
      <c r="BL492" s="6" t="s">
        <v>83</v>
      </c>
      <c r="BM492" s="6" t="s">
        <v>83</v>
      </c>
      <c r="BN492" s="6" t="s">
        <v>83</v>
      </c>
      <c r="BO492" s="6" t="s">
        <v>83</v>
      </c>
      <c r="BP492" s="6" t="s">
        <v>83</v>
      </c>
      <c r="BQ492" s="6" t="s">
        <v>83</v>
      </c>
      <c r="BR492" t="s">
        <v>64</v>
      </c>
      <c r="BS492" s="6" t="s">
        <v>83</v>
      </c>
      <c r="BT492" s="6" t="s">
        <v>83</v>
      </c>
      <c r="BU492">
        <f t="shared" ca="1" si="93"/>
        <v>34</v>
      </c>
      <c r="BV492" s="6" t="s">
        <v>83</v>
      </c>
    </row>
    <row r="493" spans="1:74" x14ac:dyDescent="0.3">
      <c r="A493" s="5">
        <v>492</v>
      </c>
      <c r="B493" s="5" t="str">
        <f t="shared" ca="1" si="85"/>
        <v>JF8_63459:83945</v>
      </c>
      <c r="C493" t="s">
        <v>648</v>
      </c>
      <c r="D493" t="s">
        <v>75</v>
      </c>
      <c r="E493" t="s">
        <v>89</v>
      </c>
      <c r="F493" t="s">
        <v>90</v>
      </c>
      <c r="G493" t="s">
        <v>90</v>
      </c>
      <c r="H493" s="6">
        <f t="shared" ca="1" si="95"/>
        <v>29454</v>
      </c>
      <c r="I493" t="s">
        <v>91</v>
      </c>
      <c r="J493" s="6" t="s">
        <v>79</v>
      </c>
      <c r="K493" s="7">
        <v>45378</v>
      </c>
      <c r="L493" s="6" t="s">
        <v>80</v>
      </c>
      <c r="N493" s="6" t="s">
        <v>82</v>
      </c>
      <c r="O493" t="str">
        <f t="shared" ca="1" si="87"/>
        <v>B1212115</v>
      </c>
      <c r="P493">
        <f t="shared" ca="1" si="86"/>
        <v>17046047</v>
      </c>
      <c r="Q493">
        <f t="shared" ca="1" si="88"/>
        <v>11821442</v>
      </c>
      <c r="R493">
        <f t="shared" ca="1" si="89"/>
        <v>15069756</v>
      </c>
      <c r="S493">
        <f t="shared" ca="1" si="90"/>
        <v>1057409</v>
      </c>
      <c r="V493" t="str">
        <f t="shared" ca="1" si="91"/>
        <v>&lt;_4907562</v>
      </c>
      <c r="W493" s="8">
        <v>45459</v>
      </c>
      <c r="X493">
        <f t="shared" ca="1" si="92"/>
        <v>1039055</v>
      </c>
      <c r="Z493" t="str">
        <f t="shared" ca="1" si="94"/>
        <v>USD</v>
      </c>
      <c r="AA493" t="str">
        <f t="shared" ca="1" si="96"/>
        <v>F étrangers</v>
      </c>
      <c r="AB493" s="6" t="s">
        <v>83</v>
      </c>
      <c r="AC493" s="6" t="s">
        <v>83</v>
      </c>
      <c r="AD493" s="6" t="s">
        <v>83</v>
      </c>
      <c r="AE493" s="6" t="s">
        <v>83</v>
      </c>
      <c r="AF493" s="6" t="s">
        <v>83</v>
      </c>
      <c r="AG493" s="6" t="s">
        <v>83</v>
      </c>
      <c r="AH493" s="6" t="s">
        <v>83</v>
      </c>
      <c r="AI493" s="6" t="s">
        <v>83</v>
      </c>
      <c r="AJ493" s="6" t="s">
        <v>83</v>
      </c>
      <c r="AK493" s="6" t="s">
        <v>83</v>
      </c>
      <c r="AL493" s="6" t="s">
        <v>83</v>
      </c>
      <c r="AM493" t="s">
        <v>649</v>
      </c>
      <c r="AN493" s="6" t="s">
        <v>85</v>
      </c>
      <c r="AO493" s="6" t="s">
        <v>83</v>
      </c>
      <c r="AP493" s="6" t="s">
        <v>83</v>
      </c>
      <c r="AQ493" s="6" t="s">
        <v>83</v>
      </c>
      <c r="AR493" s="6" t="s">
        <v>83</v>
      </c>
      <c r="AS493" s="6" t="s">
        <v>83</v>
      </c>
      <c r="AT493" s="6" t="s">
        <v>83</v>
      </c>
      <c r="AU493" s="6" t="s">
        <v>83</v>
      </c>
      <c r="AV493" s="6" t="s">
        <v>83</v>
      </c>
      <c r="AW493" s="6" t="s">
        <v>83</v>
      </c>
      <c r="AX493" t="s">
        <v>93</v>
      </c>
      <c r="AY493" s="6" t="s">
        <v>83</v>
      </c>
      <c r="AZ493" s="6" t="s">
        <v>83</v>
      </c>
      <c r="BA493" s="6" t="s">
        <v>83</v>
      </c>
      <c r="BB493" s="6" t="s">
        <v>83</v>
      </c>
      <c r="BC493" s="6" t="s">
        <v>83</v>
      </c>
      <c r="BD493" s="6" t="s">
        <v>83</v>
      </c>
      <c r="BE493" s="6" t="s">
        <v>83</v>
      </c>
      <c r="BF493" s="6" t="s">
        <v>83</v>
      </c>
      <c r="BG493" s="6" t="s">
        <v>83</v>
      </c>
      <c r="BH493" s="6" t="s">
        <v>83</v>
      </c>
      <c r="BI493" s="6" t="s">
        <v>83</v>
      </c>
      <c r="BJ493" s="6" t="s">
        <v>83</v>
      </c>
      <c r="BK493" s="6" t="s">
        <v>83</v>
      </c>
      <c r="BL493" s="6" t="s">
        <v>83</v>
      </c>
      <c r="BM493" s="6" t="s">
        <v>83</v>
      </c>
      <c r="BN493" s="6" t="s">
        <v>83</v>
      </c>
      <c r="BO493" s="6" t="s">
        <v>83</v>
      </c>
      <c r="BP493" s="6" t="s">
        <v>83</v>
      </c>
      <c r="BQ493" s="6" t="s">
        <v>83</v>
      </c>
      <c r="BR493" t="s">
        <v>65</v>
      </c>
      <c r="BS493" s="6" t="s">
        <v>83</v>
      </c>
      <c r="BT493" s="6" t="s">
        <v>83</v>
      </c>
      <c r="BU493">
        <f t="shared" ca="1" si="93"/>
        <v>25</v>
      </c>
      <c r="BV493" s="6" t="s">
        <v>83</v>
      </c>
    </row>
    <row r="494" spans="1:74" x14ac:dyDescent="0.3">
      <c r="A494" s="5">
        <v>493</v>
      </c>
      <c r="B494" s="5" t="str">
        <f t="shared" ca="1" si="85"/>
        <v>OCP_70210:22318</v>
      </c>
      <c r="C494" t="s">
        <v>650</v>
      </c>
      <c r="D494" t="s">
        <v>75</v>
      </c>
      <c r="E494" t="s">
        <v>76</v>
      </c>
      <c r="F494" t="s">
        <v>95</v>
      </c>
      <c r="G494" t="s">
        <v>95</v>
      </c>
      <c r="H494" s="6">
        <f t="shared" ca="1" si="95"/>
        <v>39742</v>
      </c>
      <c r="I494" t="s">
        <v>96</v>
      </c>
      <c r="J494" s="6" t="s">
        <v>79</v>
      </c>
      <c r="K494" s="7">
        <v>45379</v>
      </c>
      <c r="L494" s="6" t="s">
        <v>80</v>
      </c>
      <c r="N494" s="6" t="s">
        <v>82</v>
      </c>
      <c r="O494" t="str">
        <f t="shared" ca="1" si="87"/>
        <v>?6211465</v>
      </c>
      <c r="P494">
        <f t="shared" ca="1" si="86"/>
        <v>30752328</v>
      </c>
      <c r="Q494">
        <f t="shared" ca="1" si="88"/>
        <v>5435180</v>
      </c>
      <c r="R494">
        <f t="shared" ca="1" si="89"/>
        <v>27941541</v>
      </c>
      <c r="S494">
        <f t="shared" ca="1" si="90"/>
        <v>28238801</v>
      </c>
      <c r="V494" t="str">
        <f t="shared" ca="1" si="91"/>
        <v>&lt;_3107957</v>
      </c>
      <c r="W494" s="8">
        <v>45460</v>
      </c>
      <c r="X494">
        <f t="shared" ca="1" si="92"/>
        <v>1306320</v>
      </c>
      <c r="Z494" t="str">
        <f t="shared" ca="1" si="94"/>
        <v>USD</v>
      </c>
      <c r="AA494" t="str">
        <f t="shared" ca="1" si="96"/>
        <v>F étrangers</v>
      </c>
      <c r="AB494" s="6" t="s">
        <v>83</v>
      </c>
      <c r="AC494" s="6" t="s">
        <v>83</v>
      </c>
      <c r="AD494" s="6" t="s">
        <v>83</v>
      </c>
      <c r="AE494" s="6" t="s">
        <v>83</v>
      </c>
      <c r="AF494" s="6" t="s">
        <v>83</v>
      </c>
      <c r="AG494" s="6" t="s">
        <v>83</v>
      </c>
      <c r="AH494" s="6" t="s">
        <v>83</v>
      </c>
      <c r="AI494" s="6" t="s">
        <v>83</v>
      </c>
      <c r="AJ494" s="6" t="s">
        <v>83</v>
      </c>
      <c r="AK494" s="6" t="s">
        <v>83</v>
      </c>
      <c r="AL494" s="6" t="s">
        <v>83</v>
      </c>
      <c r="AM494" t="s">
        <v>651</v>
      </c>
      <c r="AN494" s="6" t="s">
        <v>85</v>
      </c>
      <c r="AO494" s="6" t="s">
        <v>83</v>
      </c>
      <c r="AP494" s="6" t="s">
        <v>83</v>
      </c>
      <c r="AQ494" s="6" t="s">
        <v>83</v>
      </c>
      <c r="AR494" s="6" t="s">
        <v>83</v>
      </c>
      <c r="AS494" s="6" t="s">
        <v>83</v>
      </c>
      <c r="AT494" s="6" t="s">
        <v>83</v>
      </c>
      <c r="AU494" s="6" t="s">
        <v>83</v>
      </c>
      <c r="AV494" s="6" t="s">
        <v>83</v>
      </c>
      <c r="AW494" s="6" t="s">
        <v>83</v>
      </c>
      <c r="AX494" t="s">
        <v>98</v>
      </c>
      <c r="AY494" s="6" t="s">
        <v>83</v>
      </c>
      <c r="AZ494" s="6" t="s">
        <v>83</v>
      </c>
      <c r="BA494" s="6" t="s">
        <v>83</v>
      </c>
      <c r="BB494" s="6" t="s">
        <v>83</v>
      </c>
      <c r="BC494" s="6" t="s">
        <v>83</v>
      </c>
      <c r="BD494" s="6" t="s">
        <v>83</v>
      </c>
      <c r="BE494" s="6" t="s">
        <v>83</v>
      </c>
      <c r="BF494" s="6" t="s">
        <v>83</v>
      </c>
      <c r="BG494" s="6" t="s">
        <v>83</v>
      </c>
      <c r="BH494" s="6" t="s">
        <v>83</v>
      </c>
      <c r="BI494" s="6" t="s">
        <v>83</v>
      </c>
      <c r="BJ494" s="6" t="s">
        <v>83</v>
      </c>
      <c r="BK494" s="6" t="s">
        <v>83</v>
      </c>
      <c r="BL494" s="6" t="s">
        <v>83</v>
      </c>
      <c r="BM494" s="6" t="s">
        <v>83</v>
      </c>
      <c r="BN494" s="6" t="s">
        <v>83</v>
      </c>
      <c r="BO494" s="6" t="s">
        <v>83</v>
      </c>
      <c r="BP494" s="6" t="s">
        <v>83</v>
      </c>
      <c r="BQ494" s="6" t="s">
        <v>83</v>
      </c>
      <c r="BR494" t="s">
        <v>65</v>
      </c>
      <c r="BS494" s="6" t="s">
        <v>83</v>
      </c>
      <c r="BT494" s="6" t="s">
        <v>83</v>
      </c>
      <c r="BU494">
        <f t="shared" ca="1" si="93"/>
        <v>1</v>
      </c>
      <c r="BV494" s="6" t="s">
        <v>83</v>
      </c>
    </row>
    <row r="495" spans="1:74" x14ac:dyDescent="0.3">
      <c r="A495" s="5">
        <v>494</v>
      </c>
      <c r="B495" s="5" t="str">
        <f t="shared" ca="1" si="85"/>
        <v>JF8_69064:37087</v>
      </c>
      <c r="C495" t="s">
        <v>652</v>
      </c>
      <c r="D495" t="s">
        <v>75</v>
      </c>
      <c r="E495" t="s">
        <v>89</v>
      </c>
      <c r="F495" t="s">
        <v>100</v>
      </c>
      <c r="G495" t="s">
        <v>100</v>
      </c>
      <c r="H495" s="6">
        <f t="shared" ca="1" si="95"/>
        <v>65617</v>
      </c>
      <c r="I495" t="s">
        <v>101</v>
      </c>
      <c r="J495" s="6" t="s">
        <v>79</v>
      </c>
      <c r="K495" s="7">
        <v>45380</v>
      </c>
      <c r="L495" s="6" t="s">
        <v>80</v>
      </c>
      <c r="N495" s="6" t="s">
        <v>82</v>
      </c>
      <c r="O495" t="str">
        <f t="shared" ca="1" si="87"/>
        <v>?5524605</v>
      </c>
      <c r="P495">
        <f t="shared" ca="1" si="86"/>
        <v>73954442</v>
      </c>
      <c r="Q495">
        <f t="shared" ca="1" si="88"/>
        <v>7813504</v>
      </c>
      <c r="R495">
        <f t="shared" ca="1" si="89"/>
        <v>27604424</v>
      </c>
      <c r="S495">
        <f t="shared" ca="1" si="90"/>
        <v>63302407</v>
      </c>
      <c r="V495" t="str">
        <f t="shared" ca="1" si="91"/>
        <v>=_5656708</v>
      </c>
      <c r="W495" s="8">
        <v>45461</v>
      </c>
      <c r="X495">
        <f t="shared" ca="1" si="92"/>
        <v>30583001</v>
      </c>
      <c r="Z495" t="str">
        <f t="shared" ca="1" si="94"/>
        <v>MAD</v>
      </c>
      <c r="AA495" t="str">
        <f t="shared" ca="1" si="96"/>
        <v>F locaux</v>
      </c>
      <c r="AB495" s="6" t="s">
        <v>83</v>
      </c>
      <c r="AC495" s="6" t="s">
        <v>83</v>
      </c>
      <c r="AD495" s="6" t="s">
        <v>83</v>
      </c>
      <c r="AE495" s="6" t="s">
        <v>83</v>
      </c>
      <c r="AF495" s="6" t="s">
        <v>83</v>
      </c>
      <c r="AG495" s="6" t="s">
        <v>83</v>
      </c>
      <c r="AH495" s="6" t="s">
        <v>83</v>
      </c>
      <c r="AI495" s="6" t="s">
        <v>83</v>
      </c>
      <c r="AJ495" s="6" t="s">
        <v>83</v>
      </c>
      <c r="AK495" s="6" t="s">
        <v>83</v>
      </c>
      <c r="AL495" s="6" t="s">
        <v>83</v>
      </c>
      <c r="AM495" t="s">
        <v>653</v>
      </c>
      <c r="AN495" s="6" t="s">
        <v>85</v>
      </c>
      <c r="AO495" s="6" t="s">
        <v>83</v>
      </c>
      <c r="AP495" s="6" t="s">
        <v>83</v>
      </c>
      <c r="AQ495" s="6" t="s">
        <v>83</v>
      </c>
      <c r="AR495" s="6" t="s">
        <v>83</v>
      </c>
      <c r="AS495" s="6" t="s">
        <v>83</v>
      </c>
      <c r="AT495" s="6" t="s">
        <v>83</v>
      </c>
      <c r="AU495" s="6" t="s">
        <v>83</v>
      </c>
      <c r="AV495" s="6" t="s">
        <v>83</v>
      </c>
      <c r="AW495" s="6" t="s">
        <v>83</v>
      </c>
      <c r="AX495" t="s">
        <v>103</v>
      </c>
      <c r="AY495" s="6" t="s">
        <v>83</v>
      </c>
      <c r="AZ495" s="6" t="s">
        <v>83</v>
      </c>
      <c r="BA495" s="6" t="s">
        <v>83</v>
      </c>
      <c r="BB495" s="6" t="s">
        <v>83</v>
      </c>
      <c r="BC495" s="6" t="s">
        <v>83</v>
      </c>
      <c r="BD495" s="6" t="s">
        <v>83</v>
      </c>
      <c r="BE495" s="6" t="s">
        <v>83</v>
      </c>
      <c r="BF495" s="6" t="s">
        <v>83</v>
      </c>
      <c r="BG495" s="6" t="s">
        <v>83</v>
      </c>
      <c r="BH495" s="6" t="s">
        <v>83</v>
      </c>
      <c r="BI495" s="6" t="s">
        <v>83</v>
      </c>
      <c r="BJ495" s="6" t="s">
        <v>83</v>
      </c>
      <c r="BK495" s="6" t="s">
        <v>83</v>
      </c>
      <c r="BL495" s="6" t="s">
        <v>83</v>
      </c>
      <c r="BM495" s="6" t="s">
        <v>83</v>
      </c>
      <c r="BN495" s="6" t="s">
        <v>83</v>
      </c>
      <c r="BO495" s="6" t="s">
        <v>83</v>
      </c>
      <c r="BP495" s="6" t="s">
        <v>83</v>
      </c>
      <c r="BQ495" s="6" t="s">
        <v>83</v>
      </c>
      <c r="BR495" t="s">
        <v>65</v>
      </c>
      <c r="BS495" s="6" t="s">
        <v>83</v>
      </c>
      <c r="BT495" s="6" t="s">
        <v>83</v>
      </c>
      <c r="BU495">
        <f t="shared" ca="1" si="93"/>
        <v>45</v>
      </c>
      <c r="BV495" s="6" t="s">
        <v>83</v>
      </c>
    </row>
    <row r="496" spans="1:74" x14ac:dyDescent="0.3">
      <c r="A496" s="5">
        <v>495</v>
      </c>
      <c r="B496" s="5" t="str">
        <f t="shared" ca="1" si="85"/>
        <v>OCP_84381:39932</v>
      </c>
      <c r="C496" t="s">
        <v>654</v>
      </c>
      <c r="D496" t="s">
        <v>75</v>
      </c>
      <c r="E496" t="s">
        <v>76</v>
      </c>
      <c r="F496" t="s">
        <v>105</v>
      </c>
      <c r="G496" t="s">
        <v>105</v>
      </c>
      <c r="H496" s="6">
        <f t="shared" ca="1" si="95"/>
        <v>47658</v>
      </c>
      <c r="I496" t="s">
        <v>106</v>
      </c>
      <c r="J496" s="6" t="s">
        <v>79</v>
      </c>
      <c r="K496" s="7">
        <v>45381</v>
      </c>
      <c r="L496" s="6" t="s">
        <v>80</v>
      </c>
      <c r="N496" s="6" t="s">
        <v>82</v>
      </c>
      <c r="O496" t="str">
        <f t="shared" ca="1" si="87"/>
        <v>C1213082</v>
      </c>
      <c r="P496">
        <f t="shared" ca="1" si="86"/>
        <v>44141875</v>
      </c>
      <c r="Q496">
        <f t="shared" ca="1" si="88"/>
        <v>25703872</v>
      </c>
      <c r="R496">
        <f t="shared" ca="1" si="89"/>
        <v>36311949</v>
      </c>
      <c r="S496">
        <f t="shared" ca="1" si="90"/>
        <v>19541855</v>
      </c>
      <c r="V496" t="str">
        <f t="shared" ca="1" si="91"/>
        <v>E_3461503</v>
      </c>
      <c r="W496" s="8">
        <v>45462</v>
      </c>
      <c r="X496">
        <f t="shared" ca="1" si="92"/>
        <v>12744313</v>
      </c>
      <c r="Z496" t="str">
        <f t="shared" ca="1" si="94"/>
        <v>MAD</v>
      </c>
      <c r="AA496" t="str">
        <f t="shared" ca="1" si="96"/>
        <v>F locaux</v>
      </c>
      <c r="AB496" s="6" t="s">
        <v>83</v>
      </c>
      <c r="AC496" s="6" t="s">
        <v>83</v>
      </c>
      <c r="AD496" s="6" t="s">
        <v>83</v>
      </c>
      <c r="AE496" s="6" t="s">
        <v>83</v>
      </c>
      <c r="AF496" s="6" t="s">
        <v>83</v>
      </c>
      <c r="AG496" s="6" t="s">
        <v>83</v>
      </c>
      <c r="AH496" s="6" t="s">
        <v>83</v>
      </c>
      <c r="AI496" s="6" t="s">
        <v>83</v>
      </c>
      <c r="AJ496" s="6" t="s">
        <v>83</v>
      </c>
      <c r="AK496" s="6" t="s">
        <v>83</v>
      </c>
      <c r="AL496" s="6" t="s">
        <v>83</v>
      </c>
      <c r="AM496" t="s">
        <v>655</v>
      </c>
      <c r="AN496" s="6" t="s">
        <v>85</v>
      </c>
      <c r="AO496" s="6" t="s">
        <v>83</v>
      </c>
      <c r="AP496" s="6" t="s">
        <v>83</v>
      </c>
      <c r="AQ496" s="6" t="s">
        <v>83</v>
      </c>
      <c r="AR496" s="6" t="s">
        <v>83</v>
      </c>
      <c r="AS496" s="6" t="s">
        <v>83</v>
      </c>
      <c r="AT496" s="6" t="s">
        <v>83</v>
      </c>
      <c r="AU496" s="6" t="s">
        <v>83</v>
      </c>
      <c r="AV496" s="6" t="s">
        <v>83</v>
      </c>
      <c r="AW496" s="6" t="s">
        <v>83</v>
      </c>
      <c r="AX496" t="s">
        <v>98</v>
      </c>
      <c r="AY496" s="6" t="s">
        <v>83</v>
      </c>
      <c r="AZ496" s="6" t="s">
        <v>83</v>
      </c>
      <c r="BA496" s="6" t="s">
        <v>83</v>
      </c>
      <c r="BB496" s="6" t="s">
        <v>83</v>
      </c>
      <c r="BC496" s="6" t="s">
        <v>83</v>
      </c>
      <c r="BD496" s="6" t="s">
        <v>83</v>
      </c>
      <c r="BE496" s="6" t="s">
        <v>83</v>
      </c>
      <c r="BF496" s="6" t="s">
        <v>83</v>
      </c>
      <c r="BG496" s="6" t="s">
        <v>83</v>
      </c>
      <c r="BH496" s="6" t="s">
        <v>83</v>
      </c>
      <c r="BI496" s="6" t="s">
        <v>83</v>
      </c>
      <c r="BJ496" s="6" t="s">
        <v>83</v>
      </c>
      <c r="BK496" s="6" t="s">
        <v>83</v>
      </c>
      <c r="BL496" s="6" t="s">
        <v>83</v>
      </c>
      <c r="BM496" s="6" t="s">
        <v>83</v>
      </c>
      <c r="BN496" s="6" t="s">
        <v>83</v>
      </c>
      <c r="BO496" s="6" t="s">
        <v>83</v>
      </c>
      <c r="BP496" s="6" t="s">
        <v>83</v>
      </c>
      <c r="BQ496" s="6" t="s">
        <v>83</v>
      </c>
      <c r="BR496" t="s">
        <v>65</v>
      </c>
      <c r="BS496" s="6" t="s">
        <v>83</v>
      </c>
      <c r="BT496" s="6" t="s">
        <v>83</v>
      </c>
      <c r="BU496">
        <f t="shared" ca="1" si="93"/>
        <v>-6</v>
      </c>
      <c r="BV496" s="6" t="s">
        <v>83</v>
      </c>
    </row>
    <row r="497" spans="1:74" x14ac:dyDescent="0.3">
      <c r="A497" s="5">
        <v>496</v>
      </c>
      <c r="B497" s="5" t="str">
        <f t="shared" ca="1" si="85"/>
        <v>OCP_45338:78872</v>
      </c>
      <c r="C497" t="s">
        <v>656</v>
      </c>
      <c r="D497" t="s">
        <v>75</v>
      </c>
      <c r="E497" t="s">
        <v>89</v>
      </c>
      <c r="F497" t="s">
        <v>109</v>
      </c>
      <c r="G497" t="s">
        <v>109</v>
      </c>
      <c r="H497" s="6">
        <f t="shared" ca="1" si="95"/>
        <v>12265</v>
      </c>
      <c r="I497" t="s">
        <v>110</v>
      </c>
      <c r="J497" s="6" t="s">
        <v>79</v>
      </c>
      <c r="K497" s="7">
        <v>45382</v>
      </c>
      <c r="L497" s="6" t="s">
        <v>80</v>
      </c>
      <c r="N497" s="6" t="s">
        <v>82</v>
      </c>
      <c r="O497" t="str">
        <f t="shared" ca="1" si="87"/>
        <v>A1899357</v>
      </c>
      <c r="P497">
        <f t="shared" ca="1" si="86"/>
        <v>24337593</v>
      </c>
      <c r="Q497">
        <f t="shared" ca="1" si="88"/>
        <v>11481813</v>
      </c>
      <c r="R497">
        <f t="shared" ca="1" si="89"/>
        <v>12405348</v>
      </c>
      <c r="S497">
        <f t="shared" ca="1" si="90"/>
        <v>18487738</v>
      </c>
      <c r="V497" t="str">
        <f t="shared" ca="1" si="91"/>
        <v>E_753120</v>
      </c>
      <c r="W497" s="8">
        <v>45463</v>
      </c>
      <c r="X497">
        <f t="shared" ca="1" si="92"/>
        <v>10835543</v>
      </c>
      <c r="Z497" t="str">
        <f t="shared" ca="1" si="94"/>
        <v>MAD</v>
      </c>
      <c r="AA497" t="str">
        <f t="shared" ca="1" si="96"/>
        <v>F locaux</v>
      </c>
      <c r="AB497" s="6" t="s">
        <v>83</v>
      </c>
      <c r="AC497" s="6" t="s">
        <v>83</v>
      </c>
      <c r="AD497" s="6" t="s">
        <v>83</v>
      </c>
      <c r="AE497" s="6" t="s">
        <v>83</v>
      </c>
      <c r="AF497" s="6" t="s">
        <v>83</v>
      </c>
      <c r="AG497" s="6" t="s">
        <v>83</v>
      </c>
      <c r="AH497" s="6" t="s">
        <v>83</v>
      </c>
      <c r="AI497" s="6" t="s">
        <v>83</v>
      </c>
      <c r="AJ497" s="6" t="s">
        <v>83</v>
      </c>
      <c r="AK497" s="6" t="s">
        <v>83</v>
      </c>
      <c r="AL497" s="6" t="s">
        <v>83</v>
      </c>
      <c r="AM497" t="s">
        <v>657</v>
      </c>
      <c r="AN497" s="6" t="s">
        <v>85</v>
      </c>
      <c r="AO497" s="6" t="s">
        <v>83</v>
      </c>
      <c r="AP497" s="6" t="s">
        <v>83</v>
      </c>
      <c r="AQ497" s="6" t="s">
        <v>83</v>
      </c>
      <c r="AR497" s="6" t="s">
        <v>83</v>
      </c>
      <c r="AS497" s="6" t="s">
        <v>83</v>
      </c>
      <c r="AT497" s="6" t="s">
        <v>83</v>
      </c>
      <c r="AU497" s="6" t="s">
        <v>83</v>
      </c>
      <c r="AV497" s="6" t="s">
        <v>83</v>
      </c>
      <c r="AW497" s="6" t="s">
        <v>83</v>
      </c>
      <c r="AX497" t="s">
        <v>86</v>
      </c>
      <c r="AY497" s="6" t="s">
        <v>83</v>
      </c>
      <c r="AZ497" s="6" t="s">
        <v>83</v>
      </c>
      <c r="BA497" s="6" t="s">
        <v>83</v>
      </c>
      <c r="BB497" s="6" t="s">
        <v>83</v>
      </c>
      <c r="BC497" s="6" t="s">
        <v>83</v>
      </c>
      <c r="BD497" s="6" t="s">
        <v>83</v>
      </c>
      <c r="BE497" s="6" t="s">
        <v>83</v>
      </c>
      <c r="BF497" s="6" t="s">
        <v>83</v>
      </c>
      <c r="BG497" s="6" t="s">
        <v>83</v>
      </c>
      <c r="BH497" s="6" t="s">
        <v>83</v>
      </c>
      <c r="BI497" s="6" t="s">
        <v>83</v>
      </c>
      <c r="BJ497" s="6" t="s">
        <v>83</v>
      </c>
      <c r="BK497" s="6" t="s">
        <v>83</v>
      </c>
      <c r="BL497" s="6" t="s">
        <v>83</v>
      </c>
      <c r="BM497" s="6" t="s">
        <v>83</v>
      </c>
      <c r="BN497" s="6" t="s">
        <v>83</v>
      </c>
      <c r="BO497" s="6" t="s">
        <v>83</v>
      </c>
      <c r="BP497" s="6" t="s">
        <v>83</v>
      </c>
      <c r="BQ497" s="6" t="s">
        <v>83</v>
      </c>
      <c r="BR497" t="s">
        <v>65</v>
      </c>
      <c r="BS497" s="6" t="s">
        <v>83</v>
      </c>
      <c r="BT497" s="6" t="s">
        <v>83</v>
      </c>
      <c r="BU497">
        <f t="shared" ca="1" si="93"/>
        <v>-18</v>
      </c>
      <c r="BV497" s="6" t="s">
        <v>83</v>
      </c>
    </row>
    <row r="498" spans="1:74" x14ac:dyDescent="0.3">
      <c r="A498" s="5">
        <v>497</v>
      </c>
      <c r="B498" s="5" t="str">
        <f t="shared" ca="1" si="85"/>
        <v>JF8_25988:81291</v>
      </c>
      <c r="C498" t="s">
        <v>112</v>
      </c>
      <c r="D498" t="s">
        <v>75</v>
      </c>
      <c r="E498" t="s">
        <v>76</v>
      </c>
      <c r="F498" t="s">
        <v>113</v>
      </c>
      <c r="G498" t="s">
        <v>113</v>
      </c>
      <c r="H498" s="6">
        <f t="shared" ca="1" si="95"/>
        <v>65433</v>
      </c>
      <c r="I498" t="s">
        <v>114</v>
      </c>
      <c r="J498" s="6" t="s">
        <v>79</v>
      </c>
      <c r="K498" s="7">
        <v>45383</v>
      </c>
      <c r="L498" s="6" t="s">
        <v>80</v>
      </c>
      <c r="N498" s="6" t="s">
        <v>82</v>
      </c>
      <c r="O498" t="str">
        <f t="shared" ca="1" si="87"/>
        <v>?1438489</v>
      </c>
      <c r="P498">
        <f t="shared" ca="1" si="86"/>
        <v>93216632</v>
      </c>
      <c r="Q498">
        <f t="shared" ca="1" si="88"/>
        <v>34739913</v>
      </c>
      <c r="R498">
        <f t="shared" ca="1" si="89"/>
        <v>86036228</v>
      </c>
      <c r="S498">
        <f t="shared" ca="1" si="90"/>
        <v>83137803</v>
      </c>
      <c r="V498" t="str">
        <f t="shared" ca="1" si="91"/>
        <v>A_6221960</v>
      </c>
      <c r="W498" s="8">
        <v>45464</v>
      </c>
      <c r="X498">
        <f t="shared" ca="1" si="92"/>
        <v>66840602</v>
      </c>
      <c r="Z498" t="str">
        <f t="shared" ca="1" si="94"/>
        <v>MAD</v>
      </c>
      <c r="AA498" t="str">
        <f t="shared" ca="1" si="96"/>
        <v>F locaux</v>
      </c>
      <c r="AB498" s="6" t="s">
        <v>83</v>
      </c>
      <c r="AC498" s="6" t="s">
        <v>83</v>
      </c>
      <c r="AD498" s="6" t="s">
        <v>83</v>
      </c>
      <c r="AE498" s="6" t="s">
        <v>83</v>
      </c>
      <c r="AF498" s="6" t="s">
        <v>83</v>
      </c>
      <c r="AG498" s="6" t="s">
        <v>83</v>
      </c>
      <c r="AH498" s="6" t="s">
        <v>83</v>
      </c>
      <c r="AI498" s="6" t="s">
        <v>83</v>
      </c>
      <c r="AJ498" s="6" t="s">
        <v>83</v>
      </c>
      <c r="AK498" s="6" t="s">
        <v>83</v>
      </c>
      <c r="AL498" s="6" t="s">
        <v>83</v>
      </c>
      <c r="AM498" t="s">
        <v>115</v>
      </c>
      <c r="AN498" s="6" t="s">
        <v>85</v>
      </c>
      <c r="AO498" s="6" t="s">
        <v>83</v>
      </c>
      <c r="AP498" s="6" t="s">
        <v>83</v>
      </c>
      <c r="AQ498" s="6" t="s">
        <v>83</v>
      </c>
      <c r="AR498" s="6" t="s">
        <v>83</v>
      </c>
      <c r="AS498" s="6" t="s">
        <v>83</v>
      </c>
      <c r="AT498" s="6" t="s">
        <v>83</v>
      </c>
      <c r="AU498" s="6" t="s">
        <v>83</v>
      </c>
      <c r="AV498" s="6" t="s">
        <v>83</v>
      </c>
      <c r="AW498" s="6" t="s">
        <v>83</v>
      </c>
      <c r="AX498" t="s">
        <v>93</v>
      </c>
      <c r="AY498" s="6" t="s">
        <v>83</v>
      </c>
      <c r="AZ498" s="6" t="s">
        <v>83</v>
      </c>
      <c r="BA498" s="6" t="s">
        <v>83</v>
      </c>
      <c r="BB498" s="6" t="s">
        <v>83</v>
      </c>
      <c r="BC498" s="6" t="s">
        <v>83</v>
      </c>
      <c r="BD498" s="6" t="s">
        <v>83</v>
      </c>
      <c r="BE498" s="6" t="s">
        <v>83</v>
      </c>
      <c r="BF498" s="6" t="s">
        <v>83</v>
      </c>
      <c r="BG498" s="6" t="s">
        <v>83</v>
      </c>
      <c r="BH498" s="6" t="s">
        <v>83</v>
      </c>
      <c r="BI498" s="6" t="s">
        <v>83</v>
      </c>
      <c r="BJ498" s="6" t="s">
        <v>83</v>
      </c>
      <c r="BK498" s="6" t="s">
        <v>83</v>
      </c>
      <c r="BL498" s="6" t="s">
        <v>83</v>
      </c>
      <c r="BM498" s="6" t="s">
        <v>83</v>
      </c>
      <c r="BN498" s="6" t="s">
        <v>83</v>
      </c>
      <c r="BO498" s="6" t="s">
        <v>83</v>
      </c>
      <c r="BP498" s="6" t="s">
        <v>83</v>
      </c>
      <c r="BQ498" s="6" t="s">
        <v>83</v>
      </c>
      <c r="BR498" t="s">
        <v>65</v>
      </c>
      <c r="BS498" s="6" t="s">
        <v>83</v>
      </c>
      <c r="BT498" s="6" t="s">
        <v>83</v>
      </c>
      <c r="BU498">
        <f t="shared" ca="1" si="93"/>
        <v>19</v>
      </c>
      <c r="BV498" s="6" t="s">
        <v>83</v>
      </c>
    </row>
    <row r="499" spans="1:74" x14ac:dyDescent="0.3">
      <c r="A499" s="5">
        <v>498</v>
      </c>
      <c r="B499" s="5" t="str">
        <f t="shared" ca="1" si="85"/>
        <v>JF8_96802:23524</v>
      </c>
      <c r="C499" t="s">
        <v>116</v>
      </c>
      <c r="D499" t="s">
        <v>75</v>
      </c>
      <c r="E499" t="s">
        <v>89</v>
      </c>
      <c r="F499" t="s">
        <v>100</v>
      </c>
      <c r="G499" t="s">
        <v>100</v>
      </c>
      <c r="H499" s="6">
        <f t="shared" ca="1" si="95"/>
        <v>31116</v>
      </c>
      <c r="I499" t="s">
        <v>114</v>
      </c>
      <c r="J499" s="6" t="s">
        <v>79</v>
      </c>
      <c r="K499" s="7">
        <v>45384</v>
      </c>
      <c r="L499" s="6" t="s">
        <v>80</v>
      </c>
      <c r="N499" s="6" t="s">
        <v>82</v>
      </c>
      <c r="O499" t="str">
        <f t="shared" ca="1" si="87"/>
        <v>C5646991</v>
      </c>
      <c r="P499">
        <f t="shared" ca="1" si="86"/>
        <v>22667782</v>
      </c>
      <c r="Q499">
        <f t="shared" ca="1" si="88"/>
        <v>1300278</v>
      </c>
      <c r="R499">
        <f t="shared" ca="1" si="89"/>
        <v>14494159</v>
      </c>
      <c r="S499">
        <f t="shared" ca="1" si="90"/>
        <v>16964367</v>
      </c>
      <c r="V499" t="str">
        <f t="shared" ca="1" si="91"/>
        <v>E_3634716</v>
      </c>
      <c r="W499" s="8">
        <v>45465</v>
      </c>
      <c r="X499">
        <f t="shared" ca="1" si="92"/>
        <v>8240402</v>
      </c>
      <c r="Z499" t="str">
        <f t="shared" ca="1" si="94"/>
        <v>MAD</v>
      </c>
      <c r="AA499" t="str">
        <f t="shared" ca="1" si="96"/>
        <v>F locaux</v>
      </c>
      <c r="AB499" s="6" t="s">
        <v>83</v>
      </c>
      <c r="AC499" s="6" t="s">
        <v>83</v>
      </c>
      <c r="AD499" s="6" t="s">
        <v>83</v>
      </c>
      <c r="AE499" s="6" t="s">
        <v>83</v>
      </c>
      <c r="AF499" s="6" t="s">
        <v>83</v>
      </c>
      <c r="AG499" s="6" t="s">
        <v>83</v>
      </c>
      <c r="AH499" s="6" t="s">
        <v>83</v>
      </c>
      <c r="AI499" s="6" t="s">
        <v>83</v>
      </c>
      <c r="AJ499" s="6" t="s">
        <v>83</v>
      </c>
      <c r="AK499" s="6" t="s">
        <v>83</v>
      </c>
      <c r="AL499" s="6" t="s">
        <v>83</v>
      </c>
      <c r="AM499" t="s">
        <v>115</v>
      </c>
      <c r="AN499" s="6" t="s">
        <v>85</v>
      </c>
      <c r="AO499" s="6" t="s">
        <v>83</v>
      </c>
      <c r="AP499" s="6" t="s">
        <v>83</v>
      </c>
      <c r="AQ499" s="6" t="s">
        <v>83</v>
      </c>
      <c r="AR499" s="6" t="s">
        <v>83</v>
      </c>
      <c r="AS499" s="6" t="s">
        <v>83</v>
      </c>
      <c r="AT499" s="6" t="s">
        <v>83</v>
      </c>
      <c r="AU499" s="6" t="s">
        <v>83</v>
      </c>
      <c r="AV499" s="6" t="s">
        <v>83</v>
      </c>
      <c r="AW499" s="6" t="s">
        <v>83</v>
      </c>
      <c r="AX499" t="s">
        <v>86</v>
      </c>
      <c r="AY499" s="6" t="s">
        <v>83</v>
      </c>
      <c r="AZ499" s="6" t="s">
        <v>83</v>
      </c>
      <c r="BA499" s="6" t="s">
        <v>83</v>
      </c>
      <c r="BB499" s="6" t="s">
        <v>83</v>
      </c>
      <c r="BC499" s="6" t="s">
        <v>83</v>
      </c>
      <c r="BD499" s="6" t="s">
        <v>83</v>
      </c>
      <c r="BE499" s="6" t="s">
        <v>83</v>
      </c>
      <c r="BF499" s="6" t="s">
        <v>83</v>
      </c>
      <c r="BG499" s="6" t="s">
        <v>83</v>
      </c>
      <c r="BH499" s="6" t="s">
        <v>83</v>
      </c>
      <c r="BI499" s="6" t="s">
        <v>83</v>
      </c>
      <c r="BJ499" s="6" t="s">
        <v>83</v>
      </c>
      <c r="BK499" s="6" t="s">
        <v>83</v>
      </c>
      <c r="BL499" s="6" t="s">
        <v>83</v>
      </c>
      <c r="BM499" s="6" t="s">
        <v>83</v>
      </c>
      <c r="BN499" s="6" t="s">
        <v>83</v>
      </c>
      <c r="BO499" s="6" t="s">
        <v>83</v>
      </c>
      <c r="BP499" s="6" t="s">
        <v>83</v>
      </c>
      <c r="BQ499" s="6" t="s">
        <v>83</v>
      </c>
      <c r="BR499" t="s">
        <v>63</v>
      </c>
      <c r="BS499" s="6" t="s">
        <v>83</v>
      </c>
      <c r="BT499" s="6" t="s">
        <v>83</v>
      </c>
      <c r="BU499">
        <f t="shared" ca="1" si="93"/>
        <v>13</v>
      </c>
      <c r="BV499" s="6" t="s">
        <v>83</v>
      </c>
    </row>
    <row r="500" spans="1:74" x14ac:dyDescent="0.3">
      <c r="A500" s="5">
        <v>499</v>
      </c>
      <c r="B500" s="5" t="str">
        <f t="shared" ca="1" si="85"/>
        <v>OCP_7644:5037</v>
      </c>
      <c r="C500" t="s">
        <v>117</v>
      </c>
      <c r="D500" t="s">
        <v>75</v>
      </c>
      <c r="E500" t="s">
        <v>76</v>
      </c>
      <c r="F500" t="s">
        <v>113</v>
      </c>
      <c r="G500" t="s">
        <v>113</v>
      </c>
      <c r="H500" s="6">
        <f t="shared" ca="1" si="95"/>
        <v>4190</v>
      </c>
      <c r="I500" t="s">
        <v>114</v>
      </c>
      <c r="J500" s="6" t="s">
        <v>79</v>
      </c>
      <c r="K500" s="7">
        <v>45385</v>
      </c>
      <c r="L500" s="6" t="s">
        <v>80</v>
      </c>
      <c r="N500" s="6" t="s">
        <v>82</v>
      </c>
      <c r="O500" t="str">
        <f t="shared" ca="1" si="87"/>
        <v>=1627083</v>
      </c>
      <c r="P500">
        <f t="shared" ca="1" si="86"/>
        <v>22415481</v>
      </c>
      <c r="Q500">
        <f t="shared" ca="1" si="88"/>
        <v>18440833</v>
      </c>
      <c r="R500">
        <f t="shared" ca="1" si="89"/>
        <v>18537887</v>
      </c>
      <c r="S500">
        <f t="shared" ca="1" si="90"/>
        <v>18998405</v>
      </c>
      <c r="V500" t="str">
        <f t="shared" ca="1" si="91"/>
        <v>@_1065121</v>
      </c>
      <c r="W500" s="8">
        <v>45466</v>
      </c>
      <c r="X500">
        <f t="shared" ca="1" si="92"/>
        <v>7436483</v>
      </c>
      <c r="Z500" t="str">
        <f t="shared" ca="1" si="94"/>
        <v>MAD</v>
      </c>
      <c r="AA500" t="str">
        <f t="shared" ca="1" si="96"/>
        <v>F locaux</v>
      </c>
      <c r="AB500" s="6" t="s">
        <v>83</v>
      </c>
      <c r="AC500" s="6" t="s">
        <v>83</v>
      </c>
      <c r="AD500" s="6" t="s">
        <v>83</v>
      </c>
      <c r="AE500" s="6" t="s">
        <v>83</v>
      </c>
      <c r="AF500" s="6" t="s">
        <v>83</v>
      </c>
      <c r="AG500" s="6" t="s">
        <v>83</v>
      </c>
      <c r="AH500" s="6" t="s">
        <v>83</v>
      </c>
      <c r="AI500" s="6" t="s">
        <v>83</v>
      </c>
      <c r="AJ500" s="6" t="s">
        <v>83</v>
      </c>
      <c r="AK500" s="6" t="s">
        <v>83</v>
      </c>
      <c r="AL500" s="6" t="s">
        <v>83</v>
      </c>
      <c r="AM500" t="s">
        <v>115</v>
      </c>
      <c r="AN500" s="6" t="s">
        <v>85</v>
      </c>
      <c r="AO500" s="6" t="s">
        <v>83</v>
      </c>
      <c r="AP500" s="6" t="s">
        <v>83</v>
      </c>
      <c r="AQ500" s="6" t="s">
        <v>83</v>
      </c>
      <c r="AR500" s="6" t="s">
        <v>83</v>
      </c>
      <c r="AS500" s="6" t="s">
        <v>83</v>
      </c>
      <c r="AT500" s="6" t="s">
        <v>83</v>
      </c>
      <c r="AU500" s="6" t="s">
        <v>83</v>
      </c>
      <c r="AV500" s="6" t="s">
        <v>83</v>
      </c>
      <c r="AW500" s="6" t="s">
        <v>83</v>
      </c>
      <c r="AX500" t="s">
        <v>86</v>
      </c>
      <c r="AY500" s="6" t="s">
        <v>83</v>
      </c>
      <c r="AZ500" s="6" t="s">
        <v>83</v>
      </c>
      <c r="BA500" s="6" t="s">
        <v>83</v>
      </c>
      <c r="BB500" s="6" t="s">
        <v>83</v>
      </c>
      <c r="BC500" s="6" t="s">
        <v>83</v>
      </c>
      <c r="BD500" s="6" t="s">
        <v>83</v>
      </c>
      <c r="BE500" s="6" t="s">
        <v>83</v>
      </c>
      <c r="BF500" s="6" t="s">
        <v>83</v>
      </c>
      <c r="BG500" s="6" t="s">
        <v>83</v>
      </c>
      <c r="BH500" s="6" t="s">
        <v>83</v>
      </c>
      <c r="BI500" s="6" t="s">
        <v>83</v>
      </c>
      <c r="BJ500" s="6" t="s">
        <v>83</v>
      </c>
      <c r="BK500" s="6" t="s">
        <v>83</v>
      </c>
      <c r="BL500" s="6" t="s">
        <v>83</v>
      </c>
      <c r="BM500" s="6" t="s">
        <v>83</v>
      </c>
      <c r="BN500" s="6" t="s">
        <v>83</v>
      </c>
      <c r="BO500" s="6" t="s">
        <v>83</v>
      </c>
      <c r="BP500" s="6" t="s">
        <v>83</v>
      </c>
      <c r="BQ500" s="6" t="s">
        <v>83</v>
      </c>
      <c r="BR500" t="s">
        <v>65</v>
      </c>
      <c r="BS500" s="6" t="s">
        <v>83</v>
      </c>
      <c r="BT500" s="6" t="s">
        <v>83</v>
      </c>
      <c r="BU500">
        <f t="shared" ca="1" si="93"/>
        <v>25</v>
      </c>
      <c r="BV500" s="6" t="s">
        <v>83</v>
      </c>
    </row>
    <row r="501" spans="1:74" x14ac:dyDescent="0.3">
      <c r="A501" s="5">
        <v>500</v>
      </c>
      <c r="B501" s="5" t="str">
        <f t="shared" ca="1" si="85"/>
        <v>JF8_12013:91187</v>
      </c>
      <c r="C501" t="s">
        <v>118</v>
      </c>
      <c r="D501" t="s">
        <v>75</v>
      </c>
      <c r="E501" t="s">
        <v>89</v>
      </c>
      <c r="F501" t="s">
        <v>100</v>
      </c>
      <c r="G501" t="s">
        <v>100</v>
      </c>
      <c r="H501" s="6">
        <f t="shared" ca="1" si="95"/>
        <v>14652</v>
      </c>
      <c r="I501" t="s">
        <v>114</v>
      </c>
      <c r="J501" s="6" t="s">
        <v>79</v>
      </c>
      <c r="K501" s="7">
        <v>45386</v>
      </c>
      <c r="L501" s="6" t="s">
        <v>80</v>
      </c>
      <c r="N501" s="6" t="s">
        <v>82</v>
      </c>
      <c r="O501" t="str">
        <f t="shared" ca="1" si="87"/>
        <v>E4398458</v>
      </c>
      <c r="P501">
        <f t="shared" ca="1" si="86"/>
        <v>82369356</v>
      </c>
      <c r="Q501">
        <f t="shared" ca="1" si="88"/>
        <v>234531</v>
      </c>
      <c r="R501">
        <f t="shared" ca="1" si="89"/>
        <v>2706833</v>
      </c>
      <c r="S501">
        <f t="shared" ca="1" si="90"/>
        <v>52270642</v>
      </c>
      <c r="V501" t="str">
        <f t="shared" ca="1" si="91"/>
        <v>A_1211270</v>
      </c>
      <c r="W501" s="8">
        <v>45467</v>
      </c>
      <c r="X501">
        <f t="shared" ca="1" si="92"/>
        <v>35546191</v>
      </c>
      <c r="Z501" t="str">
        <f t="shared" ca="1" si="94"/>
        <v>MAD</v>
      </c>
      <c r="AA501" t="str">
        <f t="shared" ca="1" si="96"/>
        <v>F locaux</v>
      </c>
      <c r="AB501" s="6" t="s">
        <v>83</v>
      </c>
      <c r="AC501" s="6" t="s">
        <v>83</v>
      </c>
      <c r="AD501" s="6" t="s">
        <v>83</v>
      </c>
      <c r="AE501" s="6" t="s">
        <v>83</v>
      </c>
      <c r="AF501" s="6" t="s">
        <v>83</v>
      </c>
      <c r="AG501" s="6" t="s">
        <v>83</v>
      </c>
      <c r="AH501" s="6" t="s">
        <v>83</v>
      </c>
      <c r="AI501" s="6" t="s">
        <v>83</v>
      </c>
      <c r="AJ501" s="6" t="s">
        <v>83</v>
      </c>
      <c r="AK501" s="6" t="s">
        <v>83</v>
      </c>
      <c r="AL501" s="6" t="s">
        <v>83</v>
      </c>
      <c r="AM501" t="s">
        <v>115</v>
      </c>
      <c r="AN501" s="6" t="s">
        <v>85</v>
      </c>
      <c r="AO501" s="6" t="s">
        <v>83</v>
      </c>
      <c r="AP501" s="6" t="s">
        <v>83</v>
      </c>
      <c r="AQ501" s="6" t="s">
        <v>83</v>
      </c>
      <c r="AR501" s="6" t="s">
        <v>83</v>
      </c>
      <c r="AS501" s="6" t="s">
        <v>83</v>
      </c>
      <c r="AT501" s="6" t="s">
        <v>83</v>
      </c>
      <c r="AU501" s="6" t="s">
        <v>83</v>
      </c>
      <c r="AV501" s="6" t="s">
        <v>83</v>
      </c>
      <c r="AW501" s="6" t="s">
        <v>83</v>
      </c>
      <c r="AX501" t="s">
        <v>86</v>
      </c>
      <c r="AY501" s="6" t="s">
        <v>83</v>
      </c>
      <c r="AZ501" s="6" t="s">
        <v>83</v>
      </c>
      <c r="BA501" s="6" t="s">
        <v>83</v>
      </c>
      <c r="BB501" s="6" t="s">
        <v>83</v>
      </c>
      <c r="BC501" s="6" t="s">
        <v>83</v>
      </c>
      <c r="BD501" s="6" t="s">
        <v>83</v>
      </c>
      <c r="BE501" s="6" t="s">
        <v>83</v>
      </c>
      <c r="BF501" s="6" t="s">
        <v>83</v>
      </c>
      <c r="BG501" s="6" t="s">
        <v>83</v>
      </c>
      <c r="BH501" s="6" t="s">
        <v>83</v>
      </c>
      <c r="BI501" s="6" t="s">
        <v>83</v>
      </c>
      <c r="BJ501" s="6" t="s">
        <v>83</v>
      </c>
      <c r="BK501" s="6" t="s">
        <v>83</v>
      </c>
      <c r="BL501" s="6" t="s">
        <v>83</v>
      </c>
      <c r="BM501" s="6" t="s">
        <v>83</v>
      </c>
      <c r="BN501" s="6" t="s">
        <v>83</v>
      </c>
      <c r="BO501" s="6" t="s">
        <v>83</v>
      </c>
      <c r="BP501" s="6" t="s">
        <v>83</v>
      </c>
      <c r="BQ501" s="6" t="s">
        <v>83</v>
      </c>
      <c r="BR501" t="s">
        <v>40</v>
      </c>
      <c r="BS501" s="6" t="s">
        <v>83</v>
      </c>
      <c r="BT501" s="6" t="s">
        <v>83</v>
      </c>
      <c r="BU501">
        <f t="shared" ca="1" si="93"/>
        <v>2</v>
      </c>
      <c r="BV501" s="6" t="s">
        <v>83</v>
      </c>
    </row>
    <row r="502" spans="1:74" x14ac:dyDescent="0.3">
      <c r="A502" s="5">
        <v>501</v>
      </c>
      <c r="B502" s="5" t="str">
        <f t="shared" ca="1" si="85"/>
        <v>JF8_20818:59470</v>
      </c>
      <c r="C502" t="str">
        <f ca="1">CONCATENATE(CHAR(RANDBETWEEN(60,90)),"_",RANDBETWEEN(1,1000000),"_",RANDBETWEEN(1,100006600))</f>
        <v>&gt;_643266_53758270</v>
      </c>
      <c r="D502" t="s">
        <v>75</v>
      </c>
      <c r="E502" t="s">
        <v>76</v>
      </c>
      <c r="F502" t="s">
        <v>77</v>
      </c>
      <c r="G502" t="s">
        <v>77</v>
      </c>
      <c r="H502" s="6">
        <f t="shared" ca="1" si="95"/>
        <v>37799</v>
      </c>
      <c r="I502" t="s">
        <v>78</v>
      </c>
      <c r="J502" s="6" t="s">
        <v>79</v>
      </c>
      <c r="K502" s="7">
        <v>45387</v>
      </c>
      <c r="L502" s="6" t="s">
        <v>80</v>
      </c>
      <c r="N502" s="6" t="s">
        <v>82</v>
      </c>
      <c r="O502" t="str">
        <f t="shared" ca="1" si="87"/>
        <v>C4317292</v>
      </c>
      <c r="P502">
        <f t="shared" ca="1" si="86"/>
        <v>84284225</v>
      </c>
      <c r="Q502">
        <f t="shared" ca="1" si="88"/>
        <v>1911160</v>
      </c>
      <c r="R502">
        <f t="shared" ca="1" si="89"/>
        <v>55430352</v>
      </c>
      <c r="S502">
        <f t="shared" ca="1" si="90"/>
        <v>12717060</v>
      </c>
      <c r="V502" t="str">
        <f t="shared" ca="1" si="91"/>
        <v>&lt;_208979</v>
      </c>
      <c r="W502" s="8">
        <v>45468</v>
      </c>
      <c r="X502">
        <f t="shared" ca="1" si="92"/>
        <v>9559062</v>
      </c>
      <c r="Z502" t="str">
        <f t="shared" ca="1" si="94"/>
        <v>MAD</v>
      </c>
      <c r="AA502" t="str">
        <f t="shared" ca="1" si="96"/>
        <v>F locaux</v>
      </c>
      <c r="AB502" s="6" t="s">
        <v>83</v>
      </c>
      <c r="AC502" s="6" t="s">
        <v>83</v>
      </c>
      <c r="AD502" s="6" t="s">
        <v>83</v>
      </c>
      <c r="AE502" s="6" t="s">
        <v>83</v>
      </c>
      <c r="AF502" s="6" t="s">
        <v>83</v>
      </c>
      <c r="AG502" s="6" t="s">
        <v>83</v>
      </c>
      <c r="AH502" s="6" t="s">
        <v>83</v>
      </c>
      <c r="AI502" s="6" t="s">
        <v>83</v>
      </c>
      <c r="AJ502" s="6" t="s">
        <v>83</v>
      </c>
      <c r="AK502" s="6" t="s">
        <v>83</v>
      </c>
      <c r="AL502" s="6" t="s">
        <v>83</v>
      </c>
      <c r="AM502" t="s">
        <v>658</v>
      </c>
      <c r="AN502" s="6" t="s">
        <v>85</v>
      </c>
      <c r="AO502" s="6" t="s">
        <v>83</v>
      </c>
      <c r="AP502" s="6" t="s">
        <v>83</v>
      </c>
      <c r="AQ502" s="6" t="s">
        <v>83</v>
      </c>
      <c r="AR502" s="6" t="s">
        <v>83</v>
      </c>
      <c r="AS502" s="6" t="s">
        <v>83</v>
      </c>
      <c r="AT502" s="6" t="s">
        <v>83</v>
      </c>
      <c r="AU502" s="6" t="s">
        <v>83</v>
      </c>
      <c r="AV502" s="6" t="s">
        <v>83</v>
      </c>
      <c r="AW502" s="6" t="s">
        <v>83</v>
      </c>
      <c r="AX502" t="s">
        <v>86</v>
      </c>
      <c r="AY502" s="6" t="s">
        <v>83</v>
      </c>
      <c r="AZ502" s="6" t="s">
        <v>83</v>
      </c>
      <c r="BA502" s="6" t="s">
        <v>83</v>
      </c>
      <c r="BB502" s="6" t="s">
        <v>83</v>
      </c>
      <c r="BC502" s="6" t="s">
        <v>83</v>
      </c>
      <c r="BD502" s="6" t="s">
        <v>83</v>
      </c>
      <c r="BE502" s="6" t="s">
        <v>83</v>
      </c>
      <c r="BF502" s="6" t="s">
        <v>83</v>
      </c>
      <c r="BG502" s="6" t="s">
        <v>83</v>
      </c>
      <c r="BH502" s="6" t="s">
        <v>83</v>
      </c>
      <c r="BI502" s="6" t="s">
        <v>83</v>
      </c>
      <c r="BJ502" s="6" t="s">
        <v>83</v>
      </c>
      <c r="BK502" s="6" t="s">
        <v>83</v>
      </c>
      <c r="BL502" s="6" t="s">
        <v>83</v>
      </c>
      <c r="BM502" s="6" t="s">
        <v>83</v>
      </c>
      <c r="BN502" s="6" t="s">
        <v>83</v>
      </c>
      <c r="BO502" s="6" t="s">
        <v>83</v>
      </c>
      <c r="BP502" s="6" t="s">
        <v>83</v>
      </c>
      <c r="BQ502" s="6" t="s">
        <v>83</v>
      </c>
      <c r="BR502" t="s">
        <v>64</v>
      </c>
      <c r="BS502" s="6" t="s">
        <v>83</v>
      </c>
      <c r="BT502" s="6" t="s">
        <v>83</v>
      </c>
      <c r="BU502">
        <f t="shared" ca="1" si="93"/>
        <v>1</v>
      </c>
      <c r="BV502" s="6" t="s">
        <v>83</v>
      </c>
    </row>
    <row r="503" spans="1:74" x14ac:dyDescent="0.3">
      <c r="A503" s="5">
        <v>502</v>
      </c>
      <c r="B503" s="5" t="str">
        <f t="shared" ca="1" si="85"/>
        <v>JF8_19465:15573</v>
      </c>
      <c r="C503" t="s">
        <v>659</v>
      </c>
      <c r="D503" t="s">
        <v>75</v>
      </c>
      <c r="E503" t="s">
        <v>89</v>
      </c>
      <c r="F503" t="s">
        <v>90</v>
      </c>
      <c r="G503" t="s">
        <v>90</v>
      </c>
      <c r="H503" s="6">
        <f t="shared" ca="1" si="95"/>
        <v>60952</v>
      </c>
      <c r="I503" t="s">
        <v>91</v>
      </c>
      <c r="J503" s="6" t="s">
        <v>79</v>
      </c>
      <c r="K503" s="7">
        <v>45388</v>
      </c>
      <c r="L503" s="6" t="s">
        <v>80</v>
      </c>
      <c r="N503" s="6" t="s">
        <v>82</v>
      </c>
      <c r="O503" t="str">
        <f t="shared" ca="1" si="87"/>
        <v>E4611985</v>
      </c>
      <c r="P503">
        <f t="shared" ca="1" si="86"/>
        <v>1621407</v>
      </c>
      <c r="Q503">
        <f t="shared" ca="1" si="88"/>
        <v>294496</v>
      </c>
      <c r="R503">
        <f t="shared" ca="1" si="89"/>
        <v>427558</v>
      </c>
      <c r="S503">
        <f t="shared" ca="1" si="90"/>
        <v>1400433</v>
      </c>
      <c r="V503" t="str">
        <f t="shared" ca="1" si="91"/>
        <v>A_442706</v>
      </c>
      <c r="W503" s="8">
        <v>45469</v>
      </c>
      <c r="X503">
        <f t="shared" ca="1" si="92"/>
        <v>40813</v>
      </c>
      <c r="Z503" t="str">
        <f t="shared" ca="1" si="94"/>
        <v>USD</v>
      </c>
      <c r="AA503" t="str">
        <f t="shared" ca="1" si="96"/>
        <v>F étrangers</v>
      </c>
      <c r="AB503" s="6" t="s">
        <v>83</v>
      </c>
      <c r="AC503" s="6" t="s">
        <v>83</v>
      </c>
      <c r="AD503" s="6" t="s">
        <v>83</v>
      </c>
      <c r="AE503" s="6" t="s">
        <v>83</v>
      </c>
      <c r="AF503" s="6" t="s">
        <v>83</v>
      </c>
      <c r="AG503" s="6" t="s">
        <v>83</v>
      </c>
      <c r="AH503" s="6" t="s">
        <v>83</v>
      </c>
      <c r="AI503" s="6" t="s">
        <v>83</v>
      </c>
      <c r="AJ503" s="6" t="s">
        <v>83</v>
      </c>
      <c r="AK503" s="6" t="s">
        <v>83</v>
      </c>
      <c r="AL503" s="6" t="s">
        <v>83</v>
      </c>
      <c r="AM503" t="s">
        <v>660</v>
      </c>
      <c r="AN503" s="6" t="s">
        <v>85</v>
      </c>
      <c r="AO503" s="6" t="s">
        <v>83</v>
      </c>
      <c r="AP503" s="6" t="s">
        <v>83</v>
      </c>
      <c r="AQ503" s="6" t="s">
        <v>83</v>
      </c>
      <c r="AR503" s="6" t="s">
        <v>83</v>
      </c>
      <c r="AS503" s="6" t="s">
        <v>83</v>
      </c>
      <c r="AT503" s="6" t="s">
        <v>83</v>
      </c>
      <c r="AU503" s="6" t="s">
        <v>83</v>
      </c>
      <c r="AV503" s="6" t="s">
        <v>83</v>
      </c>
      <c r="AW503" s="6" t="s">
        <v>83</v>
      </c>
      <c r="AX503" t="s">
        <v>93</v>
      </c>
      <c r="AY503" s="6" t="s">
        <v>83</v>
      </c>
      <c r="AZ503" s="6" t="s">
        <v>83</v>
      </c>
      <c r="BA503" s="6" t="s">
        <v>83</v>
      </c>
      <c r="BB503" s="6" t="s">
        <v>83</v>
      </c>
      <c r="BC503" s="6" t="s">
        <v>83</v>
      </c>
      <c r="BD503" s="6" t="s">
        <v>83</v>
      </c>
      <c r="BE503" s="6" t="s">
        <v>83</v>
      </c>
      <c r="BF503" s="6" t="s">
        <v>83</v>
      </c>
      <c r="BG503" s="6" t="s">
        <v>83</v>
      </c>
      <c r="BH503" s="6" t="s">
        <v>83</v>
      </c>
      <c r="BI503" s="6" t="s">
        <v>83</v>
      </c>
      <c r="BJ503" s="6" t="s">
        <v>83</v>
      </c>
      <c r="BK503" s="6" t="s">
        <v>83</v>
      </c>
      <c r="BL503" s="6" t="s">
        <v>83</v>
      </c>
      <c r="BM503" s="6" t="s">
        <v>83</v>
      </c>
      <c r="BN503" s="6" t="s">
        <v>83</v>
      </c>
      <c r="BO503" s="6" t="s">
        <v>83</v>
      </c>
      <c r="BP503" s="6" t="s">
        <v>83</v>
      </c>
      <c r="BQ503" s="6" t="s">
        <v>83</v>
      </c>
      <c r="BR503" t="s">
        <v>65</v>
      </c>
      <c r="BS503" s="6" t="s">
        <v>83</v>
      </c>
      <c r="BT503" s="6" t="s">
        <v>83</v>
      </c>
      <c r="BU503">
        <f t="shared" ca="1" si="93"/>
        <v>4</v>
      </c>
      <c r="BV503" s="6" t="s">
        <v>83</v>
      </c>
    </row>
    <row r="504" spans="1:74" x14ac:dyDescent="0.3">
      <c r="A504" s="5">
        <v>503</v>
      </c>
      <c r="B504" s="5" t="str">
        <f t="shared" ca="1" si="85"/>
        <v>OCP_9128:47137</v>
      </c>
      <c r="C504" t="s">
        <v>661</v>
      </c>
      <c r="D504" t="s">
        <v>75</v>
      </c>
      <c r="E504" t="s">
        <v>76</v>
      </c>
      <c r="F504" t="s">
        <v>95</v>
      </c>
      <c r="G504" t="s">
        <v>95</v>
      </c>
      <c r="H504" s="6">
        <f t="shared" ca="1" si="95"/>
        <v>8530</v>
      </c>
      <c r="I504" t="s">
        <v>96</v>
      </c>
      <c r="J504" s="6" t="s">
        <v>79</v>
      </c>
      <c r="K504" s="7">
        <v>45389</v>
      </c>
      <c r="L504" s="6" t="s">
        <v>80</v>
      </c>
      <c r="N504" s="6" t="s">
        <v>82</v>
      </c>
      <c r="O504" t="str">
        <f t="shared" ca="1" si="87"/>
        <v>?5575107</v>
      </c>
      <c r="P504">
        <f t="shared" ca="1" si="86"/>
        <v>12277891</v>
      </c>
      <c r="Q504">
        <f t="shared" ca="1" si="88"/>
        <v>6618715</v>
      </c>
      <c r="R504">
        <f t="shared" ca="1" si="89"/>
        <v>7050809</v>
      </c>
      <c r="S504">
        <f t="shared" ca="1" si="90"/>
        <v>657995</v>
      </c>
      <c r="V504" t="str">
        <f t="shared" ca="1" si="91"/>
        <v>B_2506195</v>
      </c>
      <c r="W504" s="8">
        <v>45470</v>
      </c>
      <c r="X504">
        <f t="shared" ca="1" si="92"/>
        <v>292543</v>
      </c>
      <c r="Z504" t="str">
        <f t="shared" ca="1" si="94"/>
        <v>EUR</v>
      </c>
      <c r="AA504" t="str">
        <f t="shared" ca="1" si="96"/>
        <v>F étrangers</v>
      </c>
      <c r="AB504" s="6" t="s">
        <v>83</v>
      </c>
      <c r="AC504" s="6" t="s">
        <v>83</v>
      </c>
      <c r="AD504" s="6" t="s">
        <v>83</v>
      </c>
      <c r="AE504" s="6" t="s">
        <v>83</v>
      </c>
      <c r="AF504" s="6" t="s">
        <v>83</v>
      </c>
      <c r="AG504" s="6" t="s">
        <v>83</v>
      </c>
      <c r="AH504" s="6" t="s">
        <v>83</v>
      </c>
      <c r="AI504" s="6" t="s">
        <v>83</v>
      </c>
      <c r="AJ504" s="6" t="s">
        <v>83</v>
      </c>
      <c r="AK504" s="6" t="s">
        <v>83</v>
      </c>
      <c r="AL504" s="6" t="s">
        <v>83</v>
      </c>
      <c r="AM504" t="s">
        <v>662</v>
      </c>
      <c r="AN504" s="6" t="s">
        <v>85</v>
      </c>
      <c r="AO504" s="6" t="s">
        <v>83</v>
      </c>
      <c r="AP504" s="6" t="s">
        <v>83</v>
      </c>
      <c r="AQ504" s="6" t="s">
        <v>83</v>
      </c>
      <c r="AR504" s="6" t="s">
        <v>83</v>
      </c>
      <c r="AS504" s="6" t="s">
        <v>83</v>
      </c>
      <c r="AT504" s="6" t="s">
        <v>83</v>
      </c>
      <c r="AU504" s="6" t="s">
        <v>83</v>
      </c>
      <c r="AV504" s="6" t="s">
        <v>83</v>
      </c>
      <c r="AW504" s="6" t="s">
        <v>83</v>
      </c>
      <c r="AX504" t="s">
        <v>98</v>
      </c>
      <c r="AY504" s="6" t="s">
        <v>83</v>
      </c>
      <c r="AZ504" s="6" t="s">
        <v>83</v>
      </c>
      <c r="BA504" s="6" t="s">
        <v>83</v>
      </c>
      <c r="BB504" s="6" t="s">
        <v>83</v>
      </c>
      <c r="BC504" s="6" t="s">
        <v>83</v>
      </c>
      <c r="BD504" s="6" t="s">
        <v>83</v>
      </c>
      <c r="BE504" s="6" t="s">
        <v>83</v>
      </c>
      <c r="BF504" s="6" t="s">
        <v>83</v>
      </c>
      <c r="BG504" s="6" t="s">
        <v>83</v>
      </c>
      <c r="BH504" s="6" t="s">
        <v>83</v>
      </c>
      <c r="BI504" s="6" t="s">
        <v>83</v>
      </c>
      <c r="BJ504" s="6" t="s">
        <v>83</v>
      </c>
      <c r="BK504" s="6" t="s">
        <v>83</v>
      </c>
      <c r="BL504" s="6" t="s">
        <v>83</v>
      </c>
      <c r="BM504" s="6" t="s">
        <v>83</v>
      </c>
      <c r="BN504" s="6" t="s">
        <v>83</v>
      </c>
      <c r="BO504" s="6" t="s">
        <v>83</v>
      </c>
      <c r="BP504" s="6" t="s">
        <v>83</v>
      </c>
      <c r="BQ504" s="6" t="s">
        <v>83</v>
      </c>
      <c r="BR504" t="s">
        <v>65</v>
      </c>
      <c r="BS504" s="6" t="s">
        <v>83</v>
      </c>
      <c r="BT504" s="6" t="s">
        <v>83</v>
      </c>
      <c r="BU504">
        <f t="shared" ca="1" si="93"/>
        <v>41</v>
      </c>
      <c r="BV504" s="6" t="s">
        <v>83</v>
      </c>
    </row>
    <row r="505" spans="1:74" x14ac:dyDescent="0.3">
      <c r="A505" s="5">
        <v>504</v>
      </c>
      <c r="B505" s="5" t="str">
        <f t="shared" ca="1" si="85"/>
        <v>OCP_33714:96894</v>
      </c>
      <c r="C505" t="s">
        <v>663</v>
      </c>
      <c r="D505" t="s">
        <v>75</v>
      </c>
      <c r="E505" t="s">
        <v>89</v>
      </c>
      <c r="F505" t="s">
        <v>100</v>
      </c>
      <c r="G505" t="s">
        <v>100</v>
      </c>
      <c r="H505" s="6">
        <f t="shared" ca="1" si="95"/>
        <v>40339</v>
      </c>
      <c r="I505" t="s">
        <v>101</v>
      </c>
      <c r="J505" s="6" t="s">
        <v>79</v>
      </c>
      <c r="K505" s="7">
        <v>45390</v>
      </c>
      <c r="L505" s="6" t="s">
        <v>80</v>
      </c>
      <c r="N505" s="6" t="s">
        <v>82</v>
      </c>
      <c r="O505" t="str">
        <f t="shared" ca="1" si="87"/>
        <v>=3973903</v>
      </c>
      <c r="P505">
        <f t="shared" ca="1" si="86"/>
        <v>48534030</v>
      </c>
      <c r="Q505">
        <f t="shared" ca="1" si="88"/>
        <v>6498082</v>
      </c>
      <c r="R505">
        <f t="shared" ca="1" si="89"/>
        <v>11024746</v>
      </c>
      <c r="S505">
        <f t="shared" ca="1" si="90"/>
        <v>31232274</v>
      </c>
      <c r="V505" t="str">
        <f t="shared" ca="1" si="91"/>
        <v>&gt;_5660943</v>
      </c>
      <c r="W505" s="8">
        <v>45471</v>
      </c>
      <c r="X505">
        <f t="shared" ca="1" si="92"/>
        <v>10700201</v>
      </c>
      <c r="Z505" t="str">
        <f t="shared" ca="1" si="94"/>
        <v>MAD</v>
      </c>
      <c r="AA505" t="str">
        <f t="shared" ca="1" si="96"/>
        <v>F locaux</v>
      </c>
      <c r="AB505" s="6" t="s">
        <v>83</v>
      </c>
      <c r="AC505" s="6" t="s">
        <v>83</v>
      </c>
      <c r="AD505" s="6" t="s">
        <v>83</v>
      </c>
      <c r="AE505" s="6" t="s">
        <v>83</v>
      </c>
      <c r="AF505" s="6" t="s">
        <v>83</v>
      </c>
      <c r="AG505" s="6" t="s">
        <v>83</v>
      </c>
      <c r="AH505" s="6" t="s">
        <v>83</v>
      </c>
      <c r="AI505" s="6" t="s">
        <v>83</v>
      </c>
      <c r="AJ505" s="6" t="s">
        <v>83</v>
      </c>
      <c r="AK505" s="6" t="s">
        <v>83</v>
      </c>
      <c r="AL505" s="6" t="s">
        <v>83</v>
      </c>
      <c r="AM505" t="s">
        <v>664</v>
      </c>
      <c r="AN505" s="6" t="s">
        <v>85</v>
      </c>
      <c r="AO505" s="6" t="s">
        <v>83</v>
      </c>
      <c r="AP505" s="6" t="s">
        <v>83</v>
      </c>
      <c r="AQ505" s="6" t="s">
        <v>83</v>
      </c>
      <c r="AR505" s="6" t="s">
        <v>83</v>
      </c>
      <c r="AS505" s="6" t="s">
        <v>83</v>
      </c>
      <c r="AT505" s="6" t="s">
        <v>83</v>
      </c>
      <c r="AU505" s="6" t="s">
        <v>83</v>
      </c>
      <c r="AV505" s="6" t="s">
        <v>83</v>
      </c>
      <c r="AW505" s="6" t="s">
        <v>83</v>
      </c>
      <c r="AX505" t="s">
        <v>103</v>
      </c>
      <c r="AY505" s="6" t="s">
        <v>83</v>
      </c>
      <c r="AZ505" s="6" t="s">
        <v>83</v>
      </c>
      <c r="BA505" s="6" t="s">
        <v>83</v>
      </c>
      <c r="BB505" s="6" t="s">
        <v>83</v>
      </c>
      <c r="BC505" s="6" t="s">
        <v>83</v>
      </c>
      <c r="BD505" s="6" t="s">
        <v>83</v>
      </c>
      <c r="BE505" s="6" t="s">
        <v>83</v>
      </c>
      <c r="BF505" s="6" t="s">
        <v>83</v>
      </c>
      <c r="BG505" s="6" t="s">
        <v>83</v>
      </c>
      <c r="BH505" s="6" t="s">
        <v>83</v>
      </c>
      <c r="BI505" s="6" t="s">
        <v>83</v>
      </c>
      <c r="BJ505" s="6" t="s">
        <v>83</v>
      </c>
      <c r="BK505" s="6" t="s">
        <v>83</v>
      </c>
      <c r="BL505" s="6" t="s">
        <v>83</v>
      </c>
      <c r="BM505" s="6" t="s">
        <v>83</v>
      </c>
      <c r="BN505" s="6" t="s">
        <v>83</v>
      </c>
      <c r="BO505" s="6" t="s">
        <v>83</v>
      </c>
      <c r="BP505" s="6" t="s">
        <v>83</v>
      </c>
      <c r="BQ505" s="6" t="s">
        <v>83</v>
      </c>
      <c r="BR505" t="s">
        <v>65</v>
      </c>
      <c r="BS505" s="6" t="s">
        <v>83</v>
      </c>
      <c r="BT505" s="6" t="s">
        <v>83</v>
      </c>
      <c r="BU505">
        <f t="shared" ca="1" si="93"/>
        <v>19</v>
      </c>
      <c r="BV505" s="6" t="s">
        <v>83</v>
      </c>
    </row>
    <row r="506" spans="1:74" x14ac:dyDescent="0.3">
      <c r="A506" s="5">
        <v>505</v>
      </c>
      <c r="B506" s="5" t="str">
        <f t="shared" ca="1" si="85"/>
        <v>OCP_67282:10640</v>
      </c>
      <c r="C506" t="s">
        <v>665</v>
      </c>
      <c r="D506" t="s">
        <v>75</v>
      </c>
      <c r="E506" t="s">
        <v>76</v>
      </c>
      <c r="F506" t="s">
        <v>105</v>
      </c>
      <c r="G506" t="s">
        <v>105</v>
      </c>
      <c r="H506" s="6">
        <f t="shared" ca="1" si="95"/>
        <v>60260</v>
      </c>
      <c r="I506" t="s">
        <v>106</v>
      </c>
      <c r="J506" s="6" t="s">
        <v>79</v>
      </c>
      <c r="K506" s="7">
        <v>45391</v>
      </c>
      <c r="L506" s="6" t="s">
        <v>80</v>
      </c>
      <c r="N506" s="6" t="s">
        <v>82</v>
      </c>
      <c r="O506" t="str">
        <f t="shared" ca="1" si="87"/>
        <v>=6633688</v>
      </c>
      <c r="P506">
        <f t="shared" ca="1" si="86"/>
        <v>90695753</v>
      </c>
      <c r="Q506">
        <f t="shared" ca="1" si="88"/>
        <v>21686562</v>
      </c>
      <c r="R506">
        <f t="shared" ca="1" si="89"/>
        <v>42268447</v>
      </c>
      <c r="S506">
        <f t="shared" ca="1" si="90"/>
        <v>44706731</v>
      </c>
      <c r="V506" t="str">
        <f t="shared" ca="1" si="91"/>
        <v>D_1830085</v>
      </c>
      <c r="W506" s="8">
        <v>45472</v>
      </c>
      <c r="X506">
        <f t="shared" ca="1" si="92"/>
        <v>8608213</v>
      </c>
      <c r="Z506" t="str">
        <f t="shared" ca="1" si="94"/>
        <v>MAD</v>
      </c>
      <c r="AA506" t="str">
        <f t="shared" ca="1" si="96"/>
        <v>F locaux</v>
      </c>
      <c r="AB506" s="6" t="s">
        <v>83</v>
      </c>
      <c r="AC506" s="6" t="s">
        <v>83</v>
      </c>
      <c r="AD506" s="6" t="s">
        <v>83</v>
      </c>
      <c r="AE506" s="6" t="s">
        <v>83</v>
      </c>
      <c r="AF506" s="6" t="s">
        <v>83</v>
      </c>
      <c r="AG506" s="6" t="s">
        <v>83</v>
      </c>
      <c r="AH506" s="6" t="s">
        <v>83</v>
      </c>
      <c r="AI506" s="6" t="s">
        <v>83</v>
      </c>
      <c r="AJ506" s="6" t="s">
        <v>83</v>
      </c>
      <c r="AK506" s="6" t="s">
        <v>83</v>
      </c>
      <c r="AL506" s="6" t="s">
        <v>83</v>
      </c>
      <c r="AM506" t="s">
        <v>666</v>
      </c>
      <c r="AN506" s="6" t="s">
        <v>85</v>
      </c>
      <c r="AO506" s="6" t="s">
        <v>83</v>
      </c>
      <c r="AP506" s="6" t="s">
        <v>83</v>
      </c>
      <c r="AQ506" s="6" t="s">
        <v>83</v>
      </c>
      <c r="AR506" s="6" t="s">
        <v>83</v>
      </c>
      <c r="AS506" s="6" t="s">
        <v>83</v>
      </c>
      <c r="AT506" s="6" t="s">
        <v>83</v>
      </c>
      <c r="AU506" s="6" t="s">
        <v>83</v>
      </c>
      <c r="AV506" s="6" t="s">
        <v>83</v>
      </c>
      <c r="AW506" s="6" t="s">
        <v>83</v>
      </c>
      <c r="AX506" t="s">
        <v>98</v>
      </c>
      <c r="AY506" s="6" t="s">
        <v>83</v>
      </c>
      <c r="AZ506" s="6" t="s">
        <v>83</v>
      </c>
      <c r="BA506" s="6" t="s">
        <v>83</v>
      </c>
      <c r="BB506" s="6" t="s">
        <v>83</v>
      </c>
      <c r="BC506" s="6" t="s">
        <v>83</v>
      </c>
      <c r="BD506" s="6" t="s">
        <v>83</v>
      </c>
      <c r="BE506" s="6" t="s">
        <v>83</v>
      </c>
      <c r="BF506" s="6" t="s">
        <v>83</v>
      </c>
      <c r="BG506" s="6" t="s">
        <v>83</v>
      </c>
      <c r="BH506" s="6" t="s">
        <v>83</v>
      </c>
      <c r="BI506" s="6" t="s">
        <v>83</v>
      </c>
      <c r="BJ506" s="6" t="s">
        <v>83</v>
      </c>
      <c r="BK506" s="6" t="s">
        <v>83</v>
      </c>
      <c r="BL506" s="6" t="s">
        <v>83</v>
      </c>
      <c r="BM506" s="6" t="s">
        <v>83</v>
      </c>
      <c r="BN506" s="6" t="s">
        <v>83</v>
      </c>
      <c r="BO506" s="6" t="s">
        <v>83</v>
      </c>
      <c r="BP506" s="6" t="s">
        <v>83</v>
      </c>
      <c r="BQ506" s="6" t="s">
        <v>83</v>
      </c>
      <c r="BR506" t="s">
        <v>65</v>
      </c>
      <c r="BS506" s="6" t="s">
        <v>83</v>
      </c>
      <c r="BT506" s="6" t="s">
        <v>83</v>
      </c>
      <c r="BU506">
        <f t="shared" ca="1" si="93"/>
        <v>57</v>
      </c>
      <c r="BV506" s="6" t="s">
        <v>83</v>
      </c>
    </row>
    <row r="507" spans="1:74" x14ac:dyDescent="0.3">
      <c r="A507" s="5">
        <v>506</v>
      </c>
      <c r="B507" s="5" t="str">
        <f t="shared" ca="1" si="85"/>
        <v>JF8_31109:27819</v>
      </c>
      <c r="C507" t="s">
        <v>667</v>
      </c>
      <c r="D507" t="s">
        <v>75</v>
      </c>
      <c r="E507" t="s">
        <v>89</v>
      </c>
      <c r="F507" t="s">
        <v>109</v>
      </c>
      <c r="G507" t="s">
        <v>109</v>
      </c>
      <c r="H507" s="6">
        <f t="shared" ca="1" si="95"/>
        <v>40900</v>
      </c>
      <c r="I507" t="s">
        <v>110</v>
      </c>
      <c r="J507" s="6" t="s">
        <v>79</v>
      </c>
      <c r="K507" s="7">
        <v>45392</v>
      </c>
      <c r="L507" s="6" t="s">
        <v>80</v>
      </c>
      <c r="N507" s="6" t="s">
        <v>82</v>
      </c>
      <c r="O507" t="str">
        <f t="shared" ca="1" si="87"/>
        <v>B3551926</v>
      </c>
      <c r="P507">
        <f t="shared" ca="1" si="86"/>
        <v>52051157</v>
      </c>
      <c r="Q507">
        <f t="shared" ca="1" si="88"/>
        <v>8278003</v>
      </c>
      <c r="R507">
        <f t="shared" ca="1" si="89"/>
        <v>33010351</v>
      </c>
      <c r="S507">
        <f t="shared" ca="1" si="90"/>
        <v>6328289</v>
      </c>
      <c r="V507" t="str">
        <f t="shared" ca="1" si="91"/>
        <v>B_2635610</v>
      </c>
      <c r="W507" s="8">
        <v>45473</v>
      </c>
      <c r="X507">
        <f t="shared" ca="1" si="92"/>
        <v>46653</v>
      </c>
      <c r="Z507" t="str">
        <f t="shared" ca="1" si="94"/>
        <v>MAD</v>
      </c>
      <c r="AA507" t="str">
        <f t="shared" ca="1" si="96"/>
        <v>F locaux</v>
      </c>
      <c r="AB507" s="6" t="s">
        <v>83</v>
      </c>
      <c r="AC507" s="6" t="s">
        <v>83</v>
      </c>
      <c r="AD507" s="6" t="s">
        <v>83</v>
      </c>
      <c r="AE507" s="6" t="s">
        <v>83</v>
      </c>
      <c r="AF507" s="6" t="s">
        <v>83</v>
      </c>
      <c r="AG507" s="6" t="s">
        <v>83</v>
      </c>
      <c r="AH507" s="6" t="s">
        <v>83</v>
      </c>
      <c r="AI507" s="6" t="s">
        <v>83</v>
      </c>
      <c r="AJ507" s="6" t="s">
        <v>83</v>
      </c>
      <c r="AK507" s="6" t="s">
        <v>83</v>
      </c>
      <c r="AL507" s="6" t="s">
        <v>83</v>
      </c>
      <c r="AM507" t="s">
        <v>668</v>
      </c>
      <c r="AN507" s="6" t="s">
        <v>85</v>
      </c>
      <c r="AO507" s="6" t="s">
        <v>83</v>
      </c>
      <c r="AP507" s="6" t="s">
        <v>83</v>
      </c>
      <c r="AQ507" s="6" t="s">
        <v>83</v>
      </c>
      <c r="AR507" s="6" t="s">
        <v>83</v>
      </c>
      <c r="AS507" s="6" t="s">
        <v>83</v>
      </c>
      <c r="AT507" s="6" t="s">
        <v>83</v>
      </c>
      <c r="AU507" s="6" t="s">
        <v>83</v>
      </c>
      <c r="AV507" s="6" t="s">
        <v>83</v>
      </c>
      <c r="AW507" s="6" t="s">
        <v>83</v>
      </c>
      <c r="AX507" t="s">
        <v>86</v>
      </c>
      <c r="AY507" s="6" t="s">
        <v>83</v>
      </c>
      <c r="AZ507" s="6" t="s">
        <v>83</v>
      </c>
      <c r="BA507" s="6" t="s">
        <v>83</v>
      </c>
      <c r="BB507" s="6" t="s">
        <v>83</v>
      </c>
      <c r="BC507" s="6" t="s">
        <v>83</v>
      </c>
      <c r="BD507" s="6" t="s">
        <v>83</v>
      </c>
      <c r="BE507" s="6" t="s">
        <v>83</v>
      </c>
      <c r="BF507" s="6" t="s">
        <v>83</v>
      </c>
      <c r="BG507" s="6" t="s">
        <v>83</v>
      </c>
      <c r="BH507" s="6" t="s">
        <v>83</v>
      </c>
      <c r="BI507" s="6" t="s">
        <v>83</v>
      </c>
      <c r="BJ507" s="6" t="s">
        <v>83</v>
      </c>
      <c r="BK507" s="6" t="s">
        <v>83</v>
      </c>
      <c r="BL507" s="6" t="s">
        <v>83</v>
      </c>
      <c r="BM507" s="6" t="s">
        <v>83</v>
      </c>
      <c r="BN507" s="6" t="s">
        <v>83</v>
      </c>
      <c r="BO507" s="6" t="s">
        <v>83</v>
      </c>
      <c r="BP507" s="6" t="s">
        <v>83</v>
      </c>
      <c r="BQ507" s="6" t="s">
        <v>83</v>
      </c>
      <c r="BR507" t="s">
        <v>65</v>
      </c>
      <c r="BS507" s="6" t="s">
        <v>83</v>
      </c>
      <c r="BT507" s="6" t="s">
        <v>83</v>
      </c>
      <c r="BU507">
        <f t="shared" ca="1" si="93"/>
        <v>-20</v>
      </c>
      <c r="BV507" s="6" t="s">
        <v>83</v>
      </c>
    </row>
    <row r="508" spans="1:74" x14ac:dyDescent="0.3">
      <c r="A508" s="5">
        <v>507</v>
      </c>
      <c r="B508" s="5" t="str">
        <f t="shared" ca="1" si="85"/>
        <v>OCP_36167:21062</v>
      </c>
      <c r="C508" t="s">
        <v>112</v>
      </c>
      <c r="D508" t="s">
        <v>75</v>
      </c>
      <c r="E508" t="s">
        <v>76</v>
      </c>
      <c r="F508" t="s">
        <v>113</v>
      </c>
      <c r="G508" t="s">
        <v>113</v>
      </c>
      <c r="H508" s="6">
        <f t="shared" ca="1" si="95"/>
        <v>3394</v>
      </c>
      <c r="I508" t="s">
        <v>114</v>
      </c>
      <c r="J508" s="6" t="s">
        <v>79</v>
      </c>
      <c r="K508" s="7">
        <v>45393</v>
      </c>
      <c r="L508" s="6" t="s">
        <v>80</v>
      </c>
      <c r="N508" s="6" t="s">
        <v>82</v>
      </c>
      <c r="O508" t="str">
        <f t="shared" ca="1" si="87"/>
        <v>&gt;2646602</v>
      </c>
      <c r="P508">
        <f t="shared" ca="1" si="86"/>
        <v>85073701</v>
      </c>
      <c r="Q508">
        <f t="shared" ca="1" si="88"/>
        <v>18712471</v>
      </c>
      <c r="R508">
        <f t="shared" ca="1" si="89"/>
        <v>52141524</v>
      </c>
      <c r="S508">
        <f t="shared" ca="1" si="90"/>
        <v>73485190</v>
      </c>
      <c r="V508" t="str">
        <f t="shared" ca="1" si="91"/>
        <v>A_2866661</v>
      </c>
      <c r="W508" s="8">
        <v>45474</v>
      </c>
      <c r="X508">
        <f t="shared" ca="1" si="92"/>
        <v>7018518</v>
      </c>
      <c r="Z508" t="str">
        <f t="shared" ca="1" si="94"/>
        <v>MAD</v>
      </c>
      <c r="AA508" t="str">
        <f t="shared" ca="1" si="96"/>
        <v>F locaux</v>
      </c>
      <c r="AB508" s="6" t="s">
        <v>83</v>
      </c>
      <c r="AC508" s="6" t="s">
        <v>83</v>
      </c>
      <c r="AD508" s="6" t="s">
        <v>83</v>
      </c>
      <c r="AE508" s="6" t="s">
        <v>83</v>
      </c>
      <c r="AF508" s="6" t="s">
        <v>83</v>
      </c>
      <c r="AG508" s="6" t="s">
        <v>83</v>
      </c>
      <c r="AH508" s="6" t="s">
        <v>83</v>
      </c>
      <c r="AI508" s="6" t="s">
        <v>83</v>
      </c>
      <c r="AJ508" s="6" t="s">
        <v>83</v>
      </c>
      <c r="AK508" s="6" t="s">
        <v>83</v>
      </c>
      <c r="AL508" s="6" t="s">
        <v>83</v>
      </c>
      <c r="AM508" t="s">
        <v>115</v>
      </c>
      <c r="AN508" s="6" t="s">
        <v>85</v>
      </c>
      <c r="AO508" s="6" t="s">
        <v>83</v>
      </c>
      <c r="AP508" s="6" t="s">
        <v>83</v>
      </c>
      <c r="AQ508" s="6" t="s">
        <v>83</v>
      </c>
      <c r="AR508" s="6" t="s">
        <v>83</v>
      </c>
      <c r="AS508" s="6" t="s">
        <v>83</v>
      </c>
      <c r="AT508" s="6" t="s">
        <v>83</v>
      </c>
      <c r="AU508" s="6" t="s">
        <v>83</v>
      </c>
      <c r="AV508" s="6" t="s">
        <v>83</v>
      </c>
      <c r="AW508" s="6" t="s">
        <v>83</v>
      </c>
      <c r="AX508" t="s">
        <v>93</v>
      </c>
      <c r="AY508" s="6" t="s">
        <v>83</v>
      </c>
      <c r="AZ508" s="6" t="s">
        <v>83</v>
      </c>
      <c r="BA508" s="6" t="s">
        <v>83</v>
      </c>
      <c r="BB508" s="6" t="s">
        <v>83</v>
      </c>
      <c r="BC508" s="6" t="s">
        <v>83</v>
      </c>
      <c r="BD508" s="6" t="s">
        <v>83</v>
      </c>
      <c r="BE508" s="6" t="s">
        <v>83</v>
      </c>
      <c r="BF508" s="6" t="s">
        <v>83</v>
      </c>
      <c r="BG508" s="6" t="s">
        <v>83</v>
      </c>
      <c r="BH508" s="6" t="s">
        <v>83</v>
      </c>
      <c r="BI508" s="6" t="s">
        <v>83</v>
      </c>
      <c r="BJ508" s="6" t="s">
        <v>83</v>
      </c>
      <c r="BK508" s="6" t="s">
        <v>83</v>
      </c>
      <c r="BL508" s="6" t="s">
        <v>83</v>
      </c>
      <c r="BM508" s="6" t="s">
        <v>83</v>
      </c>
      <c r="BN508" s="6" t="s">
        <v>83</v>
      </c>
      <c r="BO508" s="6" t="s">
        <v>83</v>
      </c>
      <c r="BP508" s="6" t="s">
        <v>83</v>
      </c>
      <c r="BQ508" s="6" t="s">
        <v>83</v>
      </c>
      <c r="BR508" t="s">
        <v>65</v>
      </c>
      <c r="BS508" s="6" t="s">
        <v>83</v>
      </c>
      <c r="BT508" s="6" t="s">
        <v>83</v>
      </c>
      <c r="BU508">
        <f t="shared" ca="1" si="93"/>
        <v>42</v>
      </c>
      <c r="BV508" s="6" t="s">
        <v>83</v>
      </c>
    </row>
    <row r="509" spans="1:74" x14ac:dyDescent="0.3">
      <c r="A509" s="5">
        <v>508</v>
      </c>
      <c r="B509" s="5" t="str">
        <f t="shared" ca="1" si="85"/>
        <v>JF8_37387:31635</v>
      </c>
      <c r="C509" t="s">
        <v>116</v>
      </c>
      <c r="D509" t="s">
        <v>75</v>
      </c>
      <c r="E509" t="s">
        <v>89</v>
      </c>
      <c r="F509" t="s">
        <v>100</v>
      </c>
      <c r="G509" t="s">
        <v>100</v>
      </c>
      <c r="H509" s="6">
        <f t="shared" ca="1" si="95"/>
        <v>2413</v>
      </c>
      <c r="I509" t="s">
        <v>114</v>
      </c>
      <c r="J509" s="6" t="s">
        <v>79</v>
      </c>
      <c r="K509" s="7">
        <v>45394</v>
      </c>
      <c r="L509" s="6" t="s">
        <v>80</v>
      </c>
      <c r="N509" s="6" t="s">
        <v>82</v>
      </c>
      <c r="O509" t="str">
        <f t="shared" ca="1" si="87"/>
        <v>@6311423</v>
      </c>
      <c r="P509">
        <f t="shared" ca="1" si="86"/>
        <v>41400875</v>
      </c>
      <c r="Q509">
        <f t="shared" ca="1" si="88"/>
        <v>23846743</v>
      </c>
      <c r="R509">
        <f t="shared" ca="1" si="89"/>
        <v>26653920</v>
      </c>
      <c r="S509">
        <f t="shared" ca="1" si="90"/>
        <v>3529999</v>
      </c>
      <c r="V509" t="str">
        <f t="shared" ca="1" si="91"/>
        <v>B_1941946</v>
      </c>
      <c r="W509" s="8">
        <v>45475</v>
      </c>
      <c r="X509">
        <f t="shared" ca="1" si="92"/>
        <v>3389087</v>
      </c>
      <c r="Z509" t="str">
        <f t="shared" ca="1" si="94"/>
        <v>MAD</v>
      </c>
      <c r="AA509" t="str">
        <f t="shared" ca="1" si="96"/>
        <v>F locaux</v>
      </c>
      <c r="AB509" s="6" t="s">
        <v>83</v>
      </c>
      <c r="AC509" s="6" t="s">
        <v>83</v>
      </c>
      <c r="AD509" s="6" t="s">
        <v>83</v>
      </c>
      <c r="AE509" s="6" t="s">
        <v>83</v>
      </c>
      <c r="AF509" s="6" t="s">
        <v>83</v>
      </c>
      <c r="AG509" s="6" t="s">
        <v>83</v>
      </c>
      <c r="AH509" s="6" t="s">
        <v>83</v>
      </c>
      <c r="AI509" s="6" t="s">
        <v>83</v>
      </c>
      <c r="AJ509" s="6" t="s">
        <v>83</v>
      </c>
      <c r="AK509" s="6" t="s">
        <v>83</v>
      </c>
      <c r="AL509" s="6" t="s">
        <v>83</v>
      </c>
      <c r="AM509" t="s">
        <v>115</v>
      </c>
      <c r="AN509" s="6" t="s">
        <v>85</v>
      </c>
      <c r="AO509" s="6" t="s">
        <v>83</v>
      </c>
      <c r="AP509" s="6" t="s">
        <v>83</v>
      </c>
      <c r="AQ509" s="6" t="s">
        <v>83</v>
      </c>
      <c r="AR509" s="6" t="s">
        <v>83</v>
      </c>
      <c r="AS509" s="6" t="s">
        <v>83</v>
      </c>
      <c r="AT509" s="6" t="s">
        <v>83</v>
      </c>
      <c r="AU509" s="6" t="s">
        <v>83</v>
      </c>
      <c r="AV509" s="6" t="s">
        <v>83</v>
      </c>
      <c r="AW509" s="6" t="s">
        <v>83</v>
      </c>
      <c r="AX509" t="s">
        <v>86</v>
      </c>
      <c r="AY509" s="6" t="s">
        <v>83</v>
      </c>
      <c r="AZ509" s="6" t="s">
        <v>83</v>
      </c>
      <c r="BA509" s="6" t="s">
        <v>83</v>
      </c>
      <c r="BB509" s="6" t="s">
        <v>83</v>
      </c>
      <c r="BC509" s="6" t="s">
        <v>83</v>
      </c>
      <c r="BD509" s="6" t="s">
        <v>83</v>
      </c>
      <c r="BE509" s="6" t="s">
        <v>83</v>
      </c>
      <c r="BF509" s="6" t="s">
        <v>83</v>
      </c>
      <c r="BG509" s="6" t="s">
        <v>83</v>
      </c>
      <c r="BH509" s="6" t="s">
        <v>83</v>
      </c>
      <c r="BI509" s="6" t="s">
        <v>83</v>
      </c>
      <c r="BJ509" s="6" t="s">
        <v>83</v>
      </c>
      <c r="BK509" s="6" t="s">
        <v>83</v>
      </c>
      <c r="BL509" s="6" t="s">
        <v>83</v>
      </c>
      <c r="BM509" s="6" t="s">
        <v>83</v>
      </c>
      <c r="BN509" s="6" t="s">
        <v>83</v>
      </c>
      <c r="BO509" s="6" t="s">
        <v>83</v>
      </c>
      <c r="BP509" s="6" t="s">
        <v>83</v>
      </c>
      <c r="BQ509" s="6" t="s">
        <v>83</v>
      </c>
      <c r="BR509" t="s">
        <v>63</v>
      </c>
      <c r="BS509" s="6" t="s">
        <v>83</v>
      </c>
      <c r="BT509" s="6" t="s">
        <v>83</v>
      </c>
      <c r="BU509">
        <f t="shared" ca="1" si="93"/>
        <v>27</v>
      </c>
      <c r="BV509" s="6" t="s">
        <v>83</v>
      </c>
    </row>
    <row r="510" spans="1:74" x14ac:dyDescent="0.3">
      <c r="A510" s="5">
        <v>509</v>
      </c>
      <c r="B510" s="5" t="str">
        <f t="shared" ca="1" si="85"/>
        <v>JF8_27209:70593</v>
      </c>
      <c r="C510" t="s">
        <v>117</v>
      </c>
      <c r="D510" t="s">
        <v>75</v>
      </c>
      <c r="E510" t="s">
        <v>76</v>
      </c>
      <c r="F510" t="s">
        <v>113</v>
      </c>
      <c r="G510" t="s">
        <v>113</v>
      </c>
      <c r="H510" s="6">
        <f t="shared" ca="1" si="95"/>
        <v>70614</v>
      </c>
      <c r="I510" t="s">
        <v>114</v>
      </c>
      <c r="J510" s="6" t="s">
        <v>79</v>
      </c>
      <c r="K510" s="7">
        <v>45395</v>
      </c>
      <c r="L510" s="6" t="s">
        <v>80</v>
      </c>
      <c r="N510" s="6" t="s">
        <v>82</v>
      </c>
      <c r="O510" t="str">
        <f t="shared" ca="1" si="87"/>
        <v>B6061479</v>
      </c>
      <c r="P510">
        <f t="shared" ca="1" si="86"/>
        <v>68408881</v>
      </c>
      <c r="Q510">
        <f t="shared" ca="1" si="88"/>
        <v>399124</v>
      </c>
      <c r="R510">
        <f t="shared" ca="1" si="89"/>
        <v>1056056</v>
      </c>
      <c r="S510">
        <f t="shared" ca="1" si="90"/>
        <v>31665919</v>
      </c>
      <c r="V510" t="str">
        <f t="shared" ca="1" si="91"/>
        <v>F_6111215</v>
      </c>
      <c r="W510" s="8">
        <v>45476</v>
      </c>
      <c r="X510">
        <f t="shared" ca="1" si="92"/>
        <v>12331508</v>
      </c>
      <c r="Z510" t="str">
        <f t="shared" ca="1" si="94"/>
        <v>MAD</v>
      </c>
      <c r="AA510" t="str">
        <f t="shared" ca="1" si="96"/>
        <v>F locaux</v>
      </c>
      <c r="AB510" s="6" t="s">
        <v>83</v>
      </c>
      <c r="AC510" s="6" t="s">
        <v>83</v>
      </c>
      <c r="AD510" s="6" t="s">
        <v>83</v>
      </c>
      <c r="AE510" s="6" t="s">
        <v>83</v>
      </c>
      <c r="AF510" s="6" t="s">
        <v>83</v>
      </c>
      <c r="AG510" s="6" t="s">
        <v>83</v>
      </c>
      <c r="AH510" s="6" t="s">
        <v>83</v>
      </c>
      <c r="AI510" s="6" t="s">
        <v>83</v>
      </c>
      <c r="AJ510" s="6" t="s">
        <v>83</v>
      </c>
      <c r="AK510" s="6" t="s">
        <v>83</v>
      </c>
      <c r="AL510" s="6" t="s">
        <v>83</v>
      </c>
      <c r="AM510" t="s">
        <v>115</v>
      </c>
      <c r="AN510" s="6" t="s">
        <v>85</v>
      </c>
      <c r="AO510" s="6" t="s">
        <v>83</v>
      </c>
      <c r="AP510" s="6" t="s">
        <v>83</v>
      </c>
      <c r="AQ510" s="6" t="s">
        <v>83</v>
      </c>
      <c r="AR510" s="6" t="s">
        <v>83</v>
      </c>
      <c r="AS510" s="6" t="s">
        <v>83</v>
      </c>
      <c r="AT510" s="6" t="s">
        <v>83</v>
      </c>
      <c r="AU510" s="6" t="s">
        <v>83</v>
      </c>
      <c r="AV510" s="6" t="s">
        <v>83</v>
      </c>
      <c r="AW510" s="6" t="s">
        <v>83</v>
      </c>
      <c r="AX510" t="s">
        <v>86</v>
      </c>
      <c r="AY510" s="6" t="s">
        <v>83</v>
      </c>
      <c r="AZ510" s="6" t="s">
        <v>83</v>
      </c>
      <c r="BA510" s="6" t="s">
        <v>83</v>
      </c>
      <c r="BB510" s="6" t="s">
        <v>83</v>
      </c>
      <c r="BC510" s="6" t="s">
        <v>83</v>
      </c>
      <c r="BD510" s="6" t="s">
        <v>83</v>
      </c>
      <c r="BE510" s="6" t="s">
        <v>83</v>
      </c>
      <c r="BF510" s="6" t="s">
        <v>83</v>
      </c>
      <c r="BG510" s="6" t="s">
        <v>83</v>
      </c>
      <c r="BH510" s="6" t="s">
        <v>83</v>
      </c>
      <c r="BI510" s="6" t="s">
        <v>83</v>
      </c>
      <c r="BJ510" s="6" t="s">
        <v>83</v>
      </c>
      <c r="BK510" s="6" t="s">
        <v>83</v>
      </c>
      <c r="BL510" s="6" t="s">
        <v>83</v>
      </c>
      <c r="BM510" s="6" t="s">
        <v>83</v>
      </c>
      <c r="BN510" s="6" t="s">
        <v>83</v>
      </c>
      <c r="BO510" s="6" t="s">
        <v>83</v>
      </c>
      <c r="BP510" s="6" t="s">
        <v>83</v>
      </c>
      <c r="BQ510" s="6" t="s">
        <v>83</v>
      </c>
      <c r="BR510" t="s">
        <v>65</v>
      </c>
      <c r="BS510" s="6" t="s">
        <v>83</v>
      </c>
      <c r="BT510" s="6" t="s">
        <v>83</v>
      </c>
      <c r="BU510">
        <f t="shared" ca="1" si="93"/>
        <v>-20</v>
      </c>
      <c r="BV510" s="6" t="s">
        <v>83</v>
      </c>
    </row>
    <row r="511" spans="1:74" x14ac:dyDescent="0.3">
      <c r="A511" s="5">
        <v>510</v>
      </c>
      <c r="B511" s="5" t="str">
        <f t="shared" ca="1" si="85"/>
        <v>OCP_95708:72028</v>
      </c>
      <c r="C511" t="s">
        <v>118</v>
      </c>
      <c r="D511" t="s">
        <v>75</v>
      </c>
      <c r="E511" t="s">
        <v>89</v>
      </c>
      <c r="F511" t="s">
        <v>100</v>
      </c>
      <c r="G511" t="s">
        <v>100</v>
      </c>
      <c r="H511" s="6">
        <f t="shared" ca="1" si="95"/>
        <v>47822</v>
      </c>
      <c r="I511" t="s">
        <v>114</v>
      </c>
      <c r="J511" s="6" t="s">
        <v>79</v>
      </c>
      <c r="K511" s="7">
        <v>45396</v>
      </c>
      <c r="L511" s="6" t="s">
        <v>80</v>
      </c>
      <c r="N511" s="6" t="s">
        <v>82</v>
      </c>
      <c r="O511" t="str">
        <f t="shared" ca="1" si="87"/>
        <v>@4875050</v>
      </c>
      <c r="P511">
        <f t="shared" ca="1" si="86"/>
        <v>19498036</v>
      </c>
      <c r="Q511">
        <f t="shared" ca="1" si="88"/>
        <v>6820060</v>
      </c>
      <c r="R511">
        <f t="shared" ca="1" si="89"/>
        <v>18372051</v>
      </c>
      <c r="S511">
        <f t="shared" ca="1" si="90"/>
        <v>2227805</v>
      </c>
      <c r="V511" t="str">
        <f t="shared" ca="1" si="91"/>
        <v>F_6290415</v>
      </c>
      <c r="W511" s="8">
        <v>45477</v>
      </c>
      <c r="X511">
        <f t="shared" ca="1" si="92"/>
        <v>578536</v>
      </c>
      <c r="Z511" t="str">
        <f t="shared" ca="1" si="94"/>
        <v>MAD</v>
      </c>
      <c r="AA511" t="str">
        <f t="shared" ca="1" si="96"/>
        <v>F locaux</v>
      </c>
      <c r="AB511" s="6" t="s">
        <v>83</v>
      </c>
      <c r="AC511" s="6" t="s">
        <v>83</v>
      </c>
      <c r="AD511" s="6" t="s">
        <v>83</v>
      </c>
      <c r="AE511" s="6" t="s">
        <v>83</v>
      </c>
      <c r="AF511" s="6" t="s">
        <v>83</v>
      </c>
      <c r="AG511" s="6" t="s">
        <v>83</v>
      </c>
      <c r="AH511" s="6" t="s">
        <v>83</v>
      </c>
      <c r="AI511" s="6" t="s">
        <v>83</v>
      </c>
      <c r="AJ511" s="6" t="s">
        <v>83</v>
      </c>
      <c r="AK511" s="6" t="s">
        <v>83</v>
      </c>
      <c r="AL511" s="6" t="s">
        <v>83</v>
      </c>
      <c r="AM511" t="s">
        <v>115</v>
      </c>
      <c r="AN511" s="6" t="s">
        <v>85</v>
      </c>
      <c r="AO511" s="6" t="s">
        <v>83</v>
      </c>
      <c r="AP511" s="6" t="s">
        <v>83</v>
      </c>
      <c r="AQ511" s="6" t="s">
        <v>83</v>
      </c>
      <c r="AR511" s="6" t="s">
        <v>83</v>
      </c>
      <c r="AS511" s="6" t="s">
        <v>83</v>
      </c>
      <c r="AT511" s="6" t="s">
        <v>83</v>
      </c>
      <c r="AU511" s="6" t="s">
        <v>83</v>
      </c>
      <c r="AV511" s="6" t="s">
        <v>83</v>
      </c>
      <c r="AW511" s="6" t="s">
        <v>83</v>
      </c>
      <c r="AX511" t="s">
        <v>86</v>
      </c>
      <c r="AY511" s="6" t="s">
        <v>83</v>
      </c>
      <c r="AZ511" s="6" t="s">
        <v>83</v>
      </c>
      <c r="BA511" s="6" t="s">
        <v>83</v>
      </c>
      <c r="BB511" s="6" t="s">
        <v>83</v>
      </c>
      <c r="BC511" s="6" t="s">
        <v>83</v>
      </c>
      <c r="BD511" s="6" t="s">
        <v>83</v>
      </c>
      <c r="BE511" s="6" t="s">
        <v>83</v>
      </c>
      <c r="BF511" s="6" t="s">
        <v>83</v>
      </c>
      <c r="BG511" s="6" t="s">
        <v>83</v>
      </c>
      <c r="BH511" s="6" t="s">
        <v>83</v>
      </c>
      <c r="BI511" s="6" t="s">
        <v>83</v>
      </c>
      <c r="BJ511" s="6" t="s">
        <v>83</v>
      </c>
      <c r="BK511" s="6" t="s">
        <v>83</v>
      </c>
      <c r="BL511" s="6" t="s">
        <v>83</v>
      </c>
      <c r="BM511" s="6" t="s">
        <v>83</v>
      </c>
      <c r="BN511" s="6" t="s">
        <v>83</v>
      </c>
      <c r="BO511" s="6" t="s">
        <v>83</v>
      </c>
      <c r="BP511" s="6" t="s">
        <v>83</v>
      </c>
      <c r="BQ511" s="6" t="s">
        <v>83</v>
      </c>
      <c r="BR511" t="s">
        <v>40</v>
      </c>
      <c r="BS511" s="6" t="s">
        <v>83</v>
      </c>
      <c r="BT511" s="6" t="s">
        <v>83</v>
      </c>
      <c r="BU511">
        <f t="shared" ca="1" si="93"/>
        <v>5</v>
      </c>
      <c r="BV511" s="6" t="s">
        <v>83</v>
      </c>
    </row>
    <row r="512" spans="1:74" x14ac:dyDescent="0.3">
      <c r="A512" s="5">
        <v>511</v>
      </c>
      <c r="B512" s="5" t="str">
        <f t="shared" ca="1" si="85"/>
        <v>JF8_5334:82963</v>
      </c>
      <c r="C512" t="str">
        <f ca="1">CONCATENATE(CHAR(RANDBETWEEN(60,90)),"_",RANDBETWEEN(1,1000000),"_",RANDBETWEEN(1,100006600))</f>
        <v>&gt;_457161_54159990</v>
      </c>
      <c r="D512" t="s">
        <v>75</v>
      </c>
      <c r="E512" t="s">
        <v>76</v>
      </c>
      <c r="F512" t="s">
        <v>77</v>
      </c>
      <c r="G512" t="s">
        <v>77</v>
      </c>
      <c r="H512" s="6">
        <f t="shared" ca="1" si="95"/>
        <v>71712</v>
      </c>
      <c r="I512" t="s">
        <v>78</v>
      </c>
      <c r="J512" s="6" t="s">
        <v>79</v>
      </c>
      <c r="K512" s="7">
        <v>45397</v>
      </c>
      <c r="L512" s="6" t="s">
        <v>80</v>
      </c>
      <c r="N512" s="6" t="s">
        <v>82</v>
      </c>
      <c r="O512" t="str">
        <f t="shared" ca="1" si="87"/>
        <v>@3137492</v>
      </c>
      <c r="P512">
        <f t="shared" ca="1" si="86"/>
        <v>75925244</v>
      </c>
      <c r="Q512">
        <f t="shared" ca="1" si="88"/>
        <v>29745141</v>
      </c>
      <c r="R512">
        <f t="shared" ca="1" si="89"/>
        <v>34610400</v>
      </c>
      <c r="S512">
        <f t="shared" ca="1" si="90"/>
        <v>26519627</v>
      </c>
      <c r="V512" t="str">
        <f t="shared" ca="1" si="91"/>
        <v>B_3940373</v>
      </c>
      <c r="W512" s="8">
        <v>45478</v>
      </c>
      <c r="X512">
        <f t="shared" ca="1" si="92"/>
        <v>4990916</v>
      </c>
      <c r="Z512" t="str">
        <f t="shared" ca="1" si="94"/>
        <v>MAD</v>
      </c>
      <c r="AA512" t="str">
        <f t="shared" ca="1" si="96"/>
        <v>F locaux</v>
      </c>
      <c r="AB512" s="6" t="s">
        <v>83</v>
      </c>
      <c r="AC512" s="6" t="s">
        <v>83</v>
      </c>
      <c r="AD512" s="6" t="s">
        <v>83</v>
      </c>
      <c r="AE512" s="6" t="s">
        <v>83</v>
      </c>
      <c r="AF512" s="6" t="s">
        <v>83</v>
      </c>
      <c r="AG512" s="6" t="s">
        <v>83</v>
      </c>
      <c r="AH512" s="6" t="s">
        <v>83</v>
      </c>
      <c r="AI512" s="6" t="s">
        <v>83</v>
      </c>
      <c r="AJ512" s="6" t="s">
        <v>83</v>
      </c>
      <c r="AK512" s="6" t="s">
        <v>83</v>
      </c>
      <c r="AL512" s="6" t="s">
        <v>83</v>
      </c>
      <c r="AM512" t="s">
        <v>669</v>
      </c>
      <c r="AN512" s="6" t="s">
        <v>85</v>
      </c>
      <c r="AO512" s="6" t="s">
        <v>83</v>
      </c>
      <c r="AP512" s="6" t="s">
        <v>83</v>
      </c>
      <c r="AQ512" s="6" t="s">
        <v>83</v>
      </c>
      <c r="AR512" s="6" t="s">
        <v>83</v>
      </c>
      <c r="AS512" s="6" t="s">
        <v>83</v>
      </c>
      <c r="AT512" s="6" t="s">
        <v>83</v>
      </c>
      <c r="AU512" s="6" t="s">
        <v>83</v>
      </c>
      <c r="AV512" s="6" t="s">
        <v>83</v>
      </c>
      <c r="AW512" s="6" t="s">
        <v>83</v>
      </c>
      <c r="AX512" t="s">
        <v>86</v>
      </c>
      <c r="AY512" s="6" t="s">
        <v>83</v>
      </c>
      <c r="AZ512" s="6" t="s">
        <v>83</v>
      </c>
      <c r="BA512" s="6" t="s">
        <v>83</v>
      </c>
      <c r="BB512" s="6" t="s">
        <v>83</v>
      </c>
      <c r="BC512" s="6" t="s">
        <v>83</v>
      </c>
      <c r="BD512" s="6" t="s">
        <v>83</v>
      </c>
      <c r="BE512" s="6" t="s">
        <v>83</v>
      </c>
      <c r="BF512" s="6" t="s">
        <v>83</v>
      </c>
      <c r="BG512" s="6" t="s">
        <v>83</v>
      </c>
      <c r="BH512" s="6" t="s">
        <v>83</v>
      </c>
      <c r="BI512" s="6" t="s">
        <v>83</v>
      </c>
      <c r="BJ512" s="6" t="s">
        <v>83</v>
      </c>
      <c r="BK512" s="6" t="s">
        <v>83</v>
      </c>
      <c r="BL512" s="6" t="s">
        <v>83</v>
      </c>
      <c r="BM512" s="6" t="s">
        <v>83</v>
      </c>
      <c r="BN512" s="6" t="s">
        <v>83</v>
      </c>
      <c r="BO512" s="6" t="s">
        <v>83</v>
      </c>
      <c r="BP512" s="6" t="s">
        <v>83</v>
      </c>
      <c r="BQ512" s="6" t="s">
        <v>83</v>
      </c>
      <c r="BR512" t="s">
        <v>64</v>
      </c>
      <c r="BS512" s="6" t="s">
        <v>83</v>
      </c>
      <c r="BT512" s="6" t="s">
        <v>83</v>
      </c>
      <c r="BU512">
        <f t="shared" ca="1" si="93"/>
        <v>29</v>
      </c>
      <c r="BV512" s="6" t="s">
        <v>83</v>
      </c>
    </row>
    <row r="513" spans="1:74" x14ac:dyDescent="0.3">
      <c r="A513" s="5">
        <v>512</v>
      </c>
      <c r="B513" s="5" t="str">
        <f t="shared" ca="1" si="85"/>
        <v>JF8_25789:81168</v>
      </c>
      <c r="C513" t="s">
        <v>670</v>
      </c>
      <c r="D513" t="s">
        <v>75</v>
      </c>
      <c r="E513" t="s">
        <v>89</v>
      </c>
      <c r="F513" t="s">
        <v>90</v>
      </c>
      <c r="G513" t="s">
        <v>90</v>
      </c>
      <c r="H513" s="6">
        <f t="shared" ca="1" si="95"/>
        <v>11418</v>
      </c>
      <c r="I513" t="s">
        <v>91</v>
      </c>
      <c r="J513" s="6" t="s">
        <v>79</v>
      </c>
      <c r="K513" s="7">
        <v>45398</v>
      </c>
      <c r="L513" s="6" t="s">
        <v>80</v>
      </c>
      <c r="N513" s="6" t="s">
        <v>82</v>
      </c>
      <c r="O513" t="str">
        <f t="shared" ca="1" si="87"/>
        <v>A3483939</v>
      </c>
      <c r="P513">
        <f t="shared" ca="1" si="86"/>
        <v>42205286</v>
      </c>
      <c r="Q513">
        <f t="shared" ca="1" si="88"/>
        <v>12057145</v>
      </c>
      <c r="R513">
        <f t="shared" ca="1" si="89"/>
        <v>16617517</v>
      </c>
      <c r="S513">
        <f t="shared" ca="1" si="90"/>
        <v>1660012</v>
      </c>
      <c r="V513" t="str">
        <f t="shared" ca="1" si="91"/>
        <v>C_2375561</v>
      </c>
      <c r="W513" s="8">
        <v>45479</v>
      </c>
      <c r="X513">
        <f t="shared" ca="1" si="92"/>
        <v>881626</v>
      </c>
      <c r="Z513" t="str">
        <f t="shared" ca="1" si="94"/>
        <v>EUR</v>
      </c>
      <c r="AA513" t="str">
        <f t="shared" ca="1" si="96"/>
        <v>F étrangers</v>
      </c>
      <c r="AB513" s="6" t="s">
        <v>83</v>
      </c>
      <c r="AC513" s="6" t="s">
        <v>83</v>
      </c>
      <c r="AD513" s="6" t="s">
        <v>83</v>
      </c>
      <c r="AE513" s="6" t="s">
        <v>83</v>
      </c>
      <c r="AF513" s="6" t="s">
        <v>83</v>
      </c>
      <c r="AG513" s="6" t="s">
        <v>83</v>
      </c>
      <c r="AH513" s="6" t="s">
        <v>83</v>
      </c>
      <c r="AI513" s="6" t="s">
        <v>83</v>
      </c>
      <c r="AJ513" s="6" t="s">
        <v>83</v>
      </c>
      <c r="AK513" s="6" t="s">
        <v>83</v>
      </c>
      <c r="AL513" s="6" t="s">
        <v>83</v>
      </c>
      <c r="AM513" t="s">
        <v>671</v>
      </c>
      <c r="AN513" s="6" t="s">
        <v>85</v>
      </c>
      <c r="AO513" s="6" t="s">
        <v>83</v>
      </c>
      <c r="AP513" s="6" t="s">
        <v>83</v>
      </c>
      <c r="AQ513" s="6" t="s">
        <v>83</v>
      </c>
      <c r="AR513" s="6" t="s">
        <v>83</v>
      </c>
      <c r="AS513" s="6" t="s">
        <v>83</v>
      </c>
      <c r="AT513" s="6" t="s">
        <v>83</v>
      </c>
      <c r="AU513" s="6" t="s">
        <v>83</v>
      </c>
      <c r="AV513" s="6" t="s">
        <v>83</v>
      </c>
      <c r="AW513" s="6" t="s">
        <v>83</v>
      </c>
      <c r="AX513" t="s">
        <v>93</v>
      </c>
      <c r="AY513" s="6" t="s">
        <v>83</v>
      </c>
      <c r="AZ513" s="6" t="s">
        <v>83</v>
      </c>
      <c r="BA513" s="6" t="s">
        <v>83</v>
      </c>
      <c r="BB513" s="6" t="s">
        <v>83</v>
      </c>
      <c r="BC513" s="6" t="s">
        <v>83</v>
      </c>
      <c r="BD513" s="6" t="s">
        <v>83</v>
      </c>
      <c r="BE513" s="6" t="s">
        <v>83</v>
      </c>
      <c r="BF513" s="6" t="s">
        <v>83</v>
      </c>
      <c r="BG513" s="6" t="s">
        <v>83</v>
      </c>
      <c r="BH513" s="6" t="s">
        <v>83</v>
      </c>
      <c r="BI513" s="6" t="s">
        <v>83</v>
      </c>
      <c r="BJ513" s="6" t="s">
        <v>83</v>
      </c>
      <c r="BK513" s="6" t="s">
        <v>83</v>
      </c>
      <c r="BL513" s="6" t="s">
        <v>83</v>
      </c>
      <c r="BM513" s="6" t="s">
        <v>83</v>
      </c>
      <c r="BN513" s="6" t="s">
        <v>83</v>
      </c>
      <c r="BO513" s="6" t="s">
        <v>83</v>
      </c>
      <c r="BP513" s="6" t="s">
        <v>83</v>
      </c>
      <c r="BQ513" s="6" t="s">
        <v>83</v>
      </c>
      <c r="BR513" t="s">
        <v>65</v>
      </c>
      <c r="BS513" s="6" t="s">
        <v>83</v>
      </c>
      <c r="BT513" s="6" t="s">
        <v>83</v>
      </c>
      <c r="BU513">
        <f t="shared" ca="1" si="93"/>
        <v>27</v>
      </c>
      <c r="BV513" s="6" t="s">
        <v>83</v>
      </c>
    </row>
    <row r="514" spans="1:74" x14ac:dyDescent="0.3">
      <c r="A514" s="5">
        <v>513</v>
      </c>
      <c r="B514" s="5" t="str">
        <f t="shared" ref="B514:B577" ca="1" si="97">CONCATENATE(CHOOSE(RANDBETWEEN(1,2),"OCP","JF8","JF9"),"_",RANDBETWEEN(1,100000),":",RANDBETWEEN(1,100000))</f>
        <v>JF8_80429:50392</v>
      </c>
      <c r="C514" t="s">
        <v>672</v>
      </c>
      <c r="D514" t="s">
        <v>75</v>
      </c>
      <c r="E514" t="s">
        <v>76</v>
      </c>
      <c r="F514" t="s">
        <v>95</v>
      </c>
      <c r="G514" t="s">
        <v>95</v>
      </c>
      <c r="H514" s="6">
        <f t="shared" ca="1" si="95"/>
        <v>40182</v>
      </c>
      <c r="I514" t="s">
        <v>96</v>
      </c>
      <c r="J514" s="6" t="s">
        <v>79</v>
      </c>
      <c r="K514" s="7">
        <v>45399</v>
      </c>
      <c r="L514" s="6" t="s">
        <v>80</v>
      </c>
      <c r="N514" s="6" t="s">
        <v>82</v>
      </c>
      <c r="O514" t="str">
        <f t="shared" ca="1" si="87"/>
        <v>D4576099</v>
      </c>
      <c r="P514">
        <f t="shared" ref="P514:P577" ca="1" si="98">RANDBETWEEN(569,95959500)</f>
        <v>35365215</v>
      </c>
      <c r="Q514">
        <f t="shared" ca="1" si="88"/>
        <v>30921308</v>
      </c>
      <c r="R514">
        <f t="shared" ca="1" si="89"/>
        <v>31101485</v>
      </c>
      <c r="S514">
        <f t="shared" ca="1" si="90"/>
        <v>34405676</v>
      </c>
      <c r="V514" t="str">
        <f t="shared" ca="1" si="91"/>
        <v>E_2200205</v>
      </c>
      <c r="W514" s="8">
        <v>45480</v>
      </c>
      <c r="X514">
        <f t="shared" ca="1" si="92"/>
        <v>14892310</v>
      </c>
      <c r="Z514" t="str">
        <f t="shared" ca="1" si="94"/>
        <v>USD</v>
      </c>
      <c r="AA514" t="str">
        <f t="shared" ca="1" si="96"/>
        <v>F étrangers</v>
      </c>
      <c r="AB514" s="6" t="s">
        <v>83</v>
      </c>
      <c r="AC514" s="6" t="s">
        <v>83</v>
      </c>
      <c r="AD514" s="6" t="s">
        <v>83</v>
      </c>
      <c r="AE514" s="6" t="s">
        <v>83</v>
      </c>
      <c r="AF514" s="6" t="s">
        <v>83</v>
      </c>
      <c r="AG514" s="6" t="s">
        <v>83</v>
      </c>
      <c r="AH514" s="6" t="s">
        <v>83</v>
      </c>
      <c r="AI514" s="6" t="s">
        <v>83</v>
      </c>
      <c r="AJ514" s="6" t="s">
        <v>83</v>
      </c>
      <c r="AK514" s="6" t="s">
        <v>83</v>
      </c>
      <c r="AL514" s="6" t="s">
        <v>83</v>
      </c>
      <c r="AM514" t="s">
        <v>673</v>
      </c>
      <c r="AN514" s="6" t="s">
        <v>85</v>
      </c>
      <c r="AO514" s="6" t="s">
        <v>83</v>
      </c>
      <c r="AP514" s="6" t="s">
        <v>83</v>
      </c>
      <c r="AQ514" s="6" t="s">
        <v>83</v>
      </c>
      <c r="AR514" s="6" t="s">
        <v>83</v>
      </c>
      <c r="AS514" s="6" t="s">
        <v>83</v>
      </c>
      <c r="AT514" s="6" t="s">
        <v>83</v>
      </c>
      <c r="AU514" s="6" t="s">
        <v>83</v>
      </c>
      <c r="AV514" s="6" t="s">
        <v>83</v>
      </c>
      <c r="AW514" s="6" t="s">
        <v>83</v>
      </c>
      <c r="AX514" t="s">
        <v>98</v>
      </c>
      <c r="AY514" s="6" t="s">
        <v>83</v>
      </c>
      <c r="AZ514" s="6" t="s">
        <v>83</v>
      </c>
      <c r="BA514" s="6" t="s">
        <v>83</v>
      </c>
      <c r="BB514" s="6" t="s">
        <v>83</v>
      </c>
      <c r="BC514" s="6" t="s">
        <v>83</v>
      </c>
      <c r="BD514" s="6" t="s">
        <v>83</v>
      </c>
      <c r="BE514" s="6" t="s">
        <v>83</v>
      </c>
      <c r="BF514" s="6" t="s">
        <v>83</v>
      </c>
      <c r="BG514" s="6" t="s">
        <v>83</v>
      </c>
      <c r="BH514" s="6" t="s">
        <v>83</v>
      </c>
      <c r="BI514" s="6" t="s">
        <v>83</v>
      </c>
      <c r="BJ514" s="6" t="s">
        <v>83</v>
      </c>
      <c r="BK514" s="6" t="s">
        <v>83</v>
      </c>
      <c r="BL514" s="6" t="s">
        <v>83</v>
      </c>
      <c r="BM514" s="6" t="s">
        <v>83</v>
      </c>
      <c r="BN514" s="6" t="s">
        <v>83</v>
      </c>
      <c r="BO514" s="6" t="s">
        <v>83</v>
      </c>
      <c r="BP514" s="6" t="s">
        <v>83</v>
      </c>
      <c r="BQ514" s="6" t="s">
        <v>83</v>
      </c>
      <c r="BR514" t="s">
        <v>65</v>
      </c>
      <c r="BS514" s="6" t="s">
        <v>83</v>
      </c>
      <c r="BT514" s="6" t="s">
        <v>83</v>
      </c>
      <c r="BU514">
        <f t="shared" ca="1" si="93"/>
        <v>9</v>
      </c>
      <c r="BV514" s="6" t="s">
        <v>83</v>
      </c>
    </row>
    <row r="515" spans="1:74" x14ac:dyDescent="0.3">
      <c r="A515" s="5">
        <v>514</v>
      </c>
      <c r="B515" s="5" t="str">
        <f t="shared" ca="1" si="97"/>
        <v>OCP_6213:77942</v>
      </c>
      <c r="C515" t="s">
        <v>674</v>
      </c>
      <c r="D515" t="s">
        <v>75</v>
      </c>
      <c r="E515" t="s">
        <v>89</v>
      </c>
      <c r="F515" t="s">
        <v>100</v>
      </c>
      <c r="G515" t="s">
        <v>100</v>
      </c>
      <c r="H515" s="6">
        <f t="shared" ca="1" si="95"/>
        <v>12353</v>
      </c>
      <c r="I515" t="s">
        <v>101</v>
      </c>
      <c r="J515" s="6" t="s">
        <v>79</v>
      </c>
      <c r="K515" s="7">
        <v>45400</v>
      </c>
      <c r="L515" s="6" t="s">
        <v>80</v>
      </c>
      <c r="N515" s="6" t="s">
        <v>82</v>
      </c>
      <c r="O515" t="str">
        <f t="shared" ref="O515:O578" ca="1" si="99">CONCATENATE(CHAR(RANDBETWEEN(60,70)),RANDBETWEEN(303,6647360))</f>
        <v>A5521528</v>
      </c>
      <c r="P515">
        <f t="shared" ca="1" si="98"/>
        <v>92748856</v>
      </c>
      <c r="Q515">
        <f t="shared" ref="Q515:Q578" ca="1" si="100">RANDBETWEEN(0,R515)</f>
        <v>26261641</v>
      </c>
      <c r="R515">
        <f t="shared" ref="R515:R578" ca="1" si="101">RANDBETWEEN(0,P515)</f>
        <v>51605473</v>
      </c>
      <c r="S515">
        <f t="shared" ref="S515:S578" ca="1" si="102">RANDBETWEEN(0,P515-300)</f>
        <v>65181873</v>
      </c>
      <c r="V515" t="str">
        <f t="shared" ref="V515:V578" ca="1" si="103">CONCATENATE(CHAR(RANDBETWEEN(60,70)),"_",RANDBETWEEN(303,6647360))</f>
        <v>B_1269019</v>
      </c>
      <c r="W515" s="8">
        <v>45481</v>
      </c>
      <c r="X515">
        <f t="shared" ref="X515:X578" ca="1" si="104">RANDBETWEEN(303,S515)</f>
        <v>62461760</v>
      </c>
      <c r="Z515" t="str">
        <f t="shared" ca="1" si="94"/>
        <v>MAD</v>
      </c>
      <c r="AA515" t="str">
        <f t="shared" ca="1" si="96"/>
        <v>F locaux</v>
      </c>
      <c r="AB515" s="6" t="s">
        <v>83</v>
      </c>
      <c r="AC515" s="6" t="s">
        <v>83</v>
      </c>
      <c r="AD515" s="6" t="s">
        <v>83</v>
      </c>
      <c r="AE515" s="6" t="s">
        <v>83</v>
      </c>
      <c r="AF515" s="6" t="s">
        <v>83</v>
      </c>
      <c r="AG515" s="6" t="s">
        <v>83</v>
      </c>
      <c r="AH515" s="6" t="s">
        <v>83</v>
      </c>
      <c r="AI515" s="6" t="s">
        <v>83</v>
      </c>
      <c r="AJ515" s="6" t="s">
        <v>83</v>
      </c>
      <c r="AK515" s="6" t="s">
        <v>83</v>
      </c>
      <c r="AL515" s="6" t="s">
        <v>83</v>
      </c>
      <c r="AM515" t="s">
        <v>675</v>
      </c>
      <c r="AN515" s="6" t="s">
        <v>85</v>
      </c>
      <c r="AO515" s="6" t="s">
        <v>83</v>
      </c>
      <c r="AP515" s="6" t="s">
        <v>83</v>
      </c>
      <c r="AQ515" s="6" t="s">
        <v>83</v>
      </c>
      <c r="AR515" s="6" t="s">
        <v>83</v>
      </c>
      <c r="AS515" s="6" t="s">
        <v>83</v>
      </c>
      <c r="AT515" s="6" t="s">
        <v>83</v>
      </c>
      <c r="AU515" s="6" t="s">
        <v>83</v>
      </c>
      <c r="AV515" s="6" t="s">
        <v>83</v>
      </c>
      <c r="AW515" s="6" t="s">
        <v>83</v>
      </c>
      <c r="AX515" t="s">
        <v>103</v>
      </c>
      <c r="AY515" s="6" t="s">
        <v>83</v>
      </c>
      <c r="AZ515" s="6" t="s">
        <v>83</v>
      </c>
      <c r="BA515" s="6" t="s">
        <v>83</v>
      </c>
      <c r="BB515" s="6" t="s">
        <v>83</v>
      </c>
      <c r="BC515" s="6" t="s">
        <v>83</v>
      </c>
      <c r="BD515" s="6" t="s">
        <v>83</v>
      </c>
      <c r="BE515" s="6" t="s">
        <v>83</v>
      </c>
      <c r="BF515" s="6" t="s">
        <v>83</v>
      </c>
      <c r="BG515" s="6" t="s">
        <v>83</v>
      </c>
      <c r="BH515" s="6" t="s">
        <v>83</v>
      </c>
      <c r="BI515" s="6" t="s">
        <v>83</v>
      </c>
      <c r="BJ515" s="6" t="s">
        <v>83</v>
      </c>
      <c r="BK515" s="6" t="s">
        <v>83</v>
      </c>
      <c r="BL515" s="6" t="s">
        <v>83</v>
      </c>
      <c r="BM515" s="6" t="s">
        <v>83</v>
      </c>
      <c r="BN515" s="6" t="s">
        <v>83</v>
      </c>
      <c r="BO515" s="6" t="s">
        <v>83</v>
      </c>
      <c r="BP515" s="6" t="s">
        <v>83</v>
      </c>
      <c r="BQ515" s="6" t="s">
        <v>83</v>
      </c>
      <c r="BR515" t="s">
        <v>65</v>
      </c>
      <c r="BS515" s="6" t="s">
        <v>83</v>
      </c>
      <c r="BT515" s="6" t="s">
        <v>83</v>
      </c>
      <c r="BU515">
        <f t="shared" ref="BU515:BU578" ca="1" si="105">RANDBETWEEN(-20,60)</f>
        <v>47</v>
      </c>
      <c r="BV515" s="6" t="s">
        <v>83</v>
      </c>
    </row>
    <row r="516" spans="1:74" x14ac:dyDescent="0.3">
      <c r="A516" s="5">
        <v>515</v>
      </c>
      <c r="B516" s="5" t="str">
        <f t="shared" ca="1" si="97"/>
        <v>OCP_2745:29573</v>
      </c>
      <c r="C516" t="s">
        <v>676</v>
      </c>
      <c r="D516" t="s">
        <v>75</v>
      </c>
      <c r="E516" t="s">
        <v>76</v>
      </c>
      <c r="F516" t="s">
        <v>105</v>
      </c>
      <c r="G516" t="s">
        <v>105</v>
      </c>
      <c r="H516" s="6">
        <f t="shared" ca="1" si="95"/>
        <v>50202</v>
      </c>
      <c r="I516" t="s">
        <v>106</v>
      </c>
      <c r="J516" s="6" t="s">
        <v>79</v>
      </c>
      <c r="K516" s="7">
        <v>45401</v>
      </c>
      <c r="L516" s="6" t="s">
        <v>80</v>
      </c>
      <c r="N516" s="6" t="s">
        <v>82</v>
      </c>
      <c r="O516" t="str">
        <f t="shared" ca="1" si="99"/>
        <v>F1286234</v>
      </c>
      <c r="P516">
        <f t="shared" ca="1" si="98"/>
        <v>26930262</v>
      </c>
      <c r="Q516">
        <f t="shared" ca="1" si="100"/>
        <v>8892473</v>
      </c>
      <c r="R516">
        <f t="shared" ca="1" si="101"/>
        <v>21328333</v>
      </c>
      <c r="S516">
        <f t="shared" ca="1" si="102"/>
        <v>1841026</v>
      </c>
      <c r="V516" t="str">
        <f t="shared" ca="1" si="103"/>
        <v>D_6388442</v>
      </c>
      <c r="W516" s="8">
        <v>45482</v>
      </c>
      <c r="X516">
        <f t="shared" ca="1" si="104"/>
        <v>107943</v>
      </c>
      <c r="Z516" t="str">
        <f t="shared" ref="Z516:Z579" ca="1" si="106">IF(OR(I516="France",I516="Italie",I516="USA"),CHOOSE(RANDBETWEEN(1,2),"EUR","USD"),"MAD")</f>
        <v>MAD</v>
      </c>
      <c r="AA516" t="str">
        <f t="shared" ca="1" si="96"/>
        <v>F locaux</v>
      </c>
      <c r="AB516" s="6" t="s">
        <v>83</v>
      </c>
      <c r="AC516" s="6" t="s">
        <v>83</v>
      </c>
      <c r="AD516" s="6" t="s">
        <v>83</v>
      </c>
      <c r="AE516" s="6" t="s">
        <v>83</v>
      </c>
      <c r="AF516" s="6" t="s">
        <v>83</v>
      </c>
      <c r="AG516" s="6" t="s">
        <v>83</v>
      </c>
      <c r="AH516" s="6" t="s">
        <v>83</v>
      </c>
      <c r="AI516" s="6" t="s">
        <v>83</v>
      </c>
      <c r="AJ516" s="6" t="s">
        <v>83</v>
      </c>
      <c r="AK516" s="6" t="s">
        <v>83</v>
      </c>
      <c r="AL516" s="6" t="s">
        <v>83</v>
      </c>
      <c r="AM516" t="s">
        <v>677</v>
      </c>
      <c r="AN516" s="6" t="s">
        <v>85</v>
      </c>
      <c r="AO516" s="6" t="s">
        <v>83</v>
      </c>
      <c r="AP516" s="6" t="s">
        <v>83</v>
      </c>
      <c r="AQ516" s="6" t="s">
        <v>83</v>
      </c>
      <c r="AR516" s="6" t="s">
        <v>83</v>
      </c>
      <c r="AS516" s="6" t="s">
        <v>83</v>
      </c>
      <c r="AT516" s="6" t="s">
        <v>83</v>
      </c>
      <c r="AU516" s="6" t="s">
        <v>83</v>
      </c>
      <c r="AV516" s="6" t="s">
        <v>83</v>
      </c>
      <c r="AW516" s="6" t="s">
        <v>83</v>
      </c>
      <c r="AX516" t="s">
        <v>98</v>
      </c>
      <c r="AY516" s="6" t="s">
        <v>83</v>
      </c>
      <c r="AZ516" s="6" t="s">
        <v>83</v>
      </c>
      <c r="BA516" s="6" t="s">
        <v>83</v>
      </c>
      <c r="BB516" s="6" t="s">
        <v>83</v>
      </c>
      <c r="BC516" s="6" t="s">
        <v>83</v>
      </c>
      <c r="BD516" s="6" t="s">
        <v>83</v>
      </c>
      <c r="BE516" s="6" t="s">
        <v>83</v>
      </c>
      <c r="BF516" s="6" t="s">
        <v>83</v>
      </c>
      <c r="BG516" s="6" t="s">
        <v>83</v>
      </c>
      <c r="BH516" s="6" t="s">
        <v>83</v>
      </c>
      <c r="BI516" s="6" t="s">
        <v>83</v>
      </c>
      <c r="BJ516" s="6" t="s">
        <v>83</v>
      </c>
      <c r="BK516" s="6" t="s">
        <v>83</v>
      </c>
      <c r="BL516" s="6" t="s">
        <v>83</v>
      </c>
      <c r="BM516" s="6" t="s">
        <v>83</v>
      </c>
      <c r="BN516" s="6" t="s">
        <v>83</v>
      </c>
      <c r="BO516" s="6" t="s">
        <v>83</v>
      </c>
      <c r="BP516" s="6" t="s">
        <v>83</v>
      </c>
      <c r="BQ516" s="6" t="s">
        <v>83</v>
      </c>
      <c r="BR516" t="s">
        <v>65</v>
      </c>
      <c r="BS516" s="6" t="s">
        <v>83</v>
      </c>
      <c r="BT516" s="6" t="s">
        <v>83</v>
      </c>
      <c r="BU516">
        <f t="shared" ca="1" si="105"/>
        <v>38</v>
      </c>
      <c r="BV516" s="6" t="s">
        <v>83</v>
      </c>
    </row>
    <row r="517" spans="1:74" x14ac:dyDescent="0.3">
      <c r="A517" s="5">
        <v>516</v>
      </c>
      <c r="B517" s="5" t="str">
        <f t="shared" ca="1" si="97"/>
        <v>JF8_39324:35886</v>
      </c>
      <c r="C517" t="s">
        <v>678</v>
      </c>
      <c r="D517" t="s">
        <v>75</v>
      </c>
      <c r="E517" t="s">
        <v>89</v>
      </c>
      <c r="F517" t="s">
        <v>109</v>
      </c>
      <c r="G517" t="s">
        <v>109</v>
      </c>
      <c r="H517" s="6">
        <f t="shared" ca="1" si="95"/>
        <v>12384</v>
      </c>
      <c r="I517" t="s">
        <v>110</v>
      </c>
      <c r="J517" s="6" t="s">
        <v>79</v>
      </c>
      <c r="K517" s="7">
        <v>45402</v>
      </c>
      <c r="L517" s="6" t="s">
        <v>80</v>
      </c>
      <c r="N517" s="6" t="s">
        <v>82</v>
      </c>
      <c r="O517" t="str">
        <f t="shared" ca="1" si="99"/>
        <v>D2297139</v>
      </c>
      <c r="P517">
        <f t="shared" ca="1" si="98"/>
        <v>2477051</v>
      </c>
      <c r="Q517">
        <f t="shared" ca="1" si="100"/>
        <v>239255</v>
      </c>
      <c r="R517">
        <f t="shared" ca="1" si="101"/>
        <v>1459289</v>
      </c>
      <c r="S517">
        <f t="shared" ca="1" si="102"/>
        <v>672044</v>
      </c>
      <c r="V517" t="str">
        <f t="shared" ca="1" si="103"/>
        <v>=_2898629</v>
      </c>
      <c r="W517" s="8">
        <v>45483</v>
      </c>
      <c r="X517">
        <f t="shared" ca="1" si="104"/>
        <v>640098</v>
      </c>
      <c r="Z517" t="str">
        <f t="shared" ca="1" si="106"/>
        <v>MAD</v>
      </c>
      <c r="AA517" t="str">
        <f t="shared" ca="1" si="96"/>
        <v>F locaux</v>
      </c>
      <c r="AB517" s="6" t="s">
        <v>83</v>
      </c>
      <c r="AC517" s="6" t="s">
        <v>83</v>
      </c>
      <c r="AD517" s="6" t="s">
        <v>83</v>
      </c>
      <c r="AE517" s="6" t="s">
        <v>83</v>
      </c>
      <c r="AF517" s="6" t="s">
        <v>83</v>
      </c>
      <c r="AG517" s="6" t="s">
        <v>83</v>
      </c>
      <c r="AH517" s="6" t="s">
        <v>83</v>
      </c>
      <c r="AI517" s="6" t="s">
        <v>83</v>
      </c>
      <c r="AJ517" s="6" t="s">
        <v>83</v>
      </c>
      <c r="AK517" s="6" t="s">
        <v>83</v>
      </c>
      <c r="AL517" s="6" t="s">
        <v>83</v>
      </c>
      <c r="AM517" t="s">
        <v>679</v>
      </c>
      <c r="AN517" s="6" t="s">
        <v>85</v>
      </c>
      <c r="AO517" s="6" t="s">
        <v>83</v>
      </c>
      <c r="AP517" s="6" t="s">
        <v>83</v>
      </c>
      <c r="AQ517" s="6" t="s">
        <v>83</v>
      </c>
      <c r="AR517" s="6" t="s">
        <v>83</v>
      </c>
      <c r="AS517" s="6" t="s">
        <v>83</v>
      </c>
      <c r="AT517" s="6" t="s">
        <v>83</v>
      </c>
      <c r="AU517" s="6" t="s">
        <v>83</v>
      </c>
      <c r="AV517" s="6" t="s">
        <v>83</v>
      </c>
      <c r="AW517" s="6" t="s">
        <v>83</v>
      </c>
      <c r="AX517" t="s">
        <v>86</v>
      </c>
      <c r="AY517" s="6" t="s">
        <v>83</v>
      </c>
      <c r="AZ517" s="6" t="s">
        <v>83</v>
      </c>
      <c r="BA517" s="6" t="s">
        <v>83</v>
      </c>
      <c r="BB517" s="6" t="s">
        <v>83</v>
      </c>
      <c r="BC517" s="6" t="s">
        <v>83</v>
      </c>
      <c r="BD517" s="6" t="s">
        <v>83</v>
      </c>
      <c r="BE517" s="6" t="s">
        <v>83</v>
      </c>
      <c r="BF517" s="6" t="s">
        <v>83</v>
      </c>
      <c r="BG517" s="6" t="s">
        <v>83</v>
      </c>
      <c r="BH517" s="6" t="s">
        <v>83</v>
      </c>
      <c r="BI517" s="6" t="s">
        <v>83</v>
      </c>
      <c r="BJ517" s="6" t="s">
        <v>83</v>
      </c>
      <c r="BK517" s="6" t="s">
        <v>83</v>
      </c>
      <c r="BL517" s="6" t="s">
        <v>83</v>
      </c>
      <c r="BM517" s="6" t="s">
        <v>83</v>
      </c>
      <c r="BN517" s="6" t="s">
        <v>83</v>
      </c>
      <c r="BO517" s="6" t="s">
        <v>83</v>
      </c>
      <c r="BP517" s="6" t="s">
        <v>83</v>
      </c>
      <c r="BQ517" s="6" t="s">
        <v>83</v>
      </c>
      <c r="BR517" t="s">
        <v>65</v>
      </c>
      <c r="BS517" s="6" t="s">
        <v>83</v>
      </c>
      <c r="BT517" s="6" t="s">
        <v>83</v>
      </c>
      <c r="BU517">
        <f t="shared" ca="1" si="105"/>
        <v>3</v>
      </c>
      <c r="BV517" s="6" t="s">
        <v>83</v>
      </c>
    </row>
    <row r="518" spans="1:74" x14ac:dyDescent="0.3">
      <c r="A518" s="5">
        <v>517</v>
      </c>
      <c r="B518" s="5" t="str">
        <f t="shared" ca="1" si="97"/>
        <v>OCP_58718:96940</v>
      </c>
      <c r="C518" t="s">
        <v>112</v>
      </c>
      <c r="D518" t="s">
        <v>75</v>
      </c>
      <c r="E518" t="s">
        <v>76</v>
      </c>
      <c r="F518" t="s">
        <v>113</v>
      </c>
      <c r="G518" t="s">
        <v>113</v>
      </c>
      <c r="H518" s="6">
        <f t="shared" ref="H518:H581" ca="1" si="107">RANDBETWEEN(200,80000)</f>
        <v>46015</v>
      </c>
      <c r="I518" t="s">
        <v>114</v>
      </c>
      <c r="J518" s="6" t="s">
        <v>79</v>
      </c>
      <c r="K518" s="7">
        <v>45403</v>
      </c>
      <c r="L518" s="6" t="s">
        <v>80</v>
      </c>
      <c r="N518" s="6" t="s">
        <v>82</v>
      </c>
      <c r="O518" t="str">
        <f t="shared" ca="1" si="99"/>
        <v>?671231</v>
      </c>
      <c r="P518">
        <f t="shared" ca="1" si="98"/>
        <v>65996064</v>
      </c>
      <c r="Q518">
        <f t="shared" ca="1" si="100"/>
        <v>46348765</v>
      </c>
      <c r="R518">
        <f t="shared" ca="1" si="101"/>
        <v>47198174</v>
      </c>
      <c r="S518">
        <f t="shared" ca="1" si="102"/>
        <v>59655881</v>
      </c>
      <c r="V518" t="str">
        <f t="shared" ca="1" si="103"/>
        <v>&lt;_2279148</v>
      </c>
      <c r="W518" s="8">
        <v>45484</v>
      </c>
      <c r="X518">
        <f t="shared" ca="1" si="104"/>
        <v>5966548</v>
      </c>
      <c r="Z518" t="str">
        <f t="shared" ca="1" si="106"/>
        <v>MAD</v>
      </c>
      <c r="AA518" t="str">
        <f t="shared" ca="1" si="96"/>
        <v>F locaux</v>
      </c>
      <c r="AB518" s="6" t="s">
        <v>83</v>
      </c>
      <c r="AC518" s="6" t="s">
        <v>83</v>
      </c>
      <c r="AD518" s="6" t="s">
        <v>83</v>
      </c>
      <c r="AE518" s="6" t="s">
        <v>83</v>
      </c>
      <c r="AF518" s="6" t="s">
        <v>83</v>
      </c>
      <c r="AG518" s="6" t="s">
        <v>83</v>
      </c>
      <c r="AH518" s="6" t="s">
        <v>83</v>
      </c>
      <c r="AI518" s="6" t="s">
        <v>83</v>
      </c>
      <c r="AJ518" s="6" t="s">
        <v>83</v>
      </c>
      <c r="AK518" s="6" t="s">
        <v>83</v>
      </c>
      <c r="AL518" s="6" t="s">
        <v>83</v>
      </c>
      <c r="AM518" t="s">
        <v>115</v>
      </c>
      <c r="AN518" s="6" t="s">
        <v>85</v>
      </c>
      <c r="AO518" s="6" t="s">
        <v>83</v>
      </c>
      <c r="AP518" s="6" t="s">
        <v>83</v>
      </c>
      <c r="AQ518" s="6" t="s">
        <v>83</v>
      </c>
      <c r="AR518" s="6" t="s">
        <v>83</v>
      </c>
      <c r="AS518" s="6" t="s">
        <v>83</v>
      </c>
      <c r="AT518" s="6" t="s">
        <v>83</v>
      </c>
      <c r="AU518" s="6" t="s">
        <v>83</v>
      </c>
      <c r="AV518" s="6" t="s">
        <v>83</v>
      </c>
      <c r="AW518" s="6" t="s">
        <v>83</v>
      </c>
      <c r="AX518" t="s">
        <v>93</v>
      </c>
      <c r="AY518" s="6" t="s">
        <v>83</v>
      </c>
      <c r="AZ518" s="6" t="s">
        <v>83</v>
      </c>
      <c r="BA518" s="6" t="s">
        <v>83</v>
      </c>
      <c r="BB518" s="6" t="s">
        <v>83</v>
      </c>
      <c r="BC518" s="6" t="s">
        <v>83</v>
      </c>
      <c r="BD518" s="6" t="s">
        <v>83</v>
      </c>
      <c r="BE518" s="6" t="s">
        <v>83</v>
      </c>
      <c r="BF518" s="6" t="s">
        <v>83</v>
      </c>
      <c r="BG518" s="6" t="s">
        <v>83</v>
      </c>
      <c r="BH518" s="6" t="s">
        <v>83</v>
      </c>
      <c r="BI518" s="6" t="s">
        <v>83</v>
      </c>
      <c r="BJ518" s="6" t="s">
        <v>83</v>
      </c>
      <c r="BK518" s="6" t="s">
        <v>83</v>
      </c>
      <c r="BL518" s="6" t="s">
        <v>83</v>
      </c>
      <c r="BM518" s="6" t="s">
        <v>83</v>
      </c>
      <c r="BN518" s="6" t="s">
        <v>83</v>
      </c>
      <c r="BO518" s="6" t="s">
        <v>83</v>
      </c>
      <c r="BP518" s="6" t="s">
        <v>83</v>
      </c>
      <c r="BQ518" s="6" t="s">
        <v>83</v>
      </c>
      <c r="BR518" t="s">
        <v>65</v>
      </c>
      <c r="BS518" s="6" t="s">
        <v>83</v>
      </c>
      <c r="BT518" s="6" t="s">
        <v>83</v>
      </c>
      <c r="BU518">
        <f t="shared" ca="1" si="105"/>
        <v>26</v>
      </c>
      <c r="BV518" s="6" t="s">
        <v>83</v>
      </c>
    </row>
    <row r="519" spans="1:74" x14ac:dyDescent="0.3">
      <c r="A519" s="5">
        <v>518</v>
      </c>
      <c r="B519" s="5" t="str">
        <f t="shared" ca="1" si="97"/>
        <v>JF8_91294:19828</v>
      </c>
      <c r="C519" t="s">
        <v>116</v>
      </c>
      <c r="D519" t="s">
        <v>75</v>
      </c>
      <c r="E519" t="s">
        <v>89</v>
      </c>
      <c r="F519" t="s">
        <v>100</v>
      </c>
      <c r="G519" t="s">
        <v>100</v>
      </c>
      <c r="H519" s="6">
        <f t="shared" ca="1" si="107"/>
        <v>40227</v>
      </c>
      <c r="I519" t="s">
        <v>114</v>
      </c>
      <c r="J519" s="6" t="s">
        <v>79</v>
      </c>
      <c r="K519" s="7">
        <v>45404</v>
      </c>
      <c r="L519" s="6" t="s">
        <v>80</v>
      </c>
      <c r="N519" s="6" t="s">
        <v>82</v>
      </c>
      <c r="O519" t="str">
        <f t="shared" ca="1" si="99"/>
        <v>E3883473</v>
      </c>
      <c r="P519">
        <f t="shared" ca="1" si="98"/>
        <v>93011123</v>
      </c>
      <c r="Q519">
        <f t="shared" ca="1" si="100"/>
        <v>4705860</v>
      </c>
      <c r="R519">
        <f t="shared" ca="1" si="101"/>
        <v>31691709</v>
      </c>
      <c r="S519">
        <f t="shared" ca="1" si="102"/>
        <v>89890027</v>
      </c>
      <c r="V519" t="str">
        <f t="shared" ca="1" si="103"/>
        <v>E_3523571</v>
      </c>
      <c r="W519" s="8">
        <v>45485</v>
      </c>
      <c r="X519">
        <f t="shared" ca="1" si="104"/>
        <v>28939739</v>
      </c>
      <c r="Z519" t="str">
        <f t="shared" ca="1" si="106"/>
        <v>MAD</v>
      </c>
      <c r="AA519" t="str">
        <f t="shared" ca="1" si="96"/>
        <v>F locaux</v>
      </c>
      <c r="AB519" s="6" t="s">
        <v>83</v>
      </c>
      <c r="AC519" s="6" t="s">
        <v>83</v>
      </c>
      <c r="AD519" s="6" t="s">
        <v>83</v>
      </c>
      <c r="AE519" s="6" t="s">
        <v>83</v>
      </c>
      <c r="AF519" s="6" t="s">
        <v>83</v>
      </c>
      <c r="AG519" s="6" t="s">
        <v>83</v>
      </c>
      <c r="AH519" s="6" t="s">
        <v>83</v>
      </c>
      <c r="AI519" s="6" t="s">
        <v>83</v>
      </c>
      <c r="AJ519" s="6" t="s">
        <v>83</v>
      </c>
      <c r="AK519" s="6" t="s">
        <v>83</v>
      </c>
      <c r="AL519" s="6" t="s">
        <v>83</v>
      </c>
      <c r="AM519" t="s">
        <v>115</v>
      </c>
      <c r="AN519" s="6" t="s">
        <v>85</v>
      </c>
      <c r="AO519" s="6" t="s">
        <v>83</v>
      </c>
      <c r="AP519" s="6" t="s">
        <v>83</v>
      </c>
      <c r="AQ519" s="6" t="s">
        <v>83</v>
      </c>
      <c r="AR519" s="6" t="s">
        <v>83</v>
      </c>
      <c r="AS519" s="6" t="s">
        <v>83</v>
      </c>
      <c r="AT519" s="6" t="s">
        <v>83</v>
      </c>
      <c r="AU519" s="6" t="s">
        <v>83</v>
      </c>
      <c r="AV519" s="6" t="s">
        <v>83</v>
      </c>
      <c r="AW519" s="6" t="s">
        <v>83</v>
      </c>
      <c r="AX519" t="s">
        <v>86</v>
      </c>
      <c r="AY519" s="6" t="s">
        <v>83</v>
      </c>
      <c r="AZ519" s="6" t="s">
        <v>83</v>
      </c>
      <c r="BA519" s="6" t="s">
        <v>83</v>
      </c>
      <c r="BB519" s="6" t="s">
        <v>83</v>
      </c>
      <c r="BC519" s="6" t="s">
        <v>83</v>
      </c>
      <c r="BD519" s="6" t="s">
        <v>83</v>
      </c>
      <c r="BE519" s="6" t="s">
        <v>83</v>
      </c>
      <c r="BF519" s="6" t="s">
        <v>83</v>
      </c>
      <c r="BG519" s="6" t="s">
        <v>83</v>
      </c>
      <c r="BH519" s="6" t="s">
        <v>83</v>
      </c>
      <c r="BI519" s="6" t="s">
        <v>83</v>
      </c>
      <c r="BJ519" s="6" t="s">
        <v>83</v>
      </c>
      <c r="BK519" s="6" t="s">
        <v>83</v>
      </c>
      <c r="BL519" s="6" t="s">
        <v>83</v>
      </c>
      <c r="BM519" s="6" t="s">
        <v>83</v>
      </c>
      <c r="BN519" s="6" t="s">
        <v>83</v>
      </c>
      <c r="BO519" s="6" t="s">
        <v>83</v>
      </c>
      <c r="BP519" s="6" t="s">
        <v>83</v>
      </c>
      <c r="BQ519" s="6" t="s">
        <v>83</v>
      </c>
      <c r="BR519" t="s">
        <v>63</v>
      </c>
      <c r="BS519" s="6" t="s">
        <v>83</v>
      </c>
      <c r="BT519" s="6" t="s">
        <v>83</v>
      </c>
      <c r="BU519">
        <f t="shared" ca="1" si="105"/>
        <v>10</v>
      </c>
      <c r="BV519" s="6" t="s">
        <v>83</v>
      </c>
    </row>
    <row r="520" spans="1:74" x14ac:dyDescent="0.3">
      <c r="A520" s="5">
        <v>519</v>
      </c>
      <c r="B520" s="5" t="str">
        <f t="shared" ca="1" si="97"/>
        <v>OCP_91373:46852</v>
      </c>
      <c r="C520" t="s">
        <v>117</v>
      </c>
      <c r="D520" t="s">
        <v>75</v>
      </c>
      <c r="E520" t="s">
        <v>76</v>
      </c>
      <c r="F520" t="s">
        <v>113</v>
      </c>
      <c r="G520" t="s">
        <v>113</v>
      </c>
      <c r="H520" s="6">
        <f t="shared" ca="1" si="107"/>
        <v>19285</v>
      </c>
      <c r="I520" t="s">
        <v>114</v>
      </c>
      <c r="J520" s="6" t="s">
        <v>79</v>
      </c>
      <c r="K520" s="7">
        <v>45405</v>
      </c>
      <c r="L520" s="6" t="s">
        <v>80</v>
      </c>
      <c r="N520" s="6" t="s">
        <v>82</v>
      </c>
      <c r="O520" t="str">
        <f t="shared" ca="1" si="99"/>
        <v>B3077681</v>
      </c>
      <c r="P520">
        <f t="shared" ca="1" si="98"/>
        <v>94992203</v>
      </c>
      <c r="Q520">
        <f t="shared" ca="1" si="100"/>
        <v>42003856</v>
      </c>
      <c r="R520">
        <f t="shared" ca="1" si="101"/>
        <v>64219701</v>
      </c>
      <c r="S520">
        <f t="shared" ca="1" si="102"/>
        <v>88698914</v>
      </c>
      <c r="V520" t="str">
        <f t="shared" ca="1" si="103"/>
        <v>D_2820285</v>
      </c>
      <c r="W520" s="8">
        <v>45486</v>
      </c>
      <c r="X520">
        <f t="shared" ca="1" si="104"/>
        <v>53830631</v>
      </c>
      <c r="Z520" t="str">
        <f t="shared" ca="1" si="106"/>
        <v>MAD</v>
      </c>
      <c r="AA520" t="str">
        <f t="shared" ca="1" si="96"/>
        <v>F locaux</v>
      </c>
      <c r="AB520" s="6" t="s">
        <v>83</v>
      </c>
      <c r="AC520" s="6" t="s">
        <v>83</v>
      </c>
      <c r="AD520" s="6" t="s">
        <v>83</v>
      </c>
      <c r="AE520" s="6" t="s">
        <v>83</v>
      </c>
      <c r="AF520" s="6" t="s">
        <v>83</v>
      </c>
      <c r="AG520" s="6" t="s">
        <v>83</v>
      </c>
      <c r="AH520" s="6" t="s">
        <v>83</v>
      </c>
      <c r="AI520" s="6" t="s">
        <v>83</v>
      </c>
      <c r="AJ520" s="6" t="s">
        <v>83</v>
      </c>
      <c r="AK520" s="6" t="s">
        <v>83</v>
      </c>
      <c r="AL520" s="6" t="s">
        <v>83</v>
      </c>
      <c r="AM520" t="s">
        <v>115</v>
      </c>
      <c r="AN520" s="6" t="s">
        <v>85</v>
      </c>
      <c r="AO520" s="6" t="s">
        <v>83</v>
      </c>
      <c r="AP520" s="6" t="s">
        <v>83</v>
      </c>
      <c r="AQ520" s="6" t="s">
        <v>83</v>
      </c>
      <c r="AR520" s="6" t="s">
        <v>83</v>
      </c>
      <c r="AS520" s="6" t="s">
        <v>83</v>
      </c>
      <c r="AT520" s="6" t="s">
        <v>83</v>
      </c>
      <c r="AU520" s="6" t="s">
        <v>83</v>
      </c>
      <c r="AV520" s="6" t="s">
        <v>83</v>
      </c>
      <c r="AW520" s="6" t="s">
        <v>83</v>
      </c>
      <c r="AX520" t="s">
        <v>86</v>
      </c>
      <c r="AY520" s="6" t="s">
        <v>83</v>
      </c>
      <c r="AZ520" s="6" t="s">
        <v>83</v>
      </c>
      <c r="BA520" s="6" t="s">
        <v>83</v>
      </c>
      <c r="BB520" s="6" t="s">
        <v>83</v>
      </c>
      <c r="BC520" s="6" t="s">
        <v>83</v>
      </c>
      <c r="BD520" s="6" t="s">
        <v>83</v>
      </c>
      <c r="BE520" s="6" t="s">
        <v>83</v>
      </c>
      <c r="BF520" s="6" t="s">
        <v>83</v>
      </c>
      <c r="BG520" s="6" t="s">
        <v>83</v>
      </c>
      <c r="BH520" s="6" t="s">
        <v>83</v>
      </c>
      <c r="BI520" s="6" t="s">
        <v>83</v>
      </c>
      <c r="BJ520" s="6" t="s">
        <v>83</v>
      </c>
      <c r="BK520" s="6" t="s">
        <v>83</v>
      </c>
      <c r="BL520" s="6" t="s">
        <v>83</v>
      </c>
      <c r="BM520" s="6" t="s">
        <v>83</v>
      </c>
      <c r="BN520" s="6" t="s">
        <v>83</v>
      </c>
      <c r="BO520" s="6" t="s">
        <v>83</v>
      </c>
      <c r="BP520" s="6" t="s">
        <v>83</v>
      </c>
      <c r="BQ520" s="6" t="s">
        <v>83</v>
      </c>
      <c r="BR520" t="s">
        <v>65</v>
      </c>
      <c r="BS520" s="6" t="s">
        <v>83</v>
      </c>
      <c r="BT520" s="6" t="s">
        <v>83</v>
      </c>
      <c r="BU520">
        <f t="shared" ca="1" si="105"/>
        <v>-19</v>
      </c>
      <c r="BV520" s="6" t="s">
        <v>83</v>
      </c>
    </row>
    <row r="521" spans="1:74" x14ac:dyDescent="0.3">
      <c r="A521" s="5">
        <v>520</v>
      </c>
      <c r="B521" s="5" t="str">
        <f t="shared" ca="1" si="97"/>
        <v>JF8_49743:76440</v>
      </c>
      <c r="C521" t="s">
        <v>118</v>
      </c>
      <c r="D521" t="s">
        <v>75</v>
      </c>
      <c r="E521" t="s">
        <v>89</v>
      </c>
      <c r="F521" t="s">
        <v>100</v>
      </c>
      <c r="G521" t="s">
        <v>100</v>
      </c>
      <c r="H521" s="6">
        <f t="shared" ca="1" si="107"/>
        <v>2880</v>
      </c>
      <c r="I521" t="s">
        <v>114</v>
      </c>
      <c r="J521" s="6" t="s">
        <v>79</v>
      </c>
      <c r="K521" s="7">
        <v>45406</v>
      </c>
      <c r="L521" s="6" t="s">
        <v>80</v>
      </c>
      <c r="N521" s="6" t="s">
        <v>82</v>
      </c>
      <c r="O521" t="str">
        <f t="shared" ca="1" si="99"/>
        <v>&lt;398194</v>
      </c>
      <c r="P521">
        <f t="shared" ca="1" si="98"/>
        <v>60141655</v>
      </c>
      <c r="Q521">
        <f t="shared" ca="1" si="100"/>
        <v>44489924</v>
      </c>
      <c r="R521">
        <f t="shared" ca="1" si="101"/>
        <v>55654963</v>
      </c>
      <c r="S521">
        <f t="shared" ca="1" si="102"/>
        <v>19562020</v>
      </c>
      <c r="V521" t="str">
        <f t="shared" ca="1" si="103"/>
        <v>?_1537607</v>
      </c>
      <c r="W521" s="8">
        <v>45487</v>
      </c>
      <c r="X521">
        <f t="shared" ca="1" si="104"/>
        <v>17831756</v>
      </c>
      <c r="Z521" t="str">
        <f t="shared" ca="1" si="106"/>
        <v>MAD</v>
      </c>
      <c r="AA521" t="str">
        <f t="shared" ca="1" si="96"/>
        <v>F locaux</v>
      </c>
      <c r="AB521" s="6" t="s">
        <v>83</v>
      </c>
      <c r="AC521" s="6" t="s">
        <v>83</v>
      </c>
      <c r="AD521" s="6" t="s">
        <v>83</v>
      </c>
      <c r="AE521" s="6" t="s">
        <v>83</v>
      </c>
      <c r="AF521" s="6" t="s">
        <v>83</v>
      </c>
      <c r="AG521" s="6" t="s">
        <v>83</v>
      </c>
      <c r="AH521" s="6" t="s">
        <v>83</v>
      </c>
      <c r="AI521" s="6" t="s">
        <v>83</v>
      </c>
      <c r="AJ521" s="6" t="s">
        <v>83</v>
      </c>
      <c r="AK521" s="6" t="s">
        <v>83</v>
      </c>
      <c r="AL521" s="6" t="s">
        <v>83</v>
      </c>
      <c r="AM521" t="s">
        <v>115</v>
      </c>
      <c r="AN521" s="6" t="s">
        <v>85</v>
      </c>
      <c r="AO521" s="6" t="s">
        <v>83</v>
      </c>
      <c r="AP521" s="6" t="s">
        <v>83</v>
      </c>
      <c r="AQ521" s="6" t="s">
        <v>83</v>
      </c>
      <c r="AR521" s="6" t="s">
        <v>83</v>
      </c>
      <c r="AS521" s="6" t="s">
        <v>83</v>
      </c>
      <c r="AT521" s="6" t="s">
        <v>83</v>
      </c>
      <c r="AU521" s="6" t="s">
        <v>83</v>
      </c>
      <c r="AV521" s="6" t="s">
        <v>83</v>
      </c>
      <c r="AW521" s="6" t="s">
        <v>83</v>
      </c>
      <c r="AX521" t="s">
        <v>86</v>
      </c>
      <c r="AY521" s="6" t="s">
        <v>83</v>
      </c>
      <c r="AZ521" s="6" t="s">
        <v>83</v>
      </c>
      <c r="BA521" s="6" t="s">
        <v>83</v>
      </c>
      <c r="BB521" s="6" t="s">
        <v>83</v>
      </c>
      <c r="BC521" s="6" t="s">
        <v>83</v>
      </c>
      <c r="BD521" s="6" t="s">
        <v>83</v>
      </c>
      <c r="BE521" s="6" t="s">
        <v>83</v>
      </c>
      <c r="BF521" s="6" t="s">
        <v>83</v>
      </c>
      <c r="BG521" s="6" t="s">
        <v>83</v>
      </c>
      <c r="BH521" s="6" t="s">
        <v>83</v>
      </c>
      <c r="BI521" s="6" t="s">
        <v>83</v>
      </c>
      <c r="BJ521" s="6" t="s">
        <v>83</v>
      </c>
      <c r="BK521" s="6" t="s">
        <v>83</v>
      </c>
      <c r="BL521" s="6" t="s">
        <v>83</v>
      </c>
      <c r="BM521" s="6" t="s">
        <v>83</v>
      </c>
      <c r="BN521" s="6" t="s">
        <v>83</v>
      </c>
      <c r="BO521" s="6" t="s">
        <v>83</v>
      </c>
      <c r="BP521" s="6" t="s">
        <v>83</v>
      </c>
      <c r="BQ521" s="6" t="s">
        <v>83</v>
      </c>
      <c r="BR521" t="s">
        <v>40</v>
      </c>
      <c r="BS521" s="6" t="s">
        <v>83</v>
      </c>
      <c r="BT521" s="6" t="s">
        <v>83</v>
      </c>
      <c r="BU521">
        <f t="shared" ca="1" si="105"/>
        <v>59</v>
      </c>
      <c r="BV521" s="6" t="s">
        <v>83</v>
      </c>
    </row>
    <row r="522" spans="1:74" x14ac:dyDescent="0.3">
      <c r="A522" s="5">
        <v>521</v>
      </c>
      <c r="B522" s="5" t="str">
        <f t="shared" ca="1" si="97"/>
        <v>JF8_33372:99812</v>
      </c>
      <c r="C522" t="str">
        <f ca="1">CONCATENATE(CHAR(RANDBETWEEN(60,90)),"_",RANDBETWEEN(1,1000000),"_",RANDBETWEEN(1,100006600))</f>
        <v>P_444012_40495404</v>
      </c>
      <c r="D522" t="s">
        <v>75</v>
      </c>
      <c r="E522" t="s">
        <v>76</v>
      </c>
      <c r="F522" t="s">
        <v>77</v>
      </c>
      <c r="G522" t="s">
        <v>77</v>
      </c>
      <c r="H522" s="6">
        <f t="shared" ca="1" si="107"/>
        <v>27222</v>
      </c>
      <c r="I522" t="s">
        <v>78</v>
      </c>
      <c r="J522" s="6" t="s">
        <v>79</v>
      </c>
      <c r="K522" s="7">
        <v>45407</v>
      </c>
      <c r="L522" s="6" t="s">
        <v>80</v>
      </c>
      <c r="N522" s="6" t="s">
        <v>82</v>
      </c>
      <c r="O522" t="str">
        <f t="shared" ca="1" si="99"/>
        <v>B2700947</v>
      </c>
      <c r="P522">
        <f t="shared" ca="1" si="98"/>
        <v>6425844</v>
      </c>
      <c r="Q522">
        <f t="shared" ca="1" si="100"/>
        <v>4055581</v>
      </c>
      <c r="R522">
        <f t="shared" ca="1" si="101"/>
        <v>5845475</v>
      </c>
      <c r="S522">
        <f t="shared" ca="1" si="102"/>
        <v>4644463</v>
      </c>
      <c r="V522" t="str">
        <f t="shared" ca="1" si="103"/>
        <v>A_2573499</v>
      </c>
      <c r="W522" s="8">
        <v>45488</v>
      </c>
      <c r="X522">
        <f t="shared" ca="1" si="104"/>
        <v>918516</v>
      </c>
      <c r="Z522" t="str">
        <f t="shared" ca="1" si="106"/>
        <v>MAD</v>
      </c>
      <c r="AA522" t="str">
        <f t="shared" ca="1" si="96"/>
        <v>F locaux</v>
      </c>
      <c r="AB522" s="6" t="s">
        <v>83</v>
      </c>
      <c r="AC522" s="6" t="s">
        <v>83</v>
      </c>
      <c r="AD522" s="6" t="s">
        <v>83</v>
      </c>
      <c r="AE522" s="6" t="s">
        <v>83</v>
      </c>
      <c r="AF522" s="6" t="s">
        <v>83</v>
      </c>
      <c r="AG522" s="6" t="s">
        <v>83</v>
      </c>
      <c r="AH522" s="6" t="s">
        <v>83</v>
      </c>
      <c r="AI522" s="6" t="s">
        <v>83</v>
      </c>
      <c r="AJ522" s="6" t="s">
        <v>83</v>
      </c>
      <c r="AK522" s="6" t="s">
        <v>83</v>
      </c>
      <c r="AL522" s="6" t="s">
        <v>83</v>
      </c>
      <c r="AM522" t="s">
        <v>680</v>
      </c>
      <c r="AN522" s="6" t="s">
        <v>85</v>
      </c>
      <c r="AO522" s="6" t="s">
        <v>83</v>
      </c>
      <c r="AP522" s="6" t="s">
        <v>83</v>
      </c>
      <c r="AQ522" s="6" t="s">
        <v>83</v>
      </c>
      <c r="AR522" s="6" t="s">
        <v>83</v>
      </c>
      <c r="AS522" s="6" t="s">
        <v>83</v>
      </c>
      <c r="AT522" s="6" t="s">
        <v>83</v>
      </c>
      <c r="AU522" s="6" t="s">
        <v>83</v>
      </c>
      <c r="AV522" s="6" t="s">
        <v>83</v>
      </c>
      <c r="AW522" s="6" t="s">
        <v>83</v>
      </c>
      <c r="AX522" t="s">
        <v>86</v>
      </c>
      <c r="AY522" s="6" t="s">
        <v>83</v>
      </c>
      <c r="AZ522" s="6" t="s">
        <v>83</v>
      </c>
      <c r="BA522" s="6" t="s">
        <v>83</v>
      </c>
      <c r="BB522" s="6" t="s">
        <v>83</v>
      </c>
      <c r="BC522" s="6" t="s">
        <v>83</v>
      </c>
      <c r="BD522" s="6" t="s">
        <v>83</v>
      </c>
      <c r="BE522" s="6" t="s">
        <v>83</v>
      </c>
      <c r="BF522" s="6" t="s">
        <v>83</v>
      </c>
      <c r="BG522" s="6" t="s">
        <v>83</v>
      </c>
      <c r="BH522" s="6" t="s">
        <v>83</v>
      </c>
      <c r="BI522" s="6" t="s">
        <v>83</v>
      </c>
      <c r="BJ522" s="6" t="s">
        <v>83</v>
      </c>
      <c r="BK522" s="6" t="s">
        <v>83</v>
      </c>
      <c r="BL522" s="6" t="s">
        <v>83</v>
      </c>
      <c r="BM522" s="6" t="s">
        <v>83</v>
      </c>
      <c r="BN522" s="6" t="s">
        <v>83</v>
      </c>
      <c r="BO522" s="6" t="s">
        <v>83</v>
      </c>
      <c r="BP522" s="6" t="s">
        <v>83</v>
      </c>
      <c r="BQ522" s="6" t="s">
        <v>83</v>
      </c>
      <c r="BR522" t="s">
        <v>64</v>
      </c>
      <c r="BS522" s="6" t="s">
        <v>83</v>
      </c>
      <c r="BT522" s="6" t="s">
        <v>83</v>
      </c>
      <c r="BU522">
        <f t="shared" ca="1" si="105"/>
        <v>40</v>
      </c>
      <c r="BV522" s="6" t="s">
        <v>83</v>
      </c>
    </row>
    <row r="523" spans="1:74" x14ac:dyDescent="0.3">
      <c r="A523" s="5">
        <v>522</v>
      </c>
      <c r="B523" s="5" t="str">
        <f t="shared" ca="1" si="97"/>
        <v>OCP_40119:919</v>
      </c>
      <c r="C523" t="s">
        <v>681</v>
      </c>
      <c r="D523" t="s">
        <v>75</v>
      </c>
      <c r="E523" t="s">
        <v>89</v>
      </c>
      <c r="F523" t="s">
        <v>90</v>
      </c>
      <c r="G523" t="s">
        <v>90</v>
      </c>
      <c r="H523" s="6">
        <f t="shared" ca="1" si="107"/>
        <v>59168</v>
      </c>
      <c r="I523" t="s">
        <v>91</v>
      </c>
      <c r="J523" s="6" t="s">
        <v>79</v>
      </c>
      <c r="K523" s="7">
        <v>45408</v>
      </c>
      <c r="L523" s="6" t="s">
        <v>80</v>
      </c>
      <c r="N523" s="6" t="s">
        <v>82</v>
      </c>
      <c r="O523" t="str">
        <f t="shared" ca="1" si="99"/>
        <v>A6248972</v>
      </c>
      <c r="P523">
        <f t="shared" ca="1" si="98"/>
        <v>24076689</v>
      </c>
      <c r="Q523">
        <f t="shared" ca="1" si="100"/>
        <v>4647235</v>
      </c>
      <c r="R523">
        <f t="shared" ca="1" si="101"/>
        <v>10209656</v>
      </c>
      <c r="S523">
        <f t="shared" ca="1" si="102"/>
        <v>4363115</v>
      </c>
      <c r="V523" t="str">
        <f t="shared" ca="1" si="103"/>
        <v>D_830375</v>
      </c>
      <c r="W523" s="8">
        <v>45489</v>
      </c>
      <c r="X523">
        <f t="shared" ca="1" si="104"/>
        <v>915860</v>
      </c>
      <c r="Z523" t="str">
        <f t="shared" ca="1" si="106"/>
        <v>EUR</v>
      </c>
      <c r="AA523" t="str">
        <f t="shared" ca="1" si="96"/>
        <v>F étrangers</v>
      </c>
      <c r="AB523" s="6" t="s">
        <v>83</v>
      </c>
      <c r="AC523" s="6" t="s">
        <v>83</v>
      </c>
      <c r="AD523" s="6" t="s">
        <v>83</v>
      </c>
      <c r="AE523" s="6" t="s">
        <v>83</v>
      </c>
      <c r="AF523" s="6" t="s">
        <v>83</v>
      </c>
      <c r="AG523" s="6" t="s">
        <v>83</v>
      </c>
      <c r="AH523" s="6" t="s">
        <v>83</v>
      </c>
      <c r="AI523" s="6" t="s">
        <v>83</v>
      </c>
      <c r="AJ523" s="6" t="s">
        <v>83</v>
      </c>
      <c r="AK523" s="6" t="s">
        <v>83</v>
      </c>
      <c r="AL523" s="6" t="s">
        <v>83</v>
      </c>
      <c r="AM523" t="s">
        <v>682</v>
      </c>
      <c r="AN523" s="6" t="s">
        <v>85</v>
      </c>
      <c r="AO523" s="6" t="s">
        <v>83</v>
      </c>
      <c r="AP523" s="6" t="s">
        <v>83</v>
      </c>
      <c r="AQ523" s="6" t="s">
        <v>83</v>
      </c>
      <c r="AR523" s="6" t="s">
        <v>83</v>
      </c>
      <c r="AS523" s="6" t="s">
        <v>83</v>
      </c>
      <c r="AT523" s="6" t="s">
        <v>83</v>
      </c>
      <c r="AU523" s="6" t="s">
        <v>83</v>
      </c>
      <c r="AV523" s="6" t="s">
        <v>83</v>
      </c>
      <c r="AW523" s="6" t="s">
        <v>83</v>
      </c>
      <c r="AX523" t="s">
        <v>93</v>
      </c>
      <c r="AY523" s="6" t="s">
        <v>83</v>
      </c>
      <c r="AZ523" s="6" t="s">
        <v>83</v>
      </c>
      <c r="BA523" s="6" t="s">
        <v>83</v>
      </c>
      <c r="BB523" s="6" t="s">
        <v>83</v>
      </c>
      <c r="BC523" s="6" t="s">
        <v>83</v>
      </c>
      <c r="BD523" s="6" t="s">
        <v>83</v>
      </c>
      <c r="BE523" s="6" t="s">
        <v>83</v>
      </c>
      <c r="BF523" s="6" t="s">
        <v>83</v>
      </c>
      <c r="BG523" s="6" t="s">
        <v>83</v>
      </c>
      <c r="BH523" s="6" t="s">
        <v>83</v>
      </c>
      <c r="BI523" s="6" t="s">
        <v>83</v>
      </c>
      <c r="BJ523" s="6" t="s">
        <v>83</v>
      </c>
      <c r="BK523" s="6" t="s">
        <v>83</v>
      </c>
      <c r="BL523" s="6" t="s">
        <v>83</v>
      </c>
      <c r="BM523" s="6" t="s">
        <v>83</v>
      </c>
      <c r="BN523" s="6" t="s">
        <v>83</v>
      </c>
      <c r="BO523" s="6" t="s">
        <v>83</v>
      </c>
      <c r="BP523" s="6" t="s">
        <v>83</v>
      </c>
      <c r="BQ523" s="6" t="s">
        <v>83</v>
      </c>
      <c r="BR523" t="s">
        <v>65</v>
      </c>
      <c r="BS523" s="6" t="s">
        <v>83</v>
      </c>
      <c r="BT523" s="6" t="s">
        <v>83</v>
      </c>
      <c r="BU523">
        <f t="shared" ca="1" si="105"/>
        <v>9</v>
      </c>
      <c r="BV523" s="6" t="s">
        <v>83</v>
      </c>
    </row>
    <row r="524" spans="1:74" x14ac:dyDescent="0.3">
      <c r="A524" s="5">
        <v>523</v>
      </c>
      <c r="B524" s="5" t="str">
        <f t="shared" ca="1" si="97"/>
        <v>JF8_49426:23430</v>
      </c>
      <c r="C524" t="s">
        <v>683</v>
      </c>
      <c r="D524" t="s">
        <v>75</v>
      </c>
      <c r="E524" t="s">
        <v>76</v>
      </c>
      <c r="F524" t="s">
        <v>95</v>
      </c>
      <c r="G524" t="s">
        <v>95</v>
      </c>
      <c r="H524" s="6">
        <f t="shared" ca="1" si="107"/>
        <v>49951</v>
      </c>
      <c r="I524" t="s">
        <v>96</v>
      </c>
      <c r="J524" s="6" t="s">
        <v>79</v>
      </c>
      <c r="K524" s="7">
        <v>45409</v>
      </c>
      <c r="L524" s="6" t="s">
        <v>80</v>
      </c>
      <c r="N524" s="6" t="s">
        <v>82</v>
      </c>
      <c r="O524" t="str">
        <f t="shared" ca="1" si="99"/>
        <v>&gt;2376120</v>
      </c>
      <c r="P524">
        <f t="shared" ca="1" si="98"/>
        <v>5128965</v>
      </c>
      <c r="Q524">
        <f t="shared" ca="1" si="100"/>
        <v>141053</v>
      </c>
      <c r="R524">
        <f t="shared" ca="1" si="101"/>
        <v>736285</v>
      </c>
      <c r="S524">
        <f t="shared" ca="1" si="102"/>
        <v>4880885</v>
      </c>
      <c r="V524" t="str">
        <f t="shared" ca="1" si="103"/>
        <v>A_1866123</v>
      </c>
      <c r="W524" s="8">
        <v>45490</v>
      </c>
      <c r="X524">
        <f t="shared" ca="1" si="104"/>
        <v>458219</v>
      </c>
      <c r="Z524" t="str">
        <f t="shared" ca="1" si="106"/>
        <v>EUR</v>
      </c>
      <c r="AA524" t="str">
        <f t="shared" ca="1" si="96"/>
        <v>F étrangers</v>
      </c>
      <c r="AB524" s="6" t="s">
        <v>83</v>
      </c>
      <c r="AC524" s="6" t="s">
        <v>83</v>
      </c>
      <c r="AD524" s="6" t="s">
        <v>83</v>
      </c>
      <c r="AE524" s="6" t="s">
        <v>83</v>
      </c>
      <c r="AF524" s="6" t="s">
        <v>83</v>
      </c>
      <c r="AG524" s="6" t="s">
        <v>83</v>
      </c>
      <c r="AH524" s="6" t="s">
        <v>83</v>
      </c>
      <c r="AI524" s="6" t="s">
        <v>83</v>
      </c>
      <c r="AJ524" s="6" t="s">
        <v>83</v>
      </c>
      <c r="AK524" s="6" t="s">
        <v>83</v>
      </c>
      <c r="AL524" s="6" t="s">
        <v>83</v>
      </c>
      <c r="AM524" t="s">
        <v>684</v>
      </c>
      <c r="AN524" s="6" t="s">
        <v>85</v>
      </c>
      <c r="AO524" s="6" t="s">
        <v>83</v>
      </c>
      <c r="AP524" s="6" t="s">
        <v>83</v>
      </c>
      <c r="AQ524" s="6" t="s">
        <v>83</v>
      </c>
      <c r="AR524" s="6" t="s">
        <v>83</v>
      </c>
      <c r="AS524" s="6" t="s">
        <v>83</v>
      </c>
      <c r="AT524" s="6" t="s">
        <v>83</v>
      </c>
      <c r="AU524" s="6" t="s">
        <v>83</v>
      </c>
      <c r="AV524" s="6" t="s">
        <v>83</v>
      </c>
      <c r="AW524" s="6" t="s">
        <v>83</v>
      </c>
      <c r="AX524" t="s">
        <v>98</v>
      </c>
      <c r="AY524" s="6" t="s">
        <v>83</v>
      </c>
      <c r="AZ524" s="6" t="s">
        <v>83</v>
      </c>
      <c r="BA524" s="6" t="s">
        <v>83</v>
      </c>
      <c r="BB524" s="6" t="s">
        <v>83</v>
      </c>
      <c r="BC524" s="6" t="s">
        <v>83</v>
      </c>
      <c r="BD524" s="6" t="s">
        <v>83</v>
      </c>
      <c r="BE524" s="6" t="s">
        <v>83</v>
      </c>
      <c r="BF524" s="6" t="s">
        <v>83</v>
      </c>
      <c r="BG524" s="6" t="s">
        <v>83</v>
      </c>
      <c r="BH524" s="6" t="s">
        <v>83</v>
      </c>
      <c r="BI524" s="6" t="s">
        <v>83</v>
      </c>
      <c r="BJ524" s="6" t="s">
        <v>83</v>
      </c>
      <c r="BK524" s="6" t="s">
        <v>83</v>
      </c>
      <c r="BL524" s="6" t="s">
        <v>83</v>
      </c>
      <c r="BM524" s="6" t="s">
        <v>83</v>
      </c>
      <c r="BN524" s="6" t="s">
        <v>83</v>
      </c>
      <c r="BO524" s="6" t="s">
        <v>83</v>
      </c>
      <c r="BP524" s="6" t="s">
        <v>83</v>
      </c>
      <c r="BQ524" s="6" t="s">
        <v>83</v>
      </c>
      <c r="BR524" t="s">
        <v>65</v>
      </c>
      <c r="BS524" s="6" t="s">
        <v>83</v>
      </c>
      <c r="BT524" s="6" t="s">
        <v>83</v>
      </c>
      <c r="BU524">
        <f t="shared" ca="1" si="105"/>
        <v>-10</v>
      </c>
      <c r="BV524" s="6" t="s">
        <v>83</v>
      </c>
    </row>
    <row r="525" spans="1:74" x14ac:dyDescent="0.3">
      <c r="A525" s="5">
        <v>524</v>
      </c>
      <c r="B525" s="5" t="str">
        <f t="shared" ca="1" si="97"/>
        <v>JF8_99525:57266</v>
      </c>
      <c r="C525" t="s">
        <v>685</v>
      </c>
      <c r="D525" t="s">
        <v>75</v>
      </c>
      <c r="E525" t="s">
        <v>89</v>
      </c>
      <c r="F525" t="s">
        <v>100</v>
      </c>
      <c r="G525" t="s">
        <v>100</v>
      </c>
      <c r="H525" s="6">
        <f t="shared" ca="1" si="107"/>
        <v>30899</v>
      </c>
      <c r="I525" t="s">
        <v>101</v>
      </c>
      <c r="J525" s="6" t="s">
        <v>79</v>
      </c>
      <c r="K525" s="7">
        <v>45410</v>
      </c>
      <c r="L525" s="6" t="s">
        <v>80</v>
      </c>
      <c r="N525" s="6" t="s">
        <v>82</v>
      </c>
      <c r="O525" t="str">
        <f t="shared" ca="1" si="99"/>
        <v>E5982252</v>
      </c>
      <c r="P525">
        <f t="shared" ca="1" si="98"/>
        <v>1130785</v>
      </c>
      <c r="Q525">
        <f t="shared" ca="1" si="100"/>
        <v>860738</v>
      </c>
      <c r="R525">
        <f t="shared" ca="1" si="101"/>
        <v>1013063</v>
      </c>
      <c r="S525">
        <f t="shared" ca="1" si="102"/>
        <v>299883</v>
      </c>
      <c r="V525" t="str">
        <f t="shared" ca="1" si="103"/>
        <v>?_235938</v>
      </c>
      <c r="W525" s="8">
        <v>45491</v>
      </c>
      <c r="X525">
        <f t="shared" ca="1" si="104"/>
        <v>143216</v>
      </c>
      <c r="Z525" t="str">
        <f t="shared" ca="1" si="106"/>
        <v>MAD</v>
      </c>
      <c r="AA525" t="str">
        <f t="shared" ref="AA525:AA588" ca="1" si="108">IF(Z525="MAD","F locaux","F étrangers")</f>
        <v>F locaux</v>
      </c>
      <c r="AB525" s="6" t="s">
        <v>83</v>
      </c>
      <c r="AC525" s="6" t="s">
        <v>83</v>
      </c>
      <c r="AD525" s="6" t="s">
        <v>83</v>
      </c>
      <c r="AE525" s="6" t="s">
        <v>83</v>
      </c>
      <c r="AF525" s="6" t="s">
        <v>83</v>
      </c>
      <c r="AG525" s="6" t="s">
        <v>83</v>
      </c>
      <c r="AH525" s="6" t="s">
        <v>83</v>
      </c>
      <c r="AI525" s="6" t="s">
        <v>83</v>
      </c>
      <c r="AJ525" s="6" t="s">
        <v>83</v>
      </c>
      <c r="AK525" s="6" t="s">
        <v>83</v>
      </c>
      <c r="AL525" s="6" t="s">
        <v>83</v>
      </c>
      <c r="AM525" t="s">
        <v>686</v>
      </c>
      <c r="AN525" s="6" t="s">
        <v>85</v>
      </c>
      <c r="AO525" s="6" t="s">
        <v>83</v>
      </c>
      <c r="AP525" s="6" t="s">
        <v>83</v>
      </c>
      <c r="AQ525" s="6" t="s">
        <v>83</v>
      </c>
      <c r="AR525" s="6" t="s">
        <v>83</v>
      </c>
      <c r="AS525" s="6" t="s">
        <v>83</v>
      </c>
      <c r="AT525" s="6" t="s">
        <v>83</v>
      </c>
      <c r="AU525" s="6" t="s">
        <v>83</v>
      </c>
      <c r="AV525" s="6" t="s">
        <v>83</v>
      </c>
      <c r="AW525" s="6" t="s">
        <v>83</v>
      </c>
      <c r="AX525" t="s">
        <v>103</v>
      </c>
      <c r="AY525" s="6" t="s">
        <v>83</v>
      </c>
      <c r="AZ525" s="6" t="s">
        <v>83</v>
      </c>
      <c r="BA525" s="6" t="s">
        <v>83</v>
      </c>
      <c r="BB525" s="6" t="s">
        <v>83</v>
      </c>
      <c r="BC525" s="6" t="s">
        <v>83</v>
      </c>
      <c r="BD525" s="6" t="s">
        <v>83</v>
      </c>
      <c r="BE525" s="6" t="s">
        <v>83</v>
      </c>
      <c r="BF525" s="6" t="s">
        <v>83</v>
      </c>
      <c r="BG525" s="6" t="s">
        <v>83</v>
      </c>
      <c r="BH525" s="6" t="s">
        <v>83</v>
      </c>
      <c r="BI525" s="6" t="s">
        <v>83</v>
      </c>
      <c r="BJ525" s="6" t="s">
        <v>83</v>
      </c>
      <c r="BK525" s="6" t="s">
        <v>83</v>
      </c>
      <c r="BL525" s="6" t="s">
        <v>83</v>
      </c>
      <c r="BM525" s="6" t="s">
        <v>83</v>
      </c>
      <c r="BN525" s="6" t="s">
        <v>83</v>
      </c>
      <c r="BO525" s="6" t="s">
        <v>83</v>
      </c>
      <c r="BP525" s="6" t="s">
        <v>83</v>
      </c>
      <c r="BQ525" s="6" t="s">
        <v>83</v>
      </c>
      <c r="BR525" t="s">
        <v>65</v>
      </c>
      <c r="BS525" s="6" t="s">
        <v>83</v>
      </c>
      <c r="BT525" s="6" t="s">
        <v>83</v>
      </c>
      <c r="BU525">
        <f t="shared" ca="1" si="105"/>
        <v>14</v>
      </c>
      <c r="BV525" s="6" t="s">
        <v>83</v>
      </c>
    </row>
    <row r="526" spans="1:74" x14ac:dyDescent="0.3">
      <c r="A526" s="5">
        <v>525</v>
      </c>
      <c r="B526" s="5" t="str">
        <f t="shared" ca="1" si="97"/>
        <v>JF8_65969:14998</v>
      </c>
      <c r="C526" t="s">
        <v>687</v>
      </c>
      <c r="D526" t="s">
        <v>75</v>
      </c>
      <c r="E526" t="s">
        <v>76</v>
      </c>
      <c r="F526" t="s">
        <v>105</v>
      </c>
      <c r="G526" t="s">
        <v>105</v>
      </c>
      <c r="H526" s="6">
        <f t="shared" ca="1" si="107"/>
        <v>78647</v>
      </c>
      <c r="I526" t="s">
        <v>106</v>
      </c>
      <c r="J526" s="6" t="s">
        <v>79</v>
      </c>
      <c r="K526" s="7">
        <v>45411</v>
      </c>
      <c r="L526" s="6" t="s">
        <v>80</v>
      </c>
      <c r="N526" s="6" t="s">
        <v>82</v>
      </c>
      <c r="O526" t="str">
        <f t="shared" ca="1" si="99"/>
        <v>&gt;3290165</v>
      </c>
      <c r="P526">
        <f t="shared" ca="1" si="98"/>
        <v>15426462</v>
      </c>
      <c r="Q526">
        <f t="shared" ca="1" si="100"/>
        <v>1824506</v>
      </c>
      <c r="R526">
        <f t="shared" ca="1" si="101"/>
        <v>8883057</v>
      </c>
      <c r="S526">
        <f t="shared" ca="1" si="102"/>
        <v>7692306</v>
      </c>
      <c r="V526" t="str">
        <f t="shared" ca="1" si="103"/>
        <v>B_6083791</v>
      </c>
      <c r="W526" s="8">
        <v>45492</v>
      </c>
      <c r="X526">
        <f t="shared" ca="1" si="104"/>
        <v>1863072</v>
      </c>
      <c r="Z526" t="str">
        <f t="shared" ca="1" si="106"/>
        <v>MAD</v>
      </c>
      <c r="AA526" t="str">
        <f t="shared" ca="1" si="108"/>
        <v>F locaux</v>
      </c>
      <c r="AB526" s="6" t="s">
        <v>83</v>
      </c>
      <c r="AC526" s="6" t="s">
        <v>83</v>
      </c>
      <c r="AD526" s="6" t="s">
        <v>83</v>
      </c>
      <c r="AE526" s="6" t="s">
        <v>83</v>
      </c>
      <c r="AF526" s="6" t="s">
        <v>83</v>
      </c>
      <c r="AG526" s="6" t="s">
        <v>83</v>
      </c>
      <c r="AH526" s="6" t="s">
        <v>83</v>
      </c>
      <c r="AI526" s="6" t="s">
        <v>83</v>
      </c>
      <c r="AJ526" s="6" t="s">
        <v>83</v>
      </c>
      <c r="AK526" s="6" t="s">
        <v>83</v>
      </c>
      <c r="AL526" s="6" t="s">
        <v>83</v>
      </c>
      <c r="AM526" t="s">
        <v>688</v>
      </c>
      <c r="AN526" s="6" t="s">
        <v>85</v>
      </c>
      <c r="AO526" s="6" t="s">
        <v>83</v>
      </c>
      <c r="AP526" s="6" t="s">
        <v>83</v>
      </c>
      <c r="AQ526" s="6" t="s">
        <v>83</v>
      </c>
      <c r="AR526" s="6" t="s">
        <v>83</v>
      </c>
      <c r="AS526" s="6" t="s">
        <v>83</v>
      </c>
      <c r="AT526" s="6" t="s">
        <v>83</v>
      </c>
      <c r="AU526" s="6" t="s">
        <v>83</v>
      </c>
      <c r="AV526" s="6" t="s">
        <v>83</v>
      </c>
      <c r="AW526" s="6" t="s">
        <v>83</v>
      </c>
      <c r="AX526" t="s">
        <v>98</v>
      </c>
      <c r="AY526" s="6" t="s">
        <v>83</v>
      </c>
      <c r="AZ526" s="6" t="s">
        <v>83</v>
      </c>
      <c r="BA526" s="6" t="s">
        <v>83</v>
      </c>
      <c r="BB526" s="6" t="s">
        <v>83</v>
      </c>
      <c r="BC526" s="6" t="s">
        <v>83</v>
      </c>
      <c r="BD526" s="6" t="s">
        <v>83</v>
      </c>
      <c r="BE526" s="6" t="s">
        <v>83</v>
      </c>
      <c r="BF526" s="6" t="s">
        <v>83</v>
      </c>
      <c r="BG526" s="6" t="s">
        <v>83</v>
      </c>
      <c r="BH526" s="6" t="s">
        <v>83</v>
      </c>
      <c r="BI526" s="6" t="s">
        <v>83</v>
      </c>
      <c r="BJ526" s="6" t="s">
        <v>83</v>
      </c>
      <c r="BK526" s="6" t="s">
        <v>83</v>
      </c>
      <c r="BL526" s="6" t="s">
        <v>83</v>
      </c>
      <c r="BM526" s="6" t="s">
        <v>83</v>
      </c>
      <c r="BN526" s="6" t="s">
        <v>83</v>
      </c>
      <c r="BO526" s="6" t="s">
        <v>83</v>
      </c>
      <c r="BP526" s="6" t="s">
        <v>83</v>
      </c>
      <c r="BQ526" s="6" t="s">
        <v>83</v>
      </c>
      <c r="BR526" t="s">
        <v>65</v>
      </c>
      <c r="BS526" s="6" t="s">
        <v>83</v>
      </c>
      <c r="BT526" s="6" t="s">
        <v>83</v>
      </c>
      <c r="BU526">
        <f t="shared" ca="1" si="105"/>
        <v>17</v>
      </c>
      <c r="BV526" s="6" t="s">
        <v>83</v>
      </c>
    </row>
    <row r="527" spans="1:74" x14ac:dyDescent="0.3">
      <c r="A527" s="5">
        <v>526</v>
      </c>
      <c r="B527" s="5" t="str">
        <f t="shared" ca="1" si="97"/>
        <v>JF8_29708:33860</v>
      </c>
      <c r="C527" t="s">
        <v>689</v>
      </c>
      <c r="D527" t="s">
        <v>75</v>
      </c>
      <c r="E527" t="s">
        <v>89</v>
      </c>
      <c r="F527" t="s">
        <v>109</v>
      </c>
      <c r="G527" t="s">
        <v>109</v>
      </c>
      <c r="H527" s="6">
        <f t="shared" ca="1" si="107"/>
        <v>75203</v>
      </c>
      <c r="I527" t="s">
        <v>110</v>
      </c>
      <c r="J527" s="6" t="s">
        <v>79</v>
      </c>
      <c r="K527" s="7">
        <v>45412</v>
      </c>
      <c r="L527" s="6" t="s">
        <v>80</v>
      </c>
      <c r="N527" s="6" t="s">
        <v>82</v>
      </c>
      <c r="O527" t="str">
        <f t="shared" ca="1" si="99"/>
        <v>@3571820</v>
      </c>
      <c r="P527">
        <f t="shared" ca="1" si="98"/>
        <v>21841356</v>
      </c>
      <c r="Q527">
        <f t="shared" ca="1" si="100"/>
        <v>334605</v>
      </c>
      <c r="R527">
        <f t="shared" ca="1" si="101"/>
        <v>11648381</v>
      </c>
      <c r="S527">
        <f t="shared" ca="1" si="102"/>
        <v>7629340</v>
      </c>
      <c r="V527" t="str">
        <f t="shared" ca="1" si="103"/>
        <v>A_4515616</v>
      </c>
      <c r="W527" s="8">
        <v>45493</v>
      </c>
      <c r="X527">
        <f t="shared" ca="1" si="104"/>
        <v>4808735</v>
      </c>
      <c r="Z527" t="str">
        <f t="shared" ca="1" si="106"/>
        <v>MAD</v>
      </c>
      <c r="AA527" t="str">
        <f t="shared" ca="1" si="108"/>
        <v>F locaux</v>
      </c>
      <c r="AB527" s="6" t="s">
        <v>83</v>
      </c>
      <c r="AC527" s="6" t="s">
        <v>83</v>
      </c>
      <c r="AD527" s="6" t="s">
        <v>83</v>
      </c>
      <c r="AE527" s="6" t="s">
        <v>83</v>
      </c>
      <c r="AF527" s="6" t="s">
        <v>83</v>
      </c>
      <c r="AG527" s="6" t="s">
        <v>83</v>
      </c>
      <c r="AH527" s="6" t="s">
        <v>83</v>
      </c>
      <c r="AI527" s="6" t="s">
        <v>83</v>
      </c>
      <c r="AJ527" s="6" t="s">
        <v>83</v>
      </c>
      <c r="AK527" s="6" t="s">
        <v>83</v>
      </c>
      <c r="AL527" s="6" t="s">
        <v>83</v>
      </c>
      <c r="AM527" t="s">
        <v>690</v>
      </c>
      <c r="AN527" s="6" t="s">
        <v>85</v>
      </c>
      <c r="AO527" s="6" t="s">
        <v>83</v>
      </c>
      <c r="AP527" s="6" t="s">
        <v>83</v>
      </c>
      <c r="AQ527" s="6" t="s">
        <v>83</v>
      </c>
      <c r="AR527" s="6" t="s">
        <v>83</v>
      </c>
      <c r="AS527" s="6" t="s">
        <v>83</v>
      </c>
      <c r="AT527" s="6" t="s">
        <v>83</v>
      </c>
      <c r="AU527" s="6" t="s">
        <v>83</v>
      </c>
      <c r="AV527" s="6" t="s">
        <v>83</v>
      </c>
      <c r="AW527" s="6" t="s">
        <v>83</v>
      </c>
      <c r="AX527" t="s">
        <v>86</v>
      </c>
      <c r="AY527" s="6" t="s">
        <v>83</v>
      </c>
      <c r="AZ527" s="6" t="s">
        <v>83</v>
      </c>
      <c r="BA527" s="6" t="s">
        <v>83</v>
      </c>
      <c r="BB527" s="6" t="s">
        <v>83</v>
      </c>
      <c r="BC527" s="6" t="s">
        <v>83</v>
      </c>
      <c r="BD527" s="6" t="s">
        <v>83</v>
      </c>
      <c r="BE527" s="6" t="s">
        <v>83</v>
      </c>
      <c r="BF527" s="6" t="s">
        <v>83</v>
      </c>
      <c r="BG527" s="6" t="s">
        <v>83</v>
      </c>
      <c r="BH527" s="6" t="s">
        <v>83</v>
      </c>
      <c r="BI527" s="6" t="s">
        <v>83</v>
      </c>
      <c r="BJ527" s="6" t="s">
        <v>83</v>
      </c>
      <c r="BK527" s="6" t="s">
        <v>83</v>
      </c>
      <c r="BL527" s="6" t="s">
        <v>83</v>
      </c>
      <c r="BM527" s="6" t="s">
        <v>83</v>
      </c>
      <c r="BN527" s="6" t="s">
        <v>83</v>
      </c>
      <c r="BO527" s="6" t="s">
        <v>83</v>
      </c>
      <c r="BP527" s="6" t="s">
        <v>83</v>
      </c>
      <c r="BQ527" s="6" t="s">
        <v>83</v>
      </c>
      <c r="BR527" t="s">
        <v>65</v>
      </c>
      <c r="BS527" s="6" t="s">
        <v>83</v>
      </c>
      <c r="BT527" s="6" t="s">
        <v>83</v>
      </c>
      <c r="BU527">
        <f t="shared" ca="1" si="105"/>
        <v>-15</v>
      </c>
      <c r="BV527" s="6" t="s">
        <v>83</v>
      </c>
    </row>
    <row r="528" spans="1:74" x14ac:dyDescent="0.3">
      <c r="A528" s="5">
        <v>527</v>
      </c>
      <c r="B528" s="5" t="str">
        <f t="shared" ca="1" si="97"/>
        <v>OCP_14517:51521</v>
      </c>
      <c r="C528" t="s">
        <v>112</v>
      </c>
      <c r="D528" t="s">
        <v>75</v>
      </c>
      <c r="E528" t="s">
        <v>76</v>
      </c>
      <c r="F528" t="s">
        <v>113</v>
      </c>
      <c r="G528" t="s">
        <v>113</v>
      </c>
      <c r="H528" s="6">
        <f t="shared" ca="1" si="107"/>
        <v>7392</v>
      </c>
      <c r="I528" t="s">
        <v>114</v>
      </c>
      <c r="J528" s="6" t="s">
        <v>79</v>
      </c>
      <c r="K528" s="7">
        <v>45413</v>
      </c>
      <c r="L528" s="6" t="s">
        <v>80</v>
      </c>
      <c r="N528" s="6" t="s">
        <v>82</v>
      </c>
      <c r="O528" t="str">
        <f t="shared" ca="1" si="99"/>
        <v>C812938</v>
      </c>
      <c r="P528">
        <f t="shared" ca="1" si="98"/>
        <v>42967321</v>
      </c>
      <c r="Q528">
        <f t="shared" ca="1" si="100"/>
        <v>14024819</v>
      </c>
      <c r="R528">
        <f t="shared" ca="1" si="101"/>
        <v>29486667</v>
      </c>
      <c r="S528">
        <f t="shared" ca="1" si="102"/>
        <v>35716379</v>
      </c>
      <c r="V528" t="str">
        <f t="shared" ca="1" si="103"/>
        <v>&lt;_1222710</v>
      </c>
      <c r="W528" s="8">
        <v>45494</v>
      </c>
      <c r="X528">
        <f t="shared" ca="1" si="104"/>
        <v>26344398</v>
      </c>
      <c r="Z528" t="str">
        <f t="shared" ca="1" si="106"/>
        <v>MAD</v>
      </c>
      <c r="AA528" t="str">
        <f t="shared" ca="1" si="108"/>
        <v>F locaux</v>
      </c>
      <c r="AB528" s="6" t="s">
        <v>83</v>
      </c>
      <c r="AC528" s="6" t="s">
        <v>83</v>
      </c>
      <c r="AD528" s="6" t="s">
        <v>83</v>
      </c>
      <c r="AE528" s="6" t="s">
        <v>83</v>
      </c>
      <c r="AF528" s="6" t="s">
        <v>83</v>
      </c>
      <c r="AG528" s="6" t="s">
        <v>83</v>
      </c>
      <c r="AH528" s="6" t="s">
        <v>83</v>
      </c>
      <c r="AI528" s="6" t="s">
        <v>83</v>
      </c>
      <c r="AJ528" s="6" t="s">
        <v>83</v>
      </c>
      <c r="AK528" s="6" t="s">
        <v>83</v>
      </c>
      <c r="AL528" s="6" t="s">
        <v>83</v>
      </c>
      <c r="AM528" t="s">
        <v>115</v>
      </c>
      <c r="AN528" s="6" t="s">
        <v>85</v>
      </c>
      <c r="AO528" s="6" t="s">
        <v>83</v>
      </c>
      <c r="AP528" s="6" t="s">
        <v>83</v>
      </c>
      <c r="AQ528" s="6" t="s">
        <v>83</v>
      </c>
      <c r="AR528" s="6" t="s">
        <v>83</v>
      </c>
      <c r="AS528" s="6" t="s">
        <v>83</v>
      </c>
      <c r="AT528" s="6" t="s">
        <v>83</v>
      </c>
      <c r="AU528" s="6" t="s">
        <v>83</v>
      </c>
      <c r="AV528" s="6" t="s">
        <v>83</v>
      </c>
      <c r="AW528" s="6" t="s">
        <v>83</v>
      </c>
      <c r="AX528" t="s">
        <v>93</v>
      </c>
      <c r="AY528" s="6" t="s">
        <v>83</v>
      </c>
      <c r="AZ528" s="6" t="s">
        <v>83</v>
      </c>
      <c r="BA528" s="6" t="s">
        <v>83</v>
      </c>
      <c r="BB528" s="6" t="s">
        <v>83</v>
      </c>
      <c r="BC528" s="6" t="s">
        <v>83</v>
      </c>
      <c r="BD528" s="6" t="s">
        <v>83</v>
      </c>
      <c r="BE528" s="6" t="s">
        <v>83</v>
      </c>
      <c r="BF528" s="6" t="s">
        <v>83</v>
      </c>
      <c r="BG528" s="6" t="s">
        <v>83</v>
      </c>
      <c r="BH528" s="6" t="s">
        <v>83</v>
      </c>
      <c r="BI528" s="6" t="s">
        <v>83</v>
      </c>
      <c r="BJ528" s="6" t="s">
        <v>83</v>
      </c>
      <c r="BK528" s="6" t="s">
        <v>83</v>
      </c>
      <c r="BL528" s="6" t="s">
        <v>83</v>
      </c>
      <c r="BM528" s="6" t="s">
        <v>83</v>
      </c>
      <c r="BN528" s="6" t="s">
        <v>83</v>
      </c>
      <c r="BO528" s="6" t="s">
        <v>83</v>
      </c>
      <c r="BP528" s="6" t="s">
        <v>83</v>
      </c>
      <c r="BQ528" s="6" t="s">
        <v>83</v>
      </c>
      <c r="BR528" t="s">
        <v>65</v>
      </c>
      <c r="BS528" s="6" t="s">
        <v>83</v>
      </c>
      <c r="BT528" s="6" t="s">
        <v>83</v>
      </c>
      <c r="BU528">
        <f t="shared" ca="1" si="105"/>
        <v>-14</v>
      </c>
      <c r="BV528" s="6" t="s">
        <v>83</v>
      </c>
    </row>
    <row r="529" spans="1:74" x14ac:dyDescent="0.3">
      <c r="A529" s="5">
        <v>528</v>
      </c>
      <c r="B529" s="5" t="str">
        <f t="shared" ca="1" si="97"/>
        <v>OCP_80095:1404</v>
      </c>
      <c r="C529" t="s">
        <v>116</v>
      </c>
      <c r="D529" t="s">
        <v>75</v>
      </c>
      <c r="E529" t="s">
        <v>89</v>
      </c>
      <c r="F529" t="s">
        <v>100</v>
      </c>
      <c r="G529" t="s">
        <v>100</v>
      </c>
      <c r="H529" s="6">
        <f t="shared" ca="1" si="107"/>
        <v>10760</v>
      </c>
      <c r="I529" t="s">
        <v>114</v>
      </c>
      <c r="J529" s="6" t="s">
        <v>79</v>
      </c>
      <c r="K529" s="7">
        <v>45414</v>
      </c>
      <c r="L529" s="6" t="s">
        <v>80</v>
      </c>
      <c r="N529" s="6" t="s">
        <v>82</v>
      </c>
      <c r="O529" t="str">
        <f t="shared" ca="1" si="99"/>
        <v>E6216181</v>
      </c>
      <c r="P529">
        <f t="shared" ca="1" si="98"/>
        <v>54763598</v>
      </c>
      <c r="Q529">
        <f t="shared" ca="1" si="100"/>
        <v>29481644</v>
      </c>
      <c r="R529">
        <f t="shared" ca="1" si="101"/>
        <v>42756193</v>
      </c>
      <c r="S529">
        <f t="shared" ca="1" si="102"/>
        <v>49452362</v>
      </c>
      <c r="V529" t="str">
        <f t="shared" ca="1" si="103"/>
        <v>E_6363313</v>
      </c>
      <c r="W529" s="8">
        <v>45495</v>
      </c>
      <c r="X529">
        <f t="shared" ca="1" si="104"/>
        <v>13977479</v>
      </c>
      <c r="Z529" t="str">
        <f t="shared" ca="1" si="106"/>
        <v>MAD</v>
      </c>
      <c r="AA529" t="str">
        <f t="shared" ca="1" si="108"/>
        <v>F locaux</v>
      </c>
      <c r="AB529" s="6" t="s">
        <v>83</v>
      </c>
      <c r="AC529" s="6" t="s">
        <v>83</v>
      </c>
      <c r="AD529" s="6" t="s">
        <v>83</v>
      </c>
      <c r="AE529" s="6" t="s">
        <v>83</v>
      </c>
      <c r="AF529" s="6" t="s">
        <v>83</v>
      </c>
      <c r="AG529" s="6" t="s">
        <v>83</v>
      </c>
      <c r="AH529" s="6" t="s">
        <v>83</v>
      </c>
      <c r="AI529" s="6" t="s">
        <v>83</v>
      </c>
      <c r="AJ529" s="6" t="s">
        <v>83</v>
      </c>
      <c r="AK529" s="6" t="s">
        <v>83</v>
      </c>
      <c r="AL529" s="6" t="s">
        <v>83</v>
      </c>
      <c r="AM529" t="s">
        <v>115</v>
      </c>
      <c r="AN529" s="6" t="s">
        <v>85</v>
      </c>
      <c r="AO529" s="6" t="s">
        <v>83</v>
      </c>
      <c r="AP529" s="6" t="s">
        <v>83</v>
      </c>
      <c r="AQ529" s="6" t="s">
        <v>83</v>
      </c>
      <c r="AR529" s="6" t="s">
        <v>83</v>
      </c>
      <c r="AS529" s="6" t="s">
        <v>83</v>
      </c>
      <c r="AT529" s="6" t="s">
        <v>83</v>
      </c>
      <c r="AU529" s="6" t="s">
        <v>83</v>
      </c>
      <c r="AV529" s="6" t="s">
        <v>83</v>
      </c>
      <c r="AW529" s="6" t="s">
        <v>83</v>
      </c>
      <c r="AX529" t="s">
        <v>86</v>
      </c>
      <c r="AY529" s="6" t="s">
        <v>83</v>
      </c>
      <c r="AZ529" s="6" t="s">
        <v>83</v>
      </c>
      <c r="BA529" s="6" t="s">
        <v>83</v>
      </c>
      <c r="BB529" s="6" t="s">
        <v>83</v>
      </c>
      <c r="BC529" s="6" t="s">
        <v>83</v>
      </c>
      <c r="BD529" s="6" t="s">
        <v>83</v>
      </c>
      <c r="BE529" s="6" t="s">
        <v>83</v>
      </c>
      <c r="BF529" s="6" t="s">
        <v>83</v>
      </c>
      <c r="BG529" s="6" t="s">
        <v>83</v>
      </c>
      <c r="BH529" s="6" t="s">
        <v>83</v>
      </c>
      <c r="BI529" s="6" t="s">
        <v>83</v>
      </c>
      <c r="BJ529" s="6" t="s">
        <v>83</v>
      </c>
      <c r="BK529" s="6" t="s">
        <v>83</v>
      </c>
      <c r="BL529" s="6" t="s">
        <v>83</v>
      </c>
      <c r="BM529" s="6" t="s">
        <v>83</v>
      </c>
      <c r="BN529" s="6" t="s">
        <v>83</v>
      </c>
      <c r="BO529" s="6" t="s">
        <v>83</v>
      </c>
      <c r="BP529" s="6" t="s">
        <v>83</v>
      </c>
      <c r="BQ529" s="6" t="s">
        <v>83</v>
      </c>
      <c r="BR529" t="s">
        <v>63</v>
      </c>
      <c r="BS529" s="6" t="s">
        <v>83</v>
      </c>
      <c r="BT529" s="6" t="s">
        <v>83</v>
      </c>
      <c r="BU529">
        <f t="shared" ca="1" si="105"/>
        <v>31</v>
      </c>
      <c r="BV529" s="6" t="s">
        <v>83</v>
      </c>
    </row>
    <row r="530" spans="1:74" x14ac:dyDescent="0.3">
      <c r="A530" s="5">
        <v>529</v>
      </c>
      <c r="B530" s="5" t="str">
        <f t="shared" ca="1" si="97"/>
        <v>OCP_35564:12604</v>
      </c>
      <c r="C530" t="s">
        <v>117</v>
      </c>
      <c r="D530" t="s">
        <v>75</v>
      </c>
      <c r="E530" t="s">
        <v>76</v>
      </c>
      <c r="F530" t="s">
        <v>113</v>
      </c>
      <c r="G530" t="s">
        <v>113</v>
      </c>
      <c r="H530" s="6">
        <f t="shared" ca="1" si="107"/>
        <v>10817</v>
      </c>
      <c r="I530" t="s">
        <v>114</v>
      </c>
      <c r="J530" s="6" t="s">
        <v>79</v>
      </c>
      <c r="K530" s="7">
        <v>45415</v>
      </c>
      <c r="L530" s="6" t="s">
        <v>80</v>
      </c>
      <c r="N530" s="6" t="s">
        <v>82</v>
      </c>
      <c r="O530" t="str">
        <f t="shared" ca="1" si="99"/>
        <v>&gt;5800664</v>
      </c>
      <c r="P530">
        <f t="shared" ca="1" si="98"/>
        <v>62978897</v>
      </c>
      <c r="Q530">
        <f t="shared" ca="1" si="100"/>
        <v>22680851</v>
      </c>
      <c r="R530">
        <f t="shared" ca="1" si="101"/>
        <v>46477597</v>
      </c>
      <c r="S530">
        <f t="shared" ca="1" si="102"/>
        <v>58980775</v>
      </c>
      <c r="V530" t="str">
        <f t="shared" ca="1" si="103"/>
        <v>B_5523405</v>
      </c>
      <c r="W530" s="8">
        <v>45496</v>
      </c>
      <c r="X530">
        <f t="shared" ca="1" si="104"/>
        <v>53590537</v>
      </c>
      <c r="Z530" t="str">
        <f t="shared" ca="1" si="106"/>
        <v>MAD</v>
      </c>
      <c r="AA530" t="str">
        <f t="shared" ca="1" si="108"/>
        <v>F locaux</v>
      </c>
      <c r="AB530" s="6" t="s">
        <v>83</v>
      </c>
      <c r="AC530" s="6" t="s">
        <v>83</v>
      </c>
      <c r="AD530" s="6" t="s">
        <v>83</v>
      </c>
      <c r="AE530" s="6" t="s">
        <v>83</v>
      </c>
      <c r="AF530" s="6" t="s">
        <v>83</v>
      </c>
      <c r="AG530" s="6" t="s">
        <v>83</v>
      </c>
      <c r="AH530" s="6" t="s">
        <v>83</v>
      </c>
      <c r="AI530" s="6" t="s">
        <v>83</v>
      </c>
      <c r="AJ530" s="6" t="s">
        <v>83</v>
      </c>
      <c r="AK530" s="6" t="s">
        <v>83</v>
      </c>
      <c r="AL530" s="6" t="s">
        <v>83</v>
      </c>
      <c r="AM530" t="s">
        <v>115</v>
      </c>
      <c r="AN530" s="6" t="s">
        <v>85</v>
      </c>
      <c r="AO530" s="6" t="s">
        <v>83</v>
      </c>
      <c r="AP530" s="6" t="s">
        <v>83</v>
      </c>
      <c r="AQ530" s="6" t="s">
        <v>83</v>
      </c>
      <c r="AR530" s="6" t="s">
        <v>83</v>
      </c>
      <c r="AS530" s="6" t="s">
        <v>83</v>
      </c>
      <c r="AT530" s="6" t="s">
        <v>83</v>
      </c>
      <c r="AU530" s="6" t="s">
        <v>83</v>
      </c>
      <c r="AV530" s="6" t="s">
        <v>83</v>
      </c>
      <c r="AW530" s="6" t="s">
        <v>83</v>
      </c>
      <c r="AX530" t="s">
        <v>86</v>
      </c>
      <c r="AY530" s="6" t="s">
        <v>83</v>
      </c>
      <c r="AZ530" s="6" t="s">
        <v>83</v>
      </c>
      <c r="BA530" s="6" t="s">
        <v>83</v>
      </c>
      <c r="BB530" s="6" t="s">
        <v>83</v>
      </c>
      <c r="BC530" s="6" t="s">
        <v>83</v>
      </c>
      <c r="BD530" s="6" t="s">
        <v>83</v>
      </c>
      <c r="BE530" s="6" t="s">
        <v>83</v>
      </c>
      <c r="BF530" s="6" t="s">
        <v>83</v>
      </c>
      <c r="BG530" s="6" t="s">
        <v>83</v>
      </c>
      <c r="BH530" s="6" t="s">
        <v>83</v>
      </c>
      <c r="BI530" s="6" t="s">
        <v>83</v>
      </c>
      <c r="BJ530" s="6" t="s">
        <v>83</v>
      </c>
      <c r="BK530" s="6" t="s">
        <v>83</v>
      </c>
      <c r="BL530" s="6" t="s">
        <v>83</v>
      </c>
      <c r="BM530" s="6" t="s">
        <v>83</v>
      </c>
      <c r="BN530" s="6" t="s">
        <v>83</v>
      </c>
      <c r="BO530" s="6" t="s">
        <v>83</v>
      </c>
      <c r="BP530" s="6" t="s">
        <v>83</v>
      </c>
      <c r="BQ530" s="6" t="s">
        <v>83</v>
      </c>
      <c r="BR530" t="s">
        <v>65</v>
      </c>
      <c r="BS530" s="6" t="s">
        <v>83</v>
      </c>
      <c r="BT530" s="6" t="s">
        <v>83</v>
      </c>
      <c r="BU530">
        <f t="shared" ca="1" si="105"/>
        <v>1</v>
      </c>
      <c r="BV530" s="6" t="s">
        <v>83</v>
      </c>
    </row>
    <row r="531" spans="1:74" x14ac:dyDescent="0.3">
      <c r="A531" s="5">
        <v>530</v>
      </c>
      <c r="B531" s="5" t="str">
        <f t="shared" ca="1" si="97"/>
        <v>JF8_31521:69739</v>
      </c>
      <c r="C531" t="s">
        <v>118</v>
      </c>
      <c r="D531" t="s">
        <v>75</v>
      </c>
      <c r="E531" t="s">
        <v>89</v>
      </c>
      <c r="F531" t="s">
        <v>100</v>
      </c>
      <c r="G531" t="s">
        <v>100</v>
      </c>
      <c r="H531" s="6">
        <f t="shared" ca="1" si="107"/>
        <v>21499</v>
      </c>
      <c r="I531" t="s">
        <v>114</v>
      </c>
      <c r="J531" s="6" t="s">
        <v>79</v>
      </c>
      <c r="K531" s="7">
        <v>45416</v>
      </c>
      <c r="L531" s="6" t="s">
        <v>80</v>
      </c>
      <c r="N531" s="6" t="s">
        <v>82</v>
      </c>
      <c r="O531" t="str">
        <f t="shared" ca="1" si="99"/>
        <v>&lt;4963107</v>
      </c>
      <c r="P531">
        <f t="shared" ca="1" si="98"/>
        <v>89268961</v>
      </c>
      <c r="Q531">
        <f t="shared" ca="1" si="100"/>
        <v>12204443</v>
      </c>
      <c r="R531">
        <f t="shared" ca="1" si="101"/>
        <v>13119948</v>
      </c>
      <c r="S531">
        <f t="shared" ca="1" si="102"/>
        <v>24111029</v>
      </c>
      <c r="V531" t="str">
        <f t="shared" ca="1" si="103"/>
        <v>F_1074733</v>
      </c>
      <c r="W531" s="8">
        <v>45497</v>
      </c>
      <c r="X531">
        <f t="shared" ca="1" si="104"/>
        <v>20015661</v>
      </c>
      <c r="Z531" t="str">
        <f t="shared" ca="1" si="106"/>
        <v>MAD</v>
      </c>
      <c r="AA531" t="str">
        <f t="shared" ca="1" si="108"/>
        <v>F locaux</v>
      </c>
      <c r="AB531" s="6" t="s">
        <v>83</v>
      </c>
      <c r="AC531" s="6" t="s">
        <v>83</v>
      </c>
      <c r="AD531" s="6" t="s">
        <v>83</v>
      </c>
      <c r="AE531" s="6" t="s">
        <v>83</v>
      </c>
      <c r="AF531" s="6" t="s">
        <v>83</v>
      </c>
      <c r="AG531" s="6" t="s">
        <v>83</v>
      </c>
      <c r="AH531" s="6" t="s">
        <v>83</v>
      </c>
      <c r="AI531" s="6" t="s">
        <v>83</v>
      </c>
      <c r="AJ531" s="6" t="s">
        <v>83</v>
      </c>
      <c r="AK531" s="6" t="s">
        <v>83</v>
      </c>
      <c r="AL531" s="6" t="s">
        <v>83</v>
      </c>
      <c r="AM531" t="s">
        <v>115</v>
      </c>
      <c r="AN531" s="6" t="s">
        <v>85</v>
      </c>
      <c r="AO531" s="6" t="s">
        <v>83</v>
      </c>
      <c r="AP531" s="6" t="s">
        <v>83</v>
      </c>
      <c r="AQ531" s="6" t="s">
        <v>83</v>
      </c>
      <c r="AR531" s="6" t="s">
        <v>83</v>
      </c>
      <c r="AS531" s="6" t="s">
        <v>83</v>
      </c>
      <c r="AT531" s="6" t="s">
        <v>83</v>
      </c>
      <c r="AU531" s="6" t="s">
        <v>83</v>
      </c>
      <c r="AV531" s="6" t="s">
        <v>83</v>
      </c>
      <c r="AW531" s="6" t="s">
        <v>83</v>
      </c>
      <c r="AX531" t="s">
        <v>86</v>
      </c>
      <c r="AY531" s="6" t="s">
        <v>83</v>
      </c>
      <c r="AZ531" s="6" t="s">
        <v>83</v>
      </c>
      <c r="BA531" s="6" t="s">
        <v>83</v>
      </c>
      <c r="BB531" s="6" t="s">
        <v>83</v>
      </c>
      <c r="BC531" s="6" t="s">
        <v>83</v>
      </c>
      <c r="BD531" s="6" t="s">
        <v>83</v>
      </c>
      <c r="BE531" s="6" t="s">
        <v>83</v>
      </c>
      <c r="BF531" s="6" t="s">
        <v>83</v>
      </c>
      <c r="BG531" s="6" t="s">
        <v>83</v>
      </c>
      <c r="BH531" s="6" t="s">
        <v>83</v>
      </c>
      <c r="BI531" s="6" t="s">
        <v>83</v>
      </c>
      <c r="BJ531" s="6" t="s">
        <v>83</v>
      </c>
      <c r="BK531" s="6" t="s">
        <v>83</v>
      </c>
      <c r="BL531" s="6" t="s">
        <v>83</v>
      </c>
      <c r="BM531" s="6" t="s">
        <v>83</v>
      </c>
      <c r="BN531" s="6" t="s">
        <v>83</v>
      </c>
      <c r="BO531" s="6" t="s">
        <v>83</v>
      </c>
      <c r="BP531" s="6" t="s">
        <v>83</v>
      </c>
      <c r="BQ531" s="6" t="s">
        <v>83</v>
      </c>
      <c r="BR531" t="s">
        <v>40</v>
      </c>
      <c r="BS531" s="6" t="s">
        <v>83</v>
      </c>
      <c r="BT531" s="6" t="s">
        <v>83</v>
      </c>
      <c r="BU531">
        <f t="shared" ca="1" si="105"/>
        <v>18</v>
      </c>
      <c r="BV531" s="6" t="s">
        <v>83</v>
      </c>
    </row>
    <row r="532" spans="1:74" x14ac:dyDescent="0.3">
      <c r="A532" s="5">
        <v>531</v>
      </c>
      <c r="B532" s="5" t="str">
        <f t="shared" ca="1" si="97"/>
        <v>JF8_64580:30443</v>
      </c>
      <c r="C532" t="str">
        <f ca="1">CONCATENATE(CHAR(RANDBETWEEN(60,90)),"_",RANDBETWEEN(1,1000000),"_",RANDBETWEEN(1,100006600))</f>
        <v>K_917350_13413793</v>
      </c>
      <c r="D532" t="s">
        <v>75</v>
      </c>
      <c r="E532" t="s">
        <v>76</v>
      </c>
      <c r="F532" t="s">
        <v>77</v>
      </c>
      <c r="G532" t="s">
        <v>77</v>
      </c>
      <c r="H532" s="6">
        <f t="shared" ca="1" si="107"/>
        <v>71265</v>
      </c>
      <c r="I532" t="s">
        <v>78</v>
      </c>
      <c r="J532" s="6" t="s">
        <v>79</v>
      </c>
      <c r="K532" s="7">
        <v>45417</v>
      </c>
      <c r="L532" s="6" t="s">
        <v>80</v>
      </c>
      <c r="N532" s="6" t="s">
        <v>82</v>
      </c>
      <c r="O532" t="str">
        <f t="shared" ca="1" si="99"/>
        <v>D429219</v>
      </c>
      <c r="P532">
        <f t="shared" ca="1" si="98"/>
        <v>43314080</v>
      </c>
      <c r="Q532">
        <f t="shared" ca="1" si="100"/>
        <v>7104970</v>
      </c>
      <c r="R532">
        <f t="shared" ca="1" si="101"/>
        <v>17917127</v>
      </c>
      <c r="S532">
        <f t="shared" ca="1" si="102"/>
        <v>35921219</v>
      </c>
      <c r="V532" t="str">
        <f t="shared" ca="1" si="103"/>
        <v>B_140062</v>
      </c>
      <c r="W532" s="8">
        <v>45498</v>
      </c>
      <c r="X532">
        <f t="shared" ca="1" si="104"/>
        <v>15077992</v>
      </c>
      <c r="Z532" t="str">
        <f t="shared" ca="1" si="106"/>
        <v>MAD</v>
      </c>
      <c r="AA532" t="str">
        <f t="shared" ca="1" si="108"/>
        <v>F locaux</v>
      </c>
      <c r="AB532" s="6" t="s">
        <v>83</v>
      </c>
      <c r="AC532" s="6" t="s">
        <v>83</v>
      </c>
      <c r="AD532" s="6" t="s">
        <v>83</v>
      </c>
      <c r="AE532" s="6" t="s">
        <v>83</v>
      </c>
      <c r="AF532" s="6" t="s">
        <v>83</v>
      </c>
      <c r="AG532" s="6" t="s">
        <v>83</v>
      </c>
      <c r="AH532" s="6" t="s">
        <v>83</v>
      </c>
      <c r="AI532" s="6" t="s">
        <v>83</v>
      </c>
      <c r="AJ532" s="6" t="s">
        <v>83</v>
      </c>
      <c r="AK532" s="6" t="s">
        <v>83</v>
      </c>
      <c r="AL532" s="6" t="s">
        <v>83</v>
      </c>
      <c r="AM532" t="s">
        <v>691</v>
      </c>
      <c r="AN532" s="6" t="s">
        <v>85</v>
      </c>
      <c r="AO532" s="6" t="s">
        <v>83</v>
      </c>
      <c r="AP532" s="6" t="s">
        <v>83</v>
      </c>
      <c r="AQ532" s="6" t="s">
        <v>83</v>
      </c>
      <c r="AR532" s="6" t="s">
        <v>83</v>
      </c>
      <c r="AS532" s="6" t="s">
        <v>83</v>
      </c>
      <c r="AT532" s="6" t="s">
        <v>83</v>
      </c>
      <c r="AU532" s="6" t="s">
        <v>83</v>
      </c>
      <c r="AV532" s="6" t="s">
        <v>83</v>
      </c>
      <c r="AW532" s="6" t="s">
        <v>83</v>
      </c>
      <c r="AX532" t="s">
        <v>86</v>
      </c>
      <c r="AY532" s="6" t="s">
        <v>83</v>
      </c>
      <c r="AZ532" s="6" t="s">
        <v>83</v>
      </c>
      <c r="BA532" s="6" t="s">
        <v>83</v>
      </c>
      <c r="BB532" s="6" t="s">
        <v>83</v>
      </c>
      <c r="BC532" s="6" t="s">
        <v>83</v>
      </c>
      <c r="BD532" s="6" t="s">
        <v>83</v>
      </c>
      <c r="BE532" s="6" t="s">
        <v>83</v>
      </c>
      <c r="BF532" s="6" t="s">
        <v>83</v>
      </c>
      <c r="BG532" s="6" t="s">
        <v>83</v>
      </c>
      <c r="BH532" s="6" t="s">
        <v>83</v>
      </c>
      <c r="BI532" s="6" t="s">
        <v>83</v>
      </c>
      <c r="BJ532" s="6" t="s">
        <v>83</v>
      </c>
      <c r="BK532" s="6" t="s">
        <v>83</v>
      </c>
      <c r="BL532" s="6" t="s">
        <v>83</v>
      </c>
      <c r="BM532" s="6" t="s">
        <v>83</v>
      </c>
      <c r="BN532" s="6" t="s">
        <v>83</v>
      </c>
      <c r="BO532" s="6" t="s">
        <v>83</v>
      </c>
      <c r="BP532" s="6" t="s">
        <v>83</v>
      </c>
      <c r="BQ532" s="6" t="s">
        <v>83</v>
      </c>
      <c r="BR532" t="s">
        <v>64</v>
      </c>
      <c r="BS532" s="6" t="s">
        <v>83</v>
      </c>
      <c r="BT532" s="6" t="s">
        <v>83</v>
      </c>
      <c r="BU532">
        <f t="shared" ca="1" si="105"/>
        <v>48</v>
      </c>
      <c r="BV532" s="6" t="s">
        <v>83</v>
      </c>
    </row>
    <row r="533" spans="1:74" x14ac:dyDescent="0.3">
      <c r="A533" s="5">
        <v>532</v>
      </c>
      <c r="B533" s="5" t="str">
        <f t="shared" ca="1" si="97"/>
        <v>OCP_3822:27767</v>
      </c>
      <c r="C533" t="s">
        <v>692</v>
      </c>
      <c r="D533" t="s">
        <v>75</v>
      </c>
      <c r="E533" t="s">
        <v>89</v>
      </c>
      <c r="F533" t="s">
        <v>90</v>
      </c>
      <c r="G533" t="s">
        <v>90</v>
      </c>
      <c r="H533" s="6">
        <f t="shared" ca="1" si="107"/>
        <v>62143</v>
      </c>
      <c r="I533" t="s">
        <v>91</v>
      </c>
      <c r="J533" s="6" t="s">
        <v>79</v>
      </c>
      <c r="K533" s="7">
        <v>45418</v>
      </c>
      <c r="L533" s="6" t="s">
        <v>80</v>
      </c>
      <c r="N533" s="6" t="s">
        <v>82</v>
      </c>
      <c r="O533" t="str">
        <f t="shared" ca="1" si="99"/>
        <v>?4539958</v>
      </c>
      <c r="P533">
        <f t="shared" ca="1" si="98"/>
        <v>2820779</v>
      </c>
      <c r="Q533">
        <f t="shared" ca="1" si="100"/>
        <v>722621</v>
      </c>
      <c r="R533">
        <f t="shared" ca="1" si="101"/>
        <v>1010202</v>
      </c>
      <c r="S533">
        <f t="shared" ca="1" si="102"/>
        <v>826316</v>
      </c>
      <c r="V533" t="str">
        <f t="shared" ca="1" si="103"/>
        <v>@_4977739</v>
      </c>
      <c r="W533" s="8">
        <v>45499</v>
      </c>
      <c r="X533">
        <f t="shared" ca="1" si="104"/>
        <v>310894</v>
      </c>
      <c r="Z533" t="str">
        <f t="shared" ca="1" si="106"/>
        <v>USD</v>
      </c>
      <c r="AA533" t="str">
        <f t="shared" ca="1" si="108"/>
        <v>F étrangers</v>
      </c>
      <c r="AB533" s="6" t="s">
        <v>83</v>
      </c>
      <c r="AC533" s="6" t="s">
        <v>83</v>
      </c>
      <c r="AD533" s="6" t="s">
        <v>83</v>
      </c>
      <c r="AE533" s="6" t="s">
        <v>83</v>
      </c>
      <c r="AF533" s="6" t="s">
        <v>83</v>
      </c>
      <c r="AG533" s="6" t="s">
        <v>83</v>
      </c>
      <c r="AH533" s="6" t="s">
        <v>83</v>
      </c>
      <c r="AI533" s="6" t="s">
        <v>83</v>
      </c>
      <c r="AJ533" s="6" t="s">
        <v>83</v>
      </c>
      <c r="AK533" s="6" t="s">
        <v>83</v>
      </c>
      <c r="AL533" s="6" t="s">
        <v>83</v>
      </c>
      <c r="AM533" t="s">
        <v>693</v>
      </c>
      <c r="AN533" s="6" t="s">
        <v>85</v>
      </c>
      <c r="AO533" s="6" t="s">
        <v>83</v>
      </c>
      <c r="AP533" s="6" t="s">
        <v>83</v>
      </c>
      <c r="AQ533" s="6" t="s">
        <v>83</v>
      </c>
      <c r="AR533" s="6" t="s">
        <v>83</v>
      </c>
      <c r="AS533" s="6" t="s">
        <v>83</v>
      </c>
      <c r="AT533" s="6" t="s">
        <v>83</v>
      </c>
      <c r="AU533" s="6" t="s">
        <v>83</v>
      </c>
      <c r="AV533" s="6" t="s">
        <v>83</v>
      </c>
      <c r="AW533" s="6" t="s">
        <v>83</v>
      </c>
      <c r="AX533" t="s">
        <v>93</v>
      </c>
      <c r="AY533" s="6" t="s">
        <v>83</v>
      </c>
      <c r="AZ533" s="6" t="s">
        <v>83</v>
      </c>
      <c r="BA533" s="6" t="s">
        <v>83</v>
      </c>
      <c r="BB533" s="6" t="s">
        <v>83</v>
      </c>
      <c r="BC533" s="6" t="s">
        <v>83</v>
      </c>
      <c r="BD533" s="6" t="s">
        <v>83</v>
      </c>
      <c r="BE533" s="6" t="s">
        <v>83</v>
      </c>
      <c r="BF533" s="6" t="s">
        <v>83</v>
      </c>
      <c r="BG533" s="6" t="s">
        <v>83</v>
      </c>
      <c r="BH533" s="6" t="s">
        <v>83</v>
      </c>
      <c r="BI533" s="6" t="s">
        <v>83</v>
      </c>
      <c r="BJ533" s="6" t="s">
        <v>83</v>
      </c>
      <c r="BK533" s="6" t="s">
        <v>83</v>
      </c>
      <c r="BL533" s="6" t="s">
        <v>83</v>
      </c>
      <c r="BM533" s="6" t="s">
        <v>83</v>
      </c>
      <c r="BN533" s="6" t="s">
        <v>83</v>
      </c>
      <c r="BO533" s="6" t="s">
        <v>83</v>
      </c>
      <c r="BP533" s="6" t="s">
        <v>83</v>
      </c>
      <c r="BQ533" s="6" t="s">
        <v>83</v>
      </c>
      <c r="BR533" t="s">
        <v>65</v>
      </c>
      <c r="BS533" s="6" t="s">
        <v>83</v>
      </c>
      <c r="BT533" s="6" t="s">
        <v>83</v>
      </c>
      <c r="BU533">
        <f t="shared" ca="1" si="105"/>
        <v>37</v>
      </c>
      <c r="BV533" s="6" t="s">
        <v>83</v>
      </c>
    </row>
    <row r="534" spans="1:74" x14ac:dyDescent="0.3">
      <c r="A534" s="5">
        <v>533</v>
      </c>
      <c r="B534" s="5" t="str">
        <f t="shared" ca="1" si="97"/>
        <v>OCP_29362:37680</v>
      </c>
      <c r="C534" t="s">
        <v>694</v>
      </c>
      <c r="D534" t="s">
        <v>75</v>
      </c>
      <c r="E534" t="s">
        <v>76</v>
      </c>
      <c r="F534" t="s">
        <v>95</v>
      </c>
      <c r="G534" t="s">
        <v>95</v>
      </c>
      <c r="H534" s="6">
        <f t="shared" ca="1" si="107"/>
        <v>50973</v>
      </c>
      <c r="I534" t="s">
        <v>96</v>
      </c>
      <c r="J534" s="6" t="s">
        <v>79</v>
      </c>
      <c r="K534" s="7">
        <v>45419</v>
      </c>
      <c r="L534" s="6" t="s">
        <v>80</v>
      </c>
      <c r="N534" s="6" t="s">
        <v>82</v>
      </c>
      <c r="O534" t="str">
        <f t="shared" ca="1" si="99"/>
        <v>@2119615</v>
      </c>
      <c r="P534">
        <f t="shared" ca="1" si="98"/>
        <v>83605650</v>
      </c>
      <c r="Q534">
        <f t="shared" ca="1" si="100"/>
        <v>6862963</v>
      </c>
      <c r="R534">
        <f t="shared" ca="1" si="101"/>
        <v>7279101</v>
      </c>
      <c r="S534">
        <f t="shared" ca="1" si="102"/>
        <v>76184252</v>
      </c>
      <c r="V534" t="str">
        <f t="shared" ca="1" si="103"/>
        <v>@_5361165</v>
      </c>
      <c r="W534" s="8">
        <v>45500</v>
      </c>
      <c r="X534">
        <f t="shared" ca="1" si="104"/>
        <v>5375634</v>
      </c>
      <c r="Z534" t="str">
        <f t="shared" ca="1" si="106"/>
        <v>USD</v>
      </c>
      <c r="AA534" t="str">
        <f t="shared" ca="1" si="108"/>
        <v>F étrangers</v>
      </c>
      <c r="AB534" s="6" t="s">
        <v>83</v>
      </c>
      <c r="AC534" s="6" t="s">
        <v>83</v>
      </c>
      <c r="AD534" s="6" t="s">
        <v>83</v>
      </c>
      <c r="AE534" s="6" t="s">
        <v>83</v>
      </c>
      <c r="AF534" s="6" t="s">
        <v>83</v>
      </c>
      <c r="AG534" s="6" t="s">
        <v>83</v>
      </c>
      <c r="AH534" s="6" t="s">
        <v>83</v>
      </c>
      <c r="AI534" s="6" t="s">
        <v>83</v>
      </c>
      <c r="AJ534" s="6" t="s">
        <v>83</v>
      </c>
      <c r="AK534" s="6" t="s">
        <v>83</v>
      </c>
      <c r="AL534" s="6" t="s">
        <v>83</v>
      </c>
      <c r="AM534" t="s">
        <v>695</v>
      </c>
      <c r="AN534" s="6" t="s">
        <v>85</v>
      </c>
      <c r="AO534" s="6" t="s">
        <v>83</v>
      </c>
      <c r="AP534" s="6" t="s">
        <v>83</v>
      </c>
      <c r="AQ534" s="6" t="s">
        <v>83</v>
      </c>
      <c r="AR534" s="6" t="s">
        <v>83</v>
      </c>
      <c r="AS534" s="6" t="s">
        <v>83</v>
      </c>
      <c r="AT534" s="6" t="s">
        <v>83</v>
      </c>
      <c r="AU534" s="6" t="s">
        <v>83</v>
      </c>
      <c r="AV534" s="6" t="s">
        <v>83</v>
      </c>
      <c r="AW534" s="6" t="s">
        <v>83</v>
      </c>
      <c r="AX534" t="s">
        <v>98</v>
      </c>
      <c r="AY534" s="6" t="s">
        <v>83</v>
      </c>
      <c r="AZ534" s="6" t="s">
        <v>83</v>
      </c>
      <c r="BA534" s="6" t="s">
        <v>83</v>
      </c>
      <c r="BB534" s="6" t="s">
        <v>83</v>
      </c>
      <c r="BC534" s="6" t="s">
        <v>83</v>
      </c>
      <c r="BD534" s="6" t="s">
        <v>83</v>
      </c>
      <c r="BE534" s="6" t="s">
        <v>83</v>
      </c>
      <c r="BF534" s="6" t="s">
        <v>83</v>
      </c>
      <c r="BG534" s="6" t="s">
        <v>83</v>
      </c>
      <c r="BH534" s="6" t="s">
        <v>83</v>
      </c>
      <c r="BI534" s="6" t="s">
        <v>83</v>
      </c>
      <c r="BJ534" s="6" t="s">
        <v>83</v>
      </c>
      <c r="BK534" s="6" t="s">
        <v>83</v>
      </c>
      <c r="BL534" s="6" t="s">
        <v>83</v>
      </c>
      <c r="BM534" s="6" t="s">
        <v>83</v>
      </c>
      <c r="BN534" s="6" t="s">
        <v>83</v>
      </c>
      <c r="BO534" s="6" t="s">
        <v>83</v>
      </c>
      <c r="BP534" s="6" t="s">
        <v>83</v>
      </c>
      <c r="BQ534" s="6" t="s">
        <v>83</v>
      </c>
      <c r="BR534" t="s">
        <v>65</v>
      </c>
      <c r="BS534" s="6" t="s">
        <v>83</v>
      </c>
      <c r="BT534" s="6" t="s">
        <v>83</v>
      </c>
      <c r="BU534">
        <f t="shared" ca="1" si="105"/>
        <v>45</v>
      </c>
      <c r="BV534" s="6" t="s">
        <v>83</v>
      </c>
    </row>
    <row r="535" spans="1:74" x14ac:dyDescent="0.3">
      <c r="A535" s="5">
        <v>534</v>
      </c>
      <c r="B535" s="5" t="str">
        <f t="shared" ca="1" si="97"/>
        <v>JF8_16920:49730</v>
      </c>
      <c r="C535" t="s">
        <v>696</v>
      </c>
      <c r="D535" t="s">
        <v>75</v>
      </c>
      <c r="E535" t="s">
        <v>89</v>
      </c>
      <c r="F535" t="s">
        <v>100</v>
      </c>
      <c r="G535" t="s">
        <v>100</v>
      </c>
      <c r="H535" s="6">
        <f t="shared" ca="1" si="107"/>
        <v>28115</v>
      </c>
      <c r="I535" t="s">
        <v>101</v>
      </c>
      <c r="J535" s="6" t="s">
        <v>79</v>
      </c>
      <c r="K535" s="7">
        <v>45420</v>
      </c>
      <c r="L535" s="6" t="s">
        <v>80</v>
      </c>
      <c r="N535" s="6" t="s">
        <v>82</v>
      </c>
      <c r="O535" t="str">
        <f t="shared" ca="1" si="99"/>
        <v>@6600208</v>
      </c>
      <c r="P535">
        <f t="shared" ca="1" si="98"/>
        <v>32470804</v>
      </c>
      <c r="Q535">
        <f t="shared" ca="1" si="100"/>
        <v>21351909</v>
      </c>
      <c r="R535">
        <f t="shared" ca="1" si="101"/>
        <v>24107480</v>
      </c>
      <c r="S535">
        <f t="shared" ca="1" si="102"/>
        <v>16769772</v>
      </c>
      <c r="V535" t="str">
        <f t="shared" ca="1" si="103"/>
        <v>E_1544873</v>
      </c>
      <c r="W535" s="8">
        <v>45501</v>
      </c>
      <c r="X535">
        <f t="shared" ca="1" si="104"/>
        <v>6262009</v>
      </c>
      <c r="Z535" t="str">
        <f t="shared" ca="1" si="106"/>
        <v>MAD</v>
      </c>
      <c r="AA535" t="str">
        <f t="shared" ca="1" si="108"/>
        <v>F locaux</v>
      </c>
      <c r="AB535" s="6" t="s">
        <v>83</v>
      </c>
      <c r="AC535" s="6" t="s">
        <v>83</v>
      </c>
      <c r="AD535" s="6" t="s">
        <v>83</v>
      </c>
      <c r="AE535" s="6" t="s">
        <v>83</v>
      </c>
      <c r="AF535" s="6" t="s">
        <v>83</v>
      </c>
      <c r="AG535" s="6" t="s">
        <v>83</v>
      </c>
      <c r="AH535" s="6" t="s">
        <v>83</v>
      </c>
      <c r="AI535" s="6" t="s">
        <v>83</v>
      </c>
      <c r="AJ535" s="6" t="s">
        <v>83</v>
      </c>
      <c r="AK535" s="6" t="s">
        <v>83</v>
      </c>
      <c r="AL535" s="6" t="s">
        <v>83</v>
      </c>
      <c r="AM535" t="s">
        <v>697</v>
      </c>
      <c r="AN535" s="6" t="s">
        <v>85</v>
      </c>
      <c r="AO535" s="6" t="s">
        <v>83</v>
      </c>
      <c r="AP535" s="6" t="s">
        <v>83</v>
      </c>
      <c r="AQ535" s="6" t="s">
        <v>83</v>
      </c>
      <c r="AR535" s="6" t="s">
        <v>83</v>
      </c>
      <c r="AS535" s="6" t="s">
        <v>83</v>
      </c>
      <c r="AT535" s="6" t="s">
        <v>83</v>
      </c>
      <c r="AU535" s="6" t="s">
        <v>83</v>
      </c>
      <c r="AV535" s="6" t="s">
        <v>83</v>
      </c>
      <c r="AW535" s="6" t="s">
        <v>83</v>
      </c>
      <c r="AX535" t="s">
        <v>103</v>
      </c>
      <c r="AY535" s="6" t="s">
        <v>83</v>
      </c>
      <c r="AZ535" s="6" t="s">
        <v>83</v>
      </c>
      <c r="BA535" s="6" t="s">
        <v>83</v>
      </c>
      <c r="BB535" s="6" t="s">
        <v>83</v>
      </c>
      <c r="BC535" s="6" t="s">
        <v>83</v>
      </c>
      <c r="BD535" s="6" t="s">
        <v>83</v>
      </c>
      <c r="BE535" s="6" t="s">
        <v>83</v>
      </c>
      <c r="BF535" s="6" t="s">
        <v>83</v>
      </c>
      <c r="BG535" s="6" t="s">
        <v>83</v>
      </c>
      <c r="BH535" s="6" t="s">
        <v>83</v>
      </c>
      <c r="BI535" s="6" t="s">
        <v>83</v>
      </c>
      <c r="BJ535" s="6" t="s">
        <v>83</v>
      </c>
      <c r="BK535" s="6" t="s">
        <v>83</v>
      </c>
      <c r="BL535" s="6" t="s">
        <v>83</v>
      </c>
      <c r="BM535" s="6" t="s">
        <v>83</v>
      </c>
      <c r="BN535" s="6" t="s">
        <v>83</v>
      </c>
      <c r="BO535" s="6" t="s">
        <v>83</v>
      </c>
      <c r="BP535" s="6" t="s">
        <v>83</v>
      </c>
      <c r="BQ535" s="6" t="s">
        <v>83</v>
      </c>
      <c r="BR535" t="s">
        <v>65</v>
      </c>
      <c r="BS535" s="6" t="s">
        <v>83</v>
      </c>
      <c r="BT535" s="6" t="s">
        <v>83</v>
      </c>
      <c r="BU535">
        <f t="shared" ca="1" si="105"/>
        <v>13</v>
      </c>
      <c r="BV535" s="6" t="s">
        <v>83</v>
      </c>
    </row>
    <row r="536" spans="1:74" x14ac:dyDescent="0.3">
      <c r="A536" s="5">
        <v>535</v>
      </c>
      <c r="B536" s="5" t="str">
        <f t="shared" ca="1" si="97"/>
        <v>OCP_43421:61276</v>
      </c>
      <c r="C536" t="s">
        <v>698</v>
      </c>
      <c r="D536" t="s">
        <v>75</v>
      </c>
      <c r="E536" t="s">
        <v>76</v>
      </c>
      <c r="F536" t="s">
        <v>105</v>
      </c>
      <c r="G536" t="s">
        <v>105</v>
      </c>
      <c r="H536" s="6">
        <f t="shared" ca="1" si="107"/>
        <v>64278</v>
      </c>
      <c r="I536" t="s">
        <v>106</v>
      </c>
      <c r="J536" s="6" t="s">
        <v>79</v>
      </c>
      <c r="K536" s="7">
        <v>45421</v>
      </c>
      <c r="L536" s="6" t="s">
        <v>80</v>
      </c>
      <c r="N536" s="6" t="s">
        <v>82</v>
      </c>
      <c r="O536" t="str">
        <f t="shared" ca="1" si="99"/>
        <v>C2100651</v>
      </c>
      <c r="P536">
        <f t="shared" ca="1" si="98"/>
        <v>8482293</v>
      </c>
      <c r="Q536">
        <f t="shared" ca="1" si="100"/>
        <v>999972</v>
      </c>
      <c r="R536">
        <f t="shared" ca="1" si="101"/>
        <v>2475034</v>
      </c>
      <c r="S536">
        <f t="shared" ca="1" si="102"/>
        <v>3251224</v>
      </c>
      <c r="V536" t="str">
        <f t="shared" ca="1" si="103"/>
        <v>A_6331506</v>
      </c>
      <c r="W536" s="8">
        <v>45502</v>
      </c>
      <c r="X536">
        <f t="shared" ca="1" si="104"/>
        <v>173557</v>
      </c>
      <c r="Z536" t="str">
        <f t="shared" ca="1" si="106"/>
        <v>MAD</v>
      </c>
      <c r="AA536" t="str">
        <f t="shared" ca="1" si="108"/>
        <v>F locaux</v>
      </c>
      <c r="AB536" s="6" t="s">
        <v>83</v>
      </c>
      <c r="AC536" s="6" t="s">
        <v>83</v>
      </c>
      <c r="AD536" s="6" t="s">
        <v>83</v>
      </c>
      <c r="AE536" s="6" t="s">
        <v>83</v>
      </c>
      <c r="AF536" s="6" t="s">
        <v>83</v>
      </c>
      <c r="AG536" s="6" t="s">
        <v>83</v>
      </c>
      <c r="AH536" s="6" t="s">
        <v>83</v>
      </c>
      <c r="AI536" s="6" t="s">
        <v>83</v>
      </c>
      <c r="AJ536" s="6" t="s">
        <v>83</v>
      </c>
      <c r="AK536" s="6" t="s">
        <v>83</v>
      </c>
      <c r="AL536" s="6" t="s">
        <v>83</v>
      </c>
      <c r="AM536" t="s">
        <v>699</v>
      </c>
      <c r="AN536" s="6" t="s">
        <v>85</v>
      </c>
      <c r="AO536" s="6" t="s">
        <v>83</v>
      </c>
      <c r="AP536" s="6" t="s">
        <v>83</v>
      </c>
      <c r="AQ536" s="6" t="s">
        <v>83</v>
      </c>
      <c r="AR536" s="6" t="s">
        <v>83</v>
      </c>
      <c r="AS536" s="6" t="s">
        <v>83</v>
      </c>
      <c r="AT536" s="6" t="s">
        <v>83</v>
      </c>
      <c r="AU536" s="6" t="s">
        <v>83</v>
      </c>
      <c r="AV536" s="6" t="s">
        <v>83</v>
      </c>
      <c r="AW536" s="6" t="s">
        <v>83</v>
      </c>
      <c r="AX536" t="s">
        <v>98</v>
      </c>
      <c r="AY536" s="6" t="s">
        <v>83</v>
      </c>
      <c r="AZ536" s="6" t="s">
        <v>83</v>
      </c>
      <c r="BA536" s="6" t="s">
        <v>83</v>
      </c>
      <c r="BB536" s="6" t="s">
        <v>83</v>
      </c>
      <c r="BC536" s="6" t="s">
        <v>83</v>
      </c>
      <c r="BD536" s="6" t="s">
        <v>83</v>
      </c>
      <c r="BE536" s="6" t="s">
        <v>83</v>
      </c>
      <c r="BF536" s="6" t="s">
        <v>83</v>
      </c>
      <c r="BG536" s="6" t="s">
        <v>83</v>
      </c>
      <c r="BH536" s="6" t="s">
        <v>83</v>
      </c>
      <c r="BI536" s="6" t="s">
        <v>83</v>
      </c>
      <c r="BJ536" s="6" t="s">
        <v>83</v>
      </c>
      <c r="BK536" s="6" t="s">
        <v>83</v>
      </c>
      <c r="BL536" s="6" t="s">
        <v>83</v>
      </c>
      <c r="BM536" s="6" t="s">
        <v>83</v>
      </c>
      <c r="BN536" s="6" t="s">
        <v>83</v>
      </c>
      <c r="BO536" s="6" t="s">
        <v>83</v>
      </c>
      <c r="BP536" s="6" t="s">
        <v>83</v>
      </c>
      <c r="BQ536" s="6" t="s">
        <v>83</v>
      </c>
      <c r="BR536" t="s">
        <v>65</v>
      </c>
      <c r="BS536" s="6" t="s">
        <v>83</v>
      </c>
      <c r="BT536" s="6" t="s">
        <v>83</v>
      </c>
      <c r="BU536">
        <f t="shared" ca="1" si="105"/>
        <v>-1</v>
      </c>
      <c r="BV536" s="6" t="s">
        <v>83</v>
      </c>
    </row>
    <row r="537" spans="1:74" x14ac:dyDescent="0.3">
      <c r="A537" s="5">
        <v>536</v>
      </c>
      <c r="B537" s="5" t="str">
        <f t="shared" ca="1" si="97"/>
        <v>JF8_9416:1777</v>
      </c>
      <c r="C537" t="s">
        <v>700</v>
      </c>
      <c r="D537" t="s">
        <v>75</v>
      </c>
      <c r="E537" t="s">
        <v>89</v>
      </c>
      <c r="F537" t="s">
        <v>109</v>
      </c>
      <c r="G537" t="s">
        <v>109</v>
      </c>
      <c r="H537" s="6">
        <f t="shared" ca="1" si="107"/>
        <v>57679</v>
      </c>
      <c r="I537" t="s">
        <v>110</v>
      </c>
      <c r="J537" s="6" t="s">
        <v>79</v>
      </c>
      <c r="K537" s="7">
        <v>45422</v>
      </c>
      <c r="L537" s="6" t="s">
        <v>80</v>
      </c>
      <c r="N537" s="6" t="s">
        <v>82</v>
      </c>
      <c r="O537" t="str">
        <f t="shared" ca="1" si="99"/>
        <v>&lt;3878068</v>
      </c>
      <c r="P537">
        <f t="shared" ca="1" si="98"/>
        <v>36533783</v>
      </c>
      <c r="Q537">
        <f t="shared" ca="1" si="100"/>
        <v>2013309</v>
      </c>
      <c r="R537">
        <f t="shared" ca="1" si="101"/>
        <v>16767305</v>
      </c>
      <c r="S537">
        <f t="shared" ca="1" si="102"/>
        <v>28508642</v>
      </c>
      <c r="V537" t="str">
        <f t="shared" ca="1" si="103"/>
        <v>C_5064752</v>
      </c>
      <c r="W537" s="8">
        <v>45503</v>
      </c>
      <c r="X537">
        <f t="shared" ca="1" si="104"/>
        <v>6701332</v>
      </c>
      <c r="Z537" t="str">
        <f t="shared" ca="1" si="106"/>
        <v>MAD</v>
      </c>
      <c r="AA537" t="str">
        <f t="shared" ca="1" si="108"/>
        <v>F locaux</v>
      </c>
      <c r="AB537" s="6" t="s">
        <v>83</v>
      </c>
      <c r="AC537" s="6" t="s">
        <v>83</v>
      </c>
      <c r="AD537" s="6" t="s">
        <v>83</v>
      </c>
      <c r="AE537" s="6" t="s">
        <v>83</v>
      </c>
      <c r="AF537" s="6" t="s">
        <v>83</v>
      </c>
      <c r="AG537" s="6" t="s">
        <v>83</v>
      </c>
      <c r="AH537" s="6" t="s">
        <v>83</v>
      </c>
      <c r="AI537" s="6" t="s">
        <v>83</v>
      </c>
      <c r="AJ537" s="6" t="s">
        <v>83</v>
      </c>
      <c r="AK537" s="6" t="s">
        <v>83</v>
      </c>
      <c r="AL537" s="6" t="s">
        <v>83</v>
      </c>
      <c r="AM537" t="s">
        <v>701</v>
      </c>
      <c r="AN537" s="6" t="s">
        <v>85</v>
      </c>
      <c r="AO537" s="6" t="s">
        <v>83</v>
      </c>
      <c r="AP537" s="6" t="s">
        <v>83</v>
      </c>
      <c r="AQ537" s="6" t="s">
        <v>83</v>
      </c>
      <c r="AR537" s="6" t="s">
        <v>83</v>
      </c>
      <c r="AS537" s="6" t="s">
        <v>83</v>
      </c>
      <c r="AT537" s="6" t="s">
        <v>83</v>
      </c>
      <c r="AU537" s="6" t="s">
        <v>83</v>
      </c>
      <c r="AV537" s="6" t="s">
        <v>83</v>
      </c>
      <c r="AW537" s="6" t="s">
        <v>83</v>
      </c>
      <c r="AX537" t="s">
        <v>86</v>
      </c>
      <c r="AY537" s="6" t="s">
        <v>83</v>
      </c>
      <c r="AZ537" s="6" t="s">
        <v>83</v>
      </c>
      <c r="BA537" s="6" t="s">
        <v>83</v>
      </c>
      <c r="BB537" s="6" t="s">
        <v>83</v>
      </c>
      <c r="BC537" s="6" t="s">
        <v>83</v>
      </c>
      <c r="BD537" s="6" t="s">
        <v>83</v>
      </c>
      <c r="BE537" s="6" t="s">
        <v>83</v>
      </c>
      <c r="BF537" s="6" t="s">
        <v>83</v>
      </c>
      <c r="BG537" s="6" t="s">
        <v>83</v>
      </c>
      <c r="BH537" s="6" t="s">
        <v>83</v>
      </c>
      <c r="BI537" s="6" t="s">
        <v>83</v>
      </c>
      <c r="BJ537" s="6" t="s">
        <v>83</v>
      </c>
      <c r="BK537" s="6" t="s">
        <v>83</v>
      </c>
      <c r="BL537" s="6" t="s">
        <v>83</v>
      </c>
      <c r="BM537" s="6" t="s">
        <v>83</v>
      </c>
      <c r="BN537" s="6" t="s">
        <v>83</v>
      </c>
      <c r="BO537" s="6" t="s">
        <v>83</v>
      </c>
      <c r="BP537" s="6" t="s">
        <v>83</v>
      </c>
      <c r="BQ537" s="6" t="s">
        <v>83</v>
      </c>
      <c r="BR537" t="s">
        <v>65</v>
      </c>
      <c r="BS537" s="6" t="s">
        <v>83</v>
      </c>
      <c r="BT537" s="6" t="s">
        <v>83</v>
      </c>
      <c r="BU537">
        <f t="shared" ca="1" si="105"/>
        <v>-10</v>
      </c>
      <c r="BV537" s="6" t="s">
        <v>83</v>
      </c>
    </row>
    <row r="538" spans="1:74" x14ac:dyDescent="0.3">
      <c r="A538" s="5">
        <v>537</v>
      </c>
      <c r="B538" s="5" t="str">
        <f t="shared" ca="1" si="97"/>
        <v>JF8_87120:62332</v>
      </c>
      <c r="C538" t="s">
        <v>112</v>
      </c>
      <c r="D538" t="s">
        <v>75</v>
      </c>
      <c r="E538" t="s">
        <v>76</v>
      </c>
      <c r="F538" t="s">
        <v>113</v>
      </c>
      <c r="G538" t="s">
        <v>113</v>
      </c>
      <c r="H538" s="6">
        <f t="shared" ca="1" si="107"/>
        <v>35117</v>
      </c>
      <c r="I538" t="s">
        <v>114</v>
      </c>
      <c r="J538" s="6" t="s">
        <v>79</v>
      </c>
      <c r="K538" s="7">
        <v>45423</v>
      </c>
      <c r="L538" s="6" t="s">
        <v>80</v>
      </c>
      <c r="N538" s="6" t="s">
        <v>82</v>
      </c>
      <c r="O538" t="str">
        <f t="shared" ca="1" si="99"/>
        <v>&lt;4189188</v>
      </c>
      <c r="P538">
        <f t="shared" ca="1" si="98"/>
        <v>40541402</v>
      </c>
      <c r="Q538">
        <f t="shared" ca="1" si="100"/>
        <v>5805987</v>
      </c>
      <c r="R538">
        <f t="shared" ca="1" si="101"/>
        <v>29342146</v>
      </c>
      <c r="S538">
        <f t="shared" ca="1" si="102"/>
        <v>23710786</v>
      </c>
      <c r="V538" t="str">
        <f t="shared" ca="1" si="103"/>
        <v>@_4658648</v>
      </c>
      <c r="W538" s="8">
        <v>45504</v>
      </c>
      <c r="X538">
        <f t="shared" ca="1" si="104"/>
        <v>5640235</v>
      </c>
      <c r="Z538" t="str">
        <f t="shared" ca="1" si="106"/>
        <v>MAD</v>
      </c>
      <c r="AA538" t="str">
        <f t="shared" ca="1" si="108"/>
        <v>F locaux</v>
      </c>
      <c r="AB538" s="6" t="s">
        <v>83</v>
      </c>
      <c r="AC538" s="6" t="s">
        <v>83</v>
      </c>
      <c r="AD538" s="6" t="s">
        <v>83</v>
      </c>
      <c r="AE538" s="6" t="s">
        <v>83</v>
      </c>
      <c r="AF538" s="6" t="s">
        <v>83</v>
      </c>
      <c r="AG538" s="6" t="s">
        <v>83</v>
      </c>
      <c r="AH538" s="6" t="s">
        <v>83</v>
      </c>
      <c r="AI538" s="6" t="s">
        <v>83</v>
      </c>
      <c r="AJ538" s="6" t="s">
        <v>83</v>
      </c>
      <c r="AK538" s="6" t="s">
        <v>83</v>
      </c>
      <c r="AL538" s="6" t="s">
        <v>83</v>
      </c>
      <c r="AM538" t="s">
        <v>115</v>
      </c>
      <c r="AN538" s="6" t="s">
        <v>85</v>
      </c>
      <c r="AO538" s="6" t="s">
        <v>83</v>
      </c>
      <c r="AP538" s="6" t="s">
        <v>83</v>
      </c>
      <c r="AQ538" s="6" t="s">
        <v>83</v>
      </c>
      <c r="AR538" s="6" t="s">
        <v>83</v>
      </c>
      <c r="AS538" s="6" t="s">
        <v>83</v>
      </c>
      <c r="AT538" s="6" t="s">
        <v>83</v>
      </c>
      <c r="AU538" s="6" t="s">
        <v>83</v>
      </c>
      <c r="AV538" s="6" t="s">
        <v>83</v>
      </c>
      <c r="AW538" s="6" t="s">
        <v>83</v>
      </c>
      <c r="AX538" t="s">
        <v>93</v>
      </c>
      <c r="AY538" s="6" t="s">
        <v>83</v>
      </c>
      <c r="AZ538" s="6" t="s">
        <v>83</v>
      </c>
      <c r="BA538" s="6" t="s">
        <v>83</v>
      </c>
      <c r="BB538" s="6" t="s">
        <v>83</v>
      </c>
      <c r="BC538" s="6" t="s">
        <v>83</v>
      </c>
      <c r="BD538" s="6" t="s">
        <v>83</v>
      </c>
      <c r="BE538" s="6" t="s">
        <v>83</v>
      </c>
      <c r="BF538" s="6" t="s">
        <v>83</v>
      </c>
      <c r="BG538" s="6" t="s">
        <v>83</v>
      </c>
      <c r="BH538" s="6" t="s">
        <v>83</v>
      </c>
      <c r="BI538" s="6" t="s">
        <v>83</v>
      </c>
      <c r="BJ538" s="6" t="s">
        <v>83</v>
      </c>
      <c r="BK538" s="6" t="s">
        <v>83</v>
      </c>
      <c r="BL538" s="6" t="s">
        <v>83</v>
      </c>
      <c r="BM538" s="6" t="s">
        <v>83</v>
      </c>
      <c r="BN538" s="6" t="s">
        <v>83</v>
      </c>
      <c r="BO538" s="6" t="s">
        <v>83</v>
      </c>
      <c r="BP538" s="6" t="s">
        <v>83</v>
      </c>
      <c r="BQ538" s="6" t="s">
        <v>83</v>
      </c>
      <c r="BR538" t="s">
        <v>65</v>
      </c>
      <c r="BS538" s="6" t="s">
        <v>83</v>
      </c>
      <c r="BT538" s="6" t="s">
        <v>83</v>
      </c>
      <c r="BU538">
        <f t="shared" ca="1" si="105"/>
        <v>33</v>
      </c>
      <c r="BV538" s="6" t="s">
        <v>83</v>
      </c>
    </row>
    <row r="539" spans="1:74" x14ac:dyDescent="0.3">
      <c r="A539" s="5">
        <v>538</v>
      </c>
      <c r="B539" s="5" t="str">
        <f t="shared" ca="1" si="97"/>
        <v>OCP_62372:6319</v>
      </c>
      <c r="C539" t="s">
        <v>116</v>
      </c>
      <c r="D539" t="s">
        <v>75</v>
      </c>
      <c r="E539" t="s">
        <v>89</v>
      </c>
      <c r="F539" t="s">
        <v>100</v>
      </c>
      <c r="G539" t="s">
        <v>100</v>
      </c>
      <c r="H539" s="6">
        <f t="shared" ca="1" si="107"/>
        <v>63422</v>
      </c>
      <c r="I539" t="s">
        <v>114</v>
      </c>
      <c r="J539" s="6" t="s">
        <v>79</v>
      </c>
      <c r="K539" s="7">
        <v>45424</v>
      </c>
      <c r="L539" s="6" t="s">
        <v>80</v>
      </c>
      <c r="N539" s="6" t="s">
        <v>82</v>
      </c>
      <c r="O539" t="str">
        <f t="shared" ca="1" si="99"/>
        <v>F461798</v>
      </c>
      <c r="P539">
        <f t="shared" ca="1" si="98"/>
        <v>71078818</v>
      </c>
      <c r="Q539">
        <f t="shared" ca="1" si="100"/>
        <v>32991563</v>
      </c>
      <c r="R539">
        <f t="shared" ca="1" si="101"/>
        <v>33246094</v>
      </c>
      <c r="S539">
        <f t="shared" ca="1" si="102"/>
        <v>44829696</v>
      </c>
      <c r="V539" t="str">
        <f t="shared" ca="1" si="103"/>
        <v>D_3788615</v>
      </c>
      <c r="W539" s="8">
        <v>45505</v>
      </c>
      <c r="X539">
        <f t="shared" ca="1" si="104"/>
        <v>2414700</v>
      </c>
      <c r="Z539" t="str">
        <f t="shared" ca="1" si="106"/>
        <v>MAD</v>
      </c>
      <c r="AA539" t="str">
        <f t="shared" ca="1" si="108"/>
        <v>F locaux</v>
      </c>
      <c r="AB539" s="6" t="s">
        <v>83</v>
      </c>
      <c r="AC539" s="6" t="s">
        <v>83</v>
      </c>
      <c r="AD539" s="6" t="s">
        <v>83</v>
      </c>
      <c r="AE539" s="6" t="s">
        <v>83</v>
      </c>
      <c r="AF539" s="6" t="s">
        <v>83</v>
      </c>
      <c r="AG539" s="6" t="s">
        <v>83</v>
      </c>
      <c r="AH539" s="6" t="s">
        <v>83</v>
      </c>
      <c r="AI539" s="6" t="s">
        <v>83</v>
      </c>
      <c r="AJ539" s="6" t="s">
        <v>83</v>
      </c>
      <c r="AK539" s="6" t="s">
        <v>83</v>
      </c>
      <c r="AL539" s="6" t="s">
        <v>83</v>
      </c>
      <c r="AM539" t="s">
        <v>115</v>
      </c>
      <c r="AN539" s="6" t="s">
        <v>85</v>
      </c>
      <c r="AO539" s="6" t="s">
        <v>83</v>
      </c>
      <c r="AP539" s="6" t="s">
        <v>83</v>
      </c>
      <c r="AQ539" s="6" t="s">
        <v>83</v>
      </c>
      <c r="AR539" s="6" t="s">
        <v>83</v>
      </c>
      <c r="AS539" s="6" t="s">
        <v>83</v>
      </c>
      <c r="AT539" s="6" t="s">
        <v>83</v>
      </c>
      <c r="AU539" s="6" t="s">
        <v>83</v>
      </c>
      <c r="AV539" s="6" t="s">
        <v>83</v>
      </c>
      <c r="AW539" s="6" t="s">
        <v>83</v>
      </c>
      <c r="AX539" t="s">
        <v>86</v>
      </c>
      <c r="AY539" s="6" t="s">
        <v>83</v>
      </c>
      <c r="AZ539" s="6" t="s">
        <v>83</v>
      </c>
      <c r="BA539" s="6" t="s">
        <v>83</v>
      </c>
      <c r="BB539" s="6" t="s">
        <v>83</v>
      </c>
      <c r="BC539" s="6" t="s">
        <v>83</v>
      </c>
      <c r="BD539" s="6" t="s">
        <v>83</v>
      </c>
      <c r="BE539" s="6" t="s">
        <v>83</v>
      </c>
      <c r="BF539" s="6" t="s">
        <v>83</v>
      </c>
      <c r="BG539" s="6" t="s">
        <v>83</v>
      </c>
      <c r="BH539" s="6" t="s">
        <v>83</v>
      </c>
      <c r="BI539" s="6" t="s">
        <v>83</v>
      </c>
      <c r="BJ539" s="6" t="s">
        <v>83</v>
      </c>
      <c r="BK539" s="6" t="s">
        <v>83</v>
      </c>
      <c r="BL539" s="6" t="s">
        <v>83</v>
      </c>
      <c r="BM539" s="6" t="s">
        <v>83</v>
      </c>
      <c r="BN539" s="6" t="s">
        <v>83</v>
      </c>
      <c r="BO539" s="6" t="s">
        <v>83</v>
      </c>
      <c r="BP539" s="6" t="s">
        <v>83</v>
      </c>
      <c r="BQ539" s="6" t="s">
        <v>83</v>
      </c>
      <c r="BR539" t="s">
        <v>63</v>
      </c>
      <c r="BS539" s="6" t="s">
        <v>83</v>
      </c>
      <c r="BT539" s="6" t="s">
        <v>83</v>
      </c>
      <c r="BU539">
        <f t="shared" ca="1" si="105"/>
        <v>0</v>
      </c>
      <c r="BV539" s="6" t="s">
        <v>83</v>
      </c>
    </row>
    <row r="540" spans="1:74" x14ac:dyDescent="0.3">
      <c r="A540" s="5">
        <v>539</v>
      </c>
      <c r="B540" s="5" t="str">
        <f t="shared" ca="1" si="97"/>
        <v>JF8_21987:62088</v>
      </c>
      <c r="C540" t="s">
        <v>117</v>
      </c>
      <c r="D540" t="s">
        <v>75</v>
      </c>
      <c r="E540" t="s">
        <v>76</v>
      </c>
      <c r="F540" t="s">
        <v>113</v>
      </c>
      <c r="G540" t="s">
        <v>113</v>
      </c>
      <c r="H540" s="6">
        <f t="shared" ca="1" si="107"/>
        <v>68635</v>
      </c>
      <c r="I540" t="s">
        <v>114</v>
      </c>
      <c r="J540" s="6" t="s">
        <v>79</v>
      </c>
      <c r="K540" s="7">
        <v>45425</v>
      </c>
      <c r="L540" s="6" t="s">
        <v>80</v>
      </c>
      <c r="N540" s="6" t="s">
        <v>82</v>
      </c>
      <c r="O540" t="str">
        <f t="shared" ca="1" si="99"/>
        <v>@5503283</v>
      </c>
      <c r="P540">
        <f t="shared" ca="1" si="98"/>
        <v>57688443</v>
      </c>
      <c r="Q540">
        <f t="shared" ca="1" si="100"/>
        <v>2542764</v>
      </c>
      <c r="R540">
        <f t="shared" ca="1" si="101"/>
        <v>17954385</v>
      </c>
      <c r="S540">
        <f t="shared" ca="1" si="102"/>
        <v>26943696</v>
      </c>
      <c r="V540" t="str">
        <f t="shared" ca="1" si="103"/>
        <v>&lt;_6210268</v>
      </c>
      <c r="W540" s="8">
        <v>45506</v>
      </c>
      <c r="X540">
        <f t="shared" ca="1" si="104"/>
        <v>12845043</v>
      </c>
      <c r="Z540" t="str">
        <f t="shared" ca="1" si="106"/>
        <v>MAD</v>
      </c>
      <c r="AA540" t="str">
        <f t="shared" ca="1" si="108"/>
        <v>F locaux</v>
      </c>
      <c r="AB540" s="6" t="s">
        <v>83</v>
      </c>
      <c r="AC540" s="6" t="s">
        <v>83</v>
      </c>
      <c r="AD540" s="6" t="s">
        <v>83</v>
      </c>
      <c r="AE540" s="6" t="s">
        <v>83</v>
      </c>
      <c r="AF540" s="6" t="s">
        <v>83</v>
      </c>
      <c r="AG540" s="6" t="s">
        <v>83</v>
      </c>
      <c r="AH540" s="6" t="s">
        <v>83</v>
      </c>
      <c r="AI540" s="6" t="s">
        <v>83</v>
      </c>
      <c r="AJ540" s="6" t="s">
        <v>83</v>
      </c>
      <c r="AK540" s="6" t="s">
        <v>83</v>
      </c>
      <c r="AL540" s="6" t="s">
        <v>83</v>
      </c>
      <c r="AM540" t="s">
        <v>115</v>
      </c>
      <c r="AN540" s="6" t="s">
        <v>85</v>
      </c>
      <c r="AO540" s="6" t="s">
        <v>83</v>
      </c>
      <c r="AP540" s="6" t="s">
        <v>83</v>
      </c>
      <c r="AQ540" s="6" t="s">
        <v>83</v>
      </c>
      <c r="AR540" s="6" t="s">
        <v>83</v>
      </c>
      <c r="AS540" s="6" t="s">
        <v>83</v>
      </c>
      <c r="AT540" s="6" t="s">
        <v>83</v>
      </c>
      <c r="AU540" s="6" t="s">
        <v>83</v>
      </c>
      <c r="AV540" s="6" t="s">
        <v>83</v>
      </c>
      <c r="AW540" s="6" t="s">
        <v>83</v>
      </c>
      <c r="AX540" t="s">
        <v>86</v>
      </c>
      <c r="AY540" s="6" t="s">
        <v>83</v>
      </c>
      <c r="AZ540" s="6" t="s">
        <v>83</v>
      </c>
      <c r="BA540" s="6" t="s">
        <v>83</v>
      </c>
      <c r="BB540" s="6" t="s">
        <v>83</v>
      </c>
      <c r="BC540" s="6" t="s">
        <v>83</v>
      </c>
      <c r="BD540" s="6" t="s">
        <v>83</v>
      </c>
      <c r="BE540" s="6" t="s">
        <v>83</v>
      </c>
      <c r="BF540" s="6" t="s">
        <v>83</v>
      </c>
      <c r="BG540" s="6" t="s">
        <v>83</v>
      </c>
      <c r="BH540" s="6" t="s">
        <v>83</v>
      </c>
      <c r="BI540" s="6" t="s">
        <v>83</v>
      </c>
      <c r="BJ540" s="6" t="s">
        <v>83</v>
      </c>
      <c r="BK540" s="6" t="s">
        <v>83</v>
      </c>
      <c r="BL540" s="6" t="s">
        <v>83</v>
      </c>
      <c r="BM540" s="6" t="s">
        <v>83</v>
      </c>
      <c r="BN540" s="6" t="s">
        <v>83</v>
      </c>
      <c r="BO540" s="6" t="s">
        <v>83</v>
      </c>
      <c r="BP540" s="6" t="s">
        <v>83</v>
      </c>
      <c r="BQ540" s="6" t="s">
        <v>83</v>
      </c>
      <c r="BR540" t="s">
        <v>65</v>
      </c>
      <c r="BS540" s="6" t="s">
        <v>83</v>
      </c>
      <c r="BT540" s="6" t="s">
        <v>83</v>
      </c>
      <c r="BU540">
        <f t="shared" ca="1" si="105"/>
        <v>10</v>
      </c>
      <c r="BV540" s="6" t="s">
        <v>83</v>
      </c>
    </row>
    <row r="541" spans="1:74" x14ac:dyDescent="0.3">
      <c r="A541" s="5">
        <v>540</v>
      </c>
      <c r="B541" s="5" t="str">
        <f t="shared" ca="1" si="97"/>
        <v>OCP_54880:10972</v>
      </c>
      <c r="C541" t="s">
        <v>118</v>
      </c>
      <c r="D541" t="s">
        <v>75</v>
      </c>
      <c r="E541" t="s">
        <v>89</v>
      </c>
      <c r="F541" t="s">
        <v>100</v>
      </c>
      <c r="G541" t="s">
        <v>100</v>
      </c>
      <c r="H541" s="6">
        <f t="shared" ca="1" si="107"/>
        <v>7754</v>
      </c>
      <c r="I541" t="s">
        <v>114</v>
      </c>
      <c r="J541" s="6" t="s">
        <v>79</v>
      </c>
      <c r="K541" s="7">
        <v>45426</v>
      </c>
      <c r="L541" s="6" t="s">
        <v>80</v>
      </c>
      <c r="N541" s="6" t="s">
        <v>82</v>
      </c>
      <c r="O541" t="str">
        <f t="shared" ca="1" si="99"/>
        <v>E5324033</v>
      </c>
      <c r="P541">
        <f t="shared" ca="1" si="98"/>
        <v>32122518</v>
      </c>
      <c r="Q541">
        <f t="shared" ca="1" si="100"/>
        <v>1860320</v>
      </c>
      <c r="R541">
        <f t="shared" ca="1" si="101"/>
        <v>3112578</v>
      </c>
      <c r="S541">
        <f t="shared" ca="1" si="102"/>
        <v>30871336</v>
      </c>
      <c r="V541" t="str">
        <f t="shared" ca="1" si="103"/>
        <v>&gt;_1776782</v>
      </c>
      <c r="W541" s="8">
        <v>45507</v>
      </c>
      <c r="X541">
        <f t="shared" ca="1" si="104"/>
        <v>30315185</v>
      </c>
      <c r="Z541" t="str">
        <f t="shared" ca="1" si="106"/>
        <v>MAD</v>
      </c>
      <c r="AA541" t="str">
        <f t="shared" ca="1" si="108"/>
        <v>F locaux</v>
      </c>
      <c r="AB541" s="6" t="s">
        <v>83</v>
      </c>
      <c r="AC541" s="6" t="s">
        <v>83</v>
      </c>
      <c r="AD541" s="6" t="s">
        <v>83</v>
      </c>
      <c r="AE541" s="6" t="s">
        <v>83</v>
      </c>
      <c r="AF541" s="6" t="s">
        <v>83</v>
      </c>
      <c r="AG541" s="6" t="s">
        <v>83</v>
      </c>
      <c r="AH541" s="6" t="s">
        <v>83</v>
      </c>
      <c r="AI541" s="6" t="s">
        <v>83</v>
      </c>
      <c r="AJ541" s="6" t="s">
        <v>83</v>
      </c>
      <c r="AK541" s="6" t="s">
        <v>83</v>
      </c>
      <c r="AL541" s="6" t="s">
        <v>83</v>
      </c>
      <c r="AM541" t="s">
        <v>115</v>
      </c>
      <c r="AN541" s="6" t="s">
        <v>85</v>
      </c>
      <c r="AO541" s="6" t="s">
        <v>83</v>
      </c>
      <c r="AP541" s="6" t="s">
        <v>83</v>
      </c>
      <c r="AQ541" s="6" t="s">
        <v>83</v>
      </c>
      <c r="AR541" s="6" t="s">
        <v>83</v>
      </c>
      <c r="AS541" s="6" t="s">
        <v>83</v>
      </c>
      <c r="AT541" s="6" t="s">
        <v>83</v>
      </c>
      <c r="AU541" s="6" t="s">
        <v>83</v>
      </c>
      <c r="AV541" s="6" t="s">
        <v>83</v>
      </c>
      <c r="AW541" s="6" t="s">
        <v>83</v>
      </c>
      <c r="AX541" t="s">
        <v>86</v>
      </c>
      <c r="AY541" s="6" t="s">
        <v>83</v>
      </c>
      <c r="AZ541" s="6" t="s">
        <v>83</v>
      </c>
      <c r="BA541" s="6" t="s">
        <v>83</v>
      </c>
      <c r="BB541" s="6" t="s">
        <v>83</v>
      </c>
      <c r="BC541" s="6" t="s">
        <v>83</v>
      </c>
      <c r="BD541" s="6" t="s">
        <v>83</v>
      </c>
      <c r="BE541" s="6" t="s">
        <v>83</v>
      </c>
      <c r="BF541" s="6" t="s">
        <v>83</v>
      </c>
      <c r="BG541" s="6" t="s">
        <v>83</v>
      </c>
      <c r="BH541" s="6" t="s">
        <v>83</v>
      </c>
      <c r="BI541" s="6" t="s">
        <v>83</v>
      </c>
      <c r="BJ541" s="6" t="s">
        <v>83</v>
      </c>
      <c r="BK541" s="6" t="s">
        <v>83</v>
      </c>
      <c r="BL541" s="6" t="s">
        <v>83</v>
      </c>
      <c r="BM541" s="6" t="s">
        <v>83</v>
      </c>
      <c r="BN541" s="6" t="s">
        <v>83</v>
      </c>
      <c r="BO541" s="6" t="s">
        <v>83</v>
      </c>
      <c r="BP541" s="6" t="s">
        <v>83</v>
      </c>
      <c r="BQ541" s="6" t="s">
        <v>83</v>
      </c>
      <c r="BR541" t="s">
        <v>40</v>
      </c>
      <c r="BS541" s="6" t="s">
        <v>83</v>
      </c>
      <c r="BT541" s="6" t="s">
        <v>83</v>
      </c>
      <c r="BU541">
        <f t="shared" ca="1" si="105"/>
        <v>44</v>
      </c>
      <c r="BV541" s="6" t="s">
        <v>83</v>
      </c>
    </row>
    <row r="542" spans="1:74" x14ac:dyDescent="0.3">
      <c r="A542" s="5">
        <v>541</v>
      </c>
      <c r="B542" s="5" t="str">
        <f t="shared" ca="1" si="97"/>
        <v>JF8_33924:96074</v>
      </c>
      <c r="C542" t="str">
        <f ca="1">CONCATENATE(CHAR(RANDBETWEEN(60,90)),"_",RANDBETWEEN(1,1000000),"_",RANDBETWEEN(1,100006600))</f>
        <v>O_593335_56152441</v>
      </c>
      <c r="D542" t="s">
        <v>75</v>
      </c>
      <c r="E542" t="s">
        <v>76</v>
      </c>
      <c r="F542" t="s">
        <v>77</v>
      </c>
      <c r="G542" t="s">
        <v>77</v>
      </c>
      <c r="H542" s="6">
        <f t="shared" ca="1" si="107"/>
        <v>38795</v>
      </c>
      <c r="I542" t="s">
        <v>78</v>
      </c>
      <c r="J542" s="6" t="s">
        <v>79</v>
      </c>
      <c r="K542" s="7">
        <v>45427</v>
      </c>
      <c r="L542" s="6" t="s">
        <v>80</v>
      </c>
      <c r="N542" s="6" t="s">
        <v>82</v>
      </c>
      <c r="O542" t="str">
        <f t="shared" ca="1" si="99"/>
        <v>=1923166</v>
      </c>
      <c r="P542">
        <f t="shared" ca="1" si="98"/>
        <v>30854091</v>
      </c>
      <c r="Q542">
        <f t="shared" ca="1" si="100"/>
        <v>162548</v>
      </c>
      <c r="R542">
        <f t="shared" ca="1" si="101"/>
        <v>15159658</v>
      </c>
      <c r="S542">
        <f t="shared" ca="1" si="102"/>
        <v>9424215</v>
      </c>
      <c r="V542" t="str">
        <f t="shared" ca="1" si="103"/>
        <v>D_207372</v>
      </c>
      <c r="W542" s="8">
        <v>45508</v>
      </c>
      <c r="X542">
        <f t="shared" ca="1" si="104"/>
        <v>5460636</v>
      </c>
      <c r="Z542" t="str">
        <f t="shared" ca="1" si="106"/>
        <v>MAD</v>
      </c>
      <c r="AA542" t="str">
        <f t="shared" ca="1" si="108"/>
        <v>F locaux</v>
      </c>
      <c r="AB542" s="6" t="s">
        <v>83</v>
      </c>
      <c r="AC542" s="6" t="s">
        <v>83</v>
      </c>
      <c r="AD542" s="6" t="s">
        <v>83</v>
      </c>
      <c r="AE542" s="6" t="s">
        <v>83</v>
      </c>
      <c r="AF542" s="6" t="s">
        <v>83</v>
      </c>
      <c r="AG542" s="6" t="s">
        <v>83</v>
      </c>
      <c r="AH542" s="6" t="s">
        <v>83</v>
      </c>
      <c r="AI542" s="6" t="s">
        <v>83</v>
      </c>
      <c r="AJ542" s="6" t="s">
        <v>83</v>
      </c>
      <c r="AK542" s="6" t="s">
        <v>83</v>
      </c>
      <c r="AL542" s="6" t="s">
        <v>83</v>
      </c>
      <c r="AM542" t="s">
        <v>702</v>
      </c>
      <c r="AN542" s="6" t="s">
        <v>85</v>
      </c>
      <c r="AO542" s="6" t="s">
        <v>83</v>
      </c>
      <c r="AP542" s="6" t="s">
        <v>83</v>
      </c>
      <c r="AQ542" s="6" t="s">
        <v>83</v>
      </c>
      <c r="AR542" s="6" t="s">
        <v>83</v>
      </c>
      <c r="AS542" s="6" t="s">
        <v>83</v>
      </c>
      <c r="AT542" s="6" t="s">
        <v>83</v>
      </c>
      <c r="AU542" s="6" t="s">
        <v>83</v>
      </c>
      <c r="AV542" s="6" t="s">
        <v>83</v>
      </c>
      <c r="AW542" s="6" t="s">
        <v>83</v>
      </c>
      <c r="AX542" t="s">
        <v>86</v>
      </c>
      <c r="AY542" s="6" t="s">
        <v>83</v>
      </c>
      <c r="AZ542" s="6" t="s">
        <v>83</v>
      </c>
      <c r="BA542" s="6" t="s">
        <v>83</v>
      </c>
      <c r="BB542" s="6" t="s">
        <v>83</v>
      </c>
      <c r="BC542" s="6" t="s">
        <v>83</v>
      </c>
      <c r="BD542" s="6" t="s">
        <v>83</v>
      </c>
      <c r="BE542" s="6" t="s">
        <v>83</v>
      </c>
      <c r="BF542" s="6" t="s">
        <v>83</v>
      </c>
      <c r="BG542" s="6" t="s">
        <v>83</v>
      </c>
      <c r="BH542" s="6" t="s">
        <v>83</v>
      </c>
      <c r="BI542" s="6" t="s">
        <v>83</v>
      </c>
      <c r="BJ542" s="6" t="s">
        <v>83</v>
      </c>
      <c r="BK542" s="6" t="s">
        <v>83</v>
      </c>
      <c r="BL542" s="6" t="s">
        <v>83</v>
      </c>
      <c r="BM542" s="6" t="s">
        <v>83</v>
      </c>
      <c r="BN542" s="6" t="s">
        <v>83</v>
      </c>
      <c r="BO542" s="6" t="s">
        <v>83</v>
      </c>
      <c r="BP542" s="6" t="s">
        <v>83</v>
      </c>
      <c r="BQ542" s="6" t="s">
        <v>83</v>
      </c>
      <c r="BR542" t="s">
        <v>64</v>
      </c>
      <c r="BS542" s="6" t="s">
        <v>83</v>
      </c>
      <c r="BT542" s="6" t="s">
        <v>83</v>
      </c>
      <c r="BU542">
        <f t="shared" ca="1" si="105"/>
        <v>24</v>
      </c>
      <c r="BV542" s="6" t="s">
        <v>83</v>
      </c>
    </row>
    <row r="543" spans="1:74" x14ac:dyDescent="0.3">
      <c r="A543" s="5">
        <v>542</v>
      </c>
      <c r="B543" s="5" t="str">
        <f t="shared" ca="1" si="97"/>
        <v>JF8_40640:57307</v>
      </c>
      <c r="C543" t="s">
        <v>703</v>
      </c>
      <c r="D543" t="s">
        <v>75</v>
      </c>
      <c r="E543" t="s">
        <v>89</v>
      </c>
      <c r="F543" t="s">
        <v>90</v>
      </c>
      <c r="G543" t="s">
        <v>90</v>
      </c>
      <c r="H543" s="6">
        <f t="shared" ca="1" si="107"/>
        <v>220</v>
      </c>
      <c r="I543" t="s">
        <v>91</v>
      </c>
      <c r="J543" s="6" t="s">
        <v>79</v>
      </c>
      <c r="K543" s="7">
        <v>45428</v>
      </c>
      <c r="L543" s="6" t="s">
        <v>80</v>
      </c>
      <c r="N543" s="6" t="s">
        <v>82</v>
      </c>
      <c r="O543" t="str">
        <f t="shared" ca="1" si="99"/>
        <v>=2170889</v>
      </c>
      <c r="P543">
        <f t="shared" ca="1" si="98"/>
        <v>38728984</v>
      </c>
      <c r="Q543">
        <f t="shared" ca="1" si="100"/>
        <v>18265520</v>
      </c>
      <c r="R543">
        <f t="shared" ca="1" si="101"/>
        <v>35028480</v>
      </c>
      <c r="S543">
        <f t="shared" ca="1" si="102"/>
        <v>23606878</v>
      </c>
      <c r="V543" t="str">
        <f t="shared" ca="1" si="103"/>
        <v>F_4377807</v>
      </c>
      <c r="W543" s="8">
        <v>45509</v>
      </c>
      <c r="X543">
        <f t="shared" ca="1" si="104"/>
        <v>7994666</v>
      </c>
      <c r="Z543" t="str">
        <f t="shared" ca="1" si="106"/>
        <v>USD</v>
      </c>
      <c r="AA543" t="str">
        <f t="shared" ca="1" si="108"/>
        <v>F étrangers</v>
      </c>
      <c r="AB543" s="6" t="s">
        <v>83</v>
      </c>
      <c r="AC543" s="6" t="s">
        <v>83</v>
      </c>
      <c r="AD543" s="6" t="s">
        <v>83</v>
      </c>
      <c r="AE543" s="6" t="s">
        <v>83</v>
      </c>
      <c r="AF543" s="6" t="s">
        <v>83</v>
      </c>
      <c r="AG543" s="6" t="s">
        <v>83</v>
      </c>
      <c r="AH543" s="6" t="s">
        <v>83</v>
      </c>
      <c r="AI543" s="6" t="s">
        <v>83</v>
      </c>
      <c r="AJ543" s="6" t="s">
        <v>83</v>
      </c>
      <c r="AK543" s="6" t="s">
        <v>83</v>
      </c>
      <c r="AL543" s="6" t="s">
        <v>83</v>
      </c>
      <c r="AM543" t="s">
        <v>704</v>
      </c>
      <c r="AN543" s="6" t="s">
        <v>85</v>
      </c>
      <c r="AO543" s="6" t="s">
        <v>83</v>
      </c>
      <c r="AP543" s="6" t="s">
        <v>83</v>
      </c>
      <c r="AQ543" s="6" t="s">
        <v>83</v>
      </c>
      <c r="AR543" s="6" t="s">
        <v>83</v>
      </c>
      <c r="AS543" s="6" t="s">
        <v>83</v>
      </c>
      <c r="AT543" s="6" t="s">
        <v>83</v>
      </c>
      <c r="AU543" s="6" t="s">
        <v>83</v>
      </c>
      <c r="AV543" s="6" t="s">
        <v>83</v>
      </c>
      <c r="AW543" s="6" t="s">
        <v>83</v>
      </c>
      <c r="AX543" t="s">
        <v>93</v>
      </c>
      <c r="AY543" s="6" t="s">
        <v>83</v>
      </c>
      <c r="AZ543" s="6" t="s">
        <v>83</v>
      </c>
      <c r="BA543" s="6" t="s">
        <v>83</v>
      </c>
      <c r="BB543" s="6" t="s">
        <v>83</v>
      </c>
      <c r="BC543" s="6" t="s">
        <v>83</v>
      </c>
      <c r="BD543" s="6" t="s">
        <v>83</v>
      </c>
      <c r="BE543" s="6" t="s">
        <v>83</v>
      </c>
      <c r="BF543" s="6" t="s">
        <v>83</v>
      </c>
      <c r="BG543" s="6" t="s">
        <v>83</v>
      </c>
      <c r="BH543" s="6" t="s">
        <v>83</v>
      </c>
      <c r="BI543" s="6" t="s">
        <v>83</v>
      </c>
      <c r="BJ543" s="6" t="s">
        <v>83</v>
      </c>
      <c r="BK543" s="6" t="s">
        <v>83</v>
      </c>
      <c r="BL543" s="6" t="s">
        <v>83</v>
      </c>
      <c r="BM543" s="6" t="s">
        <v>83</v>
      </c>
      <c r="BN543" s="6" t="s">
        <v>83</v>
      </c>
      <c r="BO543" s="6" t="s">
        <v>83</v>
      </c>
      <c r="BP543" s="6" t="s">
        <v>83</v>
      </c>
      <c r="BQ543" s="6" t="s">
        <v>83</v>
      </c>
      <c r="BR543" t="s">
        <v>65</v>
      </c>
      <c r="BS543" s="6" t="s">
        <v>83</v>
      </c>
      <c r="BT543" s="6" t="s">
        <v>83</v>
      </c>
      <c r="BU543">
        <f t="shared" ca="1" si="105"/>
        <v>-18</v>
      </c>
      <c r="BV543" s="6" t="s">
        <v>83</v>
      </c>
    </row>
    <row r="544" spans="1:74" x14ac:dyDescent="0.3">
      <c r="A544" s="5">
        <v>543</v>
      </c>
      <c r="B544" s="5" t="str">
        <f t="shared" ca="1" si="97"/>
        <v>OCP_65581:20227</v>
      </c>
      <c r="C544" t="s">
        <v>705</v>
      </c>
      <c r="D544" t="s">
        <v>75</v>
      </c>
      <c r="E544" t="s">
        <v>76</v>
      </c>
      <c r="F544" t="s">
        <v>95</v>
      </c>
      <c r="G544" t="s">
        <v>95</v>
      </c>
      <c r="H544" s="6">
        <f t="shared" ca="1" si="107"/>
        <v>77114</v>
      </c>
      <c r="I544" t="s">
        <v>96</v>
      </c>
      <c r="J544" s="6" t="s">
        <v>79</v>
      </c>
      <c r="K544" s="7">
        <v>45429</v>
      </c>
      <c r="L544" s="6" t="s">
        <v>80</v>
      </c>
      <c r="N544" s="6" t="s">
        <v>82</v>
      </c>
      <c r="O544" t="str">
        <f t="shared" ca="1" si="99"/>
        <v>E4111418</v>
      </c>
      <c r="P544">
        <f t="shared" ca="1" si="98"/>
        <v>59026311</v>
      </c>
      <c r="Q544">
        <f t="shared" ca="1" si="100"/>
        <v>8270638</v>
      </c>
      <c r="R544">
        <f t="shared" ca="1" si="101"/>
        <v>30770125</v>
      </c>
      <c r="S544">
        <f t="shared" ca="1" si="102"/>
        <v>48546821</v>
      </c>
      <c r="V544" t="str">
        <f t="shared" ca="1" si="103"/>
        <v>B_2194987</v>
      </c>
      <c r="W544" s="8">
        <v>45510</v>
      </c>
      <c r="X544">
        <f t="shared" ca="1" si="104"/>
        <v>10244026</v>
      </c>
      <c r="Z544" t="str">
        <f t="shared" ca="1" si="106"/>
        <v>EUR</v>
      </c>
      <c r="AA544" t="str">
        <f t="shared" ca="1" si="108"/>
        <v>F étrangers</v>
      </c>
      <c r="AB544" s="6" t="s">
        <v>83</v>
      </c>
      <c r="AC544" s="6" t="s">
        <v>83</v>
      </c>
      <c r="AD544" s="6" t="s">
        <v>83</v>
      </c>
      <c r="AE544" s="6" t="s">
        <v>83</v>
      </c>
      <c r="AF544" s="6" t="s">
        <v>83</v>
      </c>
      <c r="AG544" s="6" t="s">
        <v>83</v>
      </c>
      <c r="AH544" s="6" t="s">
        <v>83</v>
      </c>
      <c r="AI544" s="6" t="s">
        <v>83</v>
      </c>
      <c r="AJ544" s="6" t="s">
        <v>83</v>
      </c>
      <c r="AK544" s="6" t="s">
        <v>83</v>
      </c>
      <c r="AL544" s="6" t="s">
        <v>83</v>
      </c>
      <c r="AM544" t="s">
        <v>706</v>
      </c>
      <c r="AN544" s="6" t="s">
        <v>85</v>
      </c>
      <c r="AO544" s="6" t="s">
        <v>83</v>
      </c>
      <c r="AP544" s="6" t="s">
        <v>83</v>
      </c>
      <c r="AQ544" s="6" t="s">
        <v>83</v>
      </c>
      <c r="AR544" s="6" t="s">
        <v>83</v>
      </c>
      <c r="AS544" s="6" t="s">
        <v>83</v>
      </c>
      <c r="AT544" s="6" t="s">
        <v>83</v>
      </c>
      <c r="AU544" s="6" t="s">
        <v>83</v>
      </c>
      <c r="AV544" s="6" t="s">
        <v>83</v>
      </c>
      <c r="AW544" s="6" t="s">
        <v>83</v>
      </c>
      <c r="AX544" t="s">
        <v>98</v>
      </c>
      <c r="AY544" s="6" t="s">
        <v>83</v>
      </c>
      <c r="AZ544" s="6" t="s">
        <v>83</v>
      </c>
      <c r="BA544" s="6" t="s">
        <v>83</v>
      </c>
      <c r="BB544" s="6" t="s">
        <v>83</v>
      </c>
      <c r="BC544" s="6" t="s">
        <v>83</v>
      </c>
      <c r="BD544" s="6" t="s">
        <v>83</v>
      </c>
      <c r="BE544" s="6" t="s">
        <v>83</v>
      </c>
      <c r="BF544" s="6" t="s">
        <v>83</v>
      </c>
      <c r="BG544" s="6" t="s">
        <v>83</v>
      </c>
      <c r="BH544" s="6" t="s">
        <v>83</v>
      </c>
      <c r="BI544" s="6" t="s">
        <v>83</v>
      </c>
      <c r="BJ544" s="6" t="s">
        <v>83</v>
      </c>
      <c r="BK544" s="6" t="s">
        <v>83</v>
      </c>
      <c r="BL544" s="6" t="s">
        <v>83</v>
      </c>
      <c r="BM544" s="6" t="s">
        <v>83</v>
      </c>
      <c r="BN544" s="6" t="s">
        <v>83</v>
      </c>
      <c r="BO544" s="6" t="s">
        <v>83</v>
      </c>
      <c r="BP544" s="6" t="s">
        <v>83</v>
      </c>
      <c r="BQ544" s="6" t="s">
        <v>83</v>
      </c>
      <c r="BR544" t="s">
        <v>65</v>
      </c>
      <c r="BS544" s="6" t="s">
        <v>83</v>
      </c>
      <c r="BT544" s="6" t="s">
        <v>83</v>
      </c>
      <c r="BU544">
        <f t="shared" ca="1" si="105"/>
        <v>34</v>
      </c>
      <c r="BV544" s="6" t="s">
        <v>83</v>
      </c>
    </row>
    <row r="545" spans="1:74" x14ac:dyDescent="0.3">
      <c r="A545" s="5">
        <v>544</v>
      </c>
      <c r="B545" s="5" t="str">
        <f t="shared" ca="1" si="97"/>
        <v>OCP_26703:73715</v>
      </c>
      <c r="C545" t="s">
        <v>707</v>
      </c>
      <c r="D545" t="s">
        <v>75</v>
      </c>
      <c r="E545" t="s">
        <v>89</v>
      </c>
      <c r="F545" t="s">
        <v>100</v>
      </c>
      <c r="G545" t="s">
        <v>100</v>
      </c>
      <c r="H545" s="6">
        <f t="shared" ca="1" si="107"/>
        <v>34084</v>
      </c>
      <c r="I545" t="s">
        <v>101</v>
      </c>
      <c r="J545" s="6" t="s">
        <v>79</v>
      </c>
      <c r="K545" s="7">
        <v>45430</v>
      </c>
      <c r="L545" s="6" t="s">
        <v>80</v>
      </c>
      <c r="N545" s="6" t="s">
        <v>82</v>
      </c>
      <c r="O545" t="str">
        <f t="shared" ca="1" si="99"/>
        <v>D108858</v>
      </c>
      <c r="P545">
        <f t="shared" ca="1" si="98"/>
        <v>6811757</v>
      </c>
      <c r="Q545">
        <f t="shared" ca="1" si="100"/>
        <v>5967842</v>
      </c>
      <c r="R545">
        <f t="shared" ca="1" si="101"/>
        <v>6809320</v>
      </c>
      <c r="S545">
        <f t="shared" ca="1" si="102"/>
        <v>6779131</v>
      </c>
      <c r="V545" t="str">
        <f t="shared" ca="1" si="103"/>
        <v>B_6643054</v>
      </c>
      <c r="W545" s="8">
        <v>45511</v>
      </c>
      <c r="X545">
        <f t="shared" ca="1" si="104"/>
        <v>905925</v>
      </c>
      <c r="Z545" t="str">
        <f t="shared" ca="1" si="106"/>
        <v>MAD</v>
      </c>
      <c r="AA545" t="str">
        <f t="shared" ca="1" si="108"/>
        <v>F locaux</v>
      </c>
      <c r="AB545" s="6" t="s">
        <v>83</v>
      </c>
      <c r="AC545" s="6" t="s">
        <v>83</v>
      </c>
      <c r="AD545" s="6" t="s">
        <v>83</v>
      </c>
      <c r="AE545" s="6" t="s">
        <v>83</v>
      </c>
      <c r="AF545" s="6" t="s">
        <v>83</v>
      </c>
      <c r="AG545" s="6" t="s">
        <v>83</v>
      </c>
      <c r="AH545" s="6" t="s">
        <v>83</v>
      </c>
      <c r="AI545" s="6" t="s">
        <v>83</v>
      </c>
      <c r="AJ545" s="6" t="s">
        <v>83</v>
      </c>
      <c r="AK545" s="6" t="s">
        <v>83</v>
      </c>
      <c r="AL545" s="6" t="s">
        <v>83</v>
      </c>
      <c r="AM545" t="s">
        <v>708</v>
      </c>
      <c r="AN545" s="6" t="s">
        <v>85</v>
      </c>
      <c r="AO545" s="6" t="s">
        <v>83</v>
      </c>
      <c r="AP545" s="6" t="s">
        <v>83</v>
      </c>
      <c r="AQ545" s="6" t="s">
        <v>83</v>
      </c>
      <c r="AR545" s="6" t="s">
        <v>83</v>
      </c>
      <c r="AS545" s="6" t="s">
        <v>83</v>
      </c>
      <c r="AT545" s="6" t="s">
        <v>83</v>
      </c>
      <c r="AU545" s="6" t="s">
        <v>83</v>
      </c>
      <c r="AV545" s="6" t="s">
        <v>83</v>
      </c>
      <c r="AW545" s="6" t="s">
        <v>83</v>
      </c>
      <c r="AX545" t="s">
        <v>103</v>
      </c>
      <c r="AY545" s="6" t="s">
        <v>83</v>
      </c>
      <c r="AZ545" s="6" t="s">
        <v>83</v>
      </c>
      <c r="BA545" s="6" t="s">
        <v>83</v>
      </c>
      <c r="BB545" s="6" t="s">
        <v>83</v>
      </c>
      <c r="BC545" s="6" t="s">
        <v>83</v>
      </c>
      <c r="BD545" s="6" t="s">
        <v>83</v>
      </c>
      <c r="BE545" s="6" t="s">
        <v>83</v>
      </c>
      <c r="BF545" s="6" t="s">
        <v>83</v>
      </c>
      <c r="BG545" s="6" t="s">
        <v>83</v>
      </c>
      <c r="BH545" s="6" t="s">
        <v>83</v>
      </c>
      <c r="BI545" s="6" t="s">
        <v>83</v>
      </c>
      <c r="BJ545" s="6" t="s">
        <v>83</v>
      </c>
      <c r="BK545" s="6" t="s">
        <v>83</v>
      </c>
      <c r="BL545" s="6" t="s">
        <v>83</v>
      </c>
      <c r="BM545" s="6" t="s">
        <v>83</v>
      </c>
      <c r="BN545" s="6" t="s">
        <v>83</v>
      </c>
      <c r="BO545" s="6" t="s">
        <v>83</v>
      </c>
      <c r="BP545" s="6" t="s">
        <v>83</v>
      </c>
      <c r="BQ545" s="6" t="s">
        <v>83</v>
      </c>
      <c r="BR545" t="s">
        <v>65</v>
      </c>
      <c r="BS545" s="6" t="s">
        <v>83</v>
      </c>
      <c r="BT545" s="6" t="s">
        <v>83</v>
      </c>
      <c r="BU545">
        <f t="shared" ca="1" si="105"/>
        <v>31</v>
      </c>
      <c r="BV545" s="6" t="s">
        <v>83</v>
      </c>
    </row>
    <row r="546" spans="1:74" x14ac:dyDescent="0.3">
      <c r="A546" s="5">
        <v>545</v>
      </c>
      <c r="B546" s="5" t="str">
        <f t="shared" ca="1" si="97"/>
        <v>JF8_92528:21682</v>
      </c>
      <c r="C546" t="s">
        <v>709</v>
      </c>
      <c r="D546" t="s">
        <v>75</v>
      </c>
      <c r="E546" t="s">
        <v>76</v>
      </c>
      <c r="F546" t="s">
        <v>105</v>
      </c>
      <c r="G546" t="s">
        <v>105</v>
      </c>
      <c r="H546" s="6">
        <f t="shared" ca="1" si="107"/>
        <v>41729</v>
      </c>
      <c r="I546" t="s">
        <v>106</v>
      </c>
      <c r="J546" s="6" t="s">
        <v>79</v>
      </c>
      <c r="K546" s="7">
        <v>45431</v>
      </c>
      <c r="L546" s="6" t="s">
        <v>80</v>
      </c>
      <c r="N546" s="6" t="s">
        <v>82</v>
      </c>
      <c r="O546" t="str">
        <f t="shared" ca="1" si="99"/>
        <v>@3475909</v>
      </c>
      <c r="P546">
        <f t="shared" ca="1" si="98"/>
        <v>880837</v>
      </c>
      <c r="Q546">
        <f t="shared" ca="1" si="100"/>
        <v>7292</v>
      </c>
      <c r="R546">
        <f t="shared" ca="1" si="101"/>
        <v>60180</v>
      </c>
      <c r="S546">
        <f t="shared" ca="1" si="102"/>
        <v>620267</v>
      </c>
      <c r="V546" t="str">
        <f t="shared" ca="1" si="103"/>
        <v>@_1727557</v>
      </c>
      <c r="W546" s="8">
        <v>45512</v>
      </c>
      <c r="X546">
        <f t="shared" ca="1" si="104"/>
        <v>305744</v>
      </c>
      <c r="Z546" t="str">
        <f t="shared" ca="1" si="106"/>
        <v>MAD</v>
      </c>
      <c r="AA546" t="str">
        <f t="shared" ca="1" si="108"/>
        <v>F locaux</v>
      </c>
      <c r="AB546" s="6" t="s">
        <v>83</v>
      </c>
      <c r="AC546" s="6" t="s">
        <v>83</v>
      </c>
      <c r="AD546" s="6" t="s">
        <v>83</v>
      </c>
      <c r="AE546" s="6" t="s">
        <v>83</v>
      </c>
      <c r="AF546" s="6" t="s">
        <v>83</v>
      </c>
      <c r="AG546" s="6" t="s">
        <v>83</v>
      </c>
      <c r="AH546" s="6" t="s">
        <v>83</v>
      </c>
      <c r="AI546" s="6" t="s">
        <v>83</v>
      </c>
      <c r="AJ546" s="6" t="s">
        <v>83</v>
      </c>
      <c r="AK546" s="6" t="s">
        <v>83</v>
      </c>
      <c r="AL546" s="6" t="s">
        <v>83</v>
      </c>
      <c r="AM546" t="s">
        <v>710</v>
      </c>
      <c r="AN546" s="6" t="s">
        <v>85</v>
      </c>
      <c r="AO546" s="6" t="s">
        <v>83</v>
      </c>
      <c r="AP546" s="6" t="s">
        <v>83</v>
      </c>
      <c r="AQ546" s="6" t="s">
        <v>83</v>
      </c>
      <c r="AR546" s="6" t="s">
        <v>83</v>
      </c>
      <c r="AS546" s="6" t="s">
        <v>83</v>
      </c>
      <c r="AT546" s="6" t="s">
        <v>83</v>
      </c>
      <c r="AU546" s="6" t="s">
        <v>83</v>
      </c>
      <c r="AV546" s="6" t="s">
        <v>83</v>
      </c>
      <c r="AW546" s="6" t="s">
        <v>83</v>
      </c>
      <c r="AX546" t="s">
        <v>98</v>
      </c>
      <c r="AY546" s="6" t="s">
        <v>83</v>
      </c>
      <c r="AZ546" s="6" t="s">
        <v>83</v>
      </c>
      <c r="BA546" s="6" t="s">
        <v>83</v>
      </c>
      <c r="BB546" s="6" t="s">
        <v>83</v>
      </c>
      <c r="BC546" s="6" t="s">
        <v>83</v>
      </c>
      <c r="BD546" s="6" t="s">
        <v>83</v>
      </c>
      <c r="BE546" s="6" t="s">
        <v>83</v>
      </c>
      <c r="BF546" s="6" t="s">
        <v>83</v>
      </c>
      <c r="BG546" s="6" t="s">
        <v>83</v>
      </c>
      <c r="BH546" s="6" t="s">
        <v>83</v>
      </c>
      <c r="BI546" s="6" t="s">
        <v>83</v>
      </c>
      <c r="BJ546" s="6" t="s">
        <v>83</v>
      </c>
      <c r="BK546" s="6" t="s">
        <v>83</v>
      </c>
      <c r="BL546" s="6" t="s">
        <v>83</v>
      </c>
      <c r="BM546" s="6" t="s">
        <v>83</v>
      </c>
      <c r="BN546" s="6" t="s">
        <v>83</v>
      </c>
      <c r="BO546" s="6" t="s">
        <v>83</v>
      </c>
      <c r="BP546" s="6" t="s">
        <v>83</v>
      </c>
      <c r="BQ546" s="6" t="s">
        <v>83</v>
      </c>
      <c r="BR546" t="s">
        <v>65</v>
      </c>
      <c r="BS546" s="6" t="s">
        <v>83</v>
      </c>
      <c r="BT546" s="6" t="s">
        <v>83</v>
      </c>
      <c r="BU546">
        <f t="shared" ca="1" si="105"/>
        <v>24</v>
      </c>
      <c r="BV546" s="6" t="s">
        <v>83</v>
      </c>
    </row>
    <row r="547" spans="1:74" x14ac:dyDescent="0.3">
      <c r="A547" s="5">
        <v>546</v>
      </c>
      <c r="B547" s="5" t="str">
        <f t="shared" ca="1" si="97"/>
        <v>JF8_80548:64012</v>
      </c>
      <c r="C547" t="s">
        <v>711</v>
      </c>
      <c r="D547" t="s">
        <v>75</v>
      </c>
      <c r="E547" t="s">
        <v>89</v>
      </c>
      <c r="F547" t="s">
        <v>109</v>
      </c>
      <c r="G547" t="s">
        <v>109</v>
      </c>
      <c r="H547" s="6">
        <f t="shared" ca="1" si="107"/>
        <v>51794</v>
      </c>
      <c r="I547" t="s">
        <v>110</v>
      </c>
      <c r="J547" s="6" t="s">
        <v>79</v>
      </c>
      <c r="K547" s="7">
        <v>45432</v>
      </c>
      <c r="L547" s="6" t="s">
        <v>80</v>
      </c>
      <c r="N547" s="6" t="s">
        <v>82</v>
      </c>
      <c r="O547" t="str">
        <f t="shared" ca="1" si="99"/>
        <v>B5252337</v>
      </c>
      <c r="P547">
        <f t="shared" ca="1" si="98"/>
        <v>6564210</v>
      </c>
      <c r="Q547">
        <f t="shared" ca="1" si="100"/>
        <v>224400</v>
      </c>
      <c r="R547">
        <f t="shared" ca="1" si="101"/>
        <v>2062754</v>
      </c>
      <c r="S547">
        <f t="shared" ca="1" si="102"/>
        <v>1627514</v>
      </c>
      <c r="V547" t="str">
        <f t="shared" ca="1" si="103"/>
        <v>&gt;_4780226</v>
      </c>
      <c r="W547" s="8">
        <v>45513</v>
      </c>
      <c r="X547">
        <f t="shared" ca="1" si="104"/>
        <v>3392</v>
      </c>
      <c r="Z547" t="str">
        <f t="shared" ca="1" si="106"/>
        <v>MAD</v>
      </c>
      <c r="AA547" t="str">
        <f t="shared" ca="1" si="108"/>
        <v>F locaux</v>
      </c>
      <c r="AB547" s="6" t="s">
        <v>83</v>
      </c>
      <c r="AC547" s="6" t="s">
        <v>83</v>
      </c>
      <c r="AD547" s="6" t="s">
        <v>83</v>
      </c>
      <c r="AE547" s="6" t="s">
        <v>83</v>
      </c>
      <c r="AF547" s="6" t="s">
        <v>83</v>
      </c>
      <c r="AG547" s="6" t="s">
        <v>83</v>
      </c>
      <c r="AH547" s="6" t="s">
        <v>83</v>
      </c>
      <c r="AI547" s="6" t="s">
        <v>83</v>
      </c>
      <c r="AJ547" s="6" t="s">
        <v>83</v>
      </c>
      <c r="AK547" s="6" t="s">
        <v>83</v>
      </c>
      <c r="AL547" s="6" t="s">
        <v>83</v>
      </c>
      <c r="AM547" t="s">
        <v>712</v>
      </c>
      <c r="AN547" s="6" t="s">
        <v>85</v>
      </c>
      <c r="AO547" s="6" t="s">
        <v>83</v>
      </c>
      <c r="AP547" s="6" t="s">
        <v>83</v>
      </c>
      <c r="AQ547" s="6" t="s">
        <v>83</v>
      </c>
      <c r="AR547" s="6" t="s">
        <v>83</v>
      </c>
      <c r="AS547" s="6" t="s">
        <v>83</v>
      </c>
      <c r="AT547" s="6" t="s">
        <v>83</v>
      </c>
      <c r="AU547" s="6" t="s">
        <v>83</v>
      </c>
      <c r="AV547" s="6" t="s">
        <v>83</v>
      </c>
      <c r="AW547" s="6" t="s">
        <v>83</v>
      </c>
      <c r="AX547" t="s">
        <v>86</v>
      </c>
      <c r="AY547" s="6" t="s">
        <v>83</v>
      </c>
      <c r="AZ547" s="6" t="s">
        <v>83</v>
      </c>
      <c r="BA547" s="6" t="s">
        <v>83</v>
      </c>
      <c r="BB547" s="6" t="s">
        <v>83</v>
      </c>
      <c r="BC547" s="6" t="s">
        <v>83</v>
      </c>
      <c r="BD547" s="6" t="s">
        <v>83</v>
      </c>
      <c r="BE547" s="6" t="s">
        <v>83</v>
      </c>
      <c r="BF547" s="6" t="s">
        <v>83</v>
      </c>
      <c r="BG547" s="6" t="s">
        <v>83</v>
      </c>
      <c r="BH547" s="6" t="s">
        <v>83</v>
      </c>
      <c r="BI547" s="6" t="s">
        <v>83</v>
      </c>
      <c r="BJ547" s="6" t="s">
        <v>83</v>
      </c>
      <c r="BK547" s="6" t="s">
        <v>83</v>
      </c>
      <c r="BL547" s="6" t="s">
        <v>83</v>
      </c>
      <c r="BM547" s="6" t="s">
        <v>83</v>
      </c>
      <c r="BN547" s="6" t="s">
        <v>83</v>
      </c>
      <c r="BO547" s="6" t="s">
        <v>83</v>
      </c>
      <c r="BP547" s="6" t="s">
        <v>83</v>
      </c>
      <c r="BQ547" s="6" t="s">
        <v>83</v>
      </c>
      <c r="BR547" t="s">
        <v>65</v>
      </c>
      <c r="BS547" s="6" t="s">
        <v>83</v>
      </c>
      <c r="BT547" s="6" t="s">
        <v>83</v>
      </c>
      <c r="BU547">
        <f t="shared" ca="1" si="105"/>
        <v>46</v>
      </c>
      <c r="BV547" s="6" t="s">
        <v>83</v>
      </c>
    </row>
    <row r="548" spans="1:74" x14ac:dyDescent="0.3">
      <c r="A548" s="5">
        <v>547</v>
      </c>
      <c r="B548" s="5" t="str">
        <f t="shared" ca="1" si="97"/>
        <v>OCP_58642:82325</v>
      </c>
      <c r="C548" t="s">
        <v>112</v>
      </c>
      <c r="D548" t="s">
        <v>75</v>
      </c>
      <c r="E548" t="s">
        <v>76</v>
      </c>
      <c r="F548" t="s">
        <v>113</v>
      </c>
      <c r="G548" t="s">
        <v>113</v>
      </c>
      <c r="H548" s="6">
        <f t="shared" ca="1" si="107"/>
        <v>66114</v>
      </c>
      <c r="I548" t="s">
        <v>114</v>
      </c>
      <c r="J548" s="6" t="s">
        <v>79</v>
      </c>
      <c r="K548" s="7">
        <v>45433</v>
      </c>
      <c r="L548" s="6" t="s">
        <v>80</v>
      </c>
      <c r="N548" s="6" t="s">
        <v>82</v>
      </c>
      <c r="O548" t="str">
        <f t="shared" ca="1" si="99"/>
        <v>?1932783</v>
      </c>
      <c r="P548">
        <f t="shared" ca="1" si="98"/>
        <v>18578900</v>
      </c>
      <c r="Q548">
        <f t="shared" ca="1" si="100"/>
        <v>1228112</v>
      </c>
      <c r="R548">
        <f t="shared" ca="1" si="101"/>
        <v>2186000</v>
      </c>
      <c r="S548">
        <f t="shared" ca="1" si="102"/>
        <v>6328845</v>
      </c>
      <c r="V548" t="str">
        <f t="shared" ca="1" si="103"/>
        <v>&lt;_3997051</v>
      </c>
      <c r="W548" s="8">
        <v>45514</v>
      </c>
      <c r="X548">
        <f t="shared" ca="1" si="104"/>
        <v>831997</v>
      </c>
      <c r="Z548" t="str">
        <f t="shared" ca="1" si="106"/>
        <v>MAD</v>
      </c>
      <c r="AA548" t="str">
        <f t="shared" ca="1" si="108"/>
        <v>F locaux</v>
      </c>
      <c r="AB548" s="6" t="s">
        <v>83</v>
      </c>
      <c r="AC548" s="6" t="s">
        <v>83</v>
      </c>
      <c r="AD548" s="6" t="s">
        <v>83</v>
      </c>
      <c r="AE548" s="6" t="s">
        <v>83</v>
      </c>
      <c r="AF548" s="6" t="s">
        <v>83</v>
      </c>
      <c r="AG548" s="6" t="s">
        <v>83</v>
      </c>
      <c r="AH548" s="6" t="s">
        <v>83</v>
      </c>
      <c r="AI548" s="6" t="s">
        <v>83</v>
      </c>
      <c r="AJ548" s="6" t="s">
        <v>83</v>
      </c>
      <c r="AK548" s="6" t="s">
        <v>83</v>
      </c>
      <c r="AL548" s="6" t="s">
        <v>83</v>
      </c>
      <c r="AM548" t="s">
        <v>115</v>
      </c>
      <c r="AN548" s="6" t="s">
        <v>85</v>
      </c>
      <c r="AO548" s="6" t="s">
        <v>83</v>
      </c>
      <c r="AP548" s="6" t="s">
        <v>83</v>
      </c>
      <c r="AQ548" s="6" t="s">
        <v>83</v>
      </c>
      <c r="AR548" s="6" t="s">
        <v>83</v>
      </c>
      <c r="AS548" s="6" t="s">
        <v>83</v>
      </c>
      <c r="AT548" s="6" t="s">
        <v>83</v>
      </c>
      <c r="AU548" s="6" t="s">
        <v>83</v>
      </c>
      <c r="AV548" s="6" t="s">
        <v>83</v>
      </c>
      <c r="AW548" s="6" t="s">
        <v>83</v>
      </c>
      <c r="AX548" t="s">
        <v>93</v>
      </c>
      <c r="AY548" s="6" t="s">
        <v>83</v>
      </c>
      <c r="AZ548" s="6" t="s">
        <v>83</v>
      </c>
      <c r="BA548" s="6" t="s">
        <v>83</v>
      </c>
      <c r="BB548" s="6" t="s">
        <v>83</v>
      </c>
      <c r="BC548" s="6" t="s">
        <v>83</v>
      </c>
      <c r="BD548" s="6" t="s">
        <v>83</v>
      </c>
      <c r="BE548" s="6" t="s">
        <v>83</v>
      </c>
      <c r="BF548" s="6" t="s">
        <v>83</v>
      </c>
      <c r="BG548" s="6" t="s">
        <v>83</v>
      </c>
      <c r="BH548" s="6" t="s">
        <v>83</v>
      </c>
      <c r="BI548" s="6" t="s">
        <v>83</v>
      </c>
      <c r="BJ548" s="6" t="s">
        <v>83</v>
      </c>
      <c r="BK548" s="6" t="s">
        <v>83</v>
      </c>
      <c r="BL548" s="6" t="s">
        <v>83</v>
      </c>
      <c r="BM548" s="6" t="s">
        <v>83</v>
      </c>
      <c r="BN548" s="6" t="s">
        <v>83</v>
      </c>
      <c r="BO548" s="6" t="s">
        <v>83</v>
      </c>
      <c r="BP548" s="6" t="s">
        <v>83</v>
      </c>
      <c r="BQ548" s="6" t="s">
        <v>83</v>
      </c>
      <c r="BR548" t="s">
        <v>65</v>
      </c>
      <c r="BS548" s="6" t="s">
        <v>83</v>
      </c>
      <c r="BT548" s="6" t="s">
        <v>83</v>
      </c>
      <c r="BU548">
        <f t="shared" ca="1" si="105"/>
        <v>28</v>
      </c>
      <c r="BV548" s="6" t="s">
        <v>83</v>
      </c>
    </row>
    <row r="549" spans="1:74" x14ac:dyDescent="0.3">
      <c r="A549" s="5">
        <v>548</v>
      </c>
      <c r="B549" s="5" t="str">
        <f t="shared" ca="1" si="97"/>
        <v>OCP_98874:87582</v>
      </c>
      <c r="C549" t="s">
        <v>116</v>
      </c>
      <c r="D549" t="s">
        <v>75</v>
      </c>
      <c r="E549" t="s">
        <v>89</v>
      </c>
      <c r="F549" t="s">
        <v>100</v>
      </c>
      <c r="G549" t="s">
        <v>100</v>
      </c>
      <c r="H549" s="6">
        <f t="shared" ca="1" si="107"/>
        <v>61102</v>
      </c>
      <c r="I549" t="s">
        <v>114</v>
      </c>
      <c r="J549" s="6" t="s">
        <v>79</v>
      </c>
      <c r="K549" s="7">
        <v>45434</v>
      </c>
      <c r="L549" s="6" t="s">
        <v>80</v>
      </c>
      <c r="N549" s="6" t="s">
        <v>82</v>
      </c>
      <c r="O549" t="str">
        <f t="shared" ca="1" si="99"/>
        <v>&gt;3658064</v>
      </c>
      <c r="P549">
        <f t="shared" ca="1" si="98"/>
        <v>52334975</v>
      </c>
      <c r="Q549">
        <f t="shared" ca="1" si="100"/>
        <v>11535103</v>
      </c>
      <c r="R549">
        <f t="shared" ca="1" si="101"/>
        <v>46362915</v>
      </c>
      <c r="S549">
        <f t="shared" ca="1" si="102"/>
        <v>10430537</v>
      </c>
      <c r="V549" t="str">
        <f t="shared" ca="1" si="103"/>
        <v>?_3108620</v>
      </c>
      <c r="W549" s="8">
        <v>45515</v>
      </c>
      <c r="X549">
        <f t="shared" ca="1" si="104"/>
        <v>2981520</v>
      </c>
      <c r="Z549" t="str">
        <f t="shared" ca="1" si="106"/>
        <v>MAD</v>
      </c>
      <c r="AA549" t="str">
        <f t="shared" ca="1" si="108"/>
        <v>F locaux</v>
      </c>
      <c r="AB549" s="6" t="s">
        <v>83</v>
      </c>
      <c r="AC549" s="6" t="s">
        <v>83</v>
      </c>
      <c r="AD549" s="6" t="s">
        <v>83</v>
      </c>
      <c r="AE549" s="6" t="s">
        <v>83</v>
      </c>
      <c r="AF549" s="6" t="s">
        <v>83</v>
      </c>
      <c r="AG549" s="6" t="s">
        <v>83</v>
      </c>
      <c r="AH549" s="6" t="s">
        <v>83</v>
      </c>
      <c r="AI549" s="6" t="s">
        <v>83</v>
      </c>
      <c r="AJ549" s="6" t="s">
        <v>83</v>
      </c>
      <c r="AK549" s="6" t="s">
        <v>83</v>
      </c>
      <c r="AL549" s="6" t="s">
        <v>83</v>
      </c>
      <c r="AM549" t="s">
        <v>115</v>
      </c>
      <c r="AN549" s="6" t="s">
        <v>85</v>
      </c>
      <c r="AO549" s="6" t="s">
        <v>83</v>
      </c>
      <c r="AP549" s="6" t="s">
        <v>83</v>
      </c>
      <c r="AQ549" s="6" t="s">
        <v>83</v>
      </c>
      <c r="AR549" s="6" t="s">
        <v>83</v>
      </c>
      <c r="AS549" s="6" t="s">
        <v>83</v>
      </c>
      <c r="AT549" s="6" t="s">
        <v>83</v>
      </c>
      <c r="AU549" s="6" t="s">
        <v>83</v>
      </c>
      <c r="AV549" s="6" t="s">
        <v>83</v>
      </c>
      <c r="AW549" s="6" t="s">
        <v>83</v>
      </c>
      <c r="AX549" t="s">
        <v>86</v>
      </c>
      <c r="AY549" s="6" t="s">
        <v>83</v>
      </c>
      <c r="AZ549" s="6" t="s">
        <v>83</v>
      </c>
      <c r="BA549" s="6" t="s">
        <v>83</v>
      </c>
      <c r="BB549" s="6" t="s">
        <v>83</v>
      </c>
      <c r="BC549" s="6" t="s">
        <v>83</v>
      </c>
      <c r="BD549" s="6" t="s">
        <v>83</v>
      </c>
      <c r="BE549" s="6" t="s">
        <v>83</v>
      </c>
      <c r="BF549" s="6" t="s">
        <v>83</v>
      </c>
      <c r="BG549" s="6" t="s">
        <v>83</v>
      </c>
      <c r="BH549" s="6" t="s">
        <v>83</v>
      </c>
      <c r="BI549" s="6" t="s">
        <v>83</v>
      </c>
      <c r="BJ549" s="6" t="s">
        <v>83</v>
      </c>
      <c r="BK549" s="6" t="s">
        <v>83</v>
      </c>
      <c r="BL549" s="6" t="s">
        <v>83</v>
      </c>
      <c r="BM549" s="6" t="s">
        <v>83</v>
      </c>
      <c r="BN549" s="6" t="s">
        <v>83</v>
      </c>
      <c r="BO549" s="6" t="s">
        <v>83</v>
      </c>
      <c r="BP549" s="6" t="s">
        <v>83</v>
      </c>
      <c r="BQ549" s="6" t="s">
        <v>83</v>
      </c>
      <c r="BR549" t="s">
        <v>63</v>
      </c>
      <c r="BS549" s="6" t="s">
        <v>83</v>
      </c>
      <c r="BT549" s="6" t="s">
        <v>83</v>
      </c>
      <c r="BU549">
        <f t="shared" ca="1" si="105"/>
        <v>47</v>
      </c>
      <c r="BV549" s="6" t="s">
        <v>83</v>
      </c>
    </row>
    <row r="550" spans="1:74" x14ac:dyDescent="0.3">
      <c r="A550" s="5">
        <v>549</v>
      </c>
      <c r="B550" s="5" t="str">
        <f t="shared" ca="1" si="97"/>
        <v>JF8_16386:16248</v>
      </c>
      <c r="C550" t="s">
        <v>117</v>
      </c>
      <c r="D550" t="s">
        <v>75</v>
      </c>
      <c r="E550" t="s">
        <v>76</v>
      </c>
      <c r="F550" t="s">
        <v>113</v>
      </c>
      <c r="G550" t="s">
        <v>113</v>
      </c>
      <c r="H550" s="6">
        <f t="shared" ca="1" si="107"/>
        <v>3937</v>
      </c>
      <c r="I550" t="s">
        <v>114</v>
      </c>
      <c r="J550" s="6" t="s">
        <v>79</v>
      </c>
      <c r="K550" s="7">
        <v>45435</v>
      </c>
      <c r="L550" s="6" t="s">
        <v>80</v>
      </c>
      <c r="N550" s="6" t="s">
        <v>82</v>
      </c>
      <c r="O550" t="str">
        <f t="shared" ca="1" si="99"/>
        <v>D5930880</v>
      </c>
      <c r="P550">
        <f t="shared" ca="1" si="98"/>
        <v>74869470</v>
      </c>
      <c r="Q550">
        <f t="shared" ca="1" si="100"/>
        <v>18853870</v>
      </c>
      <c r="R550">
        <f t="shared" ca="1" si="101"/>
        <v>23474256</v>
      </c>
      <c r="S550">
        <f t="shared" ca="1" si="102"/>
        <v>16926677</v>
      </c>
      <c r="V550" t="str">
        <f t="shared" ca="1" si="103"/>
        <v>D_3647827</v>
      </c>
      <c r="W550" s="8">
        <v>45516</v>
      </c>
      <c r="X550">
        <f t="shared" ca="1" si="104"/>
        <v>1959801</v>
      </c>
      <c r="Z550" t="str">
        <f t="shared" ca="1" si="106"/>
        <v>MAD</v>
      </c>
      <c r="AA550" t="str">
        <f t="shared" ca="1" si="108"/>
        <v>F locaux</v>
      </c>
      <c r="AB550" s="6" t="s">
        <v>83</v>
      </c>
      <c r="AC550" s="6" t="s">
        <v>83</v>
      </c>
      <c r="AD550" s="6" t="s">
        <v>83</v>
      </c>
      <c r="AE550" s="6" t="s">
        <v>83</v>
      </c>
      <c r="AF550" s="6" t="s">
        <v>83</v>
      </c>
      <c r="AG550" s="6" t="s">
        <v>83</v>
      </c>
      <c r="AH550" s="6" t="s">
        <v>83</v>
      </c>
      <c r="AI550" s="6" t="s">
        <v>83</v>
      </c>
      <c r="AJ550" s="6" t="s">
        <v>83</v>
      </c>
      <c r="AK550" s="6" t="s">
        <v>83</v>
      </c>
      <c r="AL550" s="6" t="s">
        <v>83</v>
      </c>
      <c r="AM550" t="s">
        <v>115</v>
      </c>
      <c r="AN550" s="6" t="s">
        <v>85</v>
      </c>
      <c r="AO550" s="6" t="s">
        <v>83</v>
      </c>
      <c r="AP550" s="6" t="s">
        <v>83</v>
      </c>
      <c r="AQ550" s="6" t="s">
        <v>83</v>
      </c>
      <c r="AR550" s="6" t="s">
        <v>83</v>
      </c>
      <c r="AS550" s="6" t="s">
        <v>83</v>
      </c>
      <c r="AT550" s="6" t="s">
        <v>83</v>
      </c>
      <c r="AU550" s="6" t="s">
        <v>83</v>
      </c>
      <c r="AV550" s="6" t="s">
        <v>83</v>
      </c>
      <c r="AW550" s="6" t="s">
        <v>83</v>
      </c>
      <c r="AX550" t="s">
        <v>86</v>
      </c>
      <c r="AY550" s="6" t="s">
        <v>83</v>
      </c>
      <c r="AZ550" s="6" t="s">
        <v>83</v>
      </c>
      <c r="BA550" s="6" t="s">
        <v>83</v>
      </c>
      <c r="BB550" s="6" t="s">
        <v>83</v>
      </c>
      <c r="BC550" s="6" t="s">
        <v>83</v>
      </c>
      <c r="BD550" s="6" t="s">
        <v>83</v>
      </c>
      <c r="BE550" s="6" t="s">
        <v>83</v>
      </c>
      <c r="BF550" s="6" t="s">
        <v>83</v>
      </c>
      <c r="BG550" s="6" t="s">
        <v>83</v>
      </c>
      <c r="BH550" s="6" t="s">
        <v>83</v>
      </c>
      <c r="BI550" s="6" t="s">
        <v>83</v>
      </c>
      <c r="BJ550" s="6" t="s">
        <v>83</v>
      </c>
      <c r="BK550" s="6" t="s">
        <v>83</v>
      </c>
      <c r="BL550" s="6" t="s">
        <v>83</v>
      </c>
      <c r="BM550" s="6" t="s">
        <v>83</v>
      </c>
      <c r="BN550" s="6" t="s">
        <v>83</v>
      </c>
      <c r="BO550" s="6" t="s">
        <v>83</v>
      </c>
      <c r="BP550" s="6" t="s">
        <v>83</v>
      </c>
      <c r="BQ550" s="6" t="s">
        <v>83</v>
      </c>
      <c r="BR550" t="s">
        <v>65</v>
      </c>
      <c r="BS550" s="6" t="s">
        <v>83</v>
      </c>
      <c r="BT550" s="6" t="s">
        <v>83</v>
      </c>
      <c r="BU550">
        <f t="shared" ca="1" si="105"/>
        <v>41</v>
      </c>
      <c r="BV550" s="6" t="s">
        <v>83</v>
      </c>
    </row>
    <row r="551" spans="1:74" x14ac:dyDescent="0.3">
      <c r="A551" s="5">
        <v>550</v>
      </c>
      <c r="B551" s="5" t="str">
        <f t="shared" ca="1" si="97"/>
        <v>JF8_15401:30575</v>
      </c>
      <c r="C551" t="s">
        <v>118</v>
      </c>
      <c r="D551" t="s">
        <v>75</v>
      </c>
      <c r="E551" t="s">
        <v>89</v>
      </c>
      <c r="F551" t="s">
        <v>100</v>
      </c>
      <c r="G551" t="s">
        <v>100</v>
      </c>
      <c r="H551" s="6">
        <f t="shared" ca="1" si="107"/>
        <v>9110</v>
      </c>
      <c r="I551" t="s">
        <v>114</v>
      </c>
      <c r="J551" s="6" t="s">
        <v>79</v>
      </c>
      <c r="K551" s="7">
        <v>45436</v>
      </c>
      <c r="L551" s="6" t="s">
        <v>80</v>
      </c>
      <c r="N551" s="6" t="s">
        <v>82</v>
      </c>
      <c r="O551" t="str">
        <f t="shared" ca="1" si="99"/>
        <v>@4480792</v>
      </c>
      <c r="P551">
        <f t="shared" ca="1" si="98"/>
        <v>79328468</v>
      </c>
      <c r="Q551">
        <f t="shared" ca="1" si="100"/>
        <v>16239056</v>
      </c>
      <c r="R551">
        <f t="shared" ca="1" si="101"/>
        <v>20257668</v>
      </c>
      <c r="S551">
        <f t="shared" ca="1" si="102"/>
        <v>27521428</v>
      </c>
      <c r="V551" t="str">
        <f t="shared" ca="1" si="103"/>
        <v>=_6284884</v>
      </c>
      <c r="W551" s="8">
        <v>45517</v>
      </c>
      <c r="X551">
        <f t="shared" ca="1" si="104"/>
        <v>15577472</v>
      </c>
      <c r="Z551" t="str">
        <f t="shared" ca="1" si="106"/>
        <v>MAD</v>
      </c>
      <c r="AA551" t="str">
        <f t="shared" ca="1" si="108"/>
        <v>F locaux</v>
      </c>
      <c r="AB551" s="6" t="s">
        <v>83</v>
      </c>
      <c r="AC551" s="6" t="s">
        <v>83</v>
      </c>
      <c r="AD551" s="6" t="s">
        <v>83</v>
      </c>
      <c r="AE551" s="6" t="s">
        <v>83</v>
      </c>
      <c r="AF551" s="6" t="s">
        <v>83</v>
      </c>
      <c r="AG551" s="6" t="s">
        <v>83</v>
      </c>
      <c r="AH551" s="6" t="s">
        <v>83</v>
      </c>
      <c r="AI551" s="6" t="s">
        <v>83</v>
      </c>
      <c r="AJ551" s="6" t="s">
        <v>83</v>
      </c>
      <c r="AK551" s="6" t="s">
        <v>83</v>
      </c>
      <c r="AL551" s="6" t="s">
        <v>83</v>
      </c>
      <c r="AM551" t="s">
        <v>115</v>
      </c>
      <c r="AN551" s="6" t="s">
        <v>85</v>
      </c>
      <c r="AO551" s="6" t="s">
        <v>83</v>
      </c>
      <c r="AP551" s="6" t="s">
        <v>83</v>
      </c>
      <c r="AQ551" s="6" t="s">
        <v>83</v>
      </c>
      <c r="AR551" s="6" t="s">
        <v>83</v>
      </c>
      <c r="AS551" s="6" t="s">
        <v>83</v>
      </c>
      <c r="AT551" s="6" t="s">
        <v>83</v>
      </c>
      <c r="AU551" s="6" t="s">
        <v>83</v>
      </c>
      <c r="AV551" s="6" t="s">
        <v>83</v>
      </c>
      <c r="AW551" s="6" t="s">
        <v>83</v>
      </c>
      <c r="AX551" t="s">
        <v>86</v>
      </c>
      <c r="AY551" s="6" t="s">
        <v>83</v>
      </c>
      <c r="AZ551" s="6" t="s">
        <v>83</v>
      </c>
      <c r="BA551" s="6" t="s">
        <v>83</v>
      </c>
      <c r="BB551" s="6" t="s">
        <v>83</v>
      </c>
      <c r="BC551" s="6" t="s">
        <v>83</v>
      </c>
      <c r="BD551" s="6" t="s">
        <v>83</v>
      </c>
      <c r="BE551" s="6" t="s">
        <v>83</v>
      </c>
      <c r="BF551" s="6" t="s">
        <v>83</v>
      </c>
      <c r="BG551" s="6" t="s">
        <v>83</v>
      </c>
      <c r="BH551" s="6" t="s">
        <v>83</v>
      </c>
      <c r="BI551" s="6" t="s">
        <v>83</v>
      </c>
      <c r="BJ551" s="6" t="s">
        <v>83</v>
      </c>
      <c r="BK551" s="6" t="s">
        <v>83</v>
      </c>
      <c r="BL551" s="6" t="s">
        <v>83</v>
      </c>
      <c r="BM551" s="6" t="s">
        <v>83</v>
      </c>
      <c r="BN551" s="6" t="s">
        <v>83</v>
      </c>
      <c r="BO551" s="6" t="s">
        <v>83</v>
      </c>
      <c r="BP551" s="6" t="s">
        <v>83</v>
      </c>
      <c r="BQ551" s="6" t="s">
        <v>83</v>
      </c>
      <c r="BR551" t="s">
        <v>40</v>
      </c>
      <c r="BS551" s="6" t="s">
        <v>83</v>
      </c>
      <c r="BT551" s="6" t="s">
        <v>83</v>
      </c>
      <c r="BU551">
        <f t="shared" ca="1" si="105"/>
        <v>-4</v>
      </c>
      <c r="BV551" s="6" t="s">
        <v>83</v>
      </c>
    </row>
    <row r="552" spans="1:74" x14ac:dyDescent="0.3">
      <c r="A552" s="5">
        <v>551</v>
      </c>
      <c r="B552" s="5" t="str">
        <f t="shared" ca="1" si="97"/>
        <v>OCP_89054:61743</v>
      </c>
      <c r="C552" t="str">
        <f ca="1">CONCATENATE(CHAR(RANDBETWEEN(60,90)),"_",RANDBETWEEN(1,1000000),"_",RANDBETWEEN(1,100006600))</f>
        <v>?_808512_48451310</v>
      </c>
      <c r="D552" t="s">
        <v>75</v>
      </c>
      <c r="E552" t="s">
        <v>76</v>
      </c>
      <c r="F552" t="s">
        <v>77</v>
      </c>
      <c r="G552" t="s">
        <v>77</v>
      </c>
      <c r="H552" s="6">
        <f t="shared" ca="1" si="107"/>
        <v>63917</v>
      </c>
      <c r="I552" t="s">
        <v>78</v>
      </c>
      <c r="J552" s="6" t="s">
        <v>79</v>
      </c>
      <c r="K552" s="7">
        <v>45437</v>
      </c>
      <c r="L552" s="6" t="s">
        <v>80</v>
      </c>
      <c r="N552" s="6" t="s">
        <v>82</v>
      </c>
      <c r="O552" t="str">
        <f t="shared" ca="1" si="99"/>
        <v>B6067601</v>
      </c>
      <c r="P552">
        <f t="shared" ca="1" si="98"/>
        <v>2971357</v>
      </c>
      <c r="Q552">
        <f t="shared" ca="1" si="100"/>
        <v>768762</v>
      </c>
      <c r="R552">
        <f t="shared" ca="1" si="101"/>
        <v>1282403</v>
      </c>
      <c r="S552">
        <f t="shared" ca="1" si="102"/>
        <v>1172684</v>
      </c>
      <c r="V552" t="str">
        <f t="shared" ca="1" si="103"/>
        <v>&lt;_3353709</v>
      </c>
      <c r="W552" s="8">
        <v>45518</v>
      </c>
      <c r="X552">
        <f t="shared" ca="1" si="104"/>
        <v>760223</v>
      </c>
      <c r="Z552" t="str">
        <f t="shared" ca="1" si="106"/>
        <v>MAD</v>
      </c>
      <c r="AA552" t="str">
        <f t="shared" ca="1" si="108"/>
        <v>F locaux</v>
      </c>
      <c r="AB552" s="6" t="s">
        <v>83</v>
      </c>
      <c r="AC552" s="6" t="s">
        <v>83</v>
      </c>
      <c r="AD552" s="6" t="s">
        <v>83</v>
      </c>
      <c r="AE552" s="6" t="s">
        <v>83</v>
      </c>
      <c r="AF552" s="6" t="s">
        <v>83</v>
      </c>
      <c r="AG552" s="6" t="s">
        <v>83</v>
      </c>
      <c r="AH552" s="6" t="s">
        <v>83</v>
      </c>
      <c r="AI552" s="6" t="s">
        <v>83</v>
      </c>
      <c r="AJ552" s="6" t="s">
        <v>83</v>
      </c>
      <c r="AK552" s="6" t="s">
        <v>83</v>
      </c>
      <c r="AL552" s="6" t="s">
        <v>83</v>
      </c>
      <c r="AM552" t="s">
        <v>713</v>
      </c>
      <c r="AN552" s="6" t="s">
        <v>85</v>
      </c>
      <c r="AO552" s="6" t="s">
        <v>83</v>
      </c>
      <c r="AP552" s="6" t="s">
        <v>83</v>
      </c>
      <c r="AQ552" s="6" t="s">
        <v>83</v>
      </c>
      <c r="AR552" s="6" t="s">
        <v>83</v>
      </c>
      <c r="AS552" s="6" t="s">
        <v>83</v>
      </c>
      <c r="AT552" s="6" t="s">
        <v>83</v>
      </c>
      <c r="AU552" s="6" t="s">
        <v>83</v>
      </c>
      <c r="AV552" s="6" t="s">
        <v>83</v>
      </c>
      <c r="AW552" s="6" t="s">
        <v>83</v>
      </c>
      <c r="AX552" t="s">
        <v>86</v>
      </c>
      <c r="AY552" s="6" t="s">
        <v>83</v>
      </c>
      <c r="AZ552" s="6" t="s">
        <v>83</v>
      </c>
      <c r="BA552" s="6" t="s">
        <v>83</v>
      </c>
      <c r="BB552" s="6" t="s">
        <v>83</v>
      </c>
      <c r="BC552" s="6" t="s">
        <v>83</v>
      </c>
      <c r="BD552" s="6" t="s">
        <v>83</v>
      </c>
      <c r="BE552" s="6" t="s">
        <v>83</v>
      </c>
      <c r="BF552" s="6" t="s">
        <v>83</v>
      </c>
      <c r="BG552" s="6" t="s">
        <v>83</v>
      </c>
      <c r="BH552" s="6" t="s">
        <v>83</v>
      </c>
      <c r="BI552" s="6" t="s">
        <v>83</v>
      </c>
      <c r="BJ552" s="6" t="s">
        <v>83</v>
      </c>
      <c r="BK552" s="6" t="s">
        <v>83</v>
      </c>
      <c r="BL552" s="6" t="s">
        <v>83</v>
      </c>
      <c r="BM552" s="6" t="s">
        <v>83</v>
      </c>
      <c r="BN552" s="6" t="s">
        <v>83</v>
      </c>
      <c r="BO552" s="6" t="s">
        <v>83</v>
      </c>
      <c r="BP552" s="6" t="s">
        <v>83</v>
      </c>
      <c r="BQ552" s="6" t="s">
        <v>83</v>
      </c>
      <c r="BR552" t="s">
        <v>64</v>
      </c>
      <c r="BS552" s="6" t="s">
        <v>83</v>
      </c>
      <c r="BT552" s="6" t="s">
        <v>83</v>
      </c>
      <c r="BU552">
        <f t="shared" ca="1" si="105"/>
        <v>44</v>
      </c>
      <c r="BV552" s="6" t="s">
        <v>83</v>
      </c>
    </row>
    <row r="553" spans="1:74" x14ac:dyDescent="0.3">
      <c r="A553" s="5">
        <v>552</v>
      </c>
      <c r="B553" s="5" t="str">
        <f t="shared" ca="1" si="97"/>
        <v>JF8_96903:46742</v>
      </c>
      <c r="C553" t="s">
        <v>714</v>
      </c>
      <c r="D553" t="s">
        <v>75</v>
      </c>
      <c r="E553" t="s">
        <v>89</v>
      </c>
      <c r="F553" t="s">
        <v>90</v>
      </c>
      <c r="G553" t="s">
        <v>90</v>
      </c>
      <c r="H553" s="6">
        <f t="shared" ca="1" si="107"/>
        <v>29888</v>
      </c>
      <c r="I553" t="s">
        <v>91</v>
      </c>
      <c r="J553" s="6" t="s">
        <v>79</v>
      </c>
      <c r="K553" s="7">
        <v>45438</v>
      </c>
      <c r="L553" s="6" t="s">
        <v>80</v>
      </c>
      <c r="N553" s="6" t="s">
        <v>82</v>
      </c>
      <c r="O553" t="str">
        <f t="shared" ca="1" si="99"/>
        <v>?509901</v>
      </c>
      <c r="P553">
        <f t="shared" ca="1" si="98"/>
        <v>5294480</v>
      </c>
      <c r="Q553">
        <f t="shared" ca="1" si="100"/>
        <v>757678</v>
      </c>
      <c r="R553">
        <f t="shared" ca="1" si="101"/>
        <v>2699851</v>
      </c>
      <c r="S553">
        <f t="shared" ca="1" si="102"/>
        <v>4961328</v>
      </c>
      <c r="V553" t="str">
        <f t="shared" ca="1" si="103"/>
        <v>B_3622093</v>
      </c>
      <c r="W553" s="8">
        <v>45519</v>
      </c>
      <c r="X553">
        <f t="shared" ca="1" si="104"/>
        <v>3109257</v>
      </c>
      <c r="Z553" t="str">
        <f t="shared" ca="1" si="106"/>
        <v>EUR</v>
      </c>
      <c r="AA553" t="str">
        <f t="shared" ca="1" si="108"/>
        <v>F étrangers</v>
      </c>
      <c r="AB553" s="6" t="s">
        <v>83</v>
      </c>
      <c r="AC553" s="6" t="s">
        <v>83</v>
      </c>
      <c r="AD553" s="6" t="s">
        <v>83</v>
      </c>
      <c r="AE553" s="6" t="s">
        <v>83</v>
      </c>
      <c r="AF553" s="6" t="s">
        <v>83</v>
      </c>
      <c r="AG553" s="6" t="s">
        <v>83</v>
      </c>
      <c r="AH553" s="6" t="s">
        <v>83</v>
      </c>
      <c r="AI553" s="6" t="s">
        <v>83</v>
      </c>
      <c r="AJ553" s="6" t="s">
        <v>83</v>
      </c>
      <c r="AK553" s="6" t="s">
        <v>83</v>
      </c>
      <c r="AL553" s="6" t="s">
        <v>83</v>
      </c>
      <c r="AM553" t="s">
        <v>715</v>
      </c>
      <c r="AN553" s="6" t="s">
        <v>85</v>
      </c>
      <c r="AO553" s="6" t="s">
        <v>83</v>
      </c>
      <c r="AP553" s="6" t="s">
        <v>83</v>
      </c>
      <c r="AQ553" s="6" t="s">
        <v>83</v>
      </c>
      <c r="AR553" s="6" t="s">
        <v>83</v>
      </c>
      <c r="AS553" s="6" t="s">
        <v>83</v>
      </c>
      <c r="AT553" s="6" t="s">
        <v>83</v>
      </c>
      <c r="AU553" s="6" t="s">
        <v>83</v>
      </c>
      <c r="AV553" s="6" t="s">
        <v>83</v>
      </c>
      <c r="AW553" s="6" t="s">
        <v>83</v>
      </c>
      <c r="AX553" t="s">
        <v>93</v>
      </c>
      <c r="AY553" s="6" t="s">
        <v>83</v>
      </c>
      <c r="AZ553" s="6" t="s">
        <v>83</v>
      </c>
      <c r="BA553" s="6" t="s">
        <v>83</v>
      </c>
      <c r="BB553" s="6" t="s">
        <v>83</v>
      </c>
      <c r="BC553" s="6" t="s">
        <v>83</v>
      </c>
      <c r="BD553" s="6" t="s">
        <v>83</v>
      </c>
      <c r="BE553" s="6" t="s">
        <v>83</v>
      </c>
      <c r="BF553" s="6" t="s">
        <v>83</v>
      </c>
      <c r="BG553" s="6" t="s">
        <v>83</v>
      </c>
      <c r="BH553" s="6" t="s">
        <v>83</v>
      </c>
      <c r="BI553" s="6" t="s">
        <v>83</v>
      </c>
      <c r="BJ553" s="6" t="s">
        <v>83</v>
      </c>
      <c r="BK553" s="6" t="s">
        <v>83</v>
      </c>
      <c r="BL553" s="6" t="s">
        <v>83</v>
      </c>
      <c r="BM553" s="6" t="s">
        <v>83</v>
      </c>
      <c r="BN553" s="6" t="s">
        <v>83</v>
      </c>
      <c r="BO553" s="6" t="s">
        <v>83</v>
      </c>
      <c r="BP553" s="6" t="s">
        <v>83</v>
      </c>
      <c r="BQ553" s="6" t="s">
        <v>83</v>
      </c>
      <c r="BR553" t="s">
        <v>65</v>
      </c>
      <c r="BS553" s="6" t="s">
        <v>83</v>
      </c>
      <c r="BT553" s="6" t="s">
        <v>83</v>
      </c>
      <c r="BU553">
        <f t="shared" ca="1" si="105"/>
        <v>22</v>
      </c>
      <c r="BV553" s="6" t="s">
        <v>83</v>
      </c>
    </row>
    <row r="554" spans="1:74" x14ac:dyDescent="0.3">
      <c r="A554" s="5">
        <v>553</v>
      </c>
      <c r="B554" s="5" t="str">
        <f t="shared" ca="1" si="97"/>
        <v>OCP_50901:53507</v>
      </c>
      <c r="C554" t="s">
        <v>716</v>
      </c>
      <c r="D554" t="s">
        <v>75</v>
      </c>
      <c r="E554" t="s">
        <v>76</v>
      </c>
      <c r="F554" t="s">
        <v>95</v>
      </c>
      <c r="G554" t="s">
        <v>95</v>
      </c>
      <c r="H554" s="6">
        <f t="shared" ca="1" si="107"/>
        <v>28003</v>
      </c>
      <c r="I554" t="s">
        <v>96</v>
      </c>
      <c r="J554" s="6" t="s">
        <v>79</v>
      </c>
      <c r="K554" s="7">
        <v>45439</v>
      </c>
      <c r="L554" s="6" t="s">
        <v>80</v>
      </c>
      <c r="N554" s="6" t="s">
        <v>82</v>
      </c>
      <c r="O554" t="str">
        <f t="shared" ca="1" si="99"/>
        <v>E5631092</v>
      </c>
      <c r="P554">
        <f t="shared" ca="1" si="98"/>
        <v>55882157</v>
      </c>
      <c r="Q554">
        <f t="shared" ca="1" si="100"/>
        <v>7700101</v>
      </c>
      <c r="R554">
        <f t="shared" ca="1" si="101"/>
        <v>17293018</v>
      </c>
      <c r="S554">
        <f t="shared" ca="1" si="102"/>
        <v>45474632</v>
      </c>
      <c r="V554" t="str">
        <f t="shared" ca="1" si="103"/>
        <v>A_3759578</v>
      </c>
      <c r="W554" s="8">
        <v>45520</v>
      </c>
      <c r="X554">
        <f t="shared" ca="1" si="104"/>
        <v>15770178</v>
      </c>
      <c r="Z554" t="str">
        <f t="shared" ca="1" si="106"/>
        <v>EUR</v>
      </c>
      <c r="AA554" t="str">
        <f t="shared" ca="1" si="108"/>
        <v>F étrangers</v>
      </c>
      <c r="AB554" s="6" t="s">
        <v>83</v>
      </c>
      <c r="AC554" s="6" t="s">
        <v>83</v>
      </c>
      <c r="AD554" s="6" t="s">
        <v>83</v>
      </c>
      <c r="AE554" s="6" t="s">
        <v>83</v>
      </c>
      <c r="AF554" s="6" t="s">
        <v>83</v>
      </c>
      <c r="AG554" s="6" t="s">
        <v>83</v>
      </c>
      <c r="AH554" s="6" t="s">
        <v>83</v>
      </c>
      <c r="AI554" s="6" t="s">
        <v>83</v>
      </c>
      <c r="AJ554" s="6" t="s">
        <v>83</v>
      </c>
      <c r="AK554" s="6" t="s">
        <v>83</v>
      </c>
      <c r="AL554" s="6" t="s">
        <v>83</v>
      </c>
      <c r="AM554" t="s">
        <v>717</v>
      </c>
      <c r="AN554" s="6" t="s">
        <v>85</v>
      </c>
      <c r="AO554" s="6" t="s">
        <v>83</v>
      </c>
      <c r="AP554" s="6" t="s">
        <v>83</v>
      </c>
      <c r="AQ554" s="6" t="s">
        <v>83</v>
      </c>
      <c r="AR554" s="6" t="s">
        <v>83</v>
      </c>
      <c r="AS554" s="6" t="s">
        <v>83</v>
      </c>
      <c r="AT554" s="6" t="s">
        <v>83</v>
      </c>
      <c r="AU554" s="6" t="s">
        <v>83</v>
      </c>
      <c r="AV554" s="6" t="s">
        <v>83</v>
      </c>
      <c r="AW554" s="6" t="s">
        <v>83</v>
      </c>
      <c r="AX554" t="s">
        <v>98</v>
      </c>
      <c r="AY554" s="6" t="s">
        <v>83</v>
      </c>
      <c r="AZ554" s="6" t="s">
        <v>83</v>
      </c>
      <c r="BA554" s="6" t="s">
        <v>83</v>
      </c>
      <c r="BB554" s="6" t="s">
        <v>83</v>
      </c>
      <c r="BC554" s="6" t="s">
        <v>83</v>
      </c>
      <c r="BD554" s="6" t="s">
        <v>83</v>
      </c>
      <c r="BE554" s="6" t="s">
        <v>83</v>
      </c>
      <c r="BF554" s="6" t="s">
        <v>83</v>
      </c>
      <c r="BG554" s="6" t="s">
        <v>83</v>
      </c>
      <c r="BH554" s="6" t="s">
        <v>83</v>
      </c>
      <c r="BI554" s="6" t="s">
        <v>83</v>
      </c>
      <c r="BJ554" s="6" t="s">
        <v>83</v>
      </c>
      <c r="BK554" s="6" t="s">
        <v>83</v>
      </c>
      <c r="BL554" s="6" t="s">
        <v>83</v>
      </c>
      <c r="BM554" s="6" t="s">
        <v>83</v>
      </c>
      <c r="BN554" s="6" t="s">
        <v>83</v>
      </c>
      <c r="BO554" s="6" t="s">
        <v>83</v>
      </c>
      <c r="BP554" s="6" t="s">
        <v>83</v>
      </c>
      <c r="BQ554" s="6" t="s">
        <v>83</v>
      </c>
      <c r="BR554" t="s">
        <v>65</v>
      </c>
      <c r="BS554" s="6" t="s">
        <v>83</v>
      </c>
      <c r="BT554" s="6" t="s">
        <v>83</v>
      </c>
      <c r="BU554">
        <f t="shared" ca="1" si="105"/>
        <v>34</v>
      </c>
      <c r="BV554" s="6" t="s">
        <v>83</v>
      </c>
    </row>
    <row r="555" spans="1:74" x14ac:dyDescent="0.3">
      <c r="A555" s="5">
        <v>554</v>
      </c>
      <c r="B555" s="5" t="str">
        <f t="shared" ca="1" si="97"/>
        <v>JF8_60947:31080</v>
      </c>
      <c r="C555" t="s">
        <v>718</v>
      </c>
      <c r="D555" t="s">
        <v>75</v>
      </c>
      <c r="E555" t="s">
        <v>89</v>
      </c>
      <c r="F555" t="s">
        <v>100</v>
      </c>
      <c r="G555" t="s">
        <v>100</v>
      </c>
      <c r="H555" s="6">
        <f t="shared" ca="1" si="107"/>
        <v>32967</v>
      </c>
      <c r="I555" t="s">
        <v>101</v>
      </c>
      <c r="J555" s="6" t="s">
        <v>79</v>
      </c>
      <c r="K555" s="7">
        <v>45440</v>
      </c>
      <c r="L555" s="6" t="s">
        <v>80</v>
      </c>
      <c r="N555" s="6" t="s">
        <v>82</v>
      </c>
      <c r="O555" t="str">
        <f t="shared" ca="1" si="99"/>
        <v>=349365</v>
      </c>
      <c r="P555">
        <f t="shared" ca="1" si="98"/>
        <v>63216590</v>
      </c>
      <c r="Q555">
        <f t="shared" ca="1" si="100"/>
        <v>37489272</v>
      </c>
      <c r="R555">
        <f t="shared" ca="1" si="101"/>
        <v>42239470</v>
      </c>
      <c r="S555">
        <f t="shared" ca="1" si="102"/>
        <v>33585089</v>
      </c>
      <c r="V555" t="str">
        <f t="shared" ca="1" si="103"/>
        <v>&gt;_5090155</v>
      </c>
      <c r="W555" s="8">
        <v>45521</v>
      </c>
      <c r="X555">
        <f t="shared" ca="1" si="104"/>
        <v>5503860</v>
      </c>
      <c r="Z555" t="str">
        <f t="shared" ca="1" si="106"/>
        <v>MAD</v>
      </c>
      <c r="AA555" t="str">
        <f t="shared" ca="1" si="108"/>
        <v>F locaux</v>
      </c>
      <c r="AB555" s="6" t="s">
        <v>83</v>
      </c>
      <c r="AC555" s="6" t="s">
        <v>83</v>
      </c>
      <c r="AD555" s="6" t="s">
        <v>83</v>
      </c>
      <c r="AE555" s="6" t="s">
        <v>83</v>
      </c>
      <c r="AF555" s="6" t="s">
        <v>83</v>
      </c>
      <c r="AG555" s="6" t="s">
        <v>83</v>
      </c>
      <c r="AH555" s="6" t="s">
        <v>83</v>
      </c>
      <c r="AI555" s="6" t="s">
        <v>83</v>
      </c>
      <c r="AJ555" s="6" t="s">
        <v>83</v>
      </c>
      <c r="AK555" s="6" t="s">
        <v>83</v>
      </c>
      <c r="AL555" s="6" t="s">
        <v>83</v>
      </c>
      <c r="AM555" t="s">
        <v>719</v>
      </c>
      <c r="AN555" s="6" t="s">
        <v>85</v>
      </c>
      <c r="AO555" s="6" t="s">
        <v>83</v>
      </c>
      <c r="AP555" s="6" t="s">
        <v>83</v>
      </c>
      <c r="AQ555" s="6" t="s">
        <v>83</v>
      </c>
      <c r="AR555" s="6" t="s">
        <v>83</v>
      </c>
      <c r="AS555" s="6" t="s">
        <v>83</v>
      </c>
      <c r="AT555" s="6" t="s">
        <v>83</v>
      </c>
      <c r="AU555" s="6" t="s">
        <v>83</v>
      </c>
      <c r="AV555" s="6" t="s">
        <v>83</v>
      </c>
      <c r="AW555" s="6" t="s">
        <v>83</v>
      </c>
      <c r="AX555" t="s">
        <v>103</v>
      </c>
      <c r="AY555" s="6" t="s">
        <v>83</v>
      </c>
      <c r="AZ555" s="6" t="s">
        <v>83</v>
      </c>
      <c r="BA555" s="6" t="s">
        <v>83</v>
      </c>
      <c r="BB555" s="6" t="s">
        <v>83</v>
      </c>
      <c r="BC555" s="6" t="s">
        <v>83</v>
      </c>
      <c r="BD555" s="6" t="s">
        <v>83</v>
      </c>
      <c r="BE555" s="6" t="s">
        <v>83</v>
      </c>
      <c r="BF555" s="6" t="s">
        <v>83</v>
      </c>
      <c r="BG555" s="6" t="s">
        <v>83</v>
      </c>
      <c r="BH555" s="6" t="s">
        <v>83</v>
      </c>
      <c r="BI555" s="6" t="s">
        <v>83</v>
      </c>
      <c r="BJ555" s="6" t="s">
        <v>83</v>
      </c>
      <c r="BK555" s="6" t="s">
        <v>83</v>
      </c>
      <c r="BL555" s="6" t="s">
        <v>83</v>
      </c>
      <c r="BM555" s="6" t="s">
        <v>83</v>
      </c>
      <c r="BN555" s="6" t="s">
        <v>83</v>
      </c>
      <c r="BO555" s="6" t="s">
        <v>83</v>
      </c>
      <c r="BP555" s="6" t="s">
        <v>83</v>
      </c>
      <c r="BQ555" s="6" t="s">
        <v>83</v>
      </c>
      <c r="BR555" t="s">
        <v>65</v>
      </c>
      <c r="BS555" s="6" t="s">
        <v>83</v>
      </c>
      <c r="BT555" s="6" t="s">
        <v>83</v>
      </c>
      <c r="BU555">
        <f t="shared" ca="1" si="105"/>
        <v>-2</v>
      </c>
      <c r="BV555" s="6" t="s">
        <v>83</v>
      </c>
    </row>
    <row r="556" spans="1:74" x14ac:dyDescent="0.3">
      <c r="A556" s="5">
        <v>555</v>
      </c>
      <c r="B556" s="5" t="str">
        <f t="shared" ca="1" si="97"/>
        <v>OCP_64242:71873</v>
      </c>
      <c r="C556" t="s">
        <v>720</v>
      </c>
      <c r="D556" t="s">
        <v>75</v>
      </c>
      <c r="E556" t="s">
        <v>76</v>
      </c>
      <c r="F556" t="s">
        <v>105</v>
      </c>
      <c r="G556" t="s">
        <v>105</v>
      </c>
      <c r="H556" s="6">
        <f t="shared" ca="1" si="107"/>
        <v>44373</v>
      </c>
      <c r="I556" t="s">
        <v>106</v>
      </c>
      <c r="J556" s="6" t="s">
        <v>79</v>
      </c>
      <c r="K556" s="7">
        <v>45441</v>
      </c>
      <c r="L556" s="6" t="s">
        <v>80</v>
      </c>
      <c r="N556" s="6" t="s">
        <v>82</v>
      </c>
      <c r="O556" t="str">
        <f t="shared" ca="1" si="99"/>
        <v>=5635533</v>
      </c>
      <c r="P556">
        <f t="shared" ca="1" si="98"/>
        <v>36570090</v>
      </c>
      <c r="Q556">
        <f t="shared" ca="1" si="100"/>
        <v>6759902</v>
      </c>
      <c r="R556">
        <f t="shared" ca="1" si="101"/>
        <v>15252698</v>
      </c>
      <c r="S556">
        <f t="shared" ca="1" si="102"/>
        <v>17335251</v>
      </c>
      <c r="V556" t="str">
        <f t="shared" ca="1" si="103"/>
        <v>E_2741216</v>
      </c>
      <c r="W556" s="8">
        <v>45522</v>
      </c>
      <c r="X556">
        <f t="shared" ca="1" si="104"/>
        <v>10246575</v>
      </c>
      <c r="Z556" t="str">
        <f t="shared" ca="1" si="106"/>
        <v>MAD</v>
      </c>
      <c r="AA556" t="str">
        <f t="shared" ca="1" si="108"/>
        <v>F locaux</v>
      </c>
      <c r="AB556" s="6" t="s">
        <v>83</v>
      </c>
      <c r="AC556" s="6" t="s">
        <v>83</v>
      </c>
      <c r="AD556" s="6" t="s">
        <v>83</v>
      </c>
      <c r="AE556" s="6" t="s">
        <v>83</v>
      </c>
      <c r="AF556" s="6" t="s">
        <v>83</v>
      </c>
      <c r="AG556" s="6" t="s">
        <v>83</v>
      </c>
      <c r="AH556" s="6" t="s">
        <v>83</v>
      </c>
      <c r="AI556" s="6" t="s">
        <v>83</v>
      </c>
      <c r="AJ556" s="6" t="s">
        <v>83</v>
      </c>
      <c r="AK556" s="6" t="s">
        <v>83</v>
      </c>
      <c r="AL556" s="6" t="s">
        <v>83</v>
      </c>
      <c r="AM556" t="s">
        <v>721</v>
      </c>
      <c r="AN556" s="6" t="s">
        <v>85</v>
      </c>
      <c r="AO556" s="6" t="s">
        <v>83</v>
      </c>
      <c r="AP556" s="6" t="s">
        <v>83</v>
      </c>
      <c r="AQ556" s="6" t="s">
        <v>83</v>
      </c>
      <c r="AR556" s="6" t="s">
        <v>83</v>
      </c>
      <c r="AS556" s="6" t="s">
        <v>83</v>
      </c>
      <c r="AT556" s="6" t="s">
        <v>83</v>
      </c>
      <c r="AU556" s="6" t="s">
        <v>83</v>
      </c>
      <c r="AV556" s="6" t="s">
        <v>83</v>
      </c>
      <c r="AW556" s="6" t="s">
        <v>83</v>
      </c>
      <c r="AX556" t="s">
        <v>98</v>
      </c>
      <c r="AY556" s="6" t="s">
        <v>83</v>
      </c>
      <c r="AZ556" s="6" t="s">
        <v>83</v>
      </c>
      <c r="BA556" s="6" t="s">
        <v>83</v>
      </c>
      <c r="BB556" s="6" t="s">
        <v>83</v>
      </c>
      <c r="BC556" s="6" t="s">
        <v>83</v>
      </c>
      <c r="BD556" s="6" t="s">
        <v>83</v>
      </c>
      <c r="BE556" s="6" t="s">
        <v>83</v>
      </c>
      <c r="BF556" s="6" t="s">
        <v>83</v>
      </c>
      <c r="BG556" s="6" t="s">
        <v>83</v>
      </c>
      <c r="BH556" s="6" t="s">
        <v>83</v>
      </c>
      <c r="BI556" s="6" t="s">
        <v>83</v>
      </c>
      <c r="BJ556" s="6" t="s">
        <v>83</v>
      </c>
      <c r="BK556" s="6" t="s">
        <v>83</v>
      </c>
      <c r="BL556" s="6" t="s">
        <v>83</v>
      </c>
      <c r="BM556" s="6" t="s">
        <v>83</v>
      </c>
      <c r="BN556" s="6" t="s">
        <v>83</v>
      </c>
      <c r="BO556" s="6" t="s">
        <v>83</v>
      </c>
      <c r="BP556" s="6" t="s">
        <v>83</v>
      </c>
      <c r="BQ556" s="6" t="s">
        <v>83</v>
      </c>
      <c r="BR556" t="s">
        <v>65</v>
      </c>
      <c r="BS556" s="6" t="s">
        <v>83</v>
      </c>
      <c r="BT556" s="6" t="s">
        <v>83</v>
      </c>
      <c r="BU556">
        <f t="shared" ca="1" si="105"/>
        <v>-17</v>
      </c>
      <c r="BV556" s="6" t="s">
        <v>83</v>
      </c>
    </row>
    <row r="557" spans="1:74" x14ac:dyDescent="0.3">
      <c r="A557" s="5">
        <v>556</v>
      </c>
      <c r="B557" s="5" t="str">
        <f t="shared" ca="1" si="97"/>
        <v>OCP_61471:27411</v>
      </c>
      <c r="C557" t="s">
        <v>722</v>
      </c>
      <c r="D557" t="s">
        <v>75</v>
      </c>
      <c r="E557" t="s">
        <v>89</v>
      </c>
      <c r="F557" t="s">
        <v>109</v>
      </c>
      <c r="G557" t="s">
        <v>109</v>
      </c>
      <c r="H557" s="6">
        <f t="shared" ca="1" si="107"/>
        <v>36283</v>
      </c>
      <c r="I557" t="s">
        <v>110</v>
      </c>
      <c r="J557" s="6" t="s">
        <v>79</v>
      </c>
      <c r="K557" s="7">
        <v>45442</v>
      </c>
      <c r="L557" s="6" t="s">
        <v>80</v>
      </c>
      <c r="N557" s="6" t="s">
        <v>82</v>
      </c>
      <c r="O557" t="str">
        <f t="shared" ca="1" si="99"/>
        <v>B4167326</v>
      </c>
      <c r="P557">
        <f t="shared" ca="1" si="98"/>
        <v>50445828</v>
      </c>
      <c r="Q557">
        <f t="shared" ca="1" si="100"/>
        <v>1494547</v>
      </c>
      <c r="R557">
        <f t="shared" ca="1" si="101"/>
        <v>8060454</v>
      </c>
      <c r="S557">
        <f t="shared" ca="1" si="102"/>
        <v>25903877</v>
      </c>
      <c r="V557" t="str">
        <f t="shared" ca="1" si="103"/>
        <v>=_3843140</v>
      </c>
      <c r="W557" s="8">
        <v>45523</v>
      </c>
      <c r="X557">
        <f t="shared" ca="1" si="104"/>
        <v>9568165</v>
      </c>
      <c r="Z557" t="str">
        <f t="shared" ca="1" si="106"/>
        <v>MAD</v>
      </c>
      <c r="AA557" t="str">
        <f t="shared" ca="1" si="108"/>
        <v>F locaux</v>
      </c>
      <c r="AB557" s="6" t="s">
        <v>83</v>
      </c>
      <c r="AC557" s="6" t="s">
        <v>83</v>
      </c>
      <c r="AD557" s="6" t="s">
        <v>83</v>
      </c>
      <c r="AE557" s="6" t="s">
        <v>83</v>
      </c>
      <c r="AF557" s="6" t="s">
        <v>83</v>
      </c>
      <c r="AG557" s="6" t="s">
        <v>83</v>
      </c>
      <c r="AH557" s="6" t="s">
        <v>83</v>
      </c>
      <c r="AI557" s="6" t="s">
        <v>83</v>
      </c>
      <c r="AJ557" s="6" t="s">
        <v>83</v>
      </c>
      <c r="AK557" s="6" t="s">
        <v>83</v>
      </c>
      <c r="AL557" s="6" t="s">
        <v>83</v>
      </c>
      <c r="AM557" t="s">
        <v>723</v>
      </c>
      <c r="AN557" s="6" t="s">
        <v>85</v>
      </c>
      <c r="AO557" s="6" t="s">
        <v>83</v>
      </c>
      <c r="AP557" s="6" t="s">
        <v>83</v>
      </c>
      <c r="AQ557" s="6" t="s">
        <v>83</v>
      </c>
      <c r="AR557" s="6" t="s">
        <v>83</v>
      </c>
      <c r="AS557" s="6" t="s">
        <v>83</v>
      </c>
      <c r="AT557" s="6" t="s">
        <v>83</v>
      </c>
      <c r="AU557" s="6" t="s">
        <v>83</v>
      </c>
      <c r="AV557" s="6" t="s">
        <v>83</v>
      </c>
      <c r="AW557" s="6" t="s">
        <v>83</v>
      </c>
      <c r="AX557" t="s">
        <v>86</v>
      </c>
      <c r="AY557" s="6" t="s">
        <v>83</v>
      </c>
      <c r="AZ557" s="6" t="s">
        <v>83</v>
      </c>
      <c r="BA557" s="6" t="s">
        <v>83</v>
      </c>
      <c r="BB557" s="6" t="s">
        <v>83</v>
      </c>
      <c r="BC557" s="6" t="s">
        <v>83</v>
      </c>
      <c r="BD557" s="6" t="s">
        <v>83</v>
      </c>
      <c r="BE557" s="6" t="s">
        <v>83</v>
      </c>
      <c r="BF557" s="6" t="s">
        <v>83</v>
      </c>
      <c r="BG557" s="6" t="s">
        <v>83</v>
      </c>
      <c r="BH557" s="6" t="s">
        <v>83</v>
      </c>
      <c r="BI557" s="6" t="s">
        <v>83</v>
      </c>
      <c r="BJ557" s="6" t="s">
        <v>83</v>
      </c>
      <c r="BK557" s="6" t="s">
        <v>83</v>
      </c>
      <c r="BL557" s="6" t="s">
        <v>83</v>
      </c>
      <c r="BM557" s="6" t="s">
        <v>83</v>
      </c>
      <c r="BN557" s="6" t="s">
        <v>83</v>
      </c>
      <c r="BO557" s="6" t="s">
        <v>83</v>
      </c>
      <c r="BP557" s="6" t="s">
        <v>83</v>
      </c>
      <c r="BQ557" s="6" t="s">
        <v>83</v>
      </c>
      <c r="BR557" t="s">
        <v>65</v>
      </c>
      <c r="BS557" s="6" t="s">
        <v>83</v>
      </c>
      <c r="BT557" s="6" t="s">
        <v>83</v>
      </c>
      <c r="BU557">
        <f t="shared" ca="1" si="105"/>
        <v>13</v>
      </c>
      <c r="BV557" s="6" t="s">
        <v>83</v>
      </c>
    </row>
    <row r="558" spans="1:74" x14ac:dyDescent="0.3">
      <c r="A558" s="5">
        <v>557</v>
      </c>
      <c r="B558" s="5" t="str">
        <f t="shared" ca="1" si="97"/>
        <v>OCP_18141:69857</v>
      </c>
      <c r="C558" t="s">
        <v>112</v>
      </c>
      <c r="D558" t="s">
        <v>75</v>
      </c>
      <c r="E558" t="s">
        <v>76</v>
      </c>
      <c r="F558" t="s">
        <v>113</v>
      </c>
      <c r="G558" t="s">
        <v>113</v>
      </c>
      <c r="H558" s="6">
        <f t="shared" ca="1" si="107"/>
        <v>20995</v>
      </c>
      <c r="I558" t="s">
        <v>114</v>
      </c>
      <c r="J558" s="6" t="s">
        <v>79</v>
      </c>
      <c r="K558" s="7">
        <v>45443</v>
      </c>
      <c r="L558" s="6" t="s">
        <v>80</v>
      </c>
      <c r="N558" s="6" t="s">
        <v>82</v>
      </c>
      <c r="O558" t="str">
        <f t="shared" ca="1" si="99"/>
        <v>B1266083</v>
      </c>
      <c r="P558">
        <f t="shared" ca="1" si="98"/>
        <v>86101883</v>
      </c>
      <c r="Q558">
        <f t="shared" ca="1" si="100"/>
        <v>8685876</v>
      </c>
      <c r="R558">
        <f t="shared" ca="1" si="101"/>
        <v>26228265</v>
      </c>
      <c r="S558">
        <f t="shared" ca="1" si="102"/>
        <v>64561691</v>
      </c>
      <c r="V558" t="str">
        <f t="shared" ca="1" si="103"/>
        <v>F_840789</v>
      </c>
      <c r="W558" s="8">
        <v>45524</v>
      </c>
      <c r="X558">
        <f t="shared" ca="1" si="104"/>
        <v>27938140</v>
      </c>
      <c r="Z558" t="str">
        <f t="shared" ca="1" si="106"/>
        <v>MAD</v>
      </c>
      <c r="AA558" t="str">
        <f t="shared" ca="1" si="108"/>
        <v>F locaux</v>
      </c>
      <c r="AB558" s="6" t="s">
        <v>83</v>
      </c>
      <c r="AC558" s="6" t="s">
        <v>83</v>
      </c>
      <c r="AD558" s="6" t="s">
        <v>83</v>
      </c>
      <c r="AE558" s="6" t="s">
        <v>83</v>
      </c>
      <c r="AF558" s="6" t="s">
        <v>83</v>
      </c>
      <c r="AG558" s="6" t="s">
        <v>83</v>
      </c>
      <c r="AH558" s="6" t="s">
        <v>83</v>
      </c>
      <c r="AI558" s="6" t="s">
        <v>83</v>
      </c>
      <c r="AJ558" s="6" t="s">
        <v>83</v>
      </c>
      <c r="AK558" s="6" t="s">
        <v>83</v>
      </c>
      <c r="AL558" s="6" t="s">
        <v>83</v>
      </c>
      <c r="AM558" t="s">
        <v>115</v>
      </c>
      <c r="AN558" s="6" t="s">
        <v>85</v>
      </c>
      <c r="AO558" s="6" t="s">
        <v>83</v>
      </c>
      <c r="AP558" s="6" t="s">
        <v>83</v>
      </c>
      <c r="AQ558" s="6" t="s">
        <v>83</v>
      </c>
      <c r="AR558" s="6" t="s">
        <v>83</v>
      </c>
      <c r="AS558" s="6" t="s">
        <v>83</v>
      </c>
      <c r="AT558" s="6" t="s">
        <v>83</v>
      </c>
      <c r="AU558" s="6" t="s">
        <v>83</v>
      </c>
      <c r="AV558" s="6" t="s">
        <v>83</v>
      </c>
      <c r="AW558" s="6" t="s">
        <v>83</v>
      </c>
      <c r="AX558" t="s">
        <v>93</v>
      </c>
      <c r="AY558" s="6" t="s">
        <v>83</v>
      </c>
      <c r="AZ558" s="6" t="s">
        <v>83</v>
      </c>
      <c r="BA558" s="6" t="s">
        <v>83</v>
      </c>
      <c r="BB558" s="6" t="s">
        <v>83</v>
      </c>
      <c r="BC558" s="6" t="s">
        <v>83</v>
      </c>
      <c r="BD558" s="6" t="s">
        <v>83</v>
      </c>
      <c r="BE558" s="6" t="s">
        <v>83</v>
      </c>
      <c r="BF558" s="6" t="s">
        <v>83</v>
      </c>
      <c r="BG558" s="6" t="s">
        <v>83</v>
      </c>
      <c r="BH558" s="6" t="s">
        <v>83</v>
      </c>
      <c r="BI558" s="6" t="s">
        <v>83</v>
      </c>
      <c r="BJ558" s="6" t="s">
        <v>83</v>
      </c>
      <c r="BK558" s="6" t="s">
        <v>83</v>
      </c>
      <c r="BL558" s="6" t="s">
        <v>83</v>
      </c>
      <c r="BM558" s="6" t="s">
        <v>83</v>
      </c>
      <c r="BN558" s="6" t="s">
        <v>83</v>
      </c>
      <c r="BO558" s="6" t="s">
        <v>83</v>
      </c>
      <c r="BP558" s="6" t="s">
        <v>83</v>
      </c>
      <c r="BQ558" s="6" t="s">
        <v>83</v>
      </c>
      <c r="BR558" t="s">
        <v>65</v>
      </c>
      <c r="BS558" s="6" t="s">
        <v>83</v>
      </c>
      <c r="BT558" s="6" t="s">
        <v>83</v>
      </c>
      <c r="BU558">
        <f t="shared" ca="1" si="105"/>
        <v>37</v>
      </c>
      <c r="BV558" s="6" t="s">
        <v>83</v>
      </c>
    </row>
    <row r="559" spans="1:74" x14ac:dyDescent="0.3">
      <c r="A559" s="5">
        <v>558</v>
      </c>
      <c r="B559" s="5" t="str">
        <f t="shared" ca="1" si="97"/>
        <v>JF8_57112:64238</v>
      </c>
      <c r="C559" t="s">
        <v>116</v>
      </c>
      <c r="D559" t="s">
        <v>75</v>
      </c>
      <c r="E559" t="s">
        <v>89</v>
      </c>
      <c r="F559" t="s">
        <v>100</v>
      </c>
      <c r="G559" t="s">
        <v>100</v>
      </c>
      <c r="H559" s="6">
        <f t="shared" ca="1" si="107"/>
        <v>40952</v>
      </c>
      <c r="I559" t="s">
        <v>114</v>
      </c>
      <c r="J559" s="6" t="s">
        <v>79</v>
      </c>
      <c r="K559" s="7">
        <v>45444</v>
      </c>
      <c r="L559" s="6" t="s">
        <v>80</v>
      </c>
      <c r="N559" s="6" t="s">
        <v>82</v>
      </c>
      <c r="O559" t="str">
        <f t="shared" ca="1" si="99"/>
        <v>D2758744</v>
      </c>
      <c r="P559">
        <f t="shared" ca="1" si="98"/>
        <v>23355440</v>
      </c>
      <c r="Q559">
        <f t="shared" ca="1" si="100"/>
        <v>10691639</v>
      </c>
      <c r="R559">
        <f t="shared" ca="1" si="101"/>
        <v>15574176</v>
      </c>
      <c r="S559">
        <f t="shared" ca="1" si="102"/>
        <v>3909481</v>
      </c>
      <c r="V559" t="str">
        <f t="shared" ca="1" si="103"/>
        <v>&gt;_1897761</v>
      </c>
      <c r="W559" s="8">
        <v>45525</v>
      </c>
      <c r="X559">
        <f t="shared" ca="1" si="104"/>
        <v>2257177</v>
      </c>
      <c r="Z559" t="str">
        <f t="shared" ca="1" si="106"/>
        <v>MAD</v>
      </c>
      <c r="AA559" t="str">
        <f t="shared" ca="1" si="108"/>
        <v>F locaux</v>
      </c>
      <c r="AB559" s="6" t="s">
        <v>83</v>
      </c>
      <c r="AC559" s="6" t="s">
        <v>83</v>
      </c>
      <c r="AD559" s="6" t="s">
        <v>83</v>
      </c>
      <c r="AE559" s="6" t="s">
        <v>83</v>
      </c>
      <c r="AF559" s="6" t="s">
        <v>83</v>
      </c>
      <c r="AG559" s="6" t="s">
        <v>83</v>
      </c>
      <c r="AH559" s="6" t="s">
        <v>83</v>
      </c>
      <c r="AI559" s="6" t="s">
        <v>83</v>
      </c>
      <c r="AJ559" s="6" t="s">
        <v>83</v>
      </c>
      <c r="AK559" s="6" t="s">
        <v>83</v>
      </c>
      <c r="AL559" s="6" t="s">
        <v>83</v>
      </c>
      <c r="AM559" t="s">
        <v>115</v>
      </c>
      <c r="AN559" s="6" t="s">
        <v>85</v>
      </c>
      <c r="AO559" s="6" t="s">
        <v>83</v>
      </c>
      <c r="AP559" s="6" t="s">
        <v>83</v>
      </c>
      <c r="AQ559" s="6" t="s">
        <v>83</v>
      </c>
      <c r="AR559" s="6" t="s">
        <v>83</v>
      </c>
      <c r="AS559" s="6" t="s">
        <v>83</v>
      </c>
      <c r="AT559" s="6" t="s">
        <v>83</v>
      </c>
      <c r="AU559" s="6" t="s">
        <v>83</v>
      </c>
      <c r="AV559" s="6" t="s">
        <v>83</v>
      </c>
      <c r="AW559" s="6" t="s">
        <v>83</v>
      </c>
      <c r="AX559" t="s">
        <v>86</v>
      </c>
      <c r="AY559" s="6" t="s">
        <v>83</v>
      </c>
      <c r="AZ559" s="6" t="s">
        <v>83</v>
      </c>
      <c r="BA559" s="6" t="s">
        <v>83</v>
      </c>
      <c r="BB559" s="6" t="s">
        <v>83</v>
      </c>
      <c r="BC559" s="6" t="s">
        <v>83</v>
      </c>
      <c r="BD559" s="6" t="s">
        <v>83</v>
      </c>
      <c r="BE559" s="6" t="s">
        <v>83</v>
      </c>
      <c r="BF559" s="6" t="s">
        <v>83</v>
      </c>
      <c r="BG559" s="6" t="s">
        <v>83</v>
      </c>
      <c r="BH559" s="6" t="s">
        <v>83</v>
      </c>
      <c r="BI559" s="6" t="s">
        <v>83</v>
      </c>
      <c r="BJ559" s="6" t="s">
        <v>83</v>
      </c>
      <c r="BK559" s="6" t="s">
        <v>83</v>
      </c>
      <c r="BL559" s="6" t="s">
        <v>83</v>
      </c>
      <c r="BM559" s="6" t="s">
        <v>83</v>
      </c>
      <c r="BN559" s="6" t="s">
        <v>83</v>
      </c>
      <c r="BO559" s="6" t="s">
        <v>83</v>
      </c>
      <c r="BP559" s="6" t="s">
        <v>83</v>
      </c>
      <c r="BQ559" s="6" t="s">
        <v>83</v>
      </c>
      <c r="BR559" t="s">
        <v>63</v>
      </c>
      <c r="BS559" s="6" t="s">
        <v>83</v>
      </c>
      <c r="BT559" s="6" t="s">
        <v>83</v>
      </c>
      <c r="BU559">
        <f t="shared" ca="1" si="105"/>
        <v>42</v>
      </c>
      <c r="BV559" s="6" t="s">
        <v>83</v>
      </c>
    </row>
    <row r="560" spans="1:74" x14ac:dyDescent="0.3">
      <c r="A560" s="5">
        <v>559</v>
      </c>
      <c r="B560" s="5" t="str">
        <f t="shared" ca="1" si="97"/>
        <v>OCP_51603:74867</v>
      </c>
      <c r="C560" t="s">
        <v>117</v>
      </c>
      <c r="D560" t="s">
        <v>75</v>
      </c>
      <c r="E560" t="s">
        <v>76</v>
      </c>
      <c r="F560" t="s">
        <v>113</v>
      </c>
      <c r="G560" t="s">
        <v>113</v>
      </c>
      <c r="H560" s="6">
        <f t="shared" ca="1" si="107"/>
        <v>34231</v>
      </c>
      <c r="I560" t="s">
        <v>114</v>
      </c>
      <c r="J560" s="6" t="s">
        <v>79</v>
      </c>
      <c r="K560" s="7">
        <v>45445</v>
      </c>
      <c r="L560" s="6" t="s">
        <v>80</v>
      </c>
      <c r="N560" s="6" t="s">
        <v>82</v>
      </c>
      <c r="O560" t="str">
        <f t="shared" ca="1" si="99"/>
        <v>?3103895</v>
      </c>
      <c r="P560">
        <f t="shared" ca="1" si="98"/>
        <v>4408645</v>
      </c>
      <c r="Q560">
        <f t="shared" ca="1" si="100"/>
        <v>588756</v>
      </c>
      <c r="R560">
        <f t="shared" ca="1" si="101"/>
        <v>1697924</v>
      </c>
      <c r="S560">
        <f t="shared" ca="1" si="102"/>
        <v>2182571</v>
      </c>
      <c r="V560" t="str">
        <f t="shared" ca="1" si="103"/>
        <v>C_778619</v>
      </c>
      <c r="W560" s="8">
        <v>45526</v>
      </c>
      <c r="X560">
        <f t="shared" ca="1" si="104"/>
        <v>145512</v>
      </c>
      <c r="Z560" t="str">
        <f t="shared" ca="1" si="106"/>
        <v>MAD</v>
      </c>
      <c r="AA560" t="str">
        <f t="shared" ca="1" si="108"/>
        <v>F locaux</v>
      </c>
      <c r="AB560" s="6" t="s">
        <v>83</v>
      </c>
      <c r="AC560" s="6" t="s">
        <v>83</v>
      </c>
      <c r="AD560" s="6" t="s">
        <v>83</v>
      </c>
      <c r="AE560" s="6" t="s">
        <v>83</v>
      </c>
      <c r="AF560" s="6" t="s">
        <v>83</v>
      </c>
      <c r="AG560" s="6" t="s">
        <v>83</v>
      </c>
      <c r="AH560" s="6" t="s">
        <v>83</v>
      </c>
      <c r="AI560" s="6" t="s">
        <v>83</v>
      </c>
      <c r="AJ560" s="6" t="s">
        <v>83</v>
      </c>
      <c r="AK560" s="6" t="s">
        <v>83</v>
      </c>
      <c r="AL560" s="6" t="s">
        <v>83</v>
      </c>
      <c r="AM560" t="s">
        <v>115</v>
      </c>
      <c r="AN560" s="6" t="s">
        <v>85</v>
      </c>
      <c r="AO560" s="6" t="s">
        <v>83</v>
      </c>
      <c r="AP560" s="6" t="s">
        <v>83</v>
      </c>
      <c r="AQ560" s="6" t="s">
        <v>83</v>
      </c>
      <c r="AR560" s="6" t="s">
        <v>83</v>
      </c>
      <c r="AS560" s="6" t="s">
        <v>83</v>
      </c>
      <c r="AT560" s="6" t="s">
        <v>83</v>
      </c>
      <c r="AU560" s="6" t="s">
        <v>83</v>
      </c>
      <c r="AV560" s="6" t="s">
        <v>83</v>
      </c>
      <c r="AW560" s="6" t="s">
        <v>83</v>
      </c>
      <c r="AX560" t="s">
        <v>86</v>
      </c>
      <c r="AY560" s="6" t="s">
        <v>83</v>
      </c>
      <c r="AZ560" s="6" t="s">
        <v>83</v>
      </c>
      <c r="BA560" s="6" t="s">
        <v>83</v>
      </c>
      <c r="BB560" s="6" t="s">
        <v>83</v>
      </c>
      <c r="BC560" s="6" t="s">
        <v>83</v>
      </c>
      <c r="BD560" s="6" t="s">
        <v>83</v>
      </c>
      <c r="BE560" s="6" t="s">
        <v>83</v>
      </c>
      <c r="BF560" s="6" t="s">
        <v>83</v>
      </c>
      <c r="BG560" s="6" t="s">
        <v>83</v>
      </c>
      <c r="BH560" s="6" t="s">
        <v>83</v>
      </c>
      <c r="BI560" s="6" t="s">
        <v>83</v>
      </c>
      <c r="BJ560" s="6" t="s">
        <v>83</v>
      </c>
      <c r="BK560" s="6" t="s">
        <v>83</v>
      </c>
      <c r="BL560" s="6" t="s">
        <v>83</v>
      </c>
      <c r="BM560" s="6" t="s">
        <v>83</v>
      </c>
      <c r="BN560" s="6" t="s">
        <v>83</v>
      </c>
      <c r="BO560" s="6" t="s">
        <v>83</v>
      </c>
      <c r="BP560" s="6" t="s">
        <v>83</v>
      </c>
      <c r="BQ560" s="6" t="s">
        <v>83</v>
      </c>
      <c r="BR560" t="s">
        <v>65</v>
      </c>
      <c r="BS560" s="6" t="s">
        <v>83</v>
      </c>
      <c r="BT560" s="6" t="s">
        <v>83</v>
      </c>
      <c r="BU560">
        <f t="shared" ca="1" si="105"/>
        <v>35</v>
      </c>
      <c r="BV560" s="6" t="s">
        <v>83</v>
      </c>
    </row>
    <row r="561" spans="1:74" x14ac:dyDescent="0.3">
      <c r="A561" s="5">
        <v>560</v>
      </c>
      <c r="B561" s="5" t="str">
        <f t="shared" ca="1" si="97"/>
        <v>JF8_92445:60967</v>
      </c>
      <c r="C561" t="s">
        <v>118</v>
      </c>
      <c r="D561" t="s">
        <v>75</v>
      </c>
      <c r="E561" t="s">
        <v>89</v>
      </c>
      <c r="F561" t="s">
        <v>100</v>
      </c>
      <c r="G561" t="s">
        <v>100</v>
      </c>
      <c r="H561" s="6">
        <f t="shared" ca="1" si="107"/>
        <v>33441</v>
      </c>
      <c r="I561" t="s">
        <v>114</v>
      </c>
      <c r="J561" s="6" t="s">
        <v>79</v>
      </c>
      <c r="K561" s="7">
        <v>45446</v>
      </c>
      <c r="L561" s="6" t="s">
        <v>80</v>
      </c>
      <c r="N561" s="6" t="s">
        <v>82</v>
      </c>
      <c r="O561" t="str">
        <f t="shared" ca="1" si="99"/>
        <v>?5718425</v>
      </c>
      <c r="P561">
        <f t="shared" ca="1" si="98"/>
        <v>61092081</v>
      </c>
      <c r="Q561">
        <f t="shared" ca="1" si="100"/>
        <v>3278401</v>
      </c>
      <c r="R561">
        <f t="shared" ca="1" si="101"/>
        <v>53027721</v>
      </c>
      <c r="S561">
        <f t="shared" ca="1" si="102"/>
        <v>7211923</v>
      </c>
      <c r="V561" t="str">
        <f t="shared" ca="1" si="103"/>
        <v>@_1298758</v>
      </c>
      <c r="W561" s="8">
        <v>45527</v>
      </c>
      <c r="X561">
        <f t="shared" ca="1" si="104"/>
        <v>5557459</v>
      </c>
      <c r="Z561" t="str">
        <f t="shared" ca="1" si="106"/>
        <v>MAD</v>
      </c>
      <c r="AA561" t="str">
        <f t="shared" ca="1" si="108"/>
        <v>F locaux</v>
      </c>
      <c r="AB561" s="6" t="s">
        <v>83</v>
      </c>
      <c r="AC561" s="6" t="s">
        <v>83</v>
      </c>
      <c r="AD561" s="6" t="s">
        <v>83</v>
      </c>
      <c r="AE561" s="6" t="s">
        <v>83</v>
      </c>
      <c r="AF561" s="6" t="s">
        <v>83</v>
      </c>
      <c r="AG561" s="6" t="s">
        <v>83</v>
      </c>
      <c r="AH561" s="6" t="s">
        <v>83</v>
      </c>
      <c r="AI561" s="6" t="s">
        <v>83</v>
      </c>
      <c r="AJ561" s="6" t="s">
        <v>83</v>
      </c>
      <c r="AK561" s="6" t="s">
        <v>83</v>
      </c>
      <c r="AL561" s="6" t="s">
        <v>83</v>
      </c>
      <c r="AM561" t="s">
        <v>115</v>
      </c>
      <c r="AN561" s="6" t="s">
        <v>85</v>
      </c>
      <c r="AO561" s="6" t="s">
        <v>83</v>
      </c>
      <c r="AP561" s="6" t="s">
        <v>83</v>
      </c>
      <c r="AQ561" s="6" t="s">
        <v>83</v>
      </c>
      <c r="AR561" s="6" t="s">
        <v>83</v>
      </c>
      <c r="AS561" s="6" t="s">
        <v>83</v>
      </c>
      <c r="AT561" s="6" t="s">
        <v>83</v>
      </c>
      <c r="AU561" s="6" t="s">
        <v>83</v>
      </c>
      <c r="AV561" s="6" t="s">
        <v>83</v>
      </c>
      <c r="AW561" s="6" t="s">
        <v>83</v>
      </c>
      <c r="AX561" t="s">
        <v>86</v>
      </c>
      <c r="AY561" s="6" t="s">
        <v>83</v>
      </c>
      <c r="AZ561" s="6" t="s">
        <v>83</v>
      </c>
      <c r="BA561" s="6" t="s">
        <v>83</v>
      </c>
      <c r="BB561" s="6" t="s">
        <v>83</v>
      </c>
      <c r="BC561" s="6" t="s">
        <v>83</v>
      </c>
      <c r="BD561" s="6" t="s">
        <v>83</v>
      </c>
      <c r="BE561" s="6" t="s">
        <v>83</v>
      </c>
      <c r="BF561" s="6" t="s">
        <v>83</v>
      </c>
      <c r="BG561" s="6" t="s">
        <v>83</v>
      </c>
      <c r="BH561" s="6" t="s">
        <v>83</v>
      </c>
      <c r="BI561" s="6" t="s">
        <v>83</v>
      </c>
      <c r="BJ561" s="6" t="s">
        <v>83</v>
      </c>
      <c r="BK561" s="6" t="s">
        <v>83</v>
      </c>
      <c r="BL561" s="6" t="s">
        <v>83</v>
      </c>
      <c r="BM561" s="6" t="s">
        <v>83</v>
      </c>
      <c r="BN561" s="6" t="s">
        <v>83</v>
      </c>
      <c r="BO561" s="6" t="s">
        <v>83</v>
      </c>
      <c r="BP561" s="6" t="s">
        <v>83</v>
      </c>
      <c r="BQ561" s="6" t="s">
        <v>83</v>
      </c>
      <c r="BR561" t="s">
        <v>40</v>
      </c>
      <c r="BS561" s="6" t="s">
        <v>83</v>
      </c>
      <c r="BT561" s="6" t="s">
        <v>83</v>
      </c>
      <c r="BU561">
        <f t="shared" ca="1" si="105"/>
        <v>32</v>
      </c>
      <c r="BV561" s="6" t="s">
        <v>83</v>
      </c>
    </row>
    <row r="562" spans="1:74" x14ac:dyDescent="0.3">
      <c r="A562" s="5">
        <v>561</v>
      </c>
      <c r="B562" s="5" t="str">
        <f t="shared" ca="1" si="97"/>
        <v>JF8_7205:11239</v>
      </c>
      <c r="C562" t="str">
        <f ca="1">CONCATENATE(CHAR(RANDBETWEEN(60,90)),"_",RANDBETWEEN(1,1000000),"_",RANDBETWEEN(1,100006600))</f>
        <v>?_282844_97559541</v>
      </c>
      <c r="D562" t="s">
        <v>75</v>
      </c>
      <c r="E562" t="s">
        <v>76</v>
      </c>
      <c r="F562" t="s">
        <v>77</v>
      </c>
      <c r="G562" t="s">
        <v>77</v>
      </c>
      <c r="H562" s="6">
        <f t="shared" ca="1" si="107"/>
        <v>17495</v>
      </c>
      <c r="I562" t="s">
        <v>78</v>
      </c>
      <c r="J562" s="6" t="s">
        <v>79</v>
      </c>
      <c r="K562" s="7">
        <v>45447</v>
      </c>
      <c r="L562" s="6" t="s">
        <v>80</v>
      </c>
      <c r="N562" s="6" t="s">
        <v>82</v>
      </c>
      <c r="O562" t="str">
        <f t="shared" ca="1" si="99"/>
        <v>&lt;5524314</v>
      </c>
      <c r="P562">
        <f t="shared" ca="1" si="98"/>
        <v>14715002</v>
      </c>
      <c r="Q562">
        <f t="shared" ca="1" si="100"/>
        <v>799705</v>
      </c>
      <c r="R562">
        <f t="shared" ca="1" si="101"/>
        <v>7121237</v>
      </c>
      <c r="S562">
        <f t="shared" ca="1" si="102"/>
        <v>1441411</v>
      </c>
      <c r="V562" t="str">
        <f t="shared" ca="1" si="103"/>
        <v>&lt;_6172648</v>
      </c>
      <c r="W562" s="8">
        <v>45528</v>
      </c>
      <c r="X562">
        <f t="shared" ca="1" si="104"/>
        <v>862838</v>
      </c>
      <c r="Z562" t="str">
        <f t="shared" ca="1" si="106"/>
        <v>MAD</v>
      </c>
      <c r="AA562" t="str">
        <f t="shared" ca="1" si="108"/>
        <v>F locaux</v>
      </c>
      <c r="AB562" s="6" t="s">
        <v>83</v>
      </c>
      <c r="AC562" s="6" t="s">
        <v>83</v>
      </c>
      <c r="AD562" s="6" t="s">
        <v>83</v>
      </c>
      <c r="AE562" s="6" t="s">
        <v>83</v>
      </c>
      <c r="AF562" s="6" t="s">
        <v>83</v>
      </c>
      <c r="AG562" s="6" t="s">
        <v>83</v>
      </c>
      <c r="AH562" s="6" t="s">
        <v>83</v>
      </c>
      <c r="AI562" s="6" t="s">
        <v>83</v>
      </c>
      <c r="AJ562" s="6" t="s">
        <v>83</v>
      </c>
      <c r="AK562" s="6" t="s">
        <v>83</v>
      </c>
      <c r="AL562" s="6" t="s">
        <v>83</v>
      </c>
      <c r="AM562" t="s">
        <v>724</v>
      </c>
      <c r="AN562" s="6" t="s">
        <v>85</v>
      </c>
      <c r="AO562" s="6" t="s">
        <v>83</v>
      </c>
      <c r="AP562" s="6" t="s">
        <v>83</v>
      </c>
      <c r="AQ562" s="6" t="s">
        <v>83</v>
      </c>
      <c r="AR562" s="6" t="s">
        <v>83</v>
      </c>
      <c r="AS562" s="6" t="s">
        <v>83</v>
      </c>
      <c r="AT562" s="6" t="s">
        <v>83</v>
      </c>
      <c r="AU562" s="6" t="s">
        <v>83</v>
      </c>
      <c r="AV562" s="6" t="s">
        <v>83</v>
      </c>
      <c r="AW562" s="6" t="s">
        <v>83</v>
      </c>
      <c r="AX562" t="s">
        <v>86</v>
      </c>
      <c r="AY562" s="6" t="s">
        <v>83</v>
      </c>
      <c r="AZ562" s="6" t="s">
        <v>83</v>
      </c>
      <c r="BA562" s="6" t="s">
        <v>83</v>
      </c>
      <c r="BB562" s="6" t="s">
        <v>83</v>
      </c>
      <c r="BC562" s="6" t="s">
        <v>83</v>
      </c>
      <c r="BD562" s="6" t="s">
        <v>83</v>
      </c>
      <c r="BE562" s="6" t="s">
        <v>83</v>
      </c>
      <c r="BF562" s="6" t="s">
        <v>83</v>
      </c>
      <c r="BG562" s="6" t="s">
        <v>83</v>
      </c>
      <c r="BH562" s="6" t="s">
        <v>83</v>
      </c>
      <c r="BI562" s="6" t="s">
        <v>83</v>
      </c>
      <c r="BJ562" s="6" t="s">
        <v>83</v>
      </c>
      <c r="BK562" s="6" t="s">
        <v>83</v>
      </c>
      <c r="BL562" s="6" t="s">
        <v>83</v>
      </c>
      <c r="BM562" s="6" t="s">
        <v>83</v>
      </c>
      <c r="BN562" s="6" t="s">
        <v>83</v>
      </c>
      <c r="BO562" s="6" t="s">
        <v>83</v>
      </c>
      <c r="BP562" s="6" t="s">
        <v>83</v>
      </c>
      <c r="BQ562" s="6" t="s">
        <v>83</v>
      </c>
      <c r="BR562" t="s">
        <v>64</v>
      </c>
      <c r="BS562" s="6" t="s">
        <v>83</v>
      </c>
      <c r="BT562" s="6" t="s">
        <v>83</v>
      </c>
      <c r="BU562">
        <f t="shared" ca="1" si="105"/>
        <v>46</v>
      </c>
      <c r="BV562" s="6" t="s">
        <v>83</v>
      </c>
    </row>
    <row r="563" spans="1:74" x14ac:dyDescent="0.3">
      <c r="A563" s="5">
        <v>562</v>
      </c>
      <c r="B563" s="5" t="str">
        <f t="shared" ca="1" si="97"/>
        <v>JF8_56732:40225</v>
      </c>
      <c r="C563" t="s">
        <v>725</v>
      </c>
      <c r="D563" t="s">
        <v>75</v>
      </c>
      <c r="E563" t="s">
        <v>89</v>
      </c>
      <c r="F563" t="s">
        <v>90</v>
      </c>
      <c r="G563" t="s">
        <v>90</v>
      </c>
      <c r="H563" s="6">
        <f t="shared" ca="1" si="107"/>
        <v>21377</v>
      </c>
      <c r="I563" t="s">
        <v>91</v>
      </c>
      <c r="J563" s="6" t="s">
        <v>79</v>
      </c>
      <c r="K563" s="7">
        <v>45448</v>
      </c>
      <c r="L563" s="6" t="s">
        <v>80</v>
      </c>
      <c r="N563" s="6" t="s">
        <v>82</v>
      </c>
      <c r="O563" t="str">
        <f t="shared" ca="1" si="99"/>
        <v>&lt;5602158</v>
      </c>
      <c r="P563">
        <f t="shared" ca="1" si="98"/>
        <v>95688054</v>
      </c>
      <c r="Q563">
        <f t="shared" ca="1" si="100"/>
        <v>58618452</v>
      </c>
      <c r="R563">
        <f t="shared" ca="1" si="101"/>
        <v>58805391</v>
      </c>
      <c r="S563">
        <f t="shared" ca="1" si="102"/>
        <v>28047271</v>
      </c>
      <c r="V563" t="str">
        <f t="shared" ca="1" si="103"/>
        <v>?_4496682</v>
      </c>
      <c r="W563" s="8">
        <v>45529</v>
      </c>
      <c r="X563">
        <f t="shared" ca="1" si="104"/>
        <v>23232721</v>
      </c>
      <c r="Z563" t="str">
        <f t="shared" ca="1" si="106"/>
        <v>USD</v>
      </c>
      <c r="AA563" t="str">
        <f t="shared" ca="1" si="108"/>
        <v>F étrangers</v>
      </c>
      <c r="AB563" s="6" t="s">
        <v>83</v>
      </c>
      <c r="AC563" s="6" t="s">
        <v>83</v>
      </c>
      <c r="AD563" s="6" t="s">
        <v>83</v>
      </c>
      <c r="AE563" s="6" t="s">
        <v>83</v>
      </c>
      <c r="AF563" s="6" t="s">
        <v>83</v>
      </c>
      <c r="AG563" s="6" t="s">
        <v>83</v>
      </c>
      <c r="AH563" s="6" t="s">
        <v>83</v>
      </c>
      <c r="AI563" s="6" t="s">
        <v>83</v>
      </c>
      <c r="AJ563" s="6" t="s">
        <v>83</v>
      </c>
      <c r="AK563" s="6" t="s">
        <v>83</v>
      </c>
      <c r="AL563" s="6" t="s">
        <v>83</v>
      </c>
      <c r="AM563" t="s">
        <v>726</v>
      </c>
      <c r="AN563" s="6" t="s">
        <v>85</v>
      </c>
      <c r="AO563" s="6" t="s">
        <v>83</v>
      </c>
      <c r="AP563" s="6" t="s">
        <v>83</v>
      </c>
      <c r="AQ563" s="6" t="s">
        <v>83</v>
      </c>
      <c r="AR563" s="6" t="s">
        <v>83</v>
      </c>
      <c r="AS563" s="6" t="s">
        <v>83</v>
      </c>
      <c r="AT563" s="6" t="s">
        <v>83</v>
      </c>
      <c r="AU563" s="6" t="s">
        <v>83</v>
      </c>
      <c r="AV563" s="6" t="s">
        <v>83</v>
      </c>
      <c r="AW563" s="6" t="s">
        <v>83</v>
      </c>
      <c r="AX563" t="s">
        <v>93</v>
      </c>
      <c r="AY563" s="6" t="s">
        <v>83</v>
      </c>
      <c r="AZ563" s="6" t="s">
        <v>83</v>
      </c>
      <c r="BA563" s="6" t="s">
        <v>83</v>
      </c>
      <c r="BB563" s="6" t="s">
        <v>83</v>
      </c>
      <c r="BC563" s="6" t="s">
        <v>83</v>
      </c>
      <c r="BD563" s="6" t="s">
        <v>83</v>
      </c>
      <c r="BE563" s="6" t="s">
        <v>83</v>
      </c>
      <c r="BF563" s="6" t="s">
        <v>83</v>
      </c>
      <c r="BG563" s="6" t="s">
        <v>83</v>
      </c>
      <c r="BH563" s="6" t="s">
        <v>83</v>
      </c>
      <c r="BI563" s="6" t="s">
        <v>83</v>
      </c>
      <c r="BJ563" s="6" t="s">
        <v>83</v>
      </c>
      <c r="BK563" s="6" t="s">
        <v>83</v>
      </c>
      <c r="BL563" s="6" t="s">
        <v>83</v>
      </c>
      <c r="BM563" s="6" t="s">
        <v>83</v>
      </c>
      <c r="BN563" s="6" t="s">
        <v>83</v>
      </c>
      <c r="BO563" s="6" t="s">
        <v>83</v>
      </c>
      <c r="BP563" s="6" t="s">
        <v>83</v>
      </c>
      <c r="BQ563" s="6" t="s">
        <v>83</v>
      </c>
      <c r="BR563" t="s">
        <v>65</v>
      </c>
      <c r="BS563" s="6" t="s">
        <v>83</v>
      </c>
      <c r="BT563" s="6" t="s">
        <v>83</v>
      </c>
      <c r="BU563">
        <f t="shared" ca="1" si="105"/>
        <v>51</v>
      </c>
      <c r="BV563" s="6" t="s">
        <v>83</v>
      </c>
    </row>
    <row r="564" spans="1:74" x14ac:dyDescent="0.3">
      <c r="A564" s="5">
        <v>563</v>
      </c>
      <c r="B564" s="5" t="str">
        <f t="shared" ca="1" si="97"/>
        <v>JF8_62217:57280</v>
      </c>
      <c r="C564" t="s">
        <v>727</v>
      </c>
      <c r="D564" t="s">
        <v>75</v>
      </c>
      <c r="E564" t="s">
        <v>76</v>
      </c>
      <c r="F564" t="s">
        <v>95</v>
      </c>
      <c r="G564" t="s">
        <v>95</v>
      </c>
      <c r="H564" s="6">
        <f t="shared" ca="1" si="107"/>
        <v>46036</v>
      </c>
      <c r="I564" t="s">
        <v>96</v>
      </c>
      <c r="J564" s="6" t="s">
        <v>79</v>
      </c>
      <c r="K564" s="7">
        <v>45449</v>
      </c>
      <c r="L564" s="6" t="s">
        <v>80</v>
      </c>
      <c r="N564" s="6" t="s">
        <v>82</v>
      </c>
      <c r="O564" t="str">
        <f t="shared" ca="1" si="99"/>
        <v>=1404442</v>
      </c>
      <c r="P564">
        <f t="shared" ca="1" si="98"/>
        <v>53272458</v>
      </c>
      <c r="Q564">
        <f t="shared" ca="1" si="100"/>
        <v>11543162</v>
      </c>
      <c r="R564">
        <f t="shared" ca="1" si="101"/>
        <v>21431213</v>
      </c>
      <c r="S564">
        <f t="shared" ca="1" si="102"/>
        <v>24556079</v>
      </c>
      <c r="V564" t="str">
        <f t="shared" ca="1" si="103"/>
        <v>B_3300332</v>
      </c>
      <c r="W564" s="8">
        <v>45530</v>
      </c>
      <c r="X564">
        <f t="shared" ca="1" si="104"/>
        <v>9446702</v>
      </c>
      <c r="Z564" t="str">
        <f t="shared" ca="1" si="106"/>
        <v>EUR</v>
      </c>
      <c r="AA564" t="str">
        <f t="shared" ca="1" si="108"/>
        <v>F étrangers</v>
      </c>
      <c r="AB564" s="6" t="s">
        <v>83</v>
      </c>
      <c r="AC564" s="6" t="s">
        <v>83</v>
      </c>
      <c r="AD564" s="6" t="s">
        <v>83</v>
      </c>
      <c r="AE564" s="6" t="s">
        <v>83</v>
      </c>
      <c r="AF564" s="6" t="s">
        <v>83</v>
      </c>
      <c r="AG564" s="6" t="s">
        <v>83</v>
      </c>
      <c r="AH564" s="6" t="s">
        <v>83</v>
      </c>
      <c r="AI564" s="6" t="s">
        <v>83</v>
      </c>
      <c r="AJ564" s="6" t="s">
        <v>83</v>
      </c>
      <c r="AK564" s="6" t="s">
        <v>83</v>
      </c>
      <c r="AL564" s="6" t="s">
        <v>83</v>
      </c>
      <c r="AM564" t="s">
        <v>728</v>
      </c>
      <c r="AN564" s="6" t="s">
        <v>85</v>
      </c>
      <c r="AO564" s="6" t="s">
        <v>83</v>
      </c>
      <c r="AP564" s="6" t="s">
        <v>83</v>
      </c>
      <c r="AQ564" s="6" t="s">
        <v>83</v>
      </c>
      <c r="AR564" s="6" t="s">
        <v>83</v>
      </c>
      <c r="AS564" s="6" t="s">
        <v>83</v>
      </c>
      <c r="AT564" s="6" t="s">
        <v>83</v>
      </c>
      <c r="AU564" s="6" t="s">
        <v>83</v>
      </c>
      <c r="AV564" s="6" t="s">
        <v>83</v>
      </c>
      <c r="AW564" s="6" t="s">
        <v>83</v>
      </c>
      <c r="AX564" t="s">
        <v>98</v>
      </c>
      <c r="AY564" s="6" t="s">
        <v>83</v>
      </c>
      <c r="AZ564" s="6" t="s">
        <v>83</v>
      </c>
      <c r="BA564" s="6" t="s">
        <v>83</v>
      </c>
      <c r="BB564" s="6" t="s">
        <v>83</v>
      </c>
      <c r="BC564" s="6" t="s">
        <v>83</v>
      </c>
      <c r="BD564" s="6" t="s">
        <v>83</v>
      </c>
      <c r="BE564" s="6" t="s">
        <v>83</v>
      </c>
      <c r="BF564" s="6" t="s">
        <v>83</v>
      </c>
      <c r="BG564" s="6" t="s">
        <v>83</v>
      </c>
      <c r="BH564" s="6" t="s">
        <v>83</v>
      </c>
      <c r="BI564" s="6" t="s">
        <v>83</v>
      </c>
      <c r="BJ564" s="6" t="s">
        <v>83</v>
      </c>
      <c r="BK564" s="6" t="s">
        <v>83</v>
      </c>
      <c r="BL564" s="6" t="s">
        <v>83</v>
      </c>
      <c r="BM564" s="6" t="s">
        <v>83</v>
      </c>
      <c r="BN564" s="6" t="s">
        <v>83</v>
      </c>
      <c r="BO564" s="6" t="s">
        <v>83</v>
      </c>
      <c r="BP564" s="6" t="s">
        <v>83</v>
      </c>
      <c r="BQ564" s="6" t="s">
        <v>83</v>
      </c>
      <c r="BR564" t="s">
        <v>65</v>
      </c>
      <c r="BS564" s="6" t="s">
        <v>83</v>
      </c>
      <c r="BT564" s="6" t="s">
        <v>83</v>
      </c>
      <c r="BU564">
        <f t="shared" ca="1" si="105"/>
        <v>35</v>
      </c>
      <c r="BV564" s="6" t="s">
        <v>83</v>
      </c>
    </row>
    <row r="565" spans="1:74" x14ac:dyDescent="0.3">
      <c r="A565" s="5">
        <v>564</v>
      </c>
      <c r="B565" s="5" t="str">
        <f t="shared" ca="1" si="97"/>
        <v>OCP_10875:71408</v>
      </c>
      <c r="C565" t="s">
        <v>729</v>
      </c>
      <c r="D565" t="s">
        <v>75</v>
      </c>
      <c r="E565" t="s">
        <v>89</v>
      </c>
      <c r="F565" t="s">
        <v>100</v>
      </c>
      <c r="G565" t="s">
        <v>100</v>
      </c>
      <c r="H565" s="6">
        <f t="shared" ca="1" si="107"/>
        <v>14304</v>
      </c>
      <c r="I565" t="s">
        <v>101</v>
      </c>
      <c r="J565" s="6" t="s">
        <v>79</v>
      </c>
      <c r="K565" s="7">
        <v>45450</v>
      </c>
      <c r="L565" s="6" t="s">
        <v>80</v>
      </c>
      <c r="N565" s="6" t="s">
        <v>82</v>
      </c>
      <c r="O565" t="str">
        <f t="shared" ca="1" si="99"/>
        <v>A2325442</v>
      </c>
      <c r="P565">
        <f t="shared" ca="1" si="98"/>
        <v>18391259</v>
      </c>
      <c r="Q565">
        <f t="shared" ca="1" si="100"/>
        <v>3737627</v>
      </c>
      <c r="R565">
        <f t="shared" ca="1" si="101"/>
        <v>3837031</v>
      </c>
      <c r="S565">
        <f t="shared" ca="1" si="102"/>
        <v>8809140</v>
      </c>
      <c r="V565" t="str">
        <f t="shared" ca="1" si="103"/>
        <v>E_3212766</v>
      </c>
      <c r="W565" s="8">
        <v>45531</v>
      </c>
      <c r="X565">
        <f t="shared" ca="1" si="104"/>
        <v>7788394</v>
      </c>
      <c r="Z565" t="str">
        <f t="shared" ca="1" si="106"/>
        <v>MAD</v>
      </c>
      <c r="AA565" t="str">
        <f t="shared" ca="1" si="108"/>
        <v>F locaux</v>
      </c>
      <c r="AB565" s="6" t="s">
        <v>83</v>
      </c>
      <c r="AC565" s="6" t="s">
        <v>83</v>
      </c>
      <c r="AD565" s="6" t="s">
        <v>83</v>
      </c>
      <c r="AE565" s="6" t="s">
        <v>83</v>
      </c>
      <c r="AF565" s="6" t="s">
        <v>83</v>
      </c>
      <c r="AG565" s="6" t="s">
        <v>83</v>
      </c>
      <c r="AH565" s="6" t="s">
        <v>83</v>
      </c>
      <c r="AI565" s="6" t="s">
        <v>83</v>
      </c>
      <c r="AJ565" s="6" t="s">
        <v>83</v>
      </c>
      <c r="AK565" s="6" t="s">
        <v>83</v>
      </c>
      <c r="AL565" s="6" t="s">
        <v>83</v>
      </c>
      <c r="AM565" t="s">
        <v>730</v>
      </c>
      <c r="AN565" s="6" t="s">
        <v>85</v>
      </c>
      <c r="AO565" s="6" t="s">
        <v>83</v>
      </c>
      <c r="AP565" s="6" t="s">
        <v>83</v>
      </c>
      <c r="AQ565" s="6" t="s">
        <v>83</v>
      </c>
      <c r="AR565" s="6" t="s">
        <v>83</v>
      </c>
      <c r="AS565" s="6" t="s">
        <v>83</v>
      </c>
      <c r="AT565" s="6" t="s">
        <v>83</v>
      </c>
      <c r="AU565" s="6" t="s">
        <v>83</v>
      </c>
      <c r="AV565" s="6" t="s">
        <v>83</v>
      </c>
      <c r="AW565" s="6" t="s">
        <v>83</v>
      </c>
      <c r="AX565" t="s">
        <v>103</v>
      </c>
      <c r="AY565" s="6" t="s">
        <v>83</v>
      </c>
      <c r="AZ565" s="6" t="s">
        <v>83</v>
      </c>
      <c r="BA565" s="6" t="s">
        <v>83</v>
      </c>
      <c r="BB565" s="6" t="s">
        <v>83</v>
      </c>
      <c r="BC565" s="6" t="s">
        <v>83</v>
      </c>
      <c r="BD565" s="6" t="s">
        <v>83</v>
      </c>
      <c r="BE565" s="6" t="s">
        <v>83</v>
      </c>
      <c r="BF565" s="6" t="s">
        <v>83</v>
      </c>
      <c r="BG565" s="6" t="s">
        <v>83</v>
      </c>
      <c r="BH565" s="6" t="s">
        <v>83</v>
      </c>
      <c r="BI565" s="6" t="s">
        <v>83</v>
      </c>
      <c r="BJ565" s="6" t="s">
        <v>83</v>
      </c>
      <c r="BK565" s="6" t="s">
        <v>83</v>
      </c>
      <c r="BL565" s="6" t="s">
        <v>83</v>
      </c>
      <c r="BM565" s="6" t="s">
        <v>83</v>
      </c>
      <c r="BN565" s="6" t="s">
        <v>83</v>
      </c>
      <c r="BO565" s="6" t="s">
        <v>83</v>
      </c>
      <c r="BP565" s="6" t="s">
        <v>83</v>
      </c>
      <c r="BQ565" s="6" t="s">
        <v>83</v>
      </c>
      <c r="BR565" t="s">
        <v>65</v>
      </c>
      <c r="BS565" s="6" t="s">
        <v>83</v>
      </c>
      <c r="BT565" s="6" t="s">
        <v>83</v>
      </c>
      <c r="BU565">
        <f t="shared" ca="1" si="105"/>
        <v>50</v>
      </c>
      <c r="BV565" s="6" t="s">
        <v>83</v>
      </c>
    </row>
    <row r="566" spans="1:74" x14ac:dyDescent="0.3">
      <c r="A566" s="5">
        <v>565</v>
      </c>
      <c r="B566" s="5" t="str">
        <f t="shared" ca="1" si="97"/>
        <v>OCP_73089:41498</v>
      </c>
      <c r="C566" t="s">
        <v>731</v>
      </c>
      <c r="D566" t="s">
        <v>75</v>
      </c>
      <c r="E566" t="s">
        <v>76</v>
      </c>
      <c r="F566" t="s">
        <v>105</v>
      </c>
      <c r="G566" t="s">
        <v>105</v>
      </c>
      <c r="H566" s="6">
        <f t="shared" ca="1" si="107"/>
        <v>66076</v>
      </c>
      <c r="I566" t="s">
        <v>106</v>
      </c>
      <c r="J566" s="6" t="s">
        <v>79</v>
      </c>
      <c r="K566" s="7">
        <v>45451</v>
      </c>
      <c r="L566" s="6" t="s">
        <v>80</v>
      </c>
      <c r="N566" s="6" t="s">
        <v>82</v>
      </c>
      <c r="O566" t="str">
        <f t="shared" ca="1" si="99"/>
        <v>?3331535</v>
      </c>
      <c r="P566">
        <f t="shared" ca="1" si="98"/>
        <v>12032967</v>
      </c>
      <c r="Q566">
        <f t="shared" ca="1" si="100"/>
        <v>591939</v>
      </c>
      <c r="R566">
        <f t="shared" ca="1" si="101"/>
        <v>6988613</v>
      </c>
      <c r="S566">
        <f t="shared" ca="1" si="102"/>
        <v>8183078</v>
      </c>
      <c r="V566" t="str">
        <f t="shared" ca="1" si="103"/>
        <v>A_6105794</v>
      </c>
      <c r="W566" s="8">
        <v>45532</v>
      </c>
      <c r="X566">
        <f t="shared" ca="1" si="104"/>
        <v>612637</v>
      </c>
      <c r="Z566" t="str">
        <f t="shared" ca="1" si="106"/>
        <v>MAD</v>
      </c>
      <c r="AA566" t="str">
        <f t="shared" ca="1" si="108"/>
        <v>F locaux</v>
      </c>
      <c r="AB566" s="6" t="s">
        <v>83</v>
      </c>
      <c r="AC566" s="6" t="s">
        <v>83</v>
      </c>
      <c r="AD566" s="6" t="s">
        <v>83</v>
      </c>
      <c r="AE566" s="6" t="s">
        <v>83</v>
      </c>
      <c r="AF566" s="6" t="s">
        <v>83</v>
      </c>
      <c r="AG566" s="6" t="s">
        <v>83</v>
      </c>
      <c r="AH566" s="6" t="s">
        <v>83</v>
      </c>
      <c r="AI566" s="6" t="s">
        <v>83</v>
      </c>
      <c r="AJ566" s="6" t="s">
        <v>83</v>
      </c>
      <c r="AK566" s="6" t="s">
        <v>83</v>
      </c>
      <c r="AL566" s="6" t="s">
        <v>83</v>
      </c>
      <c r="AM566" t="s">
        <v>732</v>
      </c>
      <c r="AN566" s="6" t="s">
        <v>85</v>
      </c>
      <c r="AO566" s="6" t="s">
        <v>83</v>
      </c>
      <c r="AP566" s="6" t="s">
        <v>83</v>
      </c>
      <c r="AQ566" s="6" t="s">
        <v>83</v>
      </c>
      <c r="AR566" s="6" t="s">
        <v>83</v>
      </c>
      <c r="AS566" s="6" t="s">
        <v>83</v>
      </c>
      <c r="AT566" s="6" t="s">
        <v>83</v>
      </c>
      <c r="AU566" s="6" t="s">
        <v>83</v>
      </c>
      <c r="AV566" s="6" t="s">
        <v>83</v>
      </c>
      <c r="AW566" s="6" t="s">
        <v>83</v>
      </c>
      <c r="AX566" t="s">
        <v>98</v>
      </c>
      <c r="AY566" s="6" t="s">
        <v>83</v>
      </c>
      <c r="AZ566" s="6" t="s">
        <v>83</v>
      </c>
      <c r="BA566" s="6" t="s">
        <v>83</v>
      </c>
      <c r="BB566" s="6" t="s">
        <v>83</v>
      </c>
      <c r="BC566" s="6" t="s">
        <v>83</v>
      </c>
      <c r="BD566" s="6" t="s">
        <v>83</v>
      </c>
      <c r="BE566" s="6" t="s">
        <v>83</v>
      </c>
      <c r="BF566" s="6" t="s">
        <v>83</v>
      </c>
      <c r="BG566" s="6" t="s">
        <v>83</v>
      </c>
      <c r="BH566" s="6" t="s">
        <v>83</v>
      </c>
      <c r="BI566" s="6" t="s">
        <v>83</v>
      </c>
      <c r="BJ566" s="6" t="s">
        <v>83</v>
      </c>
      <c r="BK566" s="6" t="s">
        <v>83</v>
      </c>
      <c r="BL566" s="6" t="s">
        <v>83</v>
      </c>
      <c r="BM566" s="6" t="s">
        <v>83</v>
      </c>
      <c r="BN566" s="6" t="s">
        <v>83</v>
      </c>
      <c r="BO566" s="6" t="s">
        <v>83</v>
      </c>
      <c r="BP566" s="6" t="s">
        <v>83</v>
      </c>
      <c r="BQ566" s="6" t="s">
        <v>83</v>
      </c>
      <c r="BR566" t="s">
        <v>65</v>
      </c>
      <c r="BS566" s="6" t="s">
        <v>83</v>
      </c>
      <c r="BT566" s="6" t="s">
        <v>83</v>
      </c>
      <c r="BU566">
        <f t="shared" ca="1" si="105"/>
        <v>39</v>
      </c>
      <c r="BV566" s="6" t="s">
        <v>83</v>
      </c>
    </row>
    <row r="567" spans="1:74" x14ac:dyDescent="0.3">
      <c r="A567" s="5">
        <v>566</v>
      </c>
      <c r="B567" s="5" t="str">
        <f t="shared" ca="1" si="97"/>
        <v>OCP_37458:70670</v>
      </c>
      <c r="C567" t="s">
        <v>733</v>
      </c>
      <c r="D567" t="s">
        <v>75</v>
      </c>
      <c r="E567" t="s">
        <v>89</v>
      </c>
      <c r="F567" t="s">
        <v>109</v>
      </c>
      <c r="G567" t="s">
        <v>109</v>
      </c>
      <c r="H567" s="6">
        <f t="shared" ca="1" si="107"/>
        <v>12301</v>
      </c>
      <c r="I567" t="s">
        <v>110</v>
      </c>
      <c r="J567" s="6" t="s">
        <v>79</v>
      </c>
      <c r="K567" s="7">
        <v>45452</v>
      </c>
      <c r="L567" s="6" t="s">
        <v>80</v>
      </c>
      <c r="N567" s="6" t="s">
        <v>82</v>
      </c>
      <c r="O567" t="str">
        <f t="shared" ca="1" si="99"/>
        <v>@6338326</v>
      </c>
      <c r="P567">
        <f t="shared" ca="1" si="98"/>
        <v>51453393</v>
      </c>
      <c r="Q567">
        <f t="shared" ca="1" si="100"/>
        <v>27017710</v>
      </c>
      <c r="R567">
        <f t="shared" ca="1" si="101"/>
        <v>38425617</v>
      </c>
      <c r="S567">
        <f t="shared" ca="1" si="102"/>
        <v>38932950</v>
      </c>
      <c r="V567" t="str">
        <f t="shared" ca="1" si="103"/>
        <v>E_4720926</v>
      </c>
      <c r="W567" s="8">
        <v>45533</v>
      </c>
      <c r="X567">
        <f t="shared" ca="1" si="104"/>
        <v>36214090</v>
      </c>
      <c r="Z567" t="str">
        <f t="shared" ca="1" si="106"/>
        <v>MAD</v>
      </c>
      <c r="AA567" t="str">
        <f t="shared" ca="1" si="108"/>
        <v>F locaux</v>
      </c>
      <c r="AB567" s="6" t="s">
        <v>83</v>
      </c>
      <c r="AC567" s="6" t="s">
        <v>83</v>
      </c>
      <c r="AD567" s="6" t="s">
        <v>83</v>
      </c>
      <c r="AE567" s="6" t="s">
        <v>83</v>
      </c>
      <c r="AF567" s="6" t="s">
        <v>83</v>
      </c>
      <c r="AG567" s="6" t="s">
        <v>83</v>
      </c>
      <c r="AH567" s="6" t="s">
        <v>83</v>
      </c>
      <c r="AI567" s="6" t="s">
        <v>83</v>
      </c>
      <c r="AJ567" s="6" t="s">
        <v>83</v>
      </c>
      <c r="AK567" s="6" t="s">
        <v>83</v>
      </c>
      <c r="AL567" s="6" t="s">
        <v>83</v>
      </c>
      <c r="AM567" t="s">
        <v>734</v>
      </c>
      <c r="AN567" s="6" t="s">
        <v>85</v>
      </c>
      <c r="AO567" s="6" t="s">
        <v>83</v>
      </c>
      <c r="AP567" s="6" t="s">
        <v>83</v>
      </c>
      <c r="AQ567" s="6" t="s">
        <v>83</v>
      </c>
      <c r="AR567" s="6" t="s">
        <v>83</v>
      </c>
      <c r="AS567" s="6" t="s">
        <v>83</v>
      </c>
      <c r="AT567" s="6" t="s">
        <v>83</v>
      </c>
      <c r="AU567" s="6" t="s">
        <v>83</v>
      </c>
      <c r="AV567" s="6" t="s">
        <v>83</v>
      </c>
      <c r="AW567" s="6" t="s">
        <v>83</v>
      </c>
      <c r="AX567" t="s">
        <v>86</v>
      </c>
      <c r="AY567" s="6" t="s">
        <v>83</v>
      </c>
      <c r="AZ567" s="6" t="s">
        <v>83</v>
      </c>
      <c r="BA567" s="6" t="s">
        <v>83</v>
      </c>
      <c r="BB567" s="6" t="s">
        <v>83</v>
      </c>
      <c r="BC567" s="6" t="s">
        <v>83</v>
      </c>
      <c r="BD567" s="6" t="s">
        <v>83</v>
      </c>
      <c r="BE567" s="6" t="s">
        <v>83</v>
      </c>
      <c r="BF567" s="6" t="s">
        <v>83</v>
      </c>
      <c r="BG567" s="6" t="s">
        <v>83</v>
      </c>
      <c r="BH567" s="6" t="s">
        <v>83</v>
      </c>
      <c r="BI567" s="6" t="s">
        <v>83</v>
      </c>
      <c r="BJ567" s="6" t="s">
        <v>83</v>
      </c>
      <c r="BK567" s="6" t="s">
        <v>83</v>
      </c>
      <c r="BL567" s="6" t="s">
        <v>83</v>
      </c>
      <c r="BM567" s="6" t="s">
        <v>83</v>
      </c>
      <c r="BN567" s="6" t="s">
        <v>83</v>
      </c>
      <c r="BO567" s="6" t="s">
        <v>83</v>
      </c>
      <c r="BP567" s="6" t="s">
        <v>83</v>
      </c>
      <c r="BQ567" s="6" t="s">
        <v>83</v>
      </c>
      <c r="BR567" t="s">
        <v>65</v>
      </c>
      <c r="BS567" s="6" t="s">
        <v>83</v>
      </c>
      <c r="BT567" s="6" t="s">
        <v>83</v>
      </c>
      <c r="BU567">
        <f t="shared" ca="1" si="105"/>
        <v>1</v>
      </c>
      <c r="BV567" s="6" t="s">
        <v>83</v>
      </c>
    </row>
    <row r="568" spans="1:74" x14ac:dyDescent="0.3">
      <c r="A568" s="5">
        <v>567</v>
      </c>
      <c r="B568" s="5" t="str">
        <f t="shared" ca="1" si="97"/>
        <v>OCP_82047:98007</v>
      </c>
      <c r="C568" t="s">
        <v>112</v>
      </c>
      <c r="D568" t="s">
        <v>75</v>
      </c>
      <c r="E568" t="s">
        <v>76</v>
      </c>
      <c r="F568" t="s">
        <v>113</v>
      </c>
      <c r="G568" t="s">
        <v>113</v>
      </c>
      <c r="H568" s="6">
        <f t="shared" ca="1" si="107"/>
        <v>67571</v>
      </c>
      <c r="I568" t="s">
        <v>114</v>
      </c>
      <c r="J568" s="6" t="s">
        <v>79</v>
      </c>
      <c r="K568" s="7">
        <v>45453</v>
      </c>
      <c r="L568" s="6" t="s">
        <v>80</v>
      </c>
      <c r="N568" s="6" t="s">
        <v>82</v>
      </c>
      <c r="O568" t="str">
        <f t="shared" ca="1" si="99"/>
        <v>?5279862</v>
      </c>
      <c r="P568">
        <f t="shared" ca="1" si="98"/>
        <v>30944112</v>
      </c>
      <c r="Q568">
        <f t="shared" ca="1" si="100"/>
        <v>1363424</v>
      </c>
      <c r="R568">
        <f t="shared" ca="1" si="101"/>
        <v>14235448</v>
      </c>
      <c r="S568">
        <f t="shared" ca="1" si="102"/>
        <v>17082341</v>
      </c>
      <c r="V568" t="str">
        <f t="shared" ca="1" si="103"/>
        <v>A_2438248</v>
      </c>
      <c r="W568" s="8">
        <v>45534</v>
      </c>
      <c r="X568">
        <f t="shared" ca="1" si="104"/>
        <v>9702578</v>
      </c>
      <c r="Z568" t="str">
        <f t="shared" ca="1" si="106"/>
        <v>MAD</v>
      </c>
      <c r="AA568" t="str">
        <f t="shared" ca="1" si="108"/>
        <v>F locaux</v>
      </c>
      <c r="AB568" s="6" t="s">
        <v>83</v>
      </c>
      <c r="AC568" s="6" t="s">
        <v>83</v>
      </c>
      <c r="AD568" s="6" t="s">
        <v>83</v>
      </c>
      <c r="AE568" s="6" t="s">
        <v>83</v>
      </c>
      <c r="AF568" s="6" t="s">
        <v>83</v>
      </c>
      <c r="AG568" s="6" t="s">
        <v>83</v>
      </c>
      <c r="AH568" s="6" t="s">
        <v>83</v>
      </c>
      <c r="AI568" s="6" t="s">
        <v>83</v>
      </c>
      <c r="AJ568" s="6" t="s">
        <v>83</v>
      </c>
      <c r="AK568" s="6" t="s">
        <v>83</v>
      </c>
      <c r="AL568" s="6" t="s">
        <v>83</v>
      </c>
      <c r="AM568" t="s">
        <v>115</v>
      </c>
      <c r="AN568" s="6" t="s">
        <v>85</v>
      </c>
      <c r="AO568" s="6" t="s">
        <v>83</v>
      </c>
      <c r="AP568" s="6" t="s">
        <v>83</v>
      </c>
      <c r="AQ568" s="6" t="s">
        <v>83</v>
      </c>
      <c r="AR568" s="6" t="s">
        <v>83</v>
      </c>
      <c r="AS568" s="6" t="s">
        <v>83</v>
      </c>
      <c r="AT568" s="6" t="s">
        <v>83</v>
      </c>
      <c r="AU568" s="6" t="s">
        <v>83</v>
      </c>
      <c r="AV568" s="6" t="s">
        <v>83</v>
      </c>
      <c r="AW568" s="6" t="s">
        <v>83</v>
      </c>
      <c r="AX568" t="s">
        <v>93</v>
      </c>
      <c r="AY568" s="6" t="s">
        <v>83</v>
      </c>
      <c r="AZ568" s="6" t="s">
        <v>83</v>
      </c>
      <c r="BA568" s="6" t="s">
        <v>83</v>
      </c>
      <c r="BB568" s="6" t="s">
        <v>83</v>
      </c>
      <c r="BC568" s="6" t="s">
        <v>83</v>
      </c>
      <c r="BD568" s="6" t="s">
        <v>83</v>
      </c>
      <c r="BE568" s="6" t="s">
        <v>83</v>
      </c>
      <c r="BF568" s="6" t="s">
        <v>83</v>
      </c>
      <c r="BG568" s="6" t="s">
        <v>83</v>
      </c>
      <c r="BH568" s="6" t="s">
        <v>83</v>
      </c>
      <c r="BI568" s="6" t="s">
        <v>83</v>
      </c>
      <c r="BJ568" s="6" t="s">
        <v>83</v>
      </c>
      <c r="BK568" s="6" t="s">
        <v>83</v>
      </c>
      <c r="BL568" s="6" t="s">
        <v>83</v>
      </c>
      <c r="BM568" s="6" t="s">
        <v>83</v>
      </c>
      <c r="BN568" s="6" t="s">
        <v>83</v>
      </c>
      <c r="BO568" s="6" t="s">
        <v>83</v>
      </c>
      <c r="BP568" s="6" t="s">
        <v>83</v>
      </c>
      <c r="BQ568" s="6" t="s">
        <v>83</v>
      </c>
      <c r="BR568" t="s">
        <v>65</v>
      </c>
      <c r="BS568" s="6" t="s">
        <v>83</v>
      </c>
      <c r="BT568" s="6" t="s">
        <v>83</v>
      </c>
      <c r="BU568">
        <f t="shared" ca="1" si="105"/>
        <v>30</v>
      </c>
      <c r="BV568" s="6" t="s">
        <v>83</v>
      </c>
    </row>
    <row r="569" spans="1:74" x14ac:dyDescent="0.3">
      <c r="A569" s="5">
        <v>568</v>
      </c>
      <c r="B569" s="5" t="str">
        <f t="shared" ca="1" si="97"/>
        <v>OCP_8531:8354</v>
      </c>
      <c r="C569" t="s">
        <v>116</v>
      </c>
      <c r="D569" t="s">
        <v>75</v>
      </c>
      <c r="E569" t="s">
        <v>89</v>
      </c>
      <c r="F569" t="s">
        <v>100</v>
      </c>
      <c r="G569" t="s">
        <v>100</v>
      </c>
      <c r="H569" s="6">
        <f t="shared" ca="1" si="107"/>
        <v>26015</v>
      </c>
      <c r="I569" t="s">
        <v>114</v>
      </c>
      <c r="J569" s="6" t="s">
        <v>79</v>
      </c>
      <c r="K569" s="7">
        <v>45454</v>
      </c>
      <c r="L569" s="6" t="s">
        <v>80</v>
      </c>
      <c r="N569" s="6" t="s">
        <v>82</v>
      </c>
      <c r="O569" t="str">
        <f t="shared" ca="1" si="99"/>
        <v>&gt;1194617</v>
      </c>
      <c r="P569">
        <f t="shared" ca="1" si="98"/>
        <v>3777213</v>
      </c>
      <c r="Q569">
        <f t="shared" ca="1" si="100"/>
        <v>555025</v>
      </c>
      <c r="R569">
        <f t="shared" ca="1" si="101"/>
        <v>2963496</v>
      </c>
      <c r="S569">
        <f t="shared" ca="1" si="102"/>
        <v>1543955</v>
      </c>
      <c r="V569" t="str">
        <f t="shared" ca="1" si="103"/>
        <v>=_6402074</v>
      </c>
      <c r="W569" s="8">
        <v>45535</v>
      </c>
      <c r="X569">
        <f t="shared" ca="1" si="104"/>
        <v>228795</v>
      </c>
      <c r="Z569" t="str">
        <f t="shared" ca="1" si="106"/>
        <v>MAD</v>
      </c>
      <c r="AA569" t="str">
        <f t="shared" ca="1" si="108"/>
        <v>F locaux</v>
      </c>
      <c r="AB569" s="6" t="s">
        <v>83</v>
      </c>
      <c r="AC569" s="6" t="s">
        <v>83</v>
      </c>
      <c r="AD569" s="6" t="s">
        <v>83</v>
      </c>
      <c r="AE569" s="6" t="s">
        <v>83</v>
      </c>
      <c r="AF569" s="6" t="s">
        <v>83</v>
      </c>
      <c r="AG569" s="6" t="s">
        <v>83</v>
      </c>
      <c r="AH569" s="6" t="s">
        <v>83</v>
      </c>
      <c r="AI569" s="6" t="s">
        <v>83</v>
      </c>
      <c r="AJ569" s="6" t="s">
        <v>83</v>
      </c>
      <c r="AK569" s="6" t="s">
        <v>83</v>
      </c>
      <c r="AL569" s="6" t="s">
        <v>83</v>
      </c>
      <c r="AM569" t="s">
        <v>115</v>
      </c>
      <c r="AN569" s="6" t="s">
        <v>85</v>
      </c>
      <c r="AO569" s="6" t="s">
        <v>83</v>
      </c>
      <c r="AP569" s="6" t="s">
        <v>83</v>
      </c>
      <c r="AQ569" s="6" t="s">
        <v>83</v>
      </c>
      <c r="AR569" s="6" t="s">
        <v>83</v>
      </c>
      <c r="AS569" s="6" t="s">
        <v>83</v>
      </c>
      <c r="AT569" s="6" t="s">
        <v>83</v>
      </c>
      <c r="AU569" s="6" t="s">
        <v>83</v>
      </c>
      <c r="AV569" s="6" t="s">
        <v>83</v>
      </c>
      <c r="AW569" s="6" t="s">
        <v>83</v>
      </c>
      <c r="AX569" t="s">
        <v>86</v>
      </c>
      <c r="AY569" s="6" t="s">
        <v>83</v>
      </c>
      <c r="AZ569" s="6" t="s">
        <v>83</v>
      </c>
      <c r="BA569" s="6" t="s">
        <v>83</v>
      </c>
      <c r="BB569" s="6" t="s">
        <v>83</v>
      </c>
      <c r="BC569" s="6" t="s">
        <v>83</v>
      </c>
      <c r="BD569" s="6" t="s">
        <v>83</v>
      </c>
      <c r="BE569" s="6" t="s">
        <v>83</v>
      </c>
      <c r="BF569" s="6" t="s">
        <v>83</v>
      </c>
      <c r="BG569" s="6" t="s">
        <v>83</v>
      </c>
      <c r="BH569" s="6" t="s">
        <v>83</v>
      </c>
      <c r="BI569" s="6" t="s">
        <v>83</v>
      </c>
      <c r="BJ569" s="6" t="s">
        <v>83</v>
      </c>
      <c r="BK569" s="6" t="s">
        <v>83</v>
      </c>
      <c r="BL569" s="6" t="s">
        <v>83</v>
      </c>
      <c r="BM569" s="6" t="s">
        <v>83</v>
      </c>
      <c r="BN569" s="6" t="s">
        <v>83</v>
      </c>
      <c r="BO569" s="6" t="s">
        <v>83</v>
      </c>
      <c r="BP569" s="6" t="s">
        <v>83</v>
      </c>
      <c r="BQ569" s="6" t="s">
        <v>83</v>
      </c>
      <c r="BR569" t="s">
        <v>63</v>
      </c>
      <c r="BS569" s="6" t="s">
        <v>83</v>
      </c>
      <c r="BT569" s="6" t="s">
        <v>83</v>
      </c>
      <c r="BU569">
        <f t="shared" ca="1" si="105"/>
        <v>21</v>
      </c>
      <c r="BV569" s="6" t="s">
        <v>83</v>
      </c>
    </row>
    <row r="570" spans="1:74" x14ac:dyDescent="0.3">
      <c r="A570" s="5">
        <v>569</v>
      </c>
      <c r="B570" s="5" t="str">
        <f t="shared" ca="1" si="97"/>
        <v>JF8_53429:32625</v>
      </c>
      <c r="C570" t="s">
        <v>117</v>
      </c>
      <c r="D570" t="s">
        <v>75</v>
      </c>
      <c r="E570" t="s">
        <v>76</v>
      </c>
      <c r="F570" t="s">
        <v>113</v>
      </c>
      <c r="G570" t="s">
        <v>113</v>
      </c>
      <c r="H570" s="6">
        <f t="shared" ca="1" si="107"/>
        <v>68854</v>
      </c>
      <c r="I570" t="s">
        <v>114</v>
      </c>
      <c r="J570" s="6" t="s">
        <v>79</v>
      </c>
      <c r="K570" s="7">
        <v>45455</v>
      </c>
      <c r="L570" s="6" t="s">
        <v>80</v>
      </c>
      <c r="N570" s="6" t="s">
        <v>82</v>
      </c>
      <c r="O570" t="str">
        <f t="shared" ca="1" si="99"/>
        <v>=4255720</v>
      </c>
      <c r="P570">
        <f t="shared" ca="1" si="98"/>
        <v>48018546</v>
      </c>
      <c r="Q570">
        <f t="shared" ca="1" si="100"/>
        <v>9995299</v>
      </c>
      <c r="R570">
        <f t="shared" ca="1" si="101"/>
        <v>19703143</v>
      </c>
      <c r="S570">
        <f t="shared" ca="1" si="102"/>
        <v>35922522</v>
      </c>
      <c r="V570" t="str">
        <f t="shared" ca="1" si="103"/>
        <v>@_522773</v>
      </c>
      <c r="W570" s="8">
        <v>45536</v>
      </c>
      <c r="X570">
        <f t="shared" ca="1" si="104"/>
        <v>18481622</v>
      </c>
      <c r="Z570" t="str">
        <f t="shared" ca="1" si="106"/>
        <v>MAD</v>
      </c>
      <c r="AA570" t="str">
        <f t="shared" ca="1" si="108"/>
        <v>F locaux</v>
      </c>
      <c r="AB570" s="6" t="s">
        <v>83</v>
      </c>
      <c r="AC570" s="6" t="s">
        <v>83</v>
      </c>
      <c r="AD570" s="6" t="s">
        <v>83</v>
      </c>
      <c r="AE570" s="6" t="s">
        <v>83</v>
      </c>
      <c r="AF570" s="6" t="s">
        <v>83</v>
      </c>
      <c r="AG570" s="6" t="s">
        <v>83</v>
      </c>
      <c r="AH570" s="6" t="s">
        <v>83</v>
      </c>
      <c r="AI570" s="6" t="s">
        <v>83</v>
      </c>
      <c r="AJ570" s="6" t="s">
        <v>83</v>
      </c>
      <c r="AK570" s="6" t="s">
        <v>83</v>
      </c>
      <c r="AL570" s="6" t="s">
        <v>83</v>
      </c>
      <c r="AM570" t="s">
        <v>115</v>
      </c>
      <c r="AN570" s="6" t="s">
        <v>85</v>
      </c>
      <c r="AO570" s="6" t="s">
        <v>83</v>
      </c>
      <c r="AP570" s="6" t="s">
        <v>83</v>
      </c>
      <c r="AQ570" s="6" t="s">
        <v>83</v>
      </c>
      <c r="AR570" s="6" t="s">
        <v>83</v>
      </c>
      <c r="AS570" s="6" t="s">
        <v>83</v>
      </c>
      <c r="AT570" s="6" t="s">
        <v>83</v>
      </c>
      <c r="AU570" s="6" t="s">
        <v>83</v>
      </c>
      <c r="AV570" s="6" t="s">
        <v>83</v>
      </c>
      <c r="AW570" s="6" t="s">
        <v>83</v>
      </c>
      <c r="AX570" t="s">
        <v>86</v>
      </c>
      <c r="AY570" s="6" t="s">
        <v>83</v>
      </c>
      <c r="AZ570" s="6" t="s">
        <v>83</v>
      </c>
      <c r="BA570" s="6" t="s">
        <v>83</v>
      </c>
      <c r="BB570" s="6" t="s">
        <v>83</v>
      </c>
      <c r="BC570" s="6" t="s">
        <v>83</v>
      </c>
      <c r="BD570" s="6" t="s">
        <v>83</v>
      </c>
      <c r="BE570" s="6" t="s">
        <v>83</v>
      </c>
      <c r="BF570" s="6" t="s">
        <v>83</v>
      </c>
      <c r="BG570" s="6" t="s">
        <v>83</v>
      </c>
      <c r="BH570" s="6" t="s">
        <v>83</v>
      </c>
      <c r="BI570" s="6" t="s">
        <v>83</v>
      </c>
      <c r="BJ570" s="6" t="s">
        <v>83</v>
      </c>
      <c r="BK570" s="6" t="s">
        <v>83</v>
      </c>
      <c r="BL570" s="6" t="s">
        <v>83</v>
      </c>
      <c r="BM570" s="6" t="s">
        <v>83</v>
      </c>
      <c r="BN570" s="6" t="s">
        <v>83</v>
      </c>
      <c r="BO570" s="6" t="s">
        <v>83</v>
      </c>
      <c r="BP570" s="6" t="s">
        <v>83</v>
      </c>
      <c r="BQ570" s="6" t="s">
        <v>83</v>
      </c>
      <c r="BR570" t="s">
        <v>65</v>
      </c>
      <c r="BS570" s="6" t="s">
        <v>83</v>
      </c>
      <c r="BT570" s="6" t="s">
        <v>83</v>
      </c>
      <c r="BU570">
        <f t="shared" ca="1" si="105"/>
        <v>6</v>
      </c>
      <c r="BV570" s="6" t="s">
        <v>83</v>
      </c>
    </row>
    <row r="571" spans="1:74" x14ac:dyDescent="0.3">
      <c r="A571" s="5">
        <v>570</v>
      </c>
      <c r="B571" s="5" t="str">
        <f t="shared" ca="1" si="97"/>
        <v>OCP_88690:49031</v>
      </c>
      <c r="C571" t="s">
        <v>118</v>
      </c>
      <c r="D571" t="s">
        <v>75</v>
      </c>
      <c r="E571" t="s">
        <v>89</v>
      </c>
      <c r="F571" t="s">
        <v>100</v>
      </c>
      <c r="G571" t="s">
        <v>100</v>
      </c>
      <c r="H571" s="6">
        <f t="shared" ca="1" si="107"/>
        <v>47916</v>
      </c>
      <c r="I571" t="s">
        <v>114</v>
      </c>
      <c r="J571" s="6" t="s">
        <v>79</v>
      </c>
      <c r="K571" s="7">
        <v>45456</v>
      </c>
      <c r="L571" s="6" t="s">
        <v>80</v>
      </c>
      <c r="N571" s="6" t="s">
        <v>82</v>
      </c>
      <c r="O571" t="str">
        <f t="shared" ca="1" si="99"/>
        <v>B3879263</v>
      </c>
      <c r="P571">
        <f t="shared" ca="1" si="98"/>
        <v>36535567</v>
      </c>
      <c r="Q571">
        <f t="shared" ca="1" si="100"/>
        <v>1182226</v>
      </c>
      <c r="R571">
        <f t="shared" ca="1" si="101"/>
        <v>8612609</v>
      </c>
      <c r="S571">
        <f t="shared" ca="1" si="102"/>
        <v>16255445</v>
      </c>
      <c r="V571" t="str">
        <f t="shared" ca="1" si="103"/>
        <v>=_1165288</v>
      </c>
      <c r="W571" s="8">
        <v>45537</v>
      </c>
      <c r="X571">
        <f t="shared" ca="1" si="104"/>
        <v>12498579</v>
      </c>
      <c r="Z571" t="str">
        <f t="shared" ca="1" si="106"/>
        <v>MAD</v>
      </c>
      <c r="AA571" t="str">
        <f t="shared" ca="1" si="108"/>
        <v>F locaux</v>
      </c>
      <c r="AB571" s="6" t="s">
        <v>83</v>
      </c>
      <c r="AC571" s="6" t="s">
        <v>83</v>
      </c>
      <c r="AD571" s="6" t="s">
        <v>83</v>
      </c>
      <c r="AE571" s="6" t="s">
        <v>83</v>
      </c>
      <c r="AF571" s="6" t="s">
        <v>83</v>
      </c>
      <c r="AG571" s="6" t="s">
        <v>83</v>
      </c>
      <c r="AH571" s="6" t="s">
        <v>83</v>
      </c>
      <c r="AI571" s="6" t="s">
        <v>83</v>
      </c>
      <c r="AJ571" s="6" t="s">
        <v>83</v>
      </c>
      <c r="AK571" s="6" t="s">
        <v>83</v>
      </c>
      <c r="AL571" s="6" t="s">
        <v>83</v>
      </c>
      <c r="AM571" t="s">
        <v>115</v>
      </c>
      <c r="AN571" s="6" t="s">
        <v>85</v>
      </c>
      <c r="AO571" s="6" t="s">
        <v>83</v>
      </c>
      <c r="AP571" s="6" t="s">
        <v>83</v>
      </c>
      <c r="AQ571" s="6" t="s">
        <v>83</v>
      </c>
      <c r="AR571" s="6" t="s">
        <v>83</v>
      </c>
      <c r="AS571" s="6" t="s">
        <v>83</v>
      </c>
      <c r="AT571" s="6" t="s">
        <v>83</v>
      </c>
      <c r="AU571" s="6" t="s">
        <v>83</v>
      </c>
      <c r="AV571" s="6" t="s">
        <v>83</v>
      </c>
      <c r="AW571" s="6" t="s">
        <v>83</v>
      </c>
      <c r="AX571" t="s">
        <v>86</v>
      </c>
      <c r="AY571" s="6" t="s">
        <v>83</v>
      </c>
      <c r="AZ571" s="6" t="s">
        <v>83</v>
      </c>
      <c r="BA571" s="6" t="s">
        <v>83</v>
      </c>
      <c r="BB571" s="6" t="s">
        <v>83</v>
      </c>
      <c r="BC571" s="6" t="s">
        <v>83</v>
      </c>
      <c r="BD571" s="6" t="s">
        <v>83</v>
      </c>
      <c r="BE571" s="6" t="s">
        <v>83</v>
      </c>
      <c r="BF571" s="6" t="s">
        <v>83</v>
      </c>
      <c r="BG571" s="6" t="s">
        <v>83</v>
      </c>
      <c r="BH571" s="6" t="s">
        <v>83</v>
      </c>
      <c r="BI571" s="6" t="s">
        <v>83</v>
      </c>
      <c r="BJ571" s="6" t="s">
        <v>83</v>
      </c>
      <c r="BK571" s="6" t="s">
        <v>83</v>
      </c>
      <c r="BL571" s="6" t="s">
        <v>83</v>
      </c>
      <c r="BM571" s="6" t="s">
        <v>83</v>
      </c>
      <c r="BN571" s="6" t="s">
        <v>83</v>
      </c>
      <c r="BO571" s="6" t="s">
        <v>83</v>
      </c>
      <c r="BP571" s="6" t="s">
        <v>83</v>
      </c>
      <c r="BQ571" s="6" t="s">
        <v>83</v>
      </c>
      <c r="BR571" t="s">
        <v>40</v>
      </c>
      <c r="BS571" s="6" t="s">
        <v>83</v>
      </c>
      <c r="BT571" s="6" t="s">
        <v>83</v>
      </c>
      <c r="BU571">
        <f t="shared" ca="1" si="105"/>
        <v>54</v>
      </c>
      <c r="BV571" s="6" t="s">
        <v>83</v>
      </c>
    </row>
    <row r="572" spans="1:74" x14ac:dyDescent="0.3">
      <c r="A572" s="5">
        <v>571</v>
      </c>
      <c r="B572" s="5" t="str">
        <f t="shared" ca="1" si="97"/>
        <v>OCP_14051:22261</v>
      </c>
      <c r="C572" t="str">
        <f ca="1">CONCATENATE(CHAR(RANDBETWEEN(60,90)),"_",RANDBETWEEN(1,1000000),"_",RANDBETWEEN(1,100006600))</f>
        <v>K_894906_71722741</v>
      </c>
      <c r="D572" t="s">
        <v>75</v>
      </c>
      <c r="E572" t="s">
        <v>76</v>
      </c>
      <c r="F572" t="s">
        <v>77</v>
      </c>
      <c r="G572" t="s">
        <v>77</v>
      </c>
      <c r="H572" s="6">
        <f t="shared" ca="1" si="107"/>
        <v>73084</v>
      </c>
      <c r="I572" t="s">
        <v>78</v>
      </c>
      <c r="J572" s="6" t="s">
        <v>79</v>
      </c>
      <c r="K572" s="7">
        <v>45457</v>
      </c>
      <c r="L572" s="6" t="s">
        <v>80</v>
      </c>
      <c r="N572" s="6" t="s">
        <v>82</v>
      </c>
      <c r="O572" t="str">
        <f t="shared" ca="1" si="99"/>
        <v>&gt;5165264</v>
      </c>
      <c r="P572">
        <f t="shared" ca="1" si="98"/>
        <v>77932176</v>
      </c>
      <c r="Q572">
        <f t="shared" ca="1" si="100"/>
        <v>64908651</v>
      </c>
      <c r="R572">
        <f t="shared" ca="1" si="101"/>
        <v>70637883</v>
      </c>
      <c r="S572">
        <f t="shared" ca="1" si="102"/>
        <v>26799383</v>
      </c>
      <c r="V572" t="str">
        <f t="shared" ca="1" si="103"/>
        <v>=_5274436</v>
      </c>
      <c r="W572" s="8">
        <v>45538</v>
      </c>
      <c r="X572">
        <f t="shared" ca="1" si="104"/>
        <v>3709223</v>
      </c>
      <c r="Z572" t="str">
        <f t="shared" ca="1" si="106"/>
        <v>MAD</v>
      </c>
      <c r="AA572" t="str">
        <f t="shared" ca="1" si="108"/>
        <v>F locaux</v>
      </c>
      <c r="AB572" s="6" t="s">
        <v>83</v>
      </c>
      <c r="AC572" s="6" t="s">
        <v>83</v>
      </c>
      <c r="AD572" s="6" t="s">
        <v>83</v>
      </c>
      <c r="AE572" s="6" t="s">
        <v>83</v>
      </c>
      <c r="AF572" s="6" t="s">
        <v>83</v>
      </c>
      <c r="AG572" s="6" t="s">
        <v>83</v>
      </c>
      <c r="AH572" s="6" t="s">
        <v>83</v>
      </c>
      <c r="AI572" s="6" t="s">
        <v>83</v>
      </c>
      <c r="AJ572" s="6" t="s">
        <v>83</v>
      </c>
      <c r="AK572" s="6" t="s">
        <v>83</v>
      </c>
      <c r="AL572" s="6" t="s">
        <v>83</v>
      </c>
      <c r="AM572" t="s">
        <v>735</v>
      </c>
      <c r="AN572" s="6" t="s">
        <v>85</v>
      </c>
      <c r="AO572" s="6" t="s">
        <v>83</v>
      </c>
      <c r="AP572" s="6" t="s">
        <v>83</v>
      </c>
      <c r="AQ572" s="6" t="s">
        <v>83</v>
      </c>
      <c r="AR572" s="6" t="s">
        <v>83</v>
      </c>
      <c r="AS572" s="6" t="s">
        <v>83</v>
      </c>
      <c r="AT572" s="6" t="s">
        <v>83</v>
      </c>
      <c r="AU572" s="6" t="s">
        <v>83</v>
      </c>
      <c r="AV572" s="6" t="s">
        <v>83</v>
      </c>
      <c r="AW572" s="6" t="s">
        <v>83</v>
      </c>
      <c r="AX572" t="s">
        <v>86</v>
      </c>
      <c r="AY572" s="6" t="s">
        <v>83</v>
      </c>
      <c r="AZ572" s="6" t="s">
        <v>83</v>
      </c>
      <c r="BA572" s="6" t="s">
        <v>83</v>
      </c>
      <c r="BB572" s="6" t="s">
        <v>83</v>
      </c>
      <c r="BC572" s="6" t="s">
        <v>83</v>
      </c>
      <c r="BD572" s="6" t="s">
        <v>83</v>
      </c>
      <c r="BE572" s="6" t="s">
        <v>83</v>
      </c>
      <c r="BF572" s="6" t="s">
        <v>83</v>
      </c>
      <c r="BG572" s="6" t="s">
        <v>83</v>
      </c>
      <c r="BH572" s="6" t="s">
        <v>83</v>
      </c>
      <c r="BI572" s="6" t="s">
        <v>83</v>
      </c>
      <c r="BJ572" s="6" t="s">
        <v>83</v>
      </c>
      <c r="BK572" s="6" t="s">
        <v>83</v>
      </c>
      <c r="BL572" s="6" t="s">
        <v>83</v>
      </c>
      <c r="BM572" s="6" t="s">
        <v>83</v>
      </c>
      <c r="BN572" s="6" t="s">
        <v>83</v>
      </c>
      <c r="BO572" s="6" t="s">
        <v>83</v>
      </c>
      <c r="BP572" s="6" t="s">
        <v>83</v>
      </c>
      <c r="BQ572" s="6" t="s">
        <v>83</v>
      </c>
      <c r="BR572" t="s">
        <v>64</v>
      </c>
      <c r="BS572" s="6" t="s">
        <v>83</v>
      </c>
      <c r="BT572" s="6" t="s">
        <v>83</v>
      </c>
      <c r="BU572">
        <f t="shared" ca="1" si="105"/>
        <v>-7</v>
      </c>
      <c r="BV572" s="6" t="s">
        <v>83</v>
      </c>
    </row>
    <row r="573" spans="1:74" x14ac:dyDescent="0.3">
      <c r="A573" s="5">
        <v>572</v>
      </c>
      <c r="B573" s="5" t="str">
        <f t="shared" ca="1" si="97"/>
        <v>OCP_48422:52943</v>
      </c>
      <c r="C573" t="s">
        <v>736</v>
      </c>
      <c r="D573" t="s">
        <v>75</v>
      </c>
      <c r="E573" t="s">
        <v>89</v>
      </c>
      <c r="F573" t="s">
        <v>90</v>
      </c>
      <c r="G573" t="s">
        <v>90</v>
      </c>
      <c r="H573" s="6">
        <f t="shared" ca="1" si="107"/>
        <v>78093</v>
      </c>
      <c r="I573" t="s">
        <v>91</v>
      </c>
      <c r="J573" s="6" t="s">
        <v>79</v>
      </c>
      <c r="K573" s="7">
        <v>45458</v>
      </c>
      <c r="L573" s="6" t="s">
        <v>80</v>
      </c>
      <c r="N573" s="6" t="s">
        <v>82</v>
      </c>
      <c r="O573" t="str">
        <f t="shared" ca="1" si="99"/>
        <v>?1093286</v>
      </c>
      <c r="P573">
        <f t="shared" ca="1" si="98"/>
        <v>54959649</v>
      </c>
      <c r="Q573">
        <f t="shared" ca="1" si="100"/>
        <v>147275</v>
      </c>
      <c r="R573">
        <f t="shared" ca="1" si="101"/>
        <v>6840686</v>
      </c>
      <c r="S573">
        <f t="shared" ca="1" si="102"/>
        <v>16028973</v>
      </c>
      <c r="V573" t="str">
        <f t="shared" ca="1" si="103"/>
        <v>E_6084004</v>
      </c>
      <c r="W573" s="8">
        <v>45539</v>
      </c>
      <c r="X573">
        <f t="shared" ca="1" si="104"/>
        <v>5936280</v>
      </c>
      <c r="Z573" t="str">
        <f t="shared" ca="1" si="106"/>
        <v>USD</v>
      </c>
      <c r="AA573" t="str">
        <f t="shared" ca="1" si="108"/>
        <v>F étrangers</v>
      </c>
      <c r="AB573" s="6" t="s">
        <v>83</v>
      </c>
      <c r="AC573" s="6" t="s">
        <v>83</v>
      </c>
      <c r="AD573" s="6" t="s">
        <v>83</v>
      </c>
      <c r="AE573" s="6" t="s">
        <v>83</v>
      </c>
      <c r="AF573" s="6" t="s">
        <v>83</v>
      </c>
      <c r="AG573" s="6" t="s">
        <v>83</v>
      </c>
      <c r="AH573" s="6" t="s">
        <v>83</v>
      </c>
      <c r="AI573" s="6" t="s">
        <v>83</v>
      </c>
      <c r="AJ573" s="6" t="s">
        <v>83</v>
      </c>
      <c r="AK573" s="6" t="s">
        <v>83</v>
      </c>
      <c r="AL573" s="6" t="s">
        <v>83</v>
      </c>
      <c r="AM573" t="s">
        <v>737</v>
      </c>
      <c r="AN573" s="6" t="s">
        <v>85</v>
      </c>
      <c r="AO573" s="6" t="s">
        <v>83</v>
      </c>
      <c r="AP573" s="6" t="s">
        <v>83</v>
      </c>
      <c r="AQ573" s="6" t="s">
        <v>83</v>
      </c>
      <c r="AR573" s="6" t="s">
        <v>83</v>
      </c>
      <c r="AS573" s="6" t="s">
        <v>83</v>
      </c>
      <c r="AT573" s="6" t="s">
        <v>83</v>
      </c>
      <c r="AU573" s="6" t="s">
        <v>83</v>
      </c>
      <c r="AV573" s="6" t="s">
        <v>83</v>
      </c>
      <c r="AW573" s="6" t="s">
        <v>83</v>
      </c>
      <c r="AX573" t="s">
        <v>93</v>
      </c>
      <c r="AY573" s="6" t="s">
        <v>83</v>
      </c>
      <c r="AZ573" s="6" t="s">
        <v>83</v>
      </c>
      <c r="BA573" s="6" t="s">
        <v>83</v>
      </c>
      <c r="BB573" s="6" t="s">
        <v>83</v>
      </c>
      <c r="BC573" s="6" t="s">
        <v>83</v>
      </c>
      <c r="BD573" s="6" t="s">
        <v>83</v>
      </c>
      <c r="BE573" s="6" t="s">
        <v>83</v>
      </c>
      <c r="BF573" s="6" t="s">
        <v>83</v>
      </c>
      <c r="BG573" s="6" t="s">
        <v>83</v>
      </c>
      <c r="BH573" s="6" t="s">
        <v>83</v>
      </c>
      <c r="BI573" s="6" t="s">
        <v>83</v>
      </c>
      <c r="BJ573" s="6" t="s">
        <v>83</v>
      </c>
      <c r="BK573" s="6" t="s">
        <v>83</v>
      </c>
      <c r="BL573" s="6" t="s">
        <v>83</v>
      </c>
      <c r="BM573" s="6" t="s">
        <v>83</v>
      </c>
      <c r="BN573" s="6" t="s">
        <v>83</v>
      </c>
      <c r="BO573" s="6" t="s">
        <v>83</v>
      </c>
      <c r="BP573" s="6" t="s">
        <v>83</v>
      </c>
      <c r="BQ573" s="6" t="s">
        <v>83</v>
      </c>
      <c r="BR573" t="s">
        <v>65</v>
      </c>
      <c r="BS573" s="6" t="s">
        <v>83</v>
      </c>
      <c r="BT573" s="6" t="s">
        <v>83</v>
      </c>
      <c r="BU573">
        <f t="shared" ca="1" si="105"/>
        <v>51</v>
      </c>
      <c r="BV573" s="6" t="s">
        <v>83</v>
      </c>
    </row>
    <row r="574" spans="1:74" x14ac:dyDescent="0.3">
      <c r="A574" s="5">
        <v>573</v>
      </c>
      <c r="B574" s="5" t="str">
        <f t="shared" ca="1" si="97"/>
        <v>JF8_23563:87445</v>
      </c>
      <c r="C574" t="s">
        <v>738</v>
      </c>
      <c r="D574" t="s">
        <v>75</v>
      </c>
      <c r="E574" t="s">
        <v>76</v>
      </c>
      <c r="F574" t="s">
        <v>95</v>
      </c>
      <c r="G574" t="s">
        <v>95</v>
      </c>
      <c r="H574" s="6">
        <f t="shared" ca="1" si="107"/>
        <v>45496</v>
      </c>
      <c r="I574" t="s">
        <v>96</v>
      </c>
      <c r="J574" s="6" t="s">
        <v>79</v>
      </c>
      <c r="K574" s="7">
        <v>45459</v>
      </c>
      <c r="L574" s="6" t="s">
        <v>80</v>
      </c>
      <c r="N574" s="6" t="s">
        <v>82</v>
      </c>
      <c r="O574" t="str">
        <f t="shared" ca="1" si="99"/>
        <v>@1825715</v>
      </c>
      <c r="P574">
        <f t="shared" ca="1" si="98"/>
        <v>30383794</v>
      </c>
      <c r="Q574">
        <f t="shared" ca="1" si="100"/>
        <v>3226889</v>
      </c>
      <c r="R574">
        <f t="shared" ca="1" si="101"/>
        <v>15813474</v>
      </c>
      <c r="S574">
        <f t="shared" ca="1" si="102"/>
        <v>21615121</v>
      </c>
      <c r="V574" t="str">
        <f t="shared" ca="1" si="103"/>
        <v>=_375965</v>
      </c>
      <c r="W574" s="8">
        <v>45540</v>
      </c>
      <c r="X574">
        <f t="shared" ca="1" si="104"/>
        <v>15904636</v>
      </c>
      <c r="Z574" t="str">
        <f t="shared" ca="1" si="106"/>
        <v>EUR</v>
      </c>
      <c r="AA574" t="str">
        <f t="shared" ca="1" si="108"/>
        <v>F étrangers</v>
      </c>
      <c r="AB574" s="6" t="s">
        <v>83</v>
      </c>
      <c r="AC574" s="6" t="s">
        <v>83</v>
      </c>
      <c r="AD574" s="6" t="s">
        <v>83</v>
      </c>
      <c r="AE574" s="6" t="s">
        <v>83</v>
      </c>
      <c r="AF574" s="6" t="s">
        <v>83</v>
      </c>
      <c r="AG574" s="6" t="s">
        <v>83</v>
      </c>
      <c r="AH574" s="6" t="s">
        <v>83</v>
      </c>
      <c r="AI574" s="6" t="s">
        <v>83</v>
      </c>
      <c r="AJ574" s="6" t="s">
        <v>83</v>
      </c>
      <c r="AK574" s="6" t="s">
        <v>83</v>
      </c>
      <c r="AL574" s="6" t="s">
        <v>83</v>
      </c>
      <c r="AM574" t="s">
        <v>739</v>
      </c>
      <c r="AN574" s="6" t="s">
        <v>85</v>
      </c>
      <c r="AO574" s="6" t="s">
        <v>83</v>
      </c>
      <c r="AP574" s="6" t="s">
        <v>83</v>
      </c>
      <c r="AQ574" s="6" t="s">
        <v>83</v>
      </c>
      <c r="AR574" s="6" t="s">
        <v>83</v>
      </c>
      <c r="AS574" s="6" t="s">
        <v>83</v>
      </c>
      <c r="AT574" s="6" t="s">
        <v>83</v>
      </c>
      <c r="AU574" s="6" t="s">
        <v>83</v>
      </c>
      <c r="AV574" s="6" t="s">
        <v>83</v>
      </c>
      <c r="AW574" s="6" t="s">
        <v>83</v>
      </c>
      <c r="AX574" t="s">
        <v>98</v>
      </c>
      <c r="AY574" s="6" t="s">
        <v>83</v>
      </c>
      <c r="AZ574" s="6" t="s">
        <v>83</v>
      </c>
      <c r="BA574" s="6" t="s">
        <v>83</v>
      </c>
      <c r="BB574" s="6" t="s">
        <v>83</v>
      </c>
      <c r="BC574" s="6" t="s">
        <v>83</v>
      </c>
      <c r="BD574" s="6" t="s">
        <v>83</v>
      </c>
      <c r="BE574" s="6" t="s">
        <v>83</v>
      </c>
      <c r="BF574" s="6" t="s">
        <v>83</v>
      </c>
      <c r="BG574" s="6" t="s">
        <v>83</v>
      </c>
      <c r="BH574" s="6" t="s">
        <v>83</v>
      </c>
      <c r="BI574" s="6" t="s">
        <v>83</v>
      </c>
      <c r="BJ574" s="6" t="s">
        <v>83</v>
      </c>
      <c r="BK574" s="6" t="s">
        <v>83</v>
      </c>
      <c r="BL574" s="6" t="s">
        <v>83</v>
      </c>
      <c r="BM574" s="6" t="s">
        <v>83</v>
      </c>
      <c r="BN574" s="6" t="s">
        <v>83</v>
      </c>
      <c r="BO574" s="6" t="s">
        <v>83</v>
      </c>
      <c r="BP574" s="6" t="s">
        <v>83</v>
      </c>
      <c r="BQ574" s="6" t="s">
        <v>83</v>
      </c>
      <c r="BR574" t="s">
        <v>65</v>
      </c>
      <c r="BS574" s="6" t="s">
        <v>83</v>
      </c>
      <c r="BT574" s="6" t="s">
        <v>83</v>
      </c>
      <c r="BU574">
        <f t="shared" ca="1" si="105"/>
        <v>44</v>
      </c>
      <c r="BV574" s="6" t="s">
        <v>83</v>
      </c>
    </row>
    <row r="575" spans="1:74" x14ac:dyDescent="0.3">
      <c r="A575" s="5">
        <v>574</v>
      </c>
      <c r="B575" s="5" t="str">
        <f t="shared" ca="1" si="97"/>
        <v>OCP_52488:45466</v>
      </c>
      <c r="C575" t="s">
        <v>740</v>
      </c>
      <c r="D575" t="s">
        <v>75</v>
      </c>
      <c r="E575" t="s">
        <v>89</v>
      </c>
      <c r="F575" t="s">
        <v>100</v>
      </c>
      <c r="G575" t="s">
        <v>100</v>
      </c>
      <c r="H575" s="6">
        <f t="shared" ca="1" si="107"/>
        <v>53286</v>
      </c>
      <c r="I575" t="s">
        <v>101</v>
      </c>
      <c r="J575" s="6" t="s">
        <v>79</v>
      </c>
      <c r="K575" s="7">
        <v>45460</v>
      </c>
      <c r="L575" s="6" t="s">
        <v>80</v>
      </c>
      <c r="N575" s="6" t="s">
        <v>82</v>
      </c>
      <c r="O575" t="str">
        <f t="shared" ca="1" si="99"/>
        <v>&gt;367010</v>
      </c>
      <c r="P575">
        <f t="shared" ca="1" si="98"/>
        <v>44882021</v>
      </c>
      <c r="Q575">
        <f t="shared" ca="1" si="100"/>
        <v>9501046</v>
      </c>
      <c r="R575">
        <f t="shared" ca="1" si="101"/>
        <v>22394504</v>
      </c>
      <c r="S575">
        <f t="shared" ca="1" si="102"/>
        <v>28593343</v>
      </c>
      <c r="V575" t="str">
        <f t="shared" ca="1" si="103"/>
        <v>E_1656318</v>
      </c>
      <c r="W575" s="8">
        <v>45541</v>
      </c>
      <c r="X575">
        <f t="shared" ca="1" si="104"/>
        <v>23552887</v>
      </c>
      <c r="Z575" t="str">
        <f t="shared" ca="1" si="106"/>
        <v>MAD</v>
      </c>
      <c r="AA575" t="str">
        <f t="shared" ca="1" si="108"/>
        <v>F locaux</v>
      </c>
      <c r="AB575" s="6" t="s">
        <v>83</v>
      </c>
      <c r="AC575" s="6" t="s">
        <v>83</v>
      </c>
      <c r="AD575" s="6" t="s">
        <v>83</v>
      </c>
      <c r="AE575" s="6" t="s">
        <v>83</v>
      </c>
      <c r="AF575" s="6" t="s">
        <v>83</v>
      </c>
      <c r="AG575" s="6" t="s">
        <v>83</v>
      </c>
      <c r="AH575" s="6" t="s">
        <v>83</v>
      </c>
      <c r="AI575" s="6" t="s">
        <v>83</v>
      </c>
      <c r="AJ575" s="6" t="s">
        <v>83</v>
      </c>
      <c r="AK575" s="6" t="s">
        <v>83</v>
      </c>
      <c r="AL575" s="6" t="s">
        <v>83</v>
      </c>
      <c r="AM575" t="s">
        <v>741</v>
      </c>
      <c r="AN575" s="6" t="s">
        <v>85</v>
      </c>
      <c r="AO575" s="6" t="s">
        <v>83</v>
      </c>
      <c r="AP575" s="6" t="s">
        <v>83</v>
      </c>
      <c r="AQ575" s="6" t="s">
        <v>83</v>
      </c>
      <c r="AR575" s="6" t="s">
        <v>83</v>
      </c>
      <c r="AS575" s="6" t="s">
        <v>83</v>
      </c>
      <c r="AT575" s="6" t="s">
        <v>83</v>
      </c>
      <c r="AU575" s="6" t="s">
        <v>83</v>
      </c>
      <c r="AV575" s="6" t="s">
        <v>83</v>
      </c>
      <c r="AW575" s="6" t="s">
        <v>83</v>
      </c>
      <c r="AX575" t="s">
        <v>103</v>
      </c>
      <c r="AY575" s="6" t="s">
        <v>83</v>
      </c>
      <c r="AZ575" s="6" t="s">
        <v>83</v>
      </c>
      <c r="BA575" s="6" t="s">
        <v>83</v>
      </c>
      <c r="BB575" s="6" t="s">
        <v>83</v>
      </c>
      <c r="BC575" s="6" t="s">
        <v>83</v>
      </c>
      <c r="BD575" s="6" t="s">
        <v>83</v>
      </c>
      <c r="BE575" s="6" t="s">
        <v>83</v>
      </c>
      <c r="BF575" s="6" t="s">
        <v>83</v>
      </c>
      <c r="BG575" s="6" t="s">
        <v>83</v>
      </c>
      <c r="BH575" s="6" t="s">
        <v>83</v>
      </c>
      <c r="BI575" s="6" t="s">
        <v>83</v>
      </c>
      <c r="BJ575" s="6" t="s">
        <v>83</v>
      </c>
      <c r="BK575" s="6" t="s">
        <v>83</v>
      </c>
      <c r="BL575" s="6" t="s">
        <v>83</v>
      </c>
      <c r="BM575" s="6" t="s">
        <v>83</v>
      </c>
      <c r="BN575" s="6" t="s">
        <v>83</v>
      </c>
      <c r="BO575" s="6" t="s">
        <v>83</v>
      </c>
      <c r="BP575" s="6" t="s">
        <v>83</v>
      </c>
      <c r="BQ575" s="6" t="s">
        <v>83</v>
      </c>
      <c r="BR575" t="s">
        <v>65</v>
      </c>
      <c r="BS575" s="6" t="s">
        <v>83</v>
      </c>
      <c r="BT575" s="6" t="s">
        <v>83</v>
      </c>
      <c r="BU575">
        <f t="shared" ca="1" si="105"/>
        <v>-13</v>
      </c>
      <c r="BV575" s="6" t="s">
        <v>83</v>
      </c>
    </row>
    <row r="576" spans="1:74" x14ac:dyDescent="0.3">
      <c r="A576" s="5">
        <v>575</v>
      </c>
      <c r="B576" s="5" t="str">
        <f t="shared" ca="1" si="97"/>
        <v>OCP_76813:51435</v>
      </c>
      <c r="C576" t="s">
        <v>742</v>
      </c>
      <c r="D576" t="s">
        <v>75</v>
      </c>
      <c r="E576" t="s">
        <v>76</v>
      </c>
      <c r="F576" t="s">
        <v>105</v>
      </c>
      <c r="G576" t="s">
        <v>105</v>
      </c>
      <c r="H576" s="6">
        <f t="shared" ca="1" si="107"/>
        <v>41896</v>
      </c>
      <c r="I576" t="s">
        <v>106</v>
      </c>
      <c r="J576" s="6" t="s">
        <v>79</v>
      </c>
      <c r="K576" s="7">
        <v>45461</v>
      </c>
      <c r="L576" s="6" t="s">
        <v>80</v>
      </c>
      <c r="N576" s="6" t="s">
        <v>82</v>
      </c>
      <c r="O576" t="str">
        <f t="shared" ca="1" si="99"/>
        <v>B5194962</v>
      </c>
      <c r="P576">
        <f t="shared" ca="1" si="98"/>
        <v>91702787</v>
      </c>
      <c r="Q576">
        <f t="shared" ca="1" si="100"/>
        <v>38685940</v>
      </c>
      <c r="R576">
        <f t="shared" ca="1" si="101"/>
        <v>52165668</v>
      </c>
      <c r="S576">
        <f t="shared" ca="1" si="102"/>
        <v>48753756</v>
      </c>
      <c r="V576" t="str">
        <f t="shared" ca="1" si="103"/>
        <v>=_3763698</v>
      </c>
      <c r="W576" s="8">
        <v>45542</v>
      </c>
      <c r="X576">
        <f t="shared" ca="1" si="104"/>
        <v>28741987</v>
      </c>
      <c r="Z576" t="str">
        <f t="shared" ca="1" si="106"/>
        <v>MAD</v>
      </c>
      <c r="AA576" t="str">
        <f t="shared" ca="1" si="108"/>
        <v>F locaux</v>
      </c>
      <c r="AB576" s="6" t="s">
        <v>83</v>
      </c>
      <c r="AC576" s="6" t="s">
        <v>83</v>
      </c>
      <c r="AD576" s="6" t="s">
        <v>83</v>
      </c>
      <c r="AE576" s="6" t="s">
        <v>83</v>
      </c>
      <c r="AF576" s="6" t="s">
        <v>83</v>
      </c>
      <c r="AG576" s="6" t="s">
        <v>83</v>
      </c>
      <c r="AH576" s="6" t="s">
        <v>83</v>
      </c>
      <c r="AI576" s="6" t="s">
        <v>83</v>
      </c>
      <c r="AJ576" s="6" t="s">
        <v>83</v>
      </c>
      <c r="AK576" s="6" t="s">
        <v>83</v>
      </c>
      <c r="AL576" s="6" t="s">
        <v>83</v>
      </c>
      <c r="AM576" t="s">
        <v>743</v>
      </c>
      <c r="AN576" s="6" t="s">
        <v>85</v>
      </c>
      <c r="AO576" s="6" t="s">
        <v>83</v>
      </c>
      <c r="AP576" s="6" t="s">
        <v>83</v>
      </c>
      <c r="AQ576" s="6" t="s">
        <v>83</v>
      </c>
      <c r="AR576" s="6" t="s">
        <v>83</v>
      </c>
      <c r="AS576" s="6" t="s">
        <v>83</v>
      </c>
      <c r="AT576" s="6" t="s">
        <v>83</v>
      </c>
      <c r="AU576" s="6" t="s">
        <v>83</v>
      </c>
      <c r="AV576" s="6" t="s">
        <v>83</v>
      </c>
      <c r="AW576" s="6" t="s">
        <v>83</v>
      </c>
      <c r="AX576" t="s">
        <v>98</v>
      </c>
      <c r="AY576" s="6" t="s">
        <v>83</v>
      </c>
      <c r="AZ576" s="6" t="s">
        <v>83</v>
      </c>
      <c r="BA576" s="6" t="s">
        <v>83</v>
      </c>
      <c r="BB576" s="6" t="s">
        <v>83</v>
      </c>
      <c r="BC576" s="6" t="s">
        <v>83</v>
      </c>
      <c r="BD576" s="6" t="s">
        <v>83</v>
      </c>
      <c r="BE576" s="6" t="s">
        <v>83</v>
      </c>
      <c r="BF576" s="6" t="s">
        <v>83</v>
      </c>
      <c r="BG576" s="6" t="s">
        <v>83</v>
      </c>
      <c r="BH576" s="6" t="s">
        <v>83</v>
      </c>
      <c r="BI576" s="6" t="s">
        <v>83</v>
      </c>
      <c r="BJ576" s="6" t="s">
        <v>83</v>
      </c>
      <c r="BK576" s="6" t="s">
        <v>83</v>
      </c>
      <c r="BL576" s="6" t="s">
        <v>83</v>
      </c>
      <c r="BM576" s="6" t="s">
        <v>83</v>
      </c>
      <c r="BN576" s="6" t="s">
        <v>83</v>
      </c>
      <c r="BO576" s="6" t="s">
        <v>83</v>
      </c>
      <c r="BP576" s="6" t="s">
        <v>83</v>
      </c>
      <c r="BQ576" s="6" t="s">
        <v>83</v>
      </c>
      <c r="BR576" t="s">
        <v>65</v>
      </c>
      <c r="BS576" s="6" t="s">
        <v>83</v>
      </c>
      <c r="BT576" s="6" t="s">
        <v>83</v>
      </c>
      <c r="BU576">
        <f t="shared" ca="1" si="105"/>
        <v>58</v>
      </c>
      <c r="BV576" s="6" t="s">
        <v>83</v>
      </c>
    </row>
    <row r="577" spans="1:74" x14ac:dyDescent="0.3">
      <c r="A577" s="5">
        <v>576</v>
      </c>
      <c r="B577" s="5" t="str">
        <f t="shared" ca="1" si="97"/>
        <v>JF8_2106:86043</v>
      </c>
      <c r="C577" t="s">
        <v>744</v>
      </c>
      <c r="D577" t="s">
        <v>75</v>
      </c>
      <c r="E577" t="s">
        <v>89</v>
      </c>
      <c r="F577" t="s">
        <v>109</v>
      </c>
      <c r="G577" t="s">
        <v>109</v>
      </c>
      <c r="H577" s="6">
        <f t="shared" ca="1" si="107"/>
        <v>57549</v>
      </c>
      <c r="I577" t="s">
        <v>110</v>
      </c>
      <c r="J577" s="6" t="s">
        <v>79</v>
      </c>
      <c r="K577" s="7">
        <v>45462</v>
      </c>
      <c r="L577" s="6" t="s">
        <v>80</v>
      </c>
      <c r="N577" s="6" t="s">
        <v>82</v>
      </c>
      <c r="O577" t="str">
        <f t="shared" ca="1" si="99"/>
        <v>=1405403</v>
      </c>
      <c r="P577">
        <f t="shared" ca="1" si="98"/>
        <v>7176207</v>
      </c>
      <c r="Q577">
        <f t="shared" ca="1" si="100"/>
        <v>251151</v>
      </c>
      <c r="R577">
        <f t="shared" ca="1" si="101"/>
        <v>902015</v>
      </c>
      <c r="S577">
        <f t="shared" ca="1" si="102"/>
        <v>189638</v>
      </c>
      <c r="V577" t="str">
        <f t="shared" ca="1" si="103"/>
        <v>C_1326407</v>
      </c>
      <c r="W577" s="8">
        <v>45543</v>
      </c>
      <c r="X577">
        <f t="shared" ca="1" si="104"/>
        <v>3645</v>
      </c>
      <c r="Z577" t="str">
        <f t="shared" ca="1" si="106"/>
        <v>MAD</v>
      </c>
      <c r="AA577" t="str">
        <f t="shared" ca="1" si="108"/>
        <v>F locaux</v>
      </c>
      <c r="AB577" s="6" t="s">
        <v>83</v>
      </c>
      <c r="AC577" s="6" t="s">
        <v>83</v>
      </c>
      <c r="AD577" s="6" t="s">
        <v>83</v>
      </c>
      <c r="AE577" s="6" t="s">
        <v>83</v>
      </c>
      <c r="AF577" s="6" t="s">
        <v>83</v>
      </c>
      <c r="AG577" s="6" t="s">
        <v>83</v>
      </c>
      <c r="AH577" s="6" t="s">
        <v>83</v>
      </c>
      <c r="AI577" s="6" t="s">
        <v>83</v>
      </c>
      <c r="AJ577" s="6" t="s">
        <v>83</v>
      </c>
      <c r="AK577" s="6" t="s">
        <v>83</v>
      </c>
      <c r="AL577" s="6" t="s">
        <v>83</v>
      </c>
      <c r="AM577" t="s">
        <v>745</v>
      </c>
      <c r="AN577" s="6" t="s">
        <v>85</v>
      </c>
      <c r="AO577" s="6" t="s">
        <v>83</v>
      </c>
      <c r="AP577" s="6" t="s">
        <v>83</v>
      </c>
      <c r="AQ577" s="6" t="s">
        <v>83</v>
      </c>
      <c r="AR577" s="6" t="s">
        <v>83</v>
      </c>
      <c r="AS577" s="6" t="s">
        <v>83</v>
      </c>
      <c r="AT577" s="6" t="s">
        <v>83</v>
      </c>
      <c r="AU577" s="6" t="s">
        <v>83</v>
      </c>
      <c r="AV577" s="6" t="s">
        <v>83</v>
      </c>
      <c r="AW577" s="6" t="s">
        <v>83</v>
      </c>
      <c r="AX577" t="s">
        <v>86</v>
      </c>
      <c r="AY577" s="6" t="s">
        <v>83</v>
      </c>
      <c r="AZ577" s="6" t="s">
        <v>83</v>
      </c>
      <c r="BA577" s="6" t="s">
        <v>83</v>
      </c>
      <c r="BB577" s="6" t="s">
        <v>83</v>
      </c>
      <c r="BC577" s="6" t="s">
        <v>83</v>
      </c>
      <c r="BD577" s="6" t="s">
        <v>83</v>
      </c>
      <c r="BE577" s="6" t="s">
        <v>83</v>
      </c>
      <c r="BF577" s="6" t="s">
        <v>83</v>
      </c>
      <c r="BG577" s="6" t="s">
        <v>83</v>
      </c>
      <c r="BH577" s="6" t="s">
        <v>83</v>
      </c>
      <c r="BI577" s="6" t="s">
        <v>83</v>
      </c>
      <c r="BJ577" s="6" t="s">
        <v>83</v>
      </c>
      <c r="BK577" s="6" t="s">
        <v>83</v>
      </c>
      <c r="BL577" s="6" t="s">
        <v>83</v>
      </c>
      <c r="BM577" s="6" t="s">
        <v>83</v>
      </c>
      <c r="BN577" s="6" t="s">
        <v>83</v>
      </c>
      <c r="BO577" s="6" t="s">
        <v>83</v>
      </c>
      <c r="BP577" s="6" t="s">
        <v>83</v>
      </c>
      <c r="BQ577" s="6" t="s">
        <v>83</v>
      </c>
      <c r="BR577" t="s">
        <v>65</v>
      </c>
      <c r="BS577" s="6" t="s">
        <v>83</v>
      </c>
      <c r="BT577" s="6" t="s">
        <v>83</v>
      </c>
      <c r="BU577">
        <f t="shared" ca="1" si="105"/>
        <v>55</v>
      </c>
      <c r="BV577" s="6" t="s">
        <v>83</v>
      </c>
    </row>
    <row r="578" spans="1:74" x14ac:dyDescent="0.3">
      <c r="A578" s="5">
        <v>577</v>
      </c>
      <c r="B578" s="5" t="str">
        <f t="shared" ref="B578:B641" ca="1" si="109">CONCATENATE(CHOOSE(RANDBETWEEN(1,2),"OCP","JF8","JF9"),"_",RANDBETWEEN(1,100000),":",RANDBETWEEN(1,100000))</f>
        <v>JF8_46347:91050</v>
      </c>
      <c r="C578" t="s">
        <v>112</v>
      </c>
      <c r="D578" t="s">
        <v>75</v>
      </c>
      <c r="E578" t="s">
        <v>76</v>
      </c>
      <c r="F578" t="s">
        <v>113</v>
      </c>
      <c r="G578" t="s">
        <v>113</v>
      </c>
      <c r="H578" s="6">
        <f t="shared" ca="1" si="107"/>
        <v>3617</v>
      </c>
      <c r="I578" t="s">
        <v>114</v>
      </c>
      <c r="J578" s="6" t="s">
        <v>79</v>
      </c>
      <c r="K578" s="7">
        <v>45463</v>
      </c>
      <c r="L578" s="6" t="s">
        <v>80</v>
      </c>
      <c r="N578" s="6" t="s">
        <v>82</v>
      </c>
      <c r="O578" t="str">
        <f t="shared" ca="1" si="99"/>
        <v>?5745902</v>
      </c>
      <c r="P578">
        <f t="shared" ref="P578:P641" ca="1" si="110">RANDBETWEEN(569,95959500)</f>
        <v>34738519</v>
      </c>
      <c r="Q578">
        <f t="shared" ca="1" si="100"/>
        <v>222027</v>
      </c>
      <c r="R578">
        <f t="shared" ca="1" si="101"/>
        <v>21420091</v>
      </c>
      <c r="S578">
        <f t="shared" ca="1" si="102"/>
        <v>25061487</v>
      </c>
      <c r="V578" t="str">
        <f t="shared" ca="1" si="103"/>
        <v>&gt;_532499</v>
      </c>
      <c r="W578" s="8">
        <v>45544</v>
      </c>
      <c r="X578">
        <f t="shared" ca="1" si="104"/>
        <v>11299141</v>
      </c>
      <c r="Z578" t="str">
        <f t="shared" ca="1" si="106"/>
        <v>MAD</v>
      </c>
      <c r="AA578" t="str">
        <f t="shared" ca="1" si="108"/>
        <v>F locaux</v>
      </c>
      <c r="AB578" s="6" t="s">
        <v>83</v>
      </c>
      <c r="AC578" s="6" t="s">
        <v>83</v>
      </c>
      <c r="AD578" s="6" t="s">
        <v>83</v>
      </c>
      <c r="AE578" s="6" t="s">
        <v>83</v>
      </c>
      <c r="AF578" s="6" t="s">
        <v>83</v>
      </c>
      <c r="AG578" s="6" t="s">
        <v>83</v>
      </c>
      <c r="AH578" s="6" t="s">
        <v>83</v>
      </c>
      <c r="AI578" s="6" t="s">
        <v>83</v>
      </c>
      <c r="AJ578" s="6" t="s">
        <v>83</v>
      </c>
      <c r="AK578" s="6" t="s">
        <v>83</v>
      </c>
      <c r="AL578" s="6" t="s">
        <v>83</v>
      </c>
      <c r="AM578" t="s">
        <v>115</v>
      </c>
      <c r="AN578" s="6" t="s">
        <v>85</v>
      </c>
      <c r="AO578" s="6" t="s">
        <v>83</v>
      </c>
      <c r="AP578" s="6" t="s">
        <v>83</v>
      </c>
      <c r="AQ578" s="6" t="s">
        <v>83</v>
      </c>
      <c r="AR578" s="6" t="s">
        <v>83</v>
      </c>
      <c r="AS578" s="6" t="s">
        <v>83</v>
      </c>
      <c r="AT578" s="6" t="s">
        <v>83</v>
      </c>
      <c r="AU578" s="6" t="s">
        <v>83</v>
      </c>
      <c r="AV578" s="6" t="s">
        <v>83</v>
      </c>
      <c r="AW578" s="6" t="s">
        <v>83</v>
      </c>
      <c r="AX578" t="s">
        <v>93</v>
      </c>
      <c r="AY578" s="6" t="s">
        <v>83</v>
      </c>
      <c r="AZ578" s="6" t="s">
        <v>83</v>
      </c>
      <c r="BA578" s="6" t="s">
        <v>83</v>
      </c>
      <c r="BB578" s="6" t="s">
        <v>83</v>
      </c>
      <c r="BC578" s="6" t="s">
        <v>83</v>
      </c>
      <c r="BD578" s="6" t="s">
        <v>83</v>
      </c>
      <c r="BE578" s="6" t="s">
        <v>83</v>
      </c>
      <c r="BF578" s="6" t="s">
        <v>83</v>
      </c>
      <c r="BG578" s="6" t="s">
        <v>83</v>
      </c>
      <c r="BH578" s="6" t="s">
        <v>83</v>
      </c>
      <c r="BI578" s="6" t="s">
        <v>83</v>
      </c>
      <c r="BJ578" s="6" t="s">
        <v>83</v>
      </c>
      <c r="BK578" s="6" t="s">
        <v>83</v>
      </c>
      <c r="BL578" s="6" t="s">
        <v>83</v>
      </c>
      <c r="BM578" s="6" t="s">
        <v>83</v>
      </c>
      <c r="BN578" s="6" t="s">
        <v>83</v>
      </c>
      <c r="BO578" s="6" t="s">
        <v>83</v>
      </c>
      <c r="BP578" s="6" t="s">
        <v>83</v>
      </c>
      <c r="BQ578" s="6" t="s">
        <v>83</v>
      </c>
      <c r="BR578" t="s">
        <v>65</v>
      </c>
      <c r="BS578" s="6" t="s">
        <v>83</v>
      </c>
      <c r="BT578" s="6" t="s">
        <v>83</v>
      </c>
      <c r="BU578">
        <f t="shared" ca="1" si="105"/>
        <v>25</v>
      </c>
      <c r="BV578" s="6" t="s">
        <v>83</v>
      </c>
    </row>
    <row r="579" spans="1:74" x14ac:dyDescent="0.3">
      <c r="A579" s="5">
        <v>578</v>
      </c>
      <c r="B579" s="5" t="str">
        <f t="shared" ca="1" si="109"/>
        <v>OCP_97481:27931</v>
      </c>
      <c r="C579" t="s">
        <v>116</v>
      </c>
      <c r="D579" t="s">
        <v>75</v>
      </c>
      <c r="E579" t="s">
        <v>89</v>
      </c>
      <c r="F579" t="s">
        <v>100</v>
      </c>
      <c r="G579" t="s">
        <v>100</v>
      </c>
      <c r="H579" s="6">
        <f t="shared" ca="1" si="107"/>
        <v>4839</v>
      </c>
      <c r="I579" t="s">
        <v>114</v>
      </c>
      <c r="J579" s="6" t="s">
        <v>79</v>
      </c>
      <c r="K579" s="7">
        <v>45464</v>
      </c>
      <c r="L579" s="6" t="s">
        <v>80</v>
      </c>
      <c r="N579" s="6" t="s">
        <v>82</v>
      </c>
      <c r="O579" t="str">
        <f t="shared" ref="O579:O642" ca="1" si="111">CONCATENATE(CHAR(RANDBETWEEN(60,70)),RANDBETWEEN(303,6647360))</f>
        <v>&gt;740561</v>
      </c>
      <c r="P579">
        <f t="shared" ca="1" si="110"/>
        <v>89281429</v>
      </c>
      <c r="Q579">
        <f t="shared" ref="Q579:Q642" ca="1" si="112">RANDBETWEEN(0,R579)</f>
        <v>37708901</v>
      </c>
      <c r="R579">
        <f t="shared" ref="R579:R642" ca="1" si="113">RANDBETWEEN(0,P579)</f>
        <v>50456638</v>
      </c>
      <c r="S579">
        <f t="shared" ref="S579:S642" ca="1" si="114">RANDBETWEEN(0,P579-300)</f>
        <v>25515913</v>
      </c>
      <c r="V579" t="str">
        <f t="shared" ref="V579:V642" ca="1" si="115">CONCATENATE(CHAR(RANDBETWEEN(60,70)),"_",RANDBETWEEN(303,6647360))</f>
        <v>A_2291822</v>
      </c>
      <c r="W579" s="8">
        <v>45545</v>
      </c>
      <c r="X579">
        <f t="shared" ref="X579:X642" ca="1" si="116">RANDBETWEEN(303,S579)</f>
        <v>3969994</v>
      </c>
      <c r="Z579" t="str">
        <f t="shared" ca="1" si="106"/>
        <v>MAD</v>
      </c>
      <c r="AA579" t="str">
        <f t="shared" ca="1" si="108"/>
        <v>F locaux</v>
      </c>
      <c r="AB579" s="6" t="s">
        <v>83</v>
      </c>
      <c r="AC579" s="6" t="s">
        <v>83</v>
      </c>
      <c r="AD579" s="6" t="s">
        <v>83</v>
      </c>
      <c r="AE579" s="6" t="s">
        <v>83</v>
      </c>
      <c r="AF579" s="6" t="s">
        <v>83</v>
      </c>
      <c r="AG579" s="6" t="s">
        <v>83</v>
      </c>
      <c r="AH579" s="6" t="s">
        <v>83</v>
      </c>
      <c r="AI579" s="6" t="s">
        <v>83</v>
      </c>
      <c r="AJ579" s="6" t="s">
        <v>83</v>
      </c>
      <c r="AK579" s="6" t="s">
        <v>83</v>
      </c>
      <c r="AL579" s="6" t="s">
        <v>83</v>
      </c>
      <c r="AM579" t="s">
        <v>115</v>
      </c>
      <c r="AN579" s="6" t="s">
        <v>85</v>
      </c>
      <c r="AO579" s="6" t="s">
        <v>83</v>
      </c>
      <c r="AP579" s="6" t="s">
        <v>83</v>
      </c>
      <c r="AQ579" s="6" t="s">
        <v>83</v>
      </c>
      <c r="AR579" s="6" t="s">
        <v>83</v>
      </c>
      <c r="AS579" s="6" t="s">
        <v>83</v>
      </c>
      <c r="AT579" s="6" t="s">
        <v>83</v>
      </c>
      <c r="AU579" s="6" t="s">
        <v>83</v>
      </c>
      <c r="AV579" s="6" t="s">
        <v>83</v>
      </c>
      <c r="AW579" s="6" t="s">
        <v>83</v>
      </c>
      <c r="AX579" t="s">
        <v>86</v>
      </c>
      <c r="AY579" s="6" t="s">
        <v>83</v>
      </c>
      <c r="AZ579" s="6" t="s">
        <v>83</v>
      </c>
      <c r="BA579" s="6" t="s">
        <v>83</v>
      </c>
      <c r="BB579" s="6" t="s">
        <v>83</v>
      </c>
      <c r="BC579" s="6" t="s">
        <v>83</v>
      </c>
      <c r="BD579" s="6" t="s">
        <v>83</v>
      </c>
      <c r="BE579" s="6" t="s">
        <v>83</v>
      </c>
      <c r="BF579" s="6" t="s">
        <v>83</v>
      </c>
      <c r="BG579" s="6" t="s">
        <v>83</v>
      </c>
      <c r="BH579" s="6" t="s">
        <v>83</v>
      </c>
      <c r="BI579" s="6" t="s">
        <v>83</v>
      </c>
      <c r="BJ579" s="6" t="s">
        <v>83</v>
      </c>
      <c r="BK579" s="6" t="s">
        <v>83</v>
      </c>
      <c r="BL579" s="6" t="s">
        <v>83</v>
      </c>
      <c r="BM579" s="6" t="s">
        <v>83</v>
      </c>
      <c r="BN579" s="6" t="s">
        <v>83</v>
      </c>
      <c r="BO579" s="6" t="s">
        <v>83</v>
      </c>
      <c r="BP579" s="6" t="s">
        <v>83</v>
      </c>
      <c r="BQ579" s="6" t="s">
        <v>83</v>
      </c>
      <c r="BR579" t="s">
        <v>63</v>
      </c>
      <c r="BS579" s="6" t="s">
        <v>83</v>
      </c>
      <c r="BT579" s="6" t="s">
        <v>83</v>
      </c>
      <c r="BU579">
        <f t="shared" ref="BU579:BU642" ca="1" si="117">RANDBETWEEN(-20,60)</f>
        <v>26</v>
      </c>
      <c r="BV579" s="6" t="s">
        <v>83</v>
      </c>
    </row>
    <row r="580" spans="1:74" x14ac:dyDescent="0.3">
      <c r="A580" s="5">
        <v>579</v>
      </c>
      <c r="B580" s="5" t="str">
        <f t="shared" ca="1" si="109"/>
        <v>OCP_74204:70941</v>
      </c>
      <c r="C580" t="s">
        <v>117</v>
      </c>
      <c r="D580" t="s">
        <v>75</v>
      </c>
      <c r="E580" t="s">
        <v>76</v>
      </c>
      <c r="F580" t="s">
        <v>113</v>
      </c>
      <c r="G580" t="s">
        <v>113</v>
      </c>
      <c r="H580" s="6">
        <f t="shared" ca="1" si="107"/>
        <v>78748</v>
      </c>
      <c r="I580" t="s">
        <v>114</v>
      </c>
      <c r="J580" s="6" t="s">
        <v>79</v>
      </c>
      <c r="K580" s="7">
        <v>45465</v>
      </c>
      <c r="L580" s="6" t="s">
        <v>80</v>
      </c>
      <c r="N580" s="6" t="s">
        <v>82</v>
      </c>
      <c r="O580" t="str">
        <f t="shared" ca="1" si="111"/>
        <v>D54953</v>
      </c>
      <c r="P580">
        <f t="shared" ca="1" si="110"/>
        <v>72038263</v>
      </c>
      <c r="Q580">
        <f t="shared" ca="1" si="112"/>
        <v>18730289</v>
      </c>
      <c r="R580">
        <f t="shared" ca="1" si="113"/>
        <v>22526076</v>
      </c>
      <c r="S580">
        <f t="shared" ca="1" si="114"/>
        <v>25628788</v>
      </c>
      <c r="V580" t="str">
        <f t="shared" ca="1" si="115"/>
        <v>C_625586</v>
      </c>
      <c r="W580" s="8">
        <v>45546</v>
      </c>
      <c r="X580">
        <f t="shared" ca="1" si="116"/>
        <v>24212393</v>
      </c>
      <c r="Z580" t="str">
        <f t="shared" ref="Z580:Z643" ca="1" si="118">IF(OR(I580="France",I580="Italie",I580="USA"),CHOOSE(RANDBETWEEN(1,2),"EUR","USD"),"MAD")</f>
        <v>MAD</v>
      </c>
      <c r="AA580" t="str">
        <f t="shared" ca="1" si="108"/>
        <v>F locaux</v>
      </c>
      <c r="AB580" s="6" t="s">
        <v>83</v>
      </c>
      <c r="AC580" s="6" t="s">
        <v>83</v>
      </c>
      <c r="AD580" s="6" t="s">
        <v>83</v>
      </c>
      <c r="AE580" s="6" t="s">
        <v>83</v>
      </c>
      <c r="AF580" s="6" t="s">
        <v>83</v>
      </c>
      <c r="AG580" s="6" t="s">
        <v>83</v>
      </c>
      <c r="AH580" s="6" t="s">
        <v>83</v>
      </c>
      <c r="AI580" s="6" t="s">
        <v>83</v>
      </c>
      <c r="AJ580" s="6" t="s">
        <v>83</v>
      </c>
      <c r="AK580" s="6" t="s">
        <v>83</v>
      </c>
      <c r="AL580" s="6" t="s">
        <v>83</v>
      </c>
      <c r="AM580" t="s">
        <v>115</v>
      </c>
      <c r="AN580" s="6" t="s">
        <v>85</v>
      </c>
      <c r="AO580" s="6" t="s">
        <v>83</v>
      </c>
      <c r="AP580" s="6" t="s">
        <v>83</v>
      </c>
      <c r="AQ580" s="6" t="s">
        <v>83</v>
      </c>
      <c r="AR580" s="6" t="s">
        <v>83</v>
      </c>
      <c r="AS580" s="6" t="s">
        <v>83</v>
      </c>
      <c r="AT580" s="6" t="s">
        <v>83</v>
      </c>
      <c r="AU580" s="6" t="s">
        <v>83</v>
      </c>
      <c r="AV580" s="6" t="s">
        <v>83</v>
      </c>
      <c r="AW580" s="6" t="s">
        <v>83</v>
      </c>
      <c r="AX580" t="s">
        <v>86</v>
      </c>
      <c r="AY580" s="6" t="s">
        <v>83</v>
      </c>
      <c r="AZ580" s="6" t="s">
        <v>83</v>
      </c>
      <c r="BA580" s="6" t="s">
        <v>83</v>
      </c>
      <c r="BB580" s="6" t="s">
        <v>83</v>
      </c>
      <c r="BC580" s="6" t="s">
        <v>83</v>
      </c>
      <c r="BD580" s="6" t="s">
        <v>83</v>
      </c>
      <c r="BE580" s="6" t="s">
        <v>83</v>
      </c>
      <c r="BF580" s="6" t="s">
        <v>83</v>
      </c>
      <c r="BG580" s="6" t="s">
        <v>83</v>
      </c>
      <c r="BH580" s="6" t="s">
        <v>83</v>
      </c>
      <c r="BI580" s="6" t="s">
        <v>83</v>
      </c>
      <c r="BJ580" s="6" t="s">
        <v>83</v>
      </c>
      <c r="BK580" s="6" t="s">
        <v>83</v>
      </c>
      <c r="BL580" s="6" t="s">
        <v>83</v>
      </c>
      <c r="BM580" s="6" t="s">
        <v>83</v>
      </c>
      <c r="BN580" s="6" t="s">
        <v>83</v>
      </c>
      <c r="BO580" s="6" t="s">
        <v>83</v>
      </c>
      <c r="BP580" s="6" t="s">
        <v>83</v>
      </c>
      <c r="BQ580" s="6" t="s">
        <v>83</v>
      </c>
      <c r="BR580" t="s">
        <v>65</v>
      </c>
      <c r="BS580" s="6" t="s">
        <v>83</v>
      </c>
      <c r="BT580" s="6" t="s">
        <v>83</v>
      </c>
      <c r="BU580">
        <f t="shared" ca="1" si="117"/>
        <v>0</v>
      </c>
      <c r="BV580" s="6" t="s">
        <v>83</v>
      </c>
    </row>
    <row r="581" spans="1:74" x14ac:dyDescent="0.3">
      <c r="A581" s="5">
        <v>580</v>
      </c>
      <c r="B581" s="5" t="str">
        <f t="shared" ca="1" si="109"/>
        <v>OCP_90067:17558</v>
      </c>
      <c r="C581" t="s">
        <v>118</v>
      </c>
      <c r="D581" t="s">
        <v>75</v>
      </c>
      <c r="E581" t="s">
        <v>89</v>
      </c>
      <c r="F581" t="s">
        <v>100</v>
      </c>
      <c r="G581" t="s">
        <v>100</v>
      </c>
      <c r="H581" s="6">
        <f t="shared" ca="1" si="107"/>
        <v>31819</v>
      </c>
      <c r="I581" t="s">
        <v>114</v>
      </c>
      <c r="J581" s="6" t="s">
        <v>79</v>
      </c>
      <c r="K581" s="7">
        <v>45466</v>
      </c>
      <c r="L581" s="6" t="s">
        <v>80</v>
      </c>
      <c r="N581" s="6" t="s">
        <v>82</v>
      </c>
      <c r="O581" t="str">
        <f t="shared" ca="1" si="111"/>
        <v>?2349383</v>
      </c>
      <c r="P581">
        <f t="shared" ca="1" si="110"/>
        <v>74945893</v>
      </c>
      <c r="Q581">
        <f t="shared" ca="1" si="112"/>
        <v>20801651</v>
      </c>
      <c r="R581">
        <f t="shared" ca="1" si="113"/>
        <v>41580021</v>
      </c>
      <c r="S581">
        <f t="shared" ca="1" si="114"/>
        <v>268721</v>
      </c>
      <c r="V581" t="str">
        <f t="shared" ca="1" si="115"/>
        <v>D_4092917</v>
      </c>
      <c r="W581" s="8">
        <v>45547</v>
      </c>
      <c r="X581">
        <f t="shared" ca="1" si="116"/>
        <v>198488</v>
      </c>
      <c r="Z581" t="str">
        <f t="shared" ca="1" si="118"/>
        <v>MAD</v>
      </c>
      <c r="AA581" t="str">
        <f t="shared" ca="1" si="108"/>
        <v>F locaux</v>
      </c>
      <c r="AB581" s="6" t="s">
        <v>83</v>
      </c>
      <c r="AC581" s="6" t="s">
        <v>83</v>
      </c>
      <c r="AD581" s="6" t="s">
        <v>83</v>
      </c>
      <c r="AE581" s="6" t="s">
        <v>83</v>
      </c>
      <c r="AF581" s="6" t="s">
        <v>83</v>
      </c>
      <c r="AG581" s="6" t="s">
        <v>83</v>
      </c>
      <c r="AH581" s="6" t="s">
        <v>83</v>
      </c>
      <c r="AI581" s="6" t="s">
        <v>83</v>
      </c>
      <c r="AJ581" s="6" t="s">
        <v>83</v>
      </c>
      <c r="AK581" s="6" t="s">
        <v>83</v>
      </c>
      <c r="AL581" s="6" t="s">
        <v>83</v>
      </c>
      <c r="AM581" t="s">
        <v>115</v>
      </c>
      <c r="AN581" s="6" t="s">
        <v>85</v>
      </c>
      <c r="AO581" s="6" t="s">
        <v>83</v>
      </c>
      <c r="AP581" s="6" t="s">
        <v>83</v>
      </c>
      <c r="AQ581" s="6" t="s">
        <v>83</v>
      </c>
      <c r="AR581" s="6" t="s">
        <v>83</v>
      </c>
      <c r="AS581" s="6" t="s">
        <v>83</v>
      </c>
      <c r="AT581" s="6" t="s">
        <v>83</v>
      </c>
      <c r="AU581" s="6" t="s">
        <v>83</v>
      </c>
      <c r="AV581" s="6" t="s">
        <v>83</v>
      </c>
      <c r="AW581" s="6" t="s">
        <v>83</v>
      </c>
      <c r="AX581" t="s">
        <v>86</v>
      </c>
      <c r="AY581" s="6" t="s">
        <v>83</v>
      </c>
      <c r="AZ581" s="6" t="s">
        <v>83</v>
      </c>
      <c r="BA581" s="6" t="s">
        <v>83</v>
      </c>
      <c r="BB581" s="6" t="s">
        <v>83</v>
      </c>
      <c r="BC581" s="6" t="s">
        <v>83</v>
      </c>
      <c r="BD581" s="6" t="s">
        <v>83</v>
      </c>
      <c r="BE581" s="6" t="s">
        <v>83</v>
      </c>
      <c r="BF581" s="6" t="s">
        <v>83</v>
      </c>
      <c r="BG581" s="6" t="s">
        <v>83</v>
      </c>
      <c r="BH581" s="6" t="s">
        <v>83</v>
      </c>
      <c r="BI581" s="6" t="s">
        <v>83</v>
      </c>
      <c r="BJ581" s="6" t="s">
        <v>83</v>
      </c>
      <c r="BK581" s="6" t="s">
        <v>83</v>
      </c>
      <c r="BL581" s="6" t="s">
        <v>83</v>
      </c>
      <c r="BM581" s="6" t="s">
        <v>83</v>
      </c>
      <c r="BN581" s="6" t="s">
        <v>83</v>
      </c>
      <c r="BO581" s="6" t="s">
        <v>83</v>
      </c>
      <c r="BP581" s="6" t="s">
        <v>83</v>
      </c>
      <c r="BQ581" s="6" t="s">
        <v>83</v>
      </c>
      <c r="BR581" t="s">
        <v>40</v>
      </c>
      <c r="BS581" s="6" t="s">
        <v>83</v>
      </c>
      <c r="BT581" s="6" t="s">
        <v>83</v>
      </c>
      <c r="BU581">
        <f t="shared" ca="1" si="117"/>
        <v>-6</v>
      </c>
      <c r="BV581" s="6" t="s">
        <v>83</v>
      </c>
    </row>
    <row r="582" spans="1:74" x14ac:dyDescent="0.3">
      <c r="A582" s="5">
        <v>581</v>
      </c>
      <c r="B582" s="5" t="str">
        <f t="shared" ca="1" si="109"/>
        <v>JF8_46726:6259</v>
      </c>
      <c r="C582" t="str">
        <f ca="1">CONCATENATE(CHAR(RANDBETWEEN(60,90)),"_",RANDBETWEEN(1,1000000),"_",RANDBETWEEN(1,100006600))</f>
        <v>R_935131_32026721</v>
      </c>
      <c r="D582" t="s">
        <v>75</v>
      </c>
      <c r="E582" t="s">
        <v>76</v>
      </c>
      <c r="F582" t="s">
        <v>77</v>
      </c>
      <c r="G582" t="s">
        <v>77</v>
      </c>
      <c r="H582" s="6">
        <f t="shared" ref="H582:H645" ca="1" si="119">RANDBETWEEN(200,80000)</f>
        <v>36579</v>
      </c>
      <c r="I582" t="s">
        <v>78</v>
      </c>
      <c r="J582" s="6" t="s">
        <v>79</v>
      </c>
      <c r="K582" s="7">
        <v>45467</v>
      </c>
      <c r="L582" s="6" t="s">
        <v>80</v>
      </c>
      <c r="N582" s="6" t="s">
        <v>82</v>
      </c>
      <c r="O582" t="str">
        <f t="shared" ca="1" si="111"/>
        <v>?4507966</v>
      </c>
      <c r="P582">
        <f t="shared" ca="1" si="110"/>
        <v>24006355</v>
      </c>
      <c r="Q582">
        <f t="shared" ca="1" si="112"/>
        <v>11876491</v>
      </c>
      <c r="R582">
        <f t="shared" ca="1" si="113"/>
        <v>17197131</v>
      </c>
      <c r="S582">
        <f t="shared" ca="1" si="114"/>
        <v>2254022</v>
      </c>
      <c r="V582" t="str">
        <f t="shared" ca="1" si="115"/>
        <v>&lt;_5350013</v>
      </c>
      <c r="W582" s="8">
        <v>45548</v>
      </c>
      <c r="X582">
        <f t="shared" ca="1" si="116"/>
        <v>60514</v>
      </c>
      <c r="Z582" t="str">
        <f t="shared" ca="1" si="118"/>
        <v>MAD</v>
      </c>
      <c r="AA582" t="str">
        <f t="shared" ca="1" si="108"/>
        <v>F locaux</v>
      </c>
      <c r="AB582" s="6" t="s">
        <v>83</v>
      </c>
      <c r="AC582" s="6" t="s">
        <v>83</v>
      </c>
      <c r="AD582" s="6" t="s">
        <v>83</v>
      </c>
      <c r="AE582" s="6" t="s">
        <v>83</v>
      </c>
      <c r="AF582" s="6" t="s">
        <v>83</v>
      </c>
      <c r="AG582" s="6" t="s">
        <v>83</v>
      </c>
      <c r="AH582" s="6" t="s">
        <v>83</v>
      </c>
      <c r="AI582" s="6" t="s">
        <v>83</v>
      </c>
      <c r="AJ582" s="6" t="s">
        <v>83</v>
      </c>
      <c r="AK582" s="6" t="s">
        <v>83</v>
      </c>
      <c r="AL582" s="6" t="s">
        <v>83</v>
      </c>
      <c r="AM582" t="s">
        <v>746</v>
      </c>
      <c r="AN582" s="6" t="s">
        <v>85</v>
      </c>
      <c r="AO582" s="6" t="s">
        <v>83</v>
      </c>
      <c r="AP582" s="6" t="s">
        <v>83</v>
      </c>
      <c r="AQ582" s="6" t="s">
        <v>83</v>
      </c>
      <c r="AR582" s="6" t="s">
        <v>83</v>
      </c>
      <c r="AS582" s="6" t="s">
        <v>83</v>
      </c>
      <c r="AT582" s="6" t="s">
        <v>83</v>
      </c>
      <c r="AU582" s="6" t="s">
        <v>83</v>
      </c>
      <c r="AV582" s="6" t="s">
        <v>83</v>
      </c>
      <c r="AW582" s="6" t="s">
        <v>83</v>
      </c>
      <c r="AX582" t="s">
        <v>86</v>
      </c>
      <c r="AY582" s="6" t="s">
        <v>83</v>
      </c>
      <c r="AZ582" s="6" t="s">
        <v>83</v>
      </c>
      <c r="BA582" s="6" t="s">
        <v>83</v>
      </c>
      <c r="BB582" s="6" t="s">
        <v>83</v>
      </c>
      <c r="BC582" s="6" t="s">
        <v>83</v>
      </c>
      <c r="BD582" s="6" t="s">
        <v>83</v>
      </c>
      <c r="BE582" s="6" t="s">
        <v>83</v>
      </c>
      <c r="BF582" s="6" t="s">
        <v>83</v>
      </c>
      <c r="BG582" s="6" t="s">
        <v>83</v>
      </c>
      <c r="BH582" s="6" t="s">
        <v>83</v>
      </c>
      <c r="BI582" s="6" t="s">
        <v>83</v>
      </c>
      <c r="BJ582" s="6" t="s">
        <v>83</v>
      </c>
      <c r="BK582" s="6" t="s">
        <v>83</v>
      </c>
      <c r="BL582" s="6" t="s">
        <v>83</v>
      </c>
      <c r="BM582" s="6" t="s">
        <v>83</v>
      </c>
      <c r="BN582" s="6" t="s">
        <v>83</v>
      </c>
      <c r="BO582" s="6" t="s">
        <v>83</v>
      </c>
      <c r="BP582" s="6" t="s">
        <v>83</v>
      </c>
      <c r="BQ582" s="6" t="s">
        <v>83</v>
      </c>
      <c r="BR582" t="s">
        <v>64</v>
      </c>
      <c r="BS582" s="6" t="s">
        <v>83</v>
      </c>
      <c r="BT582" s="6" t="s">
        <v>83</v>
      </c>
      <c r="BU582">
        <f t="shared" ca="1" si="117"/>
        <v>2</v>
      </c>
      <c r="BV582" s="6" t="s">
        <v>83</v>
      </c>
    </row>
    <row r="583" spans="1:74" x14ac:dyDescent="0.3">
      <c r="A583" s="5">
        <v>582</v>
      </c>
      <c r="B583" s="5" t="str">
        <f t="shared" ca="1" si="109"/>
        <v>JF8_70800:18389</v>
      </c>
      <c r="C583" t="s">
        <v>747</v>
      </c>
      <c r="D583" t="s">
        <v>75</v>
      </c>
      <c r="E583" t="s">
        <v>89</v>
      </c>
      <c r="F583" t="s">
        <v>90</v>
      </c>
      <c r="G583" t="s">
        <v>90</v>
      </c>
      <c r="H583" s="6">
        <f t="shared" ca="1" si="119"/>
        <v>34239</v>
      </c>
      <c r="I583" t="s">
        <v>91</v>
      </c>
      <c r="J583" s="6" t="s">
        <v>79</v>
      </c>
      <c r="K583" s="7">
        <v>45468</v>
      </c>
      <c r="L583" s="6" t="s">
        <v>80</v>
      </c>
      <c r="N583" s="6" t="s">
        <v>82</v>
      </c>
      <c r="O583" t="str">
        <f t="shared" ca="1" si="111"/>
        <v>?3316686</v>
      </c>
      <c r="P583">
        <f t="shared" ca="1" si="110"/>
        <v>57801572</v>
      </c>
      <c r="Q583">
        <f t="shared" ca="1" si="112"/>
        <v>481327</v>
      </c>
      <c r="R583">
        <f t="shared" ca="1" si="113"/>
        <v>908596</v>
      </c>
      <c r="S583">
        <f t="shared" ca="1" si="114"/>
        <v>32358600</v>
      </c>
      <c r="V583" t="str">
        <f t="shared" ca="1" si="115"/>
        <v>B_3046017</v>
      </c>
      <c r="W583" s="8">
        <v>45549</v>
      </c>
      <c r="X583">
        <f t="shared" ca="1" si="116"/>
        <v>17385275</v>
      </c>
      <c r="Z583" t="str">
        <f t="shared" ca="1" si="118"/>
        <v>USD</v>
      </c>
      <c r="AA583" t="str">
        <f t="shared" ca="1" si="108"/>
        <v>F étrangers</v>
      </c>
      <c r="AB583" s="6" t="s">
        <v>83</v>
      </c>
      <c r="AC583" s="6" t="s">
        <v>83</v>
      </c>
      <c r="AD583" s="6" t="s">
        <v>83</v>
      </c>
      <c r="AE583" s="6" t="s">
        <v>83</v>
      </c>
      <c r="AF583" s="6" t="s">
        <v>83</v>
      </c>
      <c r="AG583" s="6" t="s">
        <v>83</v>
      </c>
      <c r="AH583" s="6" t="s">
        <v>83</v>
      </c>
      <c r="AI583" s="6" t="s">
        <v>83</v>
      </c>
      <c r="AJ583" s="6" t="s">
        <v>83</v>
      </c>
      <c r="AK583" s="6" t="s">
        <v>83</v>
      </c>
      <c r="AL583" s="6" t="s">
        <v>83</v>
      </c>
      <c r="AM583" t="s">
        <v>748</v>
      </c>
      <c r="AN583" s="6" t="s">
        <v>85</v>
      </c>
      <c r="AO583" s="6" t="s">
        <v>83</v>
      </c>
      <c r="AP583" s="6" t="s">
        <v>83</v>
      </c>
      <c r="AQ583" s="6" t="s">
        <v>83</v>
      </c>
      <c r="AR583" s="6" t="s">
        <v>83</v>
      </c>
      <c r="AS583" s="6" t="s">
        <v>83</v>
      </c>
      <c r="AT583" s="6" t="s">
        <v>83</v>
      </c>
      <c r="AU583" s="6" t="s">
        <v>83</v>
      </c>
      <c r="AV583" s="6" t="s">
        <v>83</v>
      </c>
      <c r="AW583" s="6" t="s">
        <v>83</v>
      </c>
      <c r="AX583" t="s">
        <v>93</v>
      </c>
      <c r="AY583" s="6" t="s">
        <v>83</v>
      </c>
      <c r="AZ583" s="6" t="s">
        <v>83</v>
      </c>
      <c r="BA583" s="6" t="s">
        <v>83</v>
      </c>
      <c r="BB583" s="6" t="s">
        <v>83</v>
      </c>
      <c r="BC583" s="6" t="s">
        <v>83</v>
      </c>
      <c r="BD583" s="6" t="s">
        <v>83</v>
      </c>
      <c r="BE583" s="6" t="s">
        <v>83</v>
      </c>
      <c r="BF583" s="6" t="s">
        <v>83</v>
      </c>
      <c r="BG583" s="6" t="s">
        <v>83</v>
      </c>
      <c r="BH583" s="6" t="s">
        <v>83</v>
      </c>
      <c r="BI583" s="6" t="s">
        <v>83</v>
      </c>
      <c r="BJ583" s="6" t="s">
        <v>83</v>
      </c>
      <c r="BK583" s="6" t="s">
        <v>83</v>
      </c>
      <c r="BL583" s="6" t="s">
        <v>83</v>
      </c>
      <c r="BM583" s="6" t="s">
        <v>83</v>
      </c>
      <c r="BN583" s="6" t="s">
        <v>83</v>
      </c>
      <c r="BO583" s="6" t="s">
        <v>83</v>
      </c>
      <c r="BP583" s="6" t="s">
        <v>83</v>
      </c>
      <c r="BQ583" s="6" t="s">
        <v>83</v>
      </c>
      <c r="BR583" t="s">
        <v>65</v>
      </c>
      <c r="BS583" s="6" t="s">
        <v>83</v>
      </c>
      <c r="BT583" s="6" t="s">
        <v>83</v>
      </c>
      <c r="BU583">
        <f t="shared" ca="1" si="117"/>
        <v>-18</v>
      </c>
      <c r="BV583" s="6" t="s">
        <v>83</v>
      </c>
    </row>
    <row r="584" spans="1:74" x14ac:dyDescent="0.3">
      <c r="A584" s="5">
        <v>583</v>
      </c>
      <c r="B584" s="5" t="str">
        <f t="shared" ca="1" si="109"/>
        <v>OCP_89754:67202</v>
      </c>
      <c r="C584" t="s">
        <v>749</v>
      </c>
      <c r="D584" t="s">
        <v>75</v>
      </c>
      <c r="E584" t="s">
        <v>76</v>
      </c>
      <c r="F584" t="s">
        <v>95</v>
      </c>
      <c r="G584" t="s">
        <v>95</v>
      </c>
      <c r="H584" s="6">
        <f t="shared" ca="1" si="119"/>
        <v>60062</v>
      </c>
      <c r="I584" t="s">
        <v>96</v>
      </c>
      <c r="J584" s="6" t="s">
        <v>79</v>
      </c>
      <c r="K584" s="7">
        <v>45469</v>
      </c>
      <c r="L584" s="6" t="s">
        <v>80</v>
      </c>
      <c r="N584" s="6" t="s">
        <v>82</v>
      </c>
      <c r="O584" t="str">
        <f t="shared" ca="1" si="111"/>
        <v>C6421964</v>
      </c>
      <c r="P584">
        <f t="shared" ca="1" si="110"/>
        <v>41268540</v>
      </c>
      <c r="Q584">
        <f t="shared" ca="1" si="112"/>
        <v>20588054</v>
      </c>
      <c r="R584">
        <f t="shared" ca="1" si="113"/>
        <v>38111021</v>
      </c>
      <c r="S584">
        <f t="shared" ca="1" si="114"/>
        <v>28108890</v>
      </c>
      <c r="V584" t="str">
        <f t="shared" ca="1" si="115"/>
        <v>@_6356401</v>
      </c>
      <c r="W584" s="8">
        <v>45550</v>
      </c>
      <c r="X584">
        <f t="shared" ca="1" si="116"/>
        <v>15873472</v>
      </c>
      <c r="Z584" t="str">
        <f t="shared" ca="1" si="118"/>
        <v>USD</v>
      </c>
      <c r="AA584" t="str">
        <f t="shared" ca="1" si="108"/>
        <v>F étrangers</v>
      </c>
      <c r="AB584" s="6" t="s">
        <v>83</v>
      </c>
      <c r="AC584" s="6" t="s">
        <v>83</v>
      </c>
      <c r="AD584" s="6" t="s">
        <v>83</v>
      </c>
      <c r="AE584" s="6" t="s">
        <v>83</v>
      </c>
      <c r="AF584" s="6" t="s">
        <v>83</v>
      </c>
      <c r="AG584" s="6" t="s">
        <v>83</v>
      </c>
      <c r="AH584" s="6" t="s">
        <v>83</v>
      </c>
      <c r="AI584" s="6" t="s">
        <v>83</v>
      </c>
      <c r="AJ584" s="6" t="s">
        <v>83</v>
      </c>
      <c r="AK584" s="6" t="s">
        <v>83</v>
      </c>
      <c r="AL584" s="6" t="s">
        <v>83</v>
      </c>
      <c r="AM584" t="s">
        <v>750</v>
      </c>
      <c r="AN584" s="6" t="s">
        <v>85</v>
      </c>
      <c r="AO584" s="6" t="s">
        <v>83</v>
      </c>
      <c r="AP584" s="6" t="s">
        <v>83</v>
      </c>
      <c r="AQ584" s="6" t="s">
        <v>83</v>
      </c>
      <c r="AR584" s="6" t="s">
        <v>83</v>
      </c>
      <c r="AS584" s="6" t="s">
        <v>83</v>
      </c>
      <c r="AT584" s="6" t="s">
        <v>83</v>
      </c>
      <c r="AU584" s="6" t="s">
        <v>83</v>
      </c>
      <c r="AV584" s="6" t="s">
        <v>83</v>
      </c>
      <c r="AW584" s="6" t="s">
        <v>83</v>
      </c>
      <c r="AX584" t="s">
        <v>98</v>
      </c>
      <c r="AY584" s="6" t="s">
        <v>83</v>
      </c>
      <c r="AZ584" s="6" t="s">
        <v>83</v>
      </c>
      <c r="BA584" s="6" t="s">
        <v>83</v>
      </c>
      <c r="BB584" s="6" t="s">
        <v>83</v>
      </c>
      <c r="BC584" s="6" t="s">
        <v>83</v>
      </c>
      <c r="BD584" s="6" t="s">
        <v>83</v>
      </c>
      <c r="BE584" s="6" t="s">
        <v>83</v>
      </c>
      <c r="BF584" s="6" t="s">
        <v>83</v>
      </c>
      <c r="BG584" s="6" t="s">
        <v>83</v>
      </c>
      <c r="BH584" s="6" t="s">
        <v>83</v>
      </c>
      <c r="BI584" s="6" t="s">
        <v>83</v>
      </c>
      <c r="BJ584" s="6" t="s">
        <v>83</v>
      </c>
      <c r="BK584" s="6" t="s">
        <v>83</v>
      </c>
      <c r="BL584" s="6" t="s">
        <v>83</v>
      </c>
      <c r="BM584" s="6" t="s">
        <v>83</v>
      </c>
      <c r="BN584" s="6" t="s">
        <v>83</v>
      </c>
      <c r="BO584" s="6" t="s">
        <v>83</v>
      </c>
      <c r="BP584" s="6" t="s">
        <v>83</v>
      </c>
      <c r="BQ584" s="6" t="s">
        <v>83</v>
      </c>
      <c r="BR584" t="s">
        <v>65</v>
      </c>
      <c r="BS584" s="6" t="s">
        <v>83</v>
      </c>
      <c r="BT584" s="6" t="s">
        <v>83</v>
      </c>
      <c r="BU584">
        <f t="shared" ca="1" si="117"/>
        <v>-16</v>
      </c>
      <c r="BV584" s="6" t="s">
        <v>83</v>
      </c>
    </row>
    <row r="585" spans="1:74" x14ac:dyDescent="0.3">
      <c r="A585" s="5">
        <v>584</v>
      </c>
      <c r="B585" s="5" t="str">
        <f t="shared" ca="1" si="109"/>
        <v>JF8_41725:47717</v>
      </c>
      <c r="C585" t="s">
        <v>751</v>
      </c>
      <c r="D585" t="s">
        <v>75</v>
      </c>
      <c r="E585" t="s">
        <v>89</v>
      </c>
      <c r="F585" t="s">
        <v>100</v>
      </c>
      <c r="G585" t="s">
        <v>100</v>
      </c>
      <c r="H585" s="6">
        <f t="shared" ca="1" si="119"/>
        <v>6411</v>
      </c>
      <c r="I585" t="s">
        <v>101</v>
      </c>
      <c r="J585" s="6" t="s">
        <v>79</v>
      </c>
      <c r="K585" s="7">
        <v>45470</v>
      </c>
      <c r="L585" s="6" t="s">
        <v>80</v>
      </c>
      <c r="N585" s="6" t="s">
        <v>82</v>
      </c>
      <c r="O585" t="str">
        <f t="shared" ca="1" si="111"/>
        <v>F1332428</v>
      </c>
      <c r="P585">
        <f t="shared" ca="1" si="110"/>
        <v>30613650</v>
      </c>
      <c r="Q585">
        <f t="shared" ca="1" si="112"/>
        <v>10568554</v>
      </c>
      <c r="R585">
        <f t="shared" ca="1" si="113"/>
        <v>10895228</v>
      </c>
      <c r="S585">
        <f t="shared" ca="1" si="114"/>
        <v>24007587</v>
      </c>
      <c r="V585" t="str">
        <f t="shared" ca="1" si="115"/>
        <v>&gt;_6048650</v>
      </c>
      <c r="W585" s="8">
        <v>45551</v>
      </c>
      <c r="X585">
        <f t="shared" ca="1" si="116"/>
        <v>12242765</v>
      </c>
      <c r="Z585" t="str">
        <f t="shared" ca="1" si="118"/>
        <v>MAD</v>
      </c>
      <c r="AA585" t="str">
        <f t="shared" ca="1" si="108"/>
        <v>F locaux</v>
      </c>
      <c r="AB585" s="6" t="s">
        <v>83</v>
      </c>
      <c r="AC585" s="6" t="s">
        <v>83</v>
      </c>
      <c r="AD585" s="6" t="s">
        <v>83</v>
      </c>
      <c r="AE585" s="6" t="s">
        <v>83</v>
      </c>
      <c r="AF585" s="6" t="s">
        <v>83</v>
      </c>
      <c r="AG585" s="6" t="s">
        <v>83</v>
      </c>
      <c r="AH585" s="6" t="s">
        <v>83</v>
      </c>
      <c r="AI585" s="6" t="s">
        <v>83</v>
      </c>
      <c r="AJ585" s="6" t="s">
        <v>83</v>
      </c>
      <c r="AK585" s="6" t="s">
        <v>83</v>
      </c>
      <c r="AL585" s="6" t="s">
        <v>83</v>
      </c>
      <c r="AM585" t="s">
        <v>752</v>
      </c>
      <c r="AN585" s="6" t="s">
        <v>85</v>
      </c>
      <c r="AO585" s="6" t="s">
        <v>83</v>
      </c>
      <c r="AP585" s="6" t="s">
        <v>83</v>
      </c>
      <c r="AQ585" s="6" t="s">
        <v>83</v>
      </c>
      <c r="AR585" s="6" t="s">
        <v>83</v>
      </c>
      <c r="AS585" s="6" t="s">
        <v>83</v>
      </c>
      <c r="AT585" s="6" t="s">
        <v>83</v>
      </c>
      <c r="AU585" s="6" t="s">
        <v>83</v>
      </c>
      <c r="AV585" s="6" t="s">
        <v>83</v>
      </c>
      <c r="AW585" s="6" t="s">
        <v>83</v>
      </c>
      <c r="AX585" t="s">
        <v>103</v>
      </c>
      <c r="AY585" s="6" t="s">
        <v>83</v>
      </c>
      <c r="AZ585" s="6" t="s">
        <v>83</v>
      </c>
      <c r="BA585" s="6" t="s">
        <v>83</v>
      </c>
      <c r="BB585" s="6" t="s">
        <v>83</v>
      </c>
      <c r="BC585" s="6" t="s">
        <v>83</v>
      </c>
      <c r="BD585" s="6" t="s">
        <v>83</v>
      </c>
      <c r="BE585" s="6" t="s">
        <v>83</v>
      </c>
      <c r="BF585" s="6" t="s">
        <v>83</v>
      </c>
      <c r="BG585" s="6" t="s">
        <v>83</v>
      </c>
      <c r="BH585" s="6" t="s">
        <v>83</v>
      </c>
      <c r="BI585" s="6" t="s">
        <v>83</v>
      </c>
      <c r="BJ585" s="6" t="s">
        <v>83</v>
      </c>
      <c r="BK585" s="6" t="s">
        <v>83</v>
      </c>
      <c r="BL585" s="6" t="s">
        <v>83</v>
      </c>
      <c r="BM585" s="6" t="s">
        <v>83</v>
      </c>
      <c r="BN585" s="6" t="s">
        <v>83</v>
      </c>
      <c r="BO585" s="6" t="s">
        <v>83</v>
      </c>
      <c r="BP585" s="6" t="s">
        <v>83</v>
      </c>
      <c r="BQ585" s="6" t="s">
        <v>83</v>
      </c>
      <c r="BR585" t="s">
        <v>65</v>
      </c>
      <c r="BS585" s="6" t="s">
        <v>83</v>
      </c>
      <c r="BT585" s="6" t="s">
        <v>83</v>
      </c>
      <c r="BU585">
        <f t="shared" ca="1" si="117"/>
        <v>-12</v>
      </c>
      <c r="BV585" s="6" t="s">
        <v>83</v>
      </c>
    </row>
    <row r="586" spans="1:74" x14ac:dyDescent="0.3">
      <c r="A586" s="5">
        <v>585</v>
      </c>
      <c r="B586" s="5" t="str">
        <f t="shared" ca="1" si="109"/>
        <v>OCP_26284:45775</v>
      </c>
      <c r="C586" t="s">
        <v>753</v>
      </c>
      <c r="D586" t="s">
        <v>75</v>
      </c>
      <c r="E586" t="s">
        <v>76</v>
      </c>
      <c r="F586" t="s">
        <v>105</v>
      </c>
      <c r="G586" t="s">
        <v>105</v>
      </c>
      <c r="H586" s="6">
        <f t="shared" ca="1" si="119"/>
        <v>20021</v>
      </c>
      <c r="I586" t="s">
        <v>106</v>
      </c>
      <c r="J586" s="6" t="s">
        <v>79</v>
      </c>
      <c r="K586" s="7">
        <v>45471</v>
      </c>
      <c r="L586" s="6" t="s">
        <v>80</v>
      </c>
      <c r="N586" s="6" t="s">
        <v>82</v>
      </c>
      <c r="O586" t="str">
        <f t="shared" ca="1" si="111"/>
        <v>&gt;3887941</v>
      </c>
      <c r="P586">
        <f t="shared" ca="1" si="110"/>
        <v>58107131</v>
      </c>
      <c r="Q586">
        <f t="shared" ca="1" si="112"/>
        <v>11400941</v>
      </c>
      <c r="R586">
        <f t="shared" ca="1" si="113"/>
        <v>29365782</v>
      </c>
      <c r="S586">
        <f t="shared" ca="1" si="114"/>
        <v>25807714</v>
      </c>
      <c r="V586" t="str">
        <f t="shared" ca="1" si="115"/>
        <v>C_629427</v>
      </c>
      <c r="W586" s="8">
        <v>45552</v>
      </c>
      <c r="X586">
        <f t="shared" ca="1" si="116"/>
        <v>8299275</v>
      </c>
      <c r="Z586" t="str">
        <f t="shared" ca="1" si="118"/>
        <v>MAD</v>
      </c>
      <c r="AA586" t="str">
        <f t="shared" ca="1" si="108"/>
        <v>F locaux</v>
      </c>
      <c r="AB586" s="6" t="s">
        <v>83</v>
      </c>
      <c r="AC586" s="6" t="s">
        <v>83</v>
      </c>
      <c r="AD586" s="6" t="s">
        <v>83</v>
      </c>
      <c r="AE586" s="6" t="s">
        <v>83</v>
      </c>
      <c r="AF586" s="6" t="s">
        <v>83</v>
      </c>
      <c r="AG586" s="6" t="s">
        <v>83</v>
      </c>
      <c r="AH586" s="6" t="s">
        <v>83</v>
      </c>
      <c r="AI586" s="6" t="s">
        <v>83</v>
      </c>
      <c r="AJ586" s="6" t="s">
        <v>83</v>
      </c>
      <c r="AK586" s="6" t="s">
        <v>83</v>
      </c>
      <c r="AL586" s="6" t="s">
        <v>83</v>
      </c>
      <c r="AM586" t="s">
        <v>754</v>
      </c>
      <c r="AN586" s="6" t="s">
        <v>85</v>
      </c>
      <c r="AO586" s="6" t="s">
        <v>83</v>
      </c>
      <c r="AP586" s="6" t="s">
        <v>83</v>
      </c>
      <c r="AQ586" s="6" t="s">
        <v>83</v>
      </c>
      <c r="AR586" s="6" t="s">
        <v>83</v>
      </c>
      <c r="AS586" s="6" t="s">
        <v>83</v>
      </c>
      <c r="AT586" s="6" t="s">
        <v>83</v>
      </c>
      <c r="AU586" s="6" t="s">
        <v>83</v>
      </c>
      <c r="AV586" s="6" t="s">
        <v>83</v>
      </c>
      <c r="AW586" s="6" t="s">
        <v>83</v>
      </c>
      <c r="AX586" t="s">
        <v>98</v>
      </c>
      <c r="AY586" s="6" t="s">
        <v>83</v>
      </c>
      <c r="AZ586" s="6" t="s">
        <v>83</v>
      </c>
      <c r="BA586" s="6" t="s">
        <v>83</v>
      </c>
      <c r="BB586" s="6" t="s">
        <v>83</v>
      </c>
      <c r="BC586" s="6" t="s">
        <v>83</v>
      </c>
      <c r="BD586" s="6" t="s">
        <v>83</v>
      </c>
      <c r="BE586" s="6" t="s">
        <v>83</v>
      </c>
      <c r="BF586" s="6" t="s">
        <v>83</v>
      </c>
      <c r="BG586" s="6" t="s">
        <v>83</v>
      </c>
      <c r="BH586" s="6" t="s">
        <v>83</v>
      </c>
      <c r="BI586" s="6" t="s">
        <v>83</v>
      </c>
      <c r="BJ586" s="6" t="s">
        <v>83</v>
      </c>
      <c r="BK586" s="6" t="s">
        <v>83</v>
      </c>
      <c r="BL586" s="6" t="s">
        <v>83</v>
      </c>
      <c r="BM586" s="6" t="s">
        <v>83</v>
      </c>
      <c r="BN586" s="6" t="s">
        <v>83</v>
      </c>
      <c r="BO586" s="6" t="s">
        <v>83</v>
      </c>
      <c r="BP586" s="6" t="s">
        <v>83</v>
      </c>
      <c r="BQ586" s="6" t="s">
        <v>83</v>
      </c>
      <c r="BR586" t="s">
        <v>65</v>
      </c>
      <c r="BS586" s="6" t="s">
        <v>83</v>
      </c>
      <c r="BT586" s="6" t="s">
        <v>83</v>
      </c>
      <c r="BU586">
        <f t="shared" ca="1" si="117"/>
        <v>32</v>
      </c>
      <c r="BV586" s="6" t="s">
        <v>83</v>
      </c>
    </row>
    <row r="587" spans="1:74" x14ac:dyDescent="0.3">
      <c r="A587" s="5">
        <v>586</v>
      </c>
      <c r="B587" s="5" t="str">
        <f t="shared" ca="1" si="109"/>
        <v>JF8_72373:36167</v>
      </c>
      <c r="C587" t="s">
        <v>755</v>
      </c>
      <c r="D587" t="s">
        <v>75</v>
      </c>
      <c r="E587" t="s">
        <v>89</v>
      </c>
      <c r="F587" t="s">
        <v>109</v>
      </c>
      <c r="G587" t="s">
        <v>109</v>
      </c>
      <c r="H587" s="6">
        <f t="shared" ca="1" si="119"/>
        <v>75201</v>
      </c>
      <c r="I587" t="s">
        <v>110</v>
      </c>
      <c r="J587" s="6" t="s">
        <v>79</v>
      </c>
      <c r="K587" s="7">
        <v>45472</v>
      </c>
      <c r="L587" s="6" t="s">
        <v>80</v>
      </c>
      <c r="N587" s="6" t="s">
        <v>82</v>
      </c>
      <c r="O587" t="str">
        <f t="shared" ca="1" si="111"/>
        <v>B1220964</v>
      </c>
      <c r="P587">
        <f t="shared" ca="1" si="110"/>
        <v>39333623</v>
      </c>
      <c r="Q587">
        <f t="shared" ca="1" si="112"/>
        <v>22007344</v>
      </c>
      <c r="R587">
        <f t="shared" ca="1" si="113"/>
        <v>33140874</v>
      </c>
      <c r="S587">
        <f t="shared" ca="1" si="114"/>
        <v>17626402</v>
      </c>
      <c r="V587" t="str">
        <f t="shared" ca="1" si="115"/>
        <v>B_5790002</v>
      </c>
      <c r="W587" s="8">
        <v>45553</v>
      </c>
      <c r="X587">
        <f t="shared" ca="1" si="116"/>
        <v>1977347</v>
      </c>
      <c r="Z587" t="str">
        <f t="shared" ca="1" si="118"/>
        <v>MAD</v>
      </c>
      <c r="AA587" t="str">
        <f t="shared" ca="1" si="108"/>
        <v>F locaux</v>
      </c>
      <c r="AB587" s="6" t="s">
        <v>83</v>
      </c>
      <c r="AC587" s="6" t="s">
        <v>83</v>
      </c>
      <c r="AD587" s="6" t="s">
        <v>83</v>
      </c>
      <c r="AE587" s="6" t="s">
        <v>83</v>
      </c>
      <c r="AF587" s="6" t="s">
        <v>83</v>
      </c>
      <c r="AG587" s="6" t="s">
        <v>83</v>
      </c>
      <c r="AH587" s="6" t="s">
        <v>83</v>
      </c>
      <c r="AI587" s="6" t="s">
        <v>83</v>
      </c>
      <c r="AJ587" s="6" t="s">
        <v>83</v>
      </c>
      <c r="AK587" s="6" t="s">
        <v>83</v>
      </c>
      <c r="AL587" s="6" t="s">
        <v>83</v>
      </c>
      <c r="AM587" t="s">
        <v>756</v>
      </c>
      <c r="AN587" s="6" t="s">
        <v>85</v>
      </c>
      <c r="AO587" s="6" t="s">
        <v>83</v>
      </c>
      <c r="AP587" s="6" t="s">
        <v>83</v>
      </c>
      <c r="AQ587" s="6" t="s">
        <v>83</v>
      </c>
      <c r="AR587" s="6" t="s">
        <v>83</v>
      </c>
      <c r="AS587" s="6" t="s">
        <v>83</v>
      </c>
      <c r="AT587" s="6" t="s">
        <v>83</v>
      </c>
      <c r="AU587" s="6" t="s">
        <v>83</v>
      </c>
      <c r="AV587" s="6" t="s">
        <v>83</v>
      </c>
      <c r="AW587" s="6" t="s">
        <v>83</v>
      </c>
      <c r="AX587" t="s">
        <v>86</v>
      </c>
      <c r="AY587" s="6" t="s">
        <v>83</v>
      </c>
      <c r="AZ587" s="6" t="s">
        <v>83</v>
      </c>
      <c r="BA587" s="6" t="s">
        <v>83</v>
      </c>
      <c r="BB587" s="6" t="s">
        <v>83</v>
      </c>
      <c r="BC587" s="6" t="s">
        <v>83</v>
      </c>
      <c r="BD587" s="6" t="s">
        <v>83</v>
      </c>
      <c r="BE587" s="6" t="s">
        <v>83</v>
      </c>
      <c r="BF587" s="6" t="s">
        <v>83</v>
      </c>
      <c r="BG587" s="6" t="s">
        <v>83</v>
      </c>
      <c r="BH587" s="6" t="s">
        <v>83</v>
      </c>
      <c r="BI587" s="6" t="s">
        <v>83</v>
      </c>
      <c r="BJ587" s="6" t="s">
        <v>83</v>
      </c>
      <c r="BK587" s="6" t="s">
        <v>83</v>
      </c>
      <c r="BL587" s="6" t="s">
        <v>83</v>
      </c>
      <c r="BM587" s="6" t="s">
        <v>83</v>
      </c>
      <c r="BN587" s="6" t="s">
        <v>83</v>
      </c>
      <c r="BO587" s="6" t="s">
        <v>83</v>
      </c>
      <c r="BP587" s="6" t="s">
        <v>83</v>
      </c>
      <c r="BQ587" s="6" t="s">
        <v>83</v>
      </c>
      <c r="BR587" t="s">
        <v>65</v>
      </c>
      <c r="BS587" s="6" t="s">
        <v>83</v>
      </c>
      <c r="BT587" s="6" t="s">
        <v>83</v>
      </c>
      <c r="BU587">
        <f t="shared" ca="1" si="117"/>
        <v>46</v>
      </c>
      <c r="BV587" s="6" t="s">
        <v>83</v>
      </c>
    </row>
    <row r="588" spans="1:74" x14ac:dyDescent="0.3">
      <c r="A588" s="5">
        <v>587</v>
      </c>
      <c r="B588" s="5" t="str">
        <f t="shared" ca="1" si="109"/>
        <v>JF8_4369:86991</v>
      </c>
      <c r="C588" t="s">
        <v>112</v>
      </c>
      <c r="D588" t="s">
        <v>75</v>
      </c>
      <c r="E588" t="s">
        <v>76</v>
      </c>
      <c r="F588" t="s">
        <v>113</v>
      </c>
      <c r="G588" t="s">
        <v>113</v>
      </c>
      <c r="H588" s="6">
        <f t="shared" ca="1" si="119"/>
        <v>51605</v>
      </c>
      <c r="I588" t="s">
        <v>114</v>
      </c>
      <c r="J588" s="6" t="s">
        <v>79</v>
      </c>
      <c r="K588" s="7">
        <v>45473</v>
      </c>
      <c r="L588" s="6" t="s">
        <v>80</v>
      </c>
      <c r="N588" s="6" t="s">
        <v>82</v>
      </c>
      <c r="O588" t="str">
        <f t="shared" ca="1" si="111"/>
        <v>E3391026</v>
      </c>
      <c r="P588">
        <f t="shared" ca="1" si="110"/>
        <v>59875994</v>
      </c>
      <c r="Q588">
        <f t="shared" ca="1" si="112"/>
        <v>1884225</v>
      </c>
      <c r="R588">
        <f t="shared" ca="1" si="113"/>
        <v>5510752</v>
      </c>
      <c r="S588">
        <f t="shared" ca="1" si="114"/>
        <v>12616554</v>
      </c>
      <c r="V588" t="str">
        <f t="shared" ca="1" si="115"/>
        <v>C_2966580</v>
      </c>
      <c r="W588" s="8">
        <v>45554</v>
      </c>
      <c r="X588">
        <f t="shared" ca="1" si="116"/>
        <v>10212023</v>
      </c>
      <c r="Z588" t="str">
        <f t="shared" ca="1" si="118"/>
        <v>MAD</v>
      </c>
      <c r="AA588" t="str">
        <f t="shared" ca="1" si="108"/>
        <v>F locaux</v>
      </c>
      <c r="AB588" s="6" t="s">
        <v>83</v>
      </c>
      <c r="AC588" s="6" t="s">
        <v>83</v>
      </c>
      <c r="AD588" s="6" t="s">
        <v>83</v>
      </c>
      <c r="AE588" s="6" t="s">
        <v>83</v>
      </c>
      <c r="AF588" s="6" t="s">
        <v>83</v>
      </c>
      <c r="AG588" s="6" t="s">
        <v>83</v>
      </c>
      <c r="AH588" s="6" t="s">
        <v>83</v>
      </c>
      <c r="AI588" s="6" t="s">
        <v>83</v>
      </c>
      <c r="AJ588" s="6" t="s">
        <v>83</v>
      </c>
      <c r="AK588" s="6" t="s">
        <v>83</v>
      </c>
      <c r="AL588" s="6" t="s">
        <v>83</v>
      </c>
      <c r="AM588" t="s">
        <v>115</v>
      </c>
      <c r="AN588" s="6" t="s">
        <v>85</v>
      </c>
      <c r="AO588" s="6" t="s">
        <v>83</v>
      </c>
      <c r="AP588" s="6" t="s">
        <v>83</v>
      </c>
      <c r="AQ588" s="6" t="s">
        <v>83</v>
      </c>
      <c r="AR588" s="6" t="s">
        <v>83</v>
      </c>
      <c r="AS588" s="6" t="s">
        <v>83</v>
      </c>
      <c r="AT588" s="6" t="s">
        <v>83</v>
      </c>
      <c r="AU588" s="6" t="s">
        <v>83</v>
      </c>
      <c r="AV588" s="6" t="s">
        <v>83</v>
      </c>
      <c r="AW588" s="6" t="s">
        <v>83</v>
      </c>
      <c r="AX588" t="s">
        <v>93</v>
      </c>
      <c r="AY588" s="6" t="s">
        <v>83</v>
      </c>
      <c r="AZ588" s="6" t="s">
        <v>83</v>
      </c>
      <c r="BA588" s="6" t="s">
        <v>83</v>
      </c>
      <c r="BB588" s="6" t="s">
        <v>83</v>
      </c>
      <c r="BC588" s="6" t="s">
        <v>83</v>
      </c>
      <c r="BD588" s="6" t="s">
        <v>83</v>
      </c>
      <c r="BE588" s="6" t="s">
        <v>83</v>
      </c>
      <c r="BF588" s="6" t="s">
        <v>83</v>
      </c>
      <c r="BG588" s="6" t="s">
        <v>83</v>
      </c>
      <c r="BH588" s="6" t="s">
        <v>83</v>
      </c>
      <c r="BI588" s="6" t="s">
        <v>83</v>
      </c>
      <c r="BJ588" s="6" t="s">
        <v>83</v>
      </c>
      <c r="BK588" s="6" t="s">
        <v>83</v>
      </c>
      <c r="BL588" s="6" t="s">
        <v>83</v>
      </c>
      <c r="BM588" s="6" t="s">
        <v>83</v>
      </c>
      <c r="BN588" s="6" t="s">
        <v>83</v>
      </c>
      <c r="BO588" s="6" t="s">
        <v>83</v>
      </c>
      <c r="BP588" s="6" t="s">
        <v>83</v>
      </c>
      <c r="BQ588" s="6" t="s">
        <v>83</v>
      </c>
      <c r="BR588" t="s">
        <v>65</v>
      </c>
      <c r="BS588" s="6" t="s">
        <v>83</v>
      </c>
      <c r="BT588" s="6" t="s">
        <v>83</v>
      </c>
      <c r="BU588">
        <f t="shared" ca="1" si="117"/>
        <v>-6</v>
      </c>
      <c r="BV588" s="6" t="s">
        <v>83</v>
      </c>
    </row>
    <row r="589" spans="1:74" x14ac:dyDescent="0.3">
      <c r="A589" s="5">
        <v>588</v>
      </c>
      <c r="B589" s="5" t="str">
        <f t="shared" ca="1" si="109"/>
        <v>JF8_25024:45143</v>
      </c>
      <c r="C589" t="s">
        <v>116</v>
      </c>
      <c r="D589" t="s">
        <v>75</v>
      </c>
      <c r="E589" t="s">
        <v>89</v>
      </c>
      <c r="F589" t="s">
        <v>100</v>
      </c>
      <c r="G589" t="s">
        <v>100</v>
      </c>
      <c r="H589" s="6">
        <f t="shared" ca="1" si="119"/>
        <v>57997</v>
      </c>
      <c r="I589" t="s">
        <v>114</v>
      </c>
      <c r="J589" s="6" t="s">
        <v>79</v>
      </c>
      <c r="K589" s="7">
        <v>45474</v>
      </c>
      <c r="L589" s="6" t="s">
        <v>80</v>
      </c>
      <c r="N589" s="6" t="s">
        <v>82</v>
      </c>
      <c r="O589" t="str">
        <f t="shared" ca="1" si="111"/>
        <v>@3912739</v>
      </c>
      <c r="P589">
        <f t="shared" ca="1" si="110"/>
        <v>16352821</v>
      </c>
      <c r="Q589">
        <f t="shared" ca="1" si="112"/>
        <v>5865677</v>
      </c>
      <c r="R589">
        <f t="shared" ca="1" si="113"/>
        <v>9455972</v>
      </c>
      <c r="S589">
        <f t="shared" ca="1" si="114"/>
        <v>8849437</v>
      </c>
      <c r="V589" t="str">
        <f t="shared" ca="1" si="115"/>
        <v>E_1783753</v>
      </c>
      <c r="W589" s="8">
        <v>45555</v>
      </c>
      <c r="X589">
        <f t="shared" ca="1" si="116"/>
        <v>7043950</v>
      </c>
      <c r="Z589" t="str">
        <f t="shared" ca="1" si="118"/>
        <v>MAD</v>
      </c>
      <c r="AA589" t="str">
        <f t="shared" ref="AA589:AA652" ca="1" si="120">IF(Z589="MAD","F locaux","F étrangers")</f>
        <v>F locaux</v>
      </c>
      <c r="AB589" s="6" t="s">
        <v>83</v>
      </c>
      <c r="AC589" s="6" t="s">
        <v>83</v>
      </c>
      <c r="AD589" s="6" t="s">
        <v>83</v>
      </c>
      <c r="AE589" s="6" t="s">
        <v>83</v>
      </c>
      <c r="AF589" s="6" t="s">
        <v>83</v>
      </c>
      <c r="AG589" s="6" t="s">
        <v>83</v>
      </c>
      <c r="AH589" s="6" t="s">
        <v>83</v>
      </c>
      <c r="AI589" s="6" t="s">
        <v>83</v>
      </c>
      <c r="AJ589" s="6" t="s">
        <v>83</v>
      </c>
      <c r="AK589" s="6" t="s">
        <v>83</v>
      </c>
      <c r="AL589" s="6" t="s">
        <v>83</v>
      </c>
      <c r="AM589" t="s">
        <v>115</v>
      </c>
      <c r="AN589" s="6" t="s">
        <v>85</v>
      </c>
      <c r="AO589" s="6" t="s">
        <v>83</v>
      </c>
      <c r="AP589" s="6" t="s">
        <v>83</v>
      </c>
      <c r="AQ589" s="6" t="s">
        <v>83</v>
      </c>
      <c r="AR589" s="6" t="s">
        <v>83</v>
      </c>
      <c r="AS589" s="6" t="s">
        <v>83</v>
      </c>
      <c r="AT589" s="6" t="s">
        <v>83</v>
      </c>
      <c r="AU589" s="6" t="s">
        <v>83</v>
      </c>
      <c r="AV589" s="6" t="s">
        <v>83</v>
      </c>
      <c r="AW589" s="6" t="s">
        <v>83</v>
      </c>
      <c r="AX589" t="s">
        <v>86</v>
      </c>
      <c r="AY589" s="6" t="s">
        <v>83</v>
      </c>
      <c r="AZ589" s="6" t="s">
        <v>83</v>
      </c>
      <c r="BA589" s="6" t="s">
        <v>83</v>
      </c>
      <c r="BB589" s="6" t="s">
        <v>83</v>
      </c>
      <c r="BC589" s="6" t="s">
        <v>83</v>
      </c>
      <c r="BD589" s="6" t="s">
        <v>83</v>
      </c>
      <c r="BE589" s="6" t="s">
        <v>83</v>
      </c>
      <c r="BF589" s="6" t="s">
        <v>83</v>
      </c>
      <c r="BG589" s="6" t="s">
        <v>83</v>
      </c>
      <c r="BH589" s="6" t="s">
        <v>83</v>
      </c>
      <c r="BI589" s="6" t="s">
        <v>83</v>
      </c>
      <c r="BJ589" s="6" t="s">
        <v>83</v>
      </c>
      <c r="BK589" s="6" t="s">
        <v>83</v>
      </c>
      <c r="BL589" s="6" t="s">
        <v>83</v>
      </c>
      <c r="BM589" s="6" t="s">
        <v>83</v>
      </c>
      <c r="BN589" s="6" t="s">
        <v>83</v>
      </c>
      <c r="BO589" s="6" t="s">
        <v>83</v>
      </c>
      <c r="BP589" s="6" t="s">
        <v>83</v>
      </c>
      <c r="BQ589" s="6" t="s">
        <v>83</v>
      </c>
      <c r="BR589" t="s">
        <v>63</v>
      </c>
      <c r="BS589" s="6" t="s">
        <v>83</v>
      </c>
      <c r="BT589" s="6" t="s">
        <v>83</v>
      </c>
      <c r="BU589">
        <f t="shared" ca="1" si="117"/>
        <v>39</v>
      </c>
      <c r="BV589" s="6" t="s">
        <v>83</v>
      </c>
    </row>
    <row r="590" spans="1:74" x14ac:dyDescent="0.3">
      <c r="A590" s="5">
        <v>589</v>
      </c>
      <c r="B590" s="5" t="str">
        <f t="shared" ca="1" si="109"/>
        <v>JF8_11928:81272</v>
      </c>
      <c r="C590" t="s">
        <v>117</v>
      </c>
      <c r="D590" t="s">
        <v>75</v>
      </c>
      <c r="E590" t="s">
        <v>76</v>
      </c>
      <c r="F590" t="s">
        <v>113</v>
      </c>
      <c r="G590" t="s">
        <v>113</v>
      </c>
      <c r="H590" s="6">
        <f t="shared" ca="1" si="119"/>
        <v>76955</v>
      </c>
      <c r="I590" t="s">
        <v>114</v>
      </c>
      <c r="J590" s="6" t="s">
        <v>79</v>
      </c>
      <c r="K590" s="7">
        <v>45475</v>
      </c>
      <c r="L590" s="6" t="s">
        <v>80</v>
      </c>
      <c r="N590" s="6" t="s">
        <v>82</v>
      </c>
      <c r="O590" t="str">
        <f t="shared" ca="1" si="111"/>
        <v>E2514257</v>
      </c>
      <c r="P590">
        <f t="shared" ca="1" si="110"/>
        <v>78604740</v>
      </c>
      <c r="Q590">
        <f t="shared" ca="1" si="112"/>
        <v>42898666</v>
      </c>
      <c r="R590">
        <f t="shared" ca="1" si="113"/>
        <v>50724441</v>
      </c>
      <c r="S590">
        <f t="shared" ca="1" si="114"/>
        <v>64846375</v>
      </c>
      <c r="V590" t="str">
        <f t="shared" ca="1" si="115"/>
        <v>=_180640</v>
      </c>
      <c r="W590" s="8">
        <v>45556</v>
      </c>
      <c r="X590">
        <f t="shared" ca="1" si="116"/>
        <v>12141585</v>
      </c>
      <c r="Z590" t="str">
        <f t="shared" ca="1" si="118"/>
        <v>MAD</v>
      </c>
      <c r="AA590" t="str">
        <f t="shared" ca="1" si="120"/>
        <v>F locaux</v>
      </c>
      <c r="AB590" s="6" t="s">
        <v>83</v>
      </c>
      <c r="AC590" s="6" t="s">
        <v>83</v>
      </c>
      <c r="AD590" s="6" t="s">
        <v>83</v>
      </c>
      <c r="AE590" s="6" t="s">
        <v>83</v>
      </c>
      <c r="AF590" s="6" t="s">
        <v>83</v>
      </c>
      <c r="AG590" s="6" t="s">
        <v>83</v>
      </c>
      <c r="AH590" s="6" t="s">
        <v>83</v>
      </c>
      <c r="AI590" s="6" t="s">
        <v>83</v>
      </c>
      <c r="AJ590" s="6" t="s">
        <v>83</v>
      </c>
      <c r="AK590" s="6" t="s">
        <v>83</v>
      </c>
      <c r="AL590" s="6" t="s">
        <v>83</v>
      </c>
      <c r="AM590" t="s">
        <v>115</v>
      </c>
      <c r="AN590" s="6" t="s">
        <v>85</v>
      </c>
      <c r="AO590" s="6" t="s">
        <v>83</v>
      </c>
      <c r="AP590" s="6" t="s">
        <v>83</v>
      </c>
      <c r="AQ590" s="6" t="s">
        <v>83</v>
      </c>
      <c r="AR590" s="6" t="s">
        <v>83</v>
      </c>
      <c r="AS590" s="6" t="s">
        <v>83</v>
      </c>
      <c r="AT590" s="6" t="s">
        <v>83</v>
      </c>
      <c r="AU590" s="6" t="s">
        <v>83</v>
      </c>
      <c r="AV590" s="6" t="s">
        <v>83</v>
      </c>
      <c r="AW590" s="6" t="s">
        <v>83</v>
      </c>
      <c r="AX590" t="s">
        <v>86</v>
      </c>
      <c r="AY590" s="6" t="s">
        <v>83</v>
      </c>
      <c r="AZ590" s="6" t="s">
        <v>83</v>
      </c>
      <c r="BA590" s="6" t="s">
        <v>83</v>
      </c>
      <c r="BB590" s="6" t="s">
        <v>83</v>
      </c>
      <c r="BC590" s="6" t="s">
        <v>83</v>
      </c>
      <c r="BD590" s="6" t="s">
        <v>83</v>
      </c>
      <c r="BE590" s="6" t="s">
        <v>83</v>
      </c>
      <c r="BF590" s="6" t="s">
        <v>83</v>
      </c>
      <c r="BG590" s="6" t="s">
        <v>83</v>
      </c>
      <c r="BH590" s="6" t="s">
        <v>83</v>
      </c>
      <c r="BI590" s="6" t="s">
        <v>83</v>
      </c>
      <c r="BJ590" s="6" t="s">
        <v>83</v>
      </c>
      <c r="BK590" s="6" t="s">
        <v>83</v>
      </c>
      <c r="BL590" s="6" t="s">
        <v>83</v>
      </c>
      <c r="BM590" s="6" t="s">
        <v>83</v>
      </c>
      <c r="BN590" s="6" t="s">
        <v>83</v>
      </c>
      <c r="BO590" s="6" t="s">
        <v>83</v>
      </c>
      <c r="BP590" s="6" t="s">
        <v>83</v>
      </c>
      <c r="BQ590" s="6" t="s">
        <v>83</v>
      </c>
      <c r="BR590" t="s">
        <v>65</v>
      </c>
      <c r="BS590" s="6" t="s">
        <v>83</v>
      </c>
      <c r="BT590" s="6" t="s">
        <v>83</v>
      </c>
      <c r="BU590">
        <f t="shared" ca="1" si="117"/>
        <v>15</v>
      </c>
      <c r="BV590" s="6" t="s">
        <v>83</v>
      </c>
    </row>
    <row r="591" spans="1:74" x14ac:dyDescent="0.3">
      <c r="A591" s="5">
        <v>590</v>
      </c>
      <c r="B591" s="5" t="str">
        <f t="shared" ca="1" si="109"/>
        <v>JF8_41589:39373</v>
      </c>
      <c r="C591" t="s">
        <v>118</v>
      </c>
      <c r="D591" t="s">
        <v>75</v>
      </c>
      <c r="E591" t="s">
        <v>89</v>
      </c>
      <c r="F591" t="s">
        <v>100</v>
      </c>
      <c r="G591" t="s">
        <v>100</v>
      </c>
      <c r="H591" s="6">
        <f t="shared" ca="1" si="119"/>
        <v>2911</v>
      </c>
      <c r="I591" t="s">
        <v>114</v>
      </c>
      <c r="J591" s="6" t="s">
        <v>79</v>
      </c>
      <c r="K591" s="7">
        <v>45476</v>
      </c>
      <c r="L591" s="6" t="s">
        <v>80</v>
      </c>
      <c r="N591" s="6" t="s">
        <v>82</v>
      </c>
      <c r="O591" t="str">
        <f t="shared" ca="1" si="111"/>
        <v>F178152</v>
      </c>
      <c r="P591">
        <f t="shared" ca="1" si="110"/>
        <v>81636332</v>
      </c>
      <c r="Q591">
        <f t="shared" ca="1" si="112"/>
        <v>14661052</v>
      </c>
      <c r="R591">
        <f t="shared" ca="1" si="113"/>
        <v>57768439</v>
      </c>
      <c r="S591">
        <f t="shared" ca="1" si="114"/>
        <v>43786867</v>
      </c>
      <c r="V591" t="str">
        <f t="shared" ca="1" si="115"/>
        <v>?_2537555</v>
      </c>
      <c r="W591" s="8">
        <v>45557</v>
      </c>
      <c r="X591">
        <f t="shared" ca="1" si="116"/>
        <v>1811421</v>
      </c>
      <c r="Z591" t="str">
        <f t="shared" ca="1" si="118"/>
        <v>MAD</v>
      </c>
      <c r="AA591" t="str">
        <f t="shared" ca="1" si="120"/>
        <v>F locaux</v>
      </c>
      <c r="AB591" s="6" t="s">
        <v>83</v>
      </c>
      <c r="AC591" s="6" t="s">
        <v>83</v>
      </c>
      <c r="AD591" s="6" t="s">
        <v>83</v>
      </c>
      <c r="AE591" s="6" t="s">
        <v>83</v>
      </c>
      <c r="AF591" s="6" t="s">
        <v>83</v>
      </c>
      <c r="AG591" s="6" t="s">
        <v>83</v>
      </c>
      <c r="AH591" s="6" t="s">
        <v>83</v>
      </c>
      <c r="AI591" s="6" t="s">
        <v>83</v>
      </c>
      <c r="AJ591" s="6" t="s">
        <v>83</v>
      </c>
      <c r="AK591" s="6" t="s">
        <v>83</v>
      </c>
      <c r="AL591" s="6" t="s">
        <v>83</v>
      </c>
      <c r="AM591" t="s">
        <v>115</v>
      </c>
      <c r="AN591" s="6" t="s">
        <v>85</v>
      </c>
      <c r="AO591" s="6" t="s">
        <v>83</v>
      </c>
      <c r="AP591" s="6" t="s">
        <v>83</v>
      </c>
      <c r="AQ591" s="6" t="s">
        <v>83</v>
      </c>
      <c r="AR591" s="6" t="s">
        <v>83</v>
      </c>
      <c r="AS591" s="6" t="s">
        <v>83</v>
      </c>
      <c r="AT591" s="6" t="s">
        <v>83</v>
      </c>
      <c r="AU591" s="6" t="s">
        <v>83</v>
      </c>
      <c r="AV591" s="6" t="s">
        <v>83</v>
      </c>
      <c r="AW591" s="6" t="s">
        <v>83</v>
      </c>
      <c r="AX591" t="s">
        <v>86</v>
      </c>
      <c r="AY591" s="6" t="s">
        <v>83</v>
      </c>
      <c r="AZ591" s="6" t="s">
        <v>83</v>
      </c>
      <c r="BA591" s="6" t="s">
        <v>83</v>
      </c>
      <c r="BB591" s="6" t="s">
        <v>83</v>
      </c>
      <c r="BC591" s="6" t="s">
        <v>83</v>
      </c>
      <c r="BD591" s="6" t="s">
        <v>83</v>
      </c>
      <c r="BE591" s="6" t="s">
        <v>83</v>
      </c>
      <c r="BF591" s="6" t="s">
        <v>83</v>
      </c>
      <c r="BG591" s="6" t="s">
        <v>83</v>
      </c>
      <c r="BH591" s="6" t="s">
        <v>83</v>
      </c>
      <c r="BI591" s="6" t="s">
        <v>83</v>
      </c>
      <c r="BJ591" s="6" t="s">
        <v>83</v>
      </c>
      <c r="BK591" s="6" t="s">
        <v>83</v>
      </c>
      <c r="BL591" s="6" t="s">
        <v>83</v>
      </c>
      <c r="BM591" s="6" t="s">
        <v>83</v>
      </c>
      <c r="BN591" s="6" t="s">
        <v>83</v>
      </c>
      <c r="BO591" s="6" t="s">
        <v>83</v>
      </c>
      <c r="BP591" s="6" t="s">
        <v>83</v>
      </c>
      <c r="BQ591" s="6" t="s">
        <v>83</v>
      </c>
      <c r="BR591" t="s">
        <v>40</v>
      </c>
      <c r="BS591" s="6" t="s">
        <v>83</v>
      </c>
      <c r="BT591" s="6" t="s">
        <v>83</v>
      </c>
      <c r="BU591">
        <f t="shared" ca="1" si="117"/>
        <v>-11</v>
      </c>
      <c r="BV591" s="6" t="s">
        <v>83</v>
      </c>
    </row>
    <row r="592" spans="1:74" x14ac:dyDescent="0.3">
      <c r="A592" s="5">
        <v>591</v>
      </c>
      <c r="B592" s="5" t="str">
        <f t="shared" ca="1" si="109"/>
        <v>OCP_53848:28572</v>
      </c>
      <c r="C592" t="str">
        <f ca="1">CONCATENATE(CHAR(RANDBETWEEN(60,90)),"_",RANDBETWEEN(1,1000000),"_",RANDBETWEEN(1,100006600))</f>
        <v>A_756767_66756082</v>
      </c>
      <c r="D592" t="s">
        <v>75</v>
      </c>
      <c r="E592" t="s">
        <v>76</v>
      </c>
      <c r="F592" t="s">
        <v>77</v>
      </c>
      <c r="G592" t="s">
        <v>77</v>
      </c>
      <c r="H592" s="6">
        <f t="shared" ca="1" si="119"/>
        <v>58549</v>
      </c>
      <c r="I592" t="s">
        <v>78</v>
      </c>
      <c r="J592" s="6" t="s">
        <v>79</v>
      </c>
      <c r="K592" s="7">
        <v>45477</v>
      </c>
      <c r="L592" s="6" t="s">
        <v>80</v>
      </c>
      <c r="N592" s="6" t="s">
        <v>82</v>
      </c>
      <c r="O592" t="str">
        <f t="shared" ca="1" si="111"/>
        <v>C337721</v>
      </c>
      <c r="P592">
        <f t="shared" ca="1" si="110"/>
        <v>2295641</v>
      </c>
      <c r="Q592">
        <f t="shared" ca="1" si="112"/>
        <v>995551</v>
      </c>
      <c r="R592">
        <f t="shared" ca="1" si="113"/>
        <v>1287326</v>
      </c>
      <c r="S592">
        <f t="shared" ca="1" si="114"/>
        <v>151732</v>
      </c>
      <c r="V592" t="str">
        <f t="shared" ca="1" si="115"/>
        <v>@_4199956</v>
      </c>
      <c r="W592" s="8">
        <v>45558</v>
      </c>
      <c r="X592">
        <f t="shared" ca="1" si="116"/>
        <v>147469</v>
      </c>
      <c r="Z592" t="str">
        <f t="shared" ca="1" si="118"/>
        <v>MAD</v>
      </c>
      <c r="AA592" t="str">
        <f t="shared" ca="1" si="120"/>
        <v>F locaux</v>
      </c>
      <c r="AB592" s="6" t="s">
        <v>83</v>
      </c>
      <c r="AC592" s="6" t="s">
        <v>83</v>
      </c>
      <c r="AD592" s="6" t="s">
        <v>83</v>
      </c>
      <c r="AE592" s="6" t="s">
        <v>83</v>
      </c>
      <c r="AF592" s="6" t="s">
        <v>83</v>
      </c>
      <c r="AG592" s="6" t="s">
        <v>83</v>
      </c>
      <c r="AH592" s="6" t="s">
        <v>83</v>
      </c>
      <c r="AI592" s="6" t="s">
        <v>83</v>
      </c>
      <c r="AJ592" s="6" t="s">
        <v>83</v>
      </c>
      <c r="AK592" s="6" t="s">
        <v>83</v>
      </c>
      <c r="AL592" s="6" t="s">
        <v>83</v>
      </c>
      <c r="AM592" t="s">
        <v>757</v>
      </c>
      <c r="AN592" s="6" t="s">
        <v>85</v>
      </c>
      <c r="AO592" s="6" t="s">
        <v>83</v>
      </c>
      <c r="AP592" s="6" t="s">
        <v>83</v>
      </c>
      <c r="AQ592" s="6" t="s">
        <v>83</v>
      </c>
      <c r="AR592" s="6" t="s">
        <v>83</v>
      </c>
      <c r="AS592" s="6" t="s">
        <v>83</v>
      </c>
      <c r="AT592" s="6" t="s">
        <v>83</v>
      </c>
      <c r="AU592" s="6" t="s">
        <v>83</v>
      </c>
      <c r="AV592" s="6" t="s">
        <v>83</v>
      </c>
      <c r="AW592" s="6" t="s">
        <v>83</v>
      </c>
      <c r="AX592" t="s">
        <v>86</v>
      </c>
      <c r="AY592" s="6" t="s">
        <v>83</v>
      </c>
      <c r="AZ592" s="6" t="s">
        <v>83</v>
      </c>
      <c r="BA592" s="6" t="s">
        <v>83</v>
      </c>
      <c r="BB592" s="6" t="s">
        <v>83</v>
      </c>
      <c r="BC592" s="6" t="s">
        <v>83</v>
      </c>
      <c r="BD592" s="6" t="s">
        <v>83</v>
      </c>
      <c r="BE592" s="6" t="s">
        <v>83</v>
      </c>
      <c r="BF592" s="6" t="s">
        <v>83</v>
      </c>
      <c r="BG592" s="6" t="s">
        <v>83</v>
      </c>
      <c r="BH592" s="6" t="s">
        <v>83</v>
      </c>
      <c r="BI592" s="6" t="s">
        <v>83</v>
      </c>
      <c r="BJ592" s="6" t="s">
        <v>83</v>
      </c>
      <c r="BK592" s="6" t="s">
        <v>83</v>
      </c>
      <c r="BL592" s="6" t="s">
        <v>83</v>
      </c>
      <c r="BM592" s="6" t="s">
        <v>83</v>
      </c>
      <c r="BN592" s="6" t="s">
        <v>83</v>
      </c>
      <c r="BO592" s="6" t="s">
        <v>83</v>
      </c>
      <c r="BP592" s="6" t="s">
        <v>83</v>
      </c>
      <c r="BQ592" s="6" t="s">
        <v>83</v>
      </c>
      <c r="BR592" t="s">
        <v>64</v>
      </c>
      <c r="BS592" s="6" t="s">
        <v>83</v>
      </c>
      <c r="BT592" s="6" t="s">
        <v>83</v>
      </c>
      <c r="BU592">
        <f t="shared" ca="1" si="117"/>
        <v>28</v>
      </c>
      <c r="BV592" s="6" t="s">
        <v>83</v>
      </c>
    </row>
    <row r="593" spans="1:74" x14ac:dyDescent="0.3">
      <c r="A593" s="5">
        <v>592</v>
      </c>
      <c r="B593" s="5" t="str">
        <f t="shared" ca="1" si="109"/>
        <v>JF8_82007:15783</v>
      </c>
      <c r="C593" t="s">
        <v>758</v>
      </c>
      <c r="D593" t="s">
        <v>75</v>
      </c>
      <c r="E593" t="s">
        <v>89</v>
      </c>
      <c r="F593" t="s">
        <v>90</v>
      </c>
      <c r="G593" t="s">
        <v>90</v>
      </c>
      <c r="H593" s="6">
        <f t="shared" ca="1" si="119"/>
        <v>1236</v>
      </c>
      <c r="I593" t="s">
        <v>91</v>
      </c>
      <c r="J593" s="6" t="s">
        <v>79</v>
      </c>
      <c r="K593" s="7">
        <v>45478</v>
      </c>
      <c r="L593" s="6" t="s">
        <v>80</v>
      </c>
      <c r="N593" s="6" t="s">
        <v>82</v>
      </c>
      <c r="O593" t="str">
        <f t="shared" ca="1" si="111"/>
        <v>F5496275</v>
      </c>
      <c r="P593">
        <f t="shared" ca="1" si="110"/>
        <v>40957842</v>
      </c>
      <c r="Q593">
        <f t="shared" ca="1" si="112"/>
        <v>6668731</v>
      </c>
      <c r="R593">
        <f t="shared" ca="1" si="113"/>
        <v>27394000</v>
      </c>
      <c r="S593">
        <f t="shared" ca="1" si="114"/>
        <v>13337452</v>
      </c>
      <c r="V593" t="str">
        <f t="shared" ca="1" si="115"/>
        <v>=_4046341</v>
      </c>
      <c r="W593" s="8">
        <v>45559</v>
      </c>
      <c r="X593">
        <f t="shared" ca="1" si="116"/>
        <v>11382362</v>
      </c>
      <c r="Z593" t="str">
        <f t="shared" ca="1" si="118"/>
        <v>USD</v>
      </c>
      <c r="AA593" t="str">
        <f t="shared" ca="1" si="120"/>
        <v>F étrangers</v>
      </c>
      <c r="AB593" s="6" t="s">
        <v>83</v>
      </c>
      <c r="AC593" s="6" t="s">
        <v>83</v>
      </c>
      <c r="AD593" s="6" t="s">
        <v>83</v>
      </c>
      <c r="AE593" s="6" t="s">
        <v>83</v>
      </c>
      <c r="AF593" s="6" t="s">
        <v>83</v>
      </c>
      <c r="AG593" s="6" t="s">
        <v>83</v>
      </c>
      <c r="AH593" s="6" t="s">
        <v>83</v>
      </c>
      <c r="AI593" s="6" t="s">
        <v>83</v>
      </c>
      <c r="AJ593" s="6" t="s">
        <v>83</v>
      </c>
      <c r="AK593" s="6" t="s">
        <v>83</v>
      </c>
      <c r="AL593" s="6" t="s">
        <v>83</v>
      </c>
      <c r="AM593" t="s">
        <v>759</v>
      </c>
      <c r="AN593" s="6" t="s">
        <v>85</v>
      </c>
      <c r="AO593" s="6" t="s">
        <v>83</v>
      </c>
      <c r="AP593" s="6" t="s">
        <v>83</v>
      </c>
      <c r="AQ593" s="6" t="s">
        <v>83</v>
      </c>
      <c r="AR593" s="6" t="s">
        <v>83</v>
      </c>
      <c r="AS593" s="6" t="s">
        <v>83</v>
      </c>
      <c r="AT593" s="6" t="s">
        <v>83</v>
      </c>
      <c r="AU593" s="6" t="s">
        <v>83</v>
      </c>
      <c r="AV593" s="6" t="s">
        <v>83</v>
      </c>
      <c r="AW593" s="6" t="s">
        <v>83</v>
      </c>
      <c r="AX593" t="s">
        <v>93</v>
      </c>
      <c r="AY593" s="6" t="s">
        <v>83</v>
      </c>
      <c r="AZ593" s="6" t="s">
        <v>83</v>
      </c>
      <c r="BA593" s="6" t="s">
        <v>83</v>
      </c>
      <c r="BB593" s="6" t="s">
        <v>83</v>
      </c>
      <c r="BC593" s="6" t="s">
        <v>83</v>
      </c>
      <c r="BD593" s="6" t="s">
        <v>83</v>
      </c>
      <c r="BE593" s="6" t="s">
        <v>83</v>
      </c>
      <c r="BF593" s="6" t="s">
        <v>83</v>
      </c>
      <c r="BG593" s="6" t="s">
        <v>83</v>
      </c>
      <c r="BH593" s="6" t="s">
        <v>83</v>
      </c>
      <c r="BI593" s="6" t="s">
        <v>83</v>
      </c>
      <c r="BJ593" s="6" t="s">
        <v>83</v>
      </c>
      <c r="BK593" s="6" t="s">
        <v>83</v>
      </c>
      <c r="BL593" s="6" t="s">
        <v>83</v>
      </c>
      <c r="BM593" s="6" t="s">
        <v>83</v>
      </c>
      <c r="BN593" s="6" t="s">
        <v>83</v>
      </c>
      <c r="BO593" s="6" t="s">
        <v>83</v>
      </c>
      <c r="BP593" s="6" t="s">
        <v>83</v>
      </c>
      <c r="BQ593" s="6" t="s">
        <v>83</v>
      </c>
      <c r="BR593" t="s">
        <v>65</v>
      </c>
      <c r="BS593" s="6" t="s">
        <v>83</v>
      </c>
      <c r="BT593" s="6" t="s">
        <v>83</v>
      </c>
      <c r="BU593">
        <f t="shared" ca="1" si="117"/>
        <v>-10</v>
      </c>
      <c r="BV593" s="6" t="s">
        <v>83</v>
      </c>
    </row>
    <row r="594" spans="1:74" x14ac:dyDescent="0.3">
      <c r="A594" s="5">
        <v>593</v>
      </c>
      <c r="B594" s="5" t="str">
        <f t="shared" ca="1" si="109"/>
        <v>JF8_2947:31198</v>
      </c>
      <c r="C594" t="s">
        <v>760</v>
      </c>
      <c r="D594" t="s">
        <v>75</v>
      </c>
      <c r="E594" t="s">
        <v>76</v>
      </c>
      <c r="F594" t="s">
        <v>95</v>
      </c>
      <c r="G594" t="s">
        <v>95</v>
      </c>
      <c r="H594" s="6">
        <f t="shared" ca="1" si="119"/>
        <v>12740</v>
      </c>
      <c r="I594" t="s">
        <v>96</v>
      </c>
      <c r="J594" s="6" t="s">
        <v>79</v>
      </c>
      <c r="K594" s="7">
        <v>45479</v>
      </c>
      <c r="L594" s="6" t="s">
        <v>80</v>
      </c>
      <c r="N594" s="6" t="s">
        <v>82</v>
      </c>
      <c r="O594" t="str">
        <f t="shared" ca="1" si="111"/>
        <v>@5030727</v>
      </c>
      <c r="P594">
        <f t="shared" ca="1" si="110"/>
        <v>61789729</v>
      </c>
      <c r="Q594">
        <f t="shared" ca="1" si="112"/>
        <v>36410796</v>
      </c>
      <c r="R594">
        <f t="shared" ca="1" si="113"/>
        <v>47034297</v>
      </c>
      <c r="S594">
        <f t="shared" ca="1" si="114"/>
        <v>22775935</v>
      </c>
      <c r="V594" t="str">
        <f t="shared" ca="1" si="115"/>
        <v>?_4761323</v>
      </c>
      <c r="W594" s="8">
        <v>45560</v>
      </c>
      <c r="X594">
        <f t="shared" ca="1" si="116"/>
        <v>17757765</v>
      </c>
      <c r="Z594" t="str">
        <f t="shared" ca="1" si="118"/>
        <v>USD</v>
      </c>
      <c r="AA594" t="str">
        <f t="shared" ca="1" si="120"/>
        <v>F étrangers</v>
      </c>
      <c r="AB594" s="6" t="s">
        <v>83</v>
      </c>
      <c r="AC594" s="6" t="s">
        <v>83</v>
      </c>
      <c r="AD594" s="6" t="s">
        <v>83</v>
      </c>
      <c r="AE594" s="6" t="s">
        <v>83</v>
      </c>
      <c r="AF594" s="6" t="s">
        <v>83</v>
      </c>
      <c r="AG594" s="6" t="s">
        <v>83</v>
      </c>
      <c r="AH594" s="6" t="s">
        <v>83</v>
      </c>
      <c r="AI594" s="6" t="s">
        <v>83</v>
      </c>
      <c r="AJ594" s="6" t="s">
        <v>83</v>
      </c>
      <c r="AK594" s="6" t="s">
        <v>83</v>
      </c>
      <c r="AL594" s="6" t="s">
        <v>83</v>
      </c>
      <c r="AM594" t="s">
        <v>761</v>
      </c>
      <c r="AN594" s="6" t="s">
        <v>85</v>
      </c>
      <c r="AO594" s="6" t="s">
        <v>83</v>
      </c>
      <c r="AP594" s="6" t="s">
        <v>83</v>
      </c>
      <c r="AQ594" s="6" t="s">
        <v>83</v>
      </c>
      <c r="AR594" s="6" t="s">
        <v>83</v>
      </c>
      <c r="AS594" s="6" t="s">
        <v>83</v>
      </c>
      <c r="AT594" s="6" t="s">
        <v>83</v>
      </c>
      <c r="AU594" s="6" t="s">
        <v>83</v>
      </c>
      <c r="AV594" s="6" t="s">
        <v>83</v>
      </c>
      <c r="AW594" s="6" t="s">
        <v>83</v>
      </c>
      <c r="AX594" t="s">
        <v>98</v>
      </c>
      <c r="AY594" s="6" t="s">
        <v>83</v>
      </c>
      <c r="AZ594" s="6" t="s">
        <v>83</v>
      </c>
      <c r="BA594" s="6" t="s">
        <v>83</v>
      </c>
      <c r="BB594" s="6" t="s">
        <v>83</v>
      </c>
      <c r="BC594" s="6" t="s">
        <v>83</v>
      </c>
      <c r="BD594" s="6" t="s">
        <v>83</v>
      </c>
      <c r="BE594" s="6" t="s">
        <v>83</v>
      </c>
      <c r="BF594" s="6" t="s">
        <v>83</v>
      </c>
      <c r="BG594" s="6" t="s">
        <v>83</v>
      </c>
      <c r="BH594" s="6" t="s">
        <v>83</v>
      </c>
      <c r="BI594" s="6" t="s">
        <v>83</v>
      </c>
      <c r="BJ594" s="6" t="s">
        <v>83</v>
      </c>
      <c r="BK594" s="6" t="s">
        <v>83</v>
      </c>
      <c r="BL594" s="6" t="s">
        <v>83</v>
      </c>
      <c r="BM594" s="6" t="s">
        <v>83</v>
      </c>
      <c r="BN594" s="6" t="s">
        <v>83</v>
      </c>
      <c r="BO594" s="6" t="s">
        <v>83</v>
      </c>
      <c r="BP594" s="6" t="s">
        <v>83</v>
      </c>
      <c r="BQ594" s="6" t="s">
        <v>83</v>
      </c>
      <c r="BR594" t="s">
        <v>65</v>
      </c>
      <c r="BS594" s="6" t="s">
        <v>83</v>
      </c>
      <c r="BT594" s="6" t="s">
        <v>83</v>
      </c>
      <c r="BU594">
        <f t="shared" ca="1" si="117"/>
        <v>13</v>
      </c>
      <c r="BV594" s="6" t="s">
        <v>83</v>
      </c>
    </row>
    <row r="595" spans="1:74" x14ac:dyDescent="0.3">
      <c r="A595" s="5">
        <v>594</v>
      </c>
      <c r="B595" s="5" t="str">
        <f t="shared" ca="1" si="109"/>
        <v>JF8_7059:89415</v>
      </c>
      <c r="C595" t="s">
        <v>762</v>
      </c>
      <c r="D595" t="s">
        <v>75</v>
      </c>
      <c r="E595" t="s">
        <v>89</v>
      </c>
      <c r="F595" t="s">
        <v>100</v>
      </c>
      <c r="G595" t="s">
        <v>100</v>
      </c>
      <c r="H595" s="6">
        <f t="shared" ca="1" si="119"/>
        <v>15794</v>
      </c>
      <c r="I595" t="s">
        <v>101</v>
      </c>
      <c r="J595" s="6" t="s">
        <v>79</v>
      </c>
      <c r="K595" s="7">
        <v>45480</v>
      </c>
      <c r="L595" s="6" t="s">
        <v>80</v>
      </c>
      <c r="N595" s="6" t="s">
        <v>82</v>
      </c>
      <c r="O595" t="str">
        <f t="shared" ca="1" si="111"/>
        <v>&gt;2009462</v>
      </c>
      <c r="P595">
        <f t="shared" ca="1" si="110"/>
        <v>25003027</v>
      </c>
      <c r="Q595">
        <f t="shared" ca="1" si="112"/>
        <v>3241405</v>
      </c>
      <c r="R595">
        <f t="shared" ca="1" si="113"/>
        <v>16094409</v>
      </c>
      <c r="S595">
        <f t="shared" ca="1" si="114"/>
        <v>1909089</v>
      </c>
      <c r="V595" t="str">
        <f t="shared" ca="1" si="115"/>
        <v>&gt;_4785230</v>
      </c>
      <c r="W595" s="8">
        <v>45561</v>
      </c>
      <c r="X595">
        <f t="shared" ca="1" si="116"/>
        <v>13294</v>
      </c>
      <c r="Z595" t="str">
        <f t="shared" ca="1" si="118"/>
        <v>MAD</v>
      </c>
      <c r="AA595" t="str">
        <f t="shared" ca="1" si="120"/>
        <v>F locaux</v>
      </c>
      <c r="AB595" s="6" t="s">
        <v>83</v>
      </c>
      <c r="AC595" s="6" t="s">
        <v>83</v>
      </c>
      <c r="AD595" s="6" t="s">
        <v>83</v>
      </c>
      <c r="AE595" s="6" t="s">
        <v>83</v>
      </c>
      <c r="AF595" s="6" t="s">
        <v>83</v>
      </c>
      <c r="AG595" s="6" t="s">
        <v>83</v>
      </c>
      <c r="AH595" s="6" t="s">
        <v>83</v>
      </c>
      <c r="AI595" s="6" t="s">
        <v>83</v>
      </c>
      <c r="AJ595" s="6" t="s">
        <v>83</v>
      </c>
      <c r="AK595" s="6" t="s">
        <v>83</v>
      </c>
      <c r="AL595" s="6" t="s">
        <v>83</v>
      </c>
      <c r="AM595" t="s">
        <v>763</v>
      </c>
      <c r="AN595" s="6" t="s">
        <v>85</v>
      </c>
      <c r="AO595" s="6" t="s">
        <v>83</v>
      </c>
      <c r="AP595" s="6" t="s">
        <v>83</v>
      </c>
      <c r="AQ595" s="6" t="s">
        <v>83</v>
      </c>
      <c r="AR595" s="6" t="s">
        <v>83</v>
      </c>
      <c r="AS595" s="6" t="s">
        <v>83</v>
      </c>
      <c r="AT595" s="6" t="s">
        <v>83</v>
      </c>
      <c r="AU595" s="6" t="s">
        <v>83</v>
      </c>
      <c r="AV595" s="6" t="s">
        <v>83</v>
      </c>
      <c r="AW595" s="6" t="s">
        <v>83</v>
      </c>
      <c r="AX595" t="s">
        <v>103</v>
      </c>
      <c r="AY595" s="6" t="s">
        <v>83</v>
      </c>
      <c r="AZ595" s="6" t="s">
        <v>83</v>
      </c>
      <c r="BA595" s="6" t="s">
        <v>83</v>
      </c>
      <c r="BB595" s="6" t="s">
        <v>83</v>
      </c>
      <c r="BC595" s="6" t="s">
        <v>83</v>
      </c>
      <c r="BD595" s="6" t="s">
        <v>83</v>
      </c>
      <c r="BE595" s="6" t="s">
        <v>83</v>
      </c>
      <c r="BF595" s="6" t="s">
        <v>83</v>
      </c>
      <c r="BG595" s="6" t="s">
        <v>83</v>
      </c>
      <c r="BH595" s="6" t="s">
        <v>83</v>
      </c>
      <c r="BI595" s="6" t="s">
        <v>83</v>
      </c>
      <c r="BJ595" s="6" t="s">
        <v>83</v>
      </c>
      <c r="BK595" s="6" t="s">
        <v>83</v>
      </c>
      <c r="BL595" s="6" t="s">
        <v>83</v>
      </c>
      <c r="BM595" s="6" t="s">
        <v>83</v>
      </c>
      <c r="BN595" s="6" t="s">
        <v>83</v>
      </c>
      <c r="BO595" s="6" t="s">
        <v>83</v>
      </c>
      <c r="BP595" s="6" t="s">
        <v>83</v>
      </c>
      <c r="BQ595" s="6" t="s">
        <v>83</v>
      </c>
      <c r="BR595" t="s">
        <v>65</v>
      </c>
      <c r="BS595" s="6" t="s">
        <v>83</v>
      </c>
      <c r="BT595" s="6" t="s">
        <v>83</v>
      </c>
      <c r="BU595">
        <f t="shared" ca="1" si="117"/>
        <v>-6</v>
      </c>
      <c r="BV595" s="6" t="s">
        <v>83</v>
      </c>
    </row>
    <row r="596" spans="1:74" x14ac:dyDescent="0.3">
      <c r="A596" s="5">
        <v>595</v>
      </c>
      <c r="B596" s="5" t="str">
        <f t="shared" ca="1" si="109"/>
        <v>JF8_85339:41496</v>
      </c>
      <c r="C596" t="s">
        <v>764</v>
      </c>
      <c r="D596" t="s">
        <v>75</v>
      </c>
      <c r="E596" t="s">
        <v>76</v>
      </c>
      <c r="F596" t="s">
        <v>105</v>
      </c>
      <c r="G596" t="s">
        <v>105</v>
      </c>
      <c r="H596" s="6">
        <f t="shared" ca="1" si="119"/>
        <v>18674</v>
      </c>
      <c r="I596" t="s">
        <v>106</v>
      </c>
      <c r="J596" s="6" t="s">
        <v>79</v>
      </c>
      <c r="K596" s="7">
        <v>45481</v>
      </c>
      <c r="L596" s="6" t="s">
        <v>80</v>
      </c>
      <c r="N596" s="6" t="s">
        <v>82</v>
      </c>
      <c r="O596" t="str">
        <f t="shared" ca="1" si="111"/>
        <v>E4166623</v>
      </c>
      <c r="P596">
        <f t="shared" ca="1" si="110"/>
        <v>76090249</v>
      </c>
      <c r="Q596">
        <f t="shared" ca="1" si="112"/>
        <v>14529132</v>
      </c>
      <c r="R596">
        <f t="shared" ca="1" si="113"/>
        <v>49879652</v>
      </c>
      <c r="S596">
        <f t="shared" ca="1" si="114"/>
        <v>37749499</v>
      </c>
      <c r="V596" t="str">
        <f t="shared" ca="1" si="115"/>
        <v>E_4400566</v>
      </c>
      <c r="W596" s="8">
        <v>45562</v>
      </c>
      <c r="X596">
        <f t="shared" ca="1" si="116"/>
        <v>28685662</v>
      </c>
      <c r="Z596" t="str">
        <f t="shared" ca="1" si="118"/>
        <v>MAD</v>
      </c>
      <c r="AA596" t="str">
        <f t="shared" ca="1" si="120"/>
        <v>F locaux</v>
      </c>
      <c r="AB596" s="6" t="s">
        <v>83</v>
      </c>
      <c r="AC596" s="6" t="s">
        <v>83</v>
      </c>
      <c r="AD596" s="6" t="s">
        <v>83</v>
      </c>
      <c r="AE596" s="6" t="s">
        <v>83</v>
      </c>
      <c r="AF596" s="6" t="s">
        <v>83</v>
      </c>
      <c r="AG596" s="6" t="s">
        <v>83</v>
      </c>
      <c r="AH596" s="6" t="s">
        <v>83</v>
      </c>
      <c r="AI596" s="6" t="s">
        <v>83</v>
      </c>
      <c r="AJ596" s="6" t="s">
        <v>83</v>
      </c>
      <c r="AK596" s="6" t="s">
        <v>83</v>
      </c>
      <c r="AL596" s="6" t="s">
        <v>83</v>
      </c>
      <c r="AM596" t="s">
        <v>765</v>
      </c>
      <c r="AN596" s="6" t="s">
        <v>85</v>
      </c>
      <c r="AO596" s="6" t="s">
        <v>83</v>
      </c>
      <c r="AP596" s="6" t="s">
        <v>83</v>
      </c>
      <c r="AQ596" s="6" t="s">
        <v>83</v>
      </c>
      <c r="AR596" s="6" t="s">
        <v>83</v>
      </c>
      <c r="AS596" s="6" t="s">
        <v>83</v>
      </c>
      <c r="AT596" s="6" t="s">
        <v>83</v>
      </c>
      <c r="AU596" s="6" t="s">
        <v>83</v>
      </c>
      <c r="AV596" s="6" t="s">
        <v>83</v>
      </c>
      <c r="AW596" s="6" t="s">
        <v>83</v>
      </c>
      <c r="AX596" t="s">
        <v>98</v>
      </c>
      <c r="AY596" s="6" t="s">
        <v>83</v>
      </c>
      <c r="AZ596" s="6" t="s">
        <v>83</v>
      </c>
      <c r="BA596" s="6" t="s">
        <v>83</v>
      </c>
      <c r="BB596" s="6" t="s">
        <v>83</v>
      </c>
      <c r="BC596" s="6" t="s">
        <v>83</v>
      </c>
      <c r="BD596" s="6" t="s">
        <v>83</v>
      </c>
      <c r="BE596" s="6" t="s">
        <v>83</v>
      </c>
      <c r="BF596" s="6" t="s">
        <v>83</v>
      </c>
      <c r="BG596" s="6" t="s">
        <v>83</v>
      </c>
      <c r="BH596" s="6" t="s">
        <v>83</v>
      </c>
      <c r="BI596" s="6" t="s">
        <v>83</v>
      </c>
      <c r="BJ596" s="6" t="s">
        <v>83</v>
      </c>
      <c r="BK596" s="6" t="s">
        <v>83</v>
      </c>
      <c r="BL596" s="6" t="s">
        <v>83</v>
      </c>
      <c r="BM596" s="6" t="s">
        <v>83</v>
      </c>
      <c r="BN596" s="6" t="s">
        <v>83</v>
      </c>
      <c r="BO596" s="6" t="s">
        <v>83</v>
      </c>
      <c r="BP596" s="6" t="s">
        <v>83</v>
      </c>
      <c r="BQ596" s="6" t="s">
        <v>83</v>
      </c>
      <c r="BR596" t="s">
        <v>65</v>
      </c>
      <c r="BS596" s="6" t="s">
        <v>83</v>
      </c>
      <c r="BT596" s="6" t="s">
        <v>83</v>
      </c>
      <c r="BU596">
        <f t="shared" ca="1" si="117"/>
        <v>17</v>
      </c>
      <c r="BV596" s="6" t="s">
        <v>83</v>
      </c>
    </row>
    <row r="597" spans="1:74" x14ac:dyDescent="0.3">
      <c r="A597" s="5">
        <v>596</v>
      </c>
      <c r="B597" s="5" t="str">
        <f t="shared" ca="1" si="109"/>
        <v>OCP_5776:87234</v>
      </c>
      <c r="C597" t="s">
        <v>766</v>
      </c>
      <c r="D597" t="s">
        <v>75</v>
      </c>
      <c r="E597" t="s">
        <v>89</v>
      </c>
      <c r="F597" t="s">
        <v>109</v>
      </c>
      <c r="G597" t="s">
        <v>109</v>
      </c>
      <c r="H597" s="6">
        <f t="shared" ca="1" si="119"/>
        <v>72621</v>
      </c>
      <c r="I597" t="s">
        <v>110</v>
      </c>
      <c r="J597" s="6" t="s">
        <v>79</v>
      </c>
      <c r="K597" s="7">
        <v>45482</v>
      </c>
      <c r="L597" s="6" t="s">
        <v>80</v>
      </c>
      <c r="N597" s="6" t="s">
        <v>82</v>
      </c>
      <c r="O597" t="str">
        <f t="shared" ca="1" si="111"/>
        <v>F4411565</v>
      </c>
      <c r="P597">
        <f t="shared" ca="1" si="110"/>
        <v>18991415</v>
      </c>
      <c r="Q597">
        <f t="shared" ca="1" si="112"/>
        <v>7236799</v>
      </c>
      <c r="R597">
        <f t="shared" ca="1" si="113"/>
        <v>8410026</v>
      </c>
      <c r="S597">
        <f t="shared" ca="1" si="114"/>
        <v>11868687</v>
      </c>
      <c r="V597" t="str">
        <f t="shared" ca="1" si="115"/>
        <v>@_2660443</v>
      </c>
      <c r="W597" s="8">
        <v>45563</v>
      </c>
      <c r="X597">
        <f t="shared" ca="1" si="116"/>
        <v>4803385</v>
      </c>
      <c r="Z597" t="str">
        <f t="shared" ca="1" si="118"/>
        <v>MAD</v>
      </c>
      <c r="AA597" t="str">
        <f t="shared" ca="1" si="120"/>
        <v>F locaux</v>
      </c>
      <c r="AB597" s="6" t="s">
        <v>83</v>
      </c>
      <c r="AC597" s="6" t="s">
        <v>83</v>
      </c>
      <c r="AD597" s="6" t="s">
        <v>83</v>
      </c>
      <c r="AE597" s="6" t="s">
        <v>83</v>
      </c>
      <c r="AF597" s="6" t="s">
        <v>83</v>
      </c>
      <c r="AG597" s="6" t="s">
        <v>83</v>
      </c>
      <c r="AH597" s="6" t="s">
        <v>83</v>
      </c>
      <c r="AI597" s="6" t="s">
        <v>83</v>
      </c>
      <c r="AJ597" s="6" t="s">
        <v>83</v>
      </c>
      <c r="AK597" s="6" t="s">
        <v>83</v>
      </c>
      <c r="AL597" s="6" t="s">
        <v>83</v>
      </c>
      <c r="AM597" t="s">
        <v>767</v>
      </c>
      <c r="AN597" s="6" t="s">
        <v>85</v>
      </c>
      <c r="AO597" s="6" t="s">
        <v>83</v>
      </c>
      <c r="AP597" s="6" t="s">
        <v>83</v>
      </c>
      <c r="AQ597" s="6" t="s">
        <v>83</v>
      </c>
      <c r="AR597" s="6" t="s">
        <v>83</v>
      </c>
      <c r="AS597" s="6" t="s">
        <v>83</v>
      </c>
      <c r="AT597" s="6" t="s">
        <v>83</v>
      </c>
      <c r="AU597" s="6" t="s">
        <v>83</v>
      </c>
      <c r="AV597" s="6" t="s">
        <v>83</v>
      </c>
      <c r="AW597" s="6" t="s">
        <v>83</v>
      </c>
      <c r="AX597" t="s">
        <v>86</v>
      </c>
      <c r="AY597" s="6" t="s">
        <v>83</v>
      </c>
      <c r="AZ597" s="6" t="s">
        <v>83</v>
      </c>
      <c r="BA597" s="6" t="s">
        <v>83</v>
      </c>
      <c r="BB597" s="6" t="s">
        <v>83</v>
      </c>
      <c r="BC597" s="6" t="s">
        <v>83</v>
      </c>
      <c r="BD597" s="6" t="s">
        <v>83</v>
      </c>
      <c r="BE597" s="6" t="s">
        <v>83</v>
      </c>
      <c r="BF597" s="6" t="s">
        <v>83</v>
      </c>
      <c r="BG597" s="6" t="s">
        <v>83</v>
      </c>
      <c r="BH597" s="6" t="s">
        <v>83</v>
      </c>
      <c r="BI597" s="6" t="s">
        <v>83</v>
      </c>
      <c r="BJ597" s="6" t="s">
        <v>83</v>
      </c>
      <c r="BK597" s="6" t="s">
        <v>83</v>
      </c>
      <c r="BL597" s="6" t="s">
        <v>83</v>
      </c>
      <c r="BM597" s="6" t="s">
        <v>83</v>
      </c>
      <c r="BN597" s="6" t="s">
        <v>83</v>
      </c>
      <c r="BO597" s="6" t="s">
        <v>83</v>
      </c>
      <c r="BP597" s="6" t="s">
        <v>83</v>
      </c>
      <c r="BQ597" s="6" t="s">
        <v>83</v>
      </c>
      <c r="BR597" t="s">
        <v>65</v>
      </c>
      <c r="BS597" s="6" t="s">
        <v>83</v>
      </c>
      <c r="BT597" s="6" t="s">
        <v>83</v>
      </c>
      <c r="BU597">
        <f t="shared" ca="1" si="117"/>
        <v>10</v>
      </c>
      <c r="BV597" s="6" t="s">
        <v>83</v>
      </c>
    </row>
    <row r="598" spans="1:74" x14ac:dyDescent="0.3">
      <c r="A598" s="5">
        <v>597</v>
      </c>
      <c r="B598" s="5" t="str">
        <f t="shared" ca="1" si="109"/>
        <v>OCP_5554:83594</v>
      </c>
      <c r="C598" t="s">
        <v>112</v>
      </c>
      <c r="D598" t="s">
        <v>75</v>
      </c>
      <c r="E598" t="s">
        <v>76</v>
      </c>
      <c r="F598" t="s">
        <v>113</v>
      </c>
      <c r="G598" t="s">
        <v>113</v>
      </c>
      <c r="H598" s="6">
        <f t="shared" ca="1" si="119"/>
        <v>35235</v>
      </c>
      <c r="I598" t="s">
        <v>114</v>
      </c>
      <c r="J598" s="6" t="s">
        <v>79</v>
      </c>
      <c r="K598" s="7">
        <v>45483</v>
      </c>
      <c r="L598" s="6" t="s">
        <v>80</v>
      </c>
      <c r="N598" s="6" t="s">
        <v>82</v>
      </c>
      <c r="O598" t="str">
        <f t="shared" ca="1" si="111"/>
        <v>C3640508</v>
      </c>
      <c r="P598">
        <f t="shared" ca="1" si="110"/>
        <v>56667110</v>
      </c>
      <c r="Q598">
        <f t="shared" ca="1" si="112"/>
        <v>10191205</v>
      </c>
      <c r="R598">
        <f t="shared" ca="1" si="113"/>
        <v>37765348</v>
      </c>
      <c r="S598">
        <f t="shared" ca="1" si="114"/>
        <v>24839424</v>
      </c>
      <c r="V598" t="str">
        <f t="shared" ca="1" si="115"/>
        <v>F_4166989</v>
      </c>
      <c r="W598" s="8">
        <v>45564</v>
      </c>
      <c r="X598">
        <f t="shared" ca="1" si="116"/>
        <v>6877454</v>
      </c>
      <c r="Z598" t="str">
        <f t="shared" ca="1" si="118"/>
        <v>MAD</v>
      </c>
      <c r="AA598" t="str">
        <f t="shared" ca="1" si="120"/>
        <v>F locaux</v>
      </c>
      <c r="AB598" s="6" t="s">
        <v>83</v>
      </c>
      <c r="AC598" s="6" t="s">
        <v>83</v>
      </c>
      <c r="AD598" s="6" t="s">
        <v>83</v>
      </c>
      <c r="AE598" s="6" t="s">
        <v>83</v>
      </c>
      <c r="AF598" s="6" t="s">
        <v>83</v>
      </c>
      <c r="AG598" s="6" t="s">
        <v>83</v>
      </c>
      <c r="AH598" s="6" t="s">
        <v>83</v>
      </c>
      <c r="AI598" s="6" t="s">
        <v>83</v>
      </c>
      <c r="AJ598" s="6" t="s">
        <v>83</v>
      </c>
      <c r="AK598" s="6" t="s">
        <v>83</v>
      </c>
      <c r="AL598" s="6" t="s">
        <v>83</v>
      </c>
      <c r="AM598" t="s">
        <v>115</v>
      </c>
      <c r="AN598" s="6" t="s">
        <v>85</v>
      </c>
      <c r="AO598" s="6" t="s">
        <v>83</v>
      </c>
      <c r="AP598" s="6" t="s">
        <v>83</v>
      </c>
      <c r="AQ598" s="6" t="s">
        <v>83</v>
      </c>
      <c r="AR598" s="6" t="s">
        <v>83</v>
      </c>
      <c r="AS598" s="6" t="s">
        <v>83</v>
      </c>
      <c r="AT598" s="6" t="s">
        <v>83</v>
      </c>
      <c r="AU598" s="6" t="s">
        <v>83</v>
      </c>
      <c r="AV598" s="6" t="s">
        <v>83</v>
      </c>
      <c r="AW598" s="6" t="s">
        <v>83</v>
      </c>
      <c r="AX598" t="s">
        <v>93</v>
      </c>
      <c r="AY598" s="6" t="s">
        <v>83</v>
      </c>
      <c r="AZ598" s="6" t="s">
        <v>83</v>
      </c>
      <c r="BA598" s="6" t="s">
        <v>83</v>
      </c>
      <c r="BB598" s="6" t="s">
        <v>83</v>
      </c>
      <c r="BC598" s="6" t="s">
        <v>83</v>
      </c>
      <c r="BD598" s="6" t="s">
        <v>83</v>
      </c>
      <c r="BE598" s="6" t="s">
        <v>83</v>
      </c>
      <c r="BF598" s="6" t="s">
        <v>83</v>
      </c>
      <c r="BG598" s="6" t="s">
        <v>83</v>
      </c>
      <c r="BH598" s="6" t="s">
        <v>83</v>
      </c>
      <c r="BI598" s="6" t="s">
        <v>83</v>
      </c>
      <c r="BJ598" s="6" t="s">
        <v>83</v>
      </c>
      <c r="BK598" s="6" t="s">
        <v>83</v>
      </c>
      <c r="BL598" s="6" t="s">
        <v>83</v>
      </c>
      <c r="BM598" s="6" t="s">
        <v>83</v>
      </c>
      <c r="BN598" s="6" t="s">
        <v>83</v>
      </c>
      <c r="BO598" s="6" t="s">
        <v>83</v>
      </c>
      <c r="BP598" s="6" t="s">
        <v>83</v>
      </c>
      <c r="BQ598" s="6" t="s">
        <v>83</v>
      </c>
      <c r="BR598" t="s">
        <v>65</v>
      </c>
      <c r="BS598" s="6" t="s">
        <v>83</v>
      </c>
      <c r="BT598" s="6" t="s">
        <v>83</v>
      </c>
      <c r="BU598">
        <f t="shared" ca="1" si="117"/>
        <v>0</v>
      </c>
      <c r="BV598" s="6" t="s">
        <v>83</v>
      </c>
    </row>
    <row r="599" spans="1:74" x14ac:dyDescent="0.3">
      <c r="A599" s="5">
        <v>598</v>
      </c>
      <c r="B599" s="5" t="str">
        <f t="shared" ca="1" si="109"/>
        <v>OCP_84954:14361</v>
      </c>
      <c r="C599" t="s">
        <v>116</v>
      </c>
      <c r="D599" t="s">
        <v>75</v>
      </c>
      <c r="E599" t="s">
        <v>89</v>
      </c>
      <c r="F599" t="s">
        <v>100</v>
      </c>
      <c r="G599" t="s">
        <v>100</v>
      </c>
      <c r="H599" s="6">
        <f t="shared" ca="1" si="119"/>
        <v>46868</v>
      </c>
      <c r="I599" t="s">
        <v>114</v>
      </c>
      <c r="J599" s="6" t="s">
        <v>79</v>
      </c>
      <c r="K599" s="7">
        <v>45484</v>
      </c>
      <c r="L599" s="6" t="s">
        <v>80</v>
      </c>
      <c r="N599" s="6" t="s">
        <v>82</v>
      </c>
      <c r="O599" t="str">
        <f t="shared" ca="1" si="111"/>
        <v>C2098906</v>
      </c>
      <c r="P599">
        <f t="shared" ca="1" si="110"/>
        <v>59442815</v>
      </c>
      <c r="Q599">
        <f t="shared" ca="1" si="112"/>
        <v>4192412</v>
      </c>
      <c r="R599">
        <f t="shared" ca="1" si="113"/>
        <v>17488723</v>
      </c>
      <c r="S599">
        <f t="shared" ca="1" si="114"/>
        <v>11262321</v>
      </c>
      <c r="V599" t="str">
        <f t="shared" ca="1" si="115"/>
        <v>A_3337979</v>
      </c>
      <c r="W599" s="8">
        <v>45565</v>
      </c>
      <c r="X599">
        <f t="shared" ca="1" si="116"/>
        <v>886348</v>
      </c>
      <c r="Z599" t="str">
        <f t="shared" ca="1" si="118"/>
        <v>MAD</v>
      </c>
      <c r="AA599" t="str">
        <f t="shared" ca="1" si="120"/>
        <v>F locaux</v>
      </c>
      <c r="AB599" s="6" t="s">
        <v>83</v>
      </c>
      <c r="AC599" s="6" t="s">
        <v>83</v>
      </c>
      <c r="AD599" s="6" t="s">
        <v>83</v>
      </c>
      <c r="AE599" s="6" t="s">
        <v>83</v>
      </c>
      <c r="AF599" s="6" t="s">
        <v>83</v>
      </c>
      <c r="AG599" s="6" t="s">
        <v>83</v>
      </c>
      <c r="AH599" s="6" t="s">
        <v>83</v>
      </c>
      <c r="AI599" s="6" t="s">
        <v>83</v>
      </c>
      <c r="AJ599" s="6" t="s">
        <v>83</v>
      </c>
      <c r="AK599" s="6" t="s">
        <v>83</v>
      </c>
      <c r="AL599" s="6" t="s">
        <v>83</v>
      </c>
      <c r="AM599" t="s">
        <v>115</v>
      </c>
      <c r="AN599" s="6" t="s">
        <v>85</v>
      </c>
      <c r="AO599" s="6" t="s">
        <v>83</v>
      </c>
      <c r="AP599" s="6" t="s">
        <v>83</v>
      </c>
      <c r="AQ599" s="6" t="s">
        <v>83</v>
      </c>
      <c r="AR599" s="6" t="s">
        <v>83</v>
      </c>
      <c r="AS599" s="6" t="s">
        <v>83</v>
      </c>
      <c r="AT599" s="6" t="s">
        <v>83</v>
      </c>
      <c r="AU599" s="6" t="s">
        <v>83</v>
      </c>
      <c r="AV599" s="6" t="s">
        <v>83</v>
      </c>
      <c r="AW599" s="6" t="s">
        <v>83</v>
      </c>
      <c r="AX599" t="s">
        <v>86</v>
      </c>
      <c r="AY599" s="6" t="s">
        <v>83</v>
      </c>
      <c r="AZ599" s="6" t="s">
        <v>83</v>
      </c>
      <c r="BA599" s="6" t="s">
        <v>83</v>
      </c>
      <c r="BB599" s="6" t="s">
        <v>83</v>
      </c>
      <c r="BC599" s="6" t="s">
        <v>83</v>
      </c>
      <c r="BD599" s="6" t="s">
        <v>83</v>
      </c>
      <c r="BE599" s="6" t="s">
        <v>83</v>
      </c>
      <c r="BF599" s="6" t="s">
        <v>83</v>
      </c>
      <c r="BG599" s="6" t="s">
        <v>83</v>
      </c>
      <c r="BH599" s="6" t="s">
        <v>83</v>
      </c>
      <c r="BI599" s="6" t="s">
        <v>83</v>
      </c>
      <c r="BJ599" s="6" t="s">
        <v>83</v>
      </c>
      <c r="BK599" s="6" t="s">
        <v>83</v>
      </c>
      <c r="BL599" s="6" t="s">
        <v>83</v>
      </c>
      <c r="BM599" s="6" t="s">
        <v>83</v>
      </c>
      <c r="BN599" s="6" t="s">
        <v>83</v>
      </c>
      <c r="BO599" s="6" t="s">
        <v>83</v>
      </c>
      <c r="BP599" s="6" t="s">
        <v>83</v>
      </c>
      <c r="BQ599" s="6" t="s">
        <v>83</v>
      </c>
      <c r="BR599" t="s">
        <v>63</v>
      </c>
      <c r="BS599" s="6" t="s">
        <v>83</v>
      </c>
      <c r="BT599" s="6" t="s">
        <v>83</v>
      </c>
      <c r="BU599">
        <f t="shared" ca="1" si="117"/>
        <v>-8</v>
      </c>
      <c r="BV599" s="6" t="s">
        <v>83</v>
      </c>
    </row>
    <row r="600" spans="1:74" x14ac:dyDescent="0.3">
      <c r="A600" s="5">
        <v>599</v>
      </c>
      <c r="B600" s="5" t="str">
        <f t="shared" ca="1" si="109"/>
        <v>JF8_52198:97528</v>
      </c>
      <c r="C600" t="s">
        <v>117</v>
      </c>
      <c r="D600" t="s">
        <v>75</v>
      </c>
      <c r="E600" t="s">
        <v>76</v>
      </c>
      <c r="F600" t="s">
        <v>113</v>
      </c>
      <c r="G600" t="s">
        <v>113</v>
      </c>
      <c r="H600" s="6">
        <f t="shared" ca="1" si="119"/>
        <v>30815</v>
      </c>
      <c r="I600" t="s">
        <v>114</v>
      </c>
      <c r="J600" s="6" t="s">
        <v>79</v>
      </c>
      <c r="K600" s="7">
        <v>45485</v>
      </c>
      <c r="L600" s="6" t="s">
        <v>80</v>
      </c>
      <c r="N600" s="6" t="s">
        <v>82</v>
      </c>
      <c r="O600" t="str">
        <f t="shared" ca="1" si="111"/>
        <v>&gt;1342414</v>
      </c>
      <c r="P600">
        <f t="shared" ca="1" si="110"/>
        <v>77726607</v>
      </c>
      <c r="Q600">
        <f t="shared" ca="1" si="112"/>
        <v>34811061</v>
      </c>
      <c r="R600">
        <f t="shared" ca="1" si="113"/>
        <v>46385661</v>
      </c>
      <c r="S600">
        <f t="shared" ca="1" si="114"/>
        <v>21873170</v>
      </c>
      <c r="V600" t="str">
        <f t="shared" ca="1" si="115"/>
        <v>C_4076491</v>
      </c>
      <c r="W600" s="8">
        <v>45566</v>
      </c>
      <c r="X600">
        <f t="shared" ca="1" si="116"/>
        <v>15794484</v>
      </c>
      <c r="Z600" t="str">
        <f t="shared" ca="1" si="118"/>
        <v>MAD</v>
      </c>
      <c r="AA600" t="str">
        <f t="shared" ca="1" si="120"/>
        <v>F locaux</v>
      </c>
      <c r="AB600" s="6" t="s">
        <v>83</v>
      </c>
      <c r="AC600" s="6" t="s">
        <v>83</v>
      </c>
      <c r="AD600" s="6" t="s">
        <v>83</v>
      </c>
      <c r="AE600" s="6" t="s">
        <v>83</v>
      </c>
      <c r="AF600" s="6" t="s">
        <v>83</v>
      </c>
      <c r="AG600" s="6" t="s">
        <v>83</v>
      </c>
      <c r="AH600" s="6" t="s">
        <v>83</v>
      </c>
      <c r="AI600" s="6" t="s">
        <v>83</v>
      </c>
      <c r="AJ600" s="6" t="s">
        <v>83</v>
      </c>
      <c r="AK600" s="6" t="s">
        <v>83</v>
      </c>
      <c r="AL600" s="6" t="s">
        <v>83</v>
      </c>
      <c r="AM600" t="s">
        <v>115</v>
      </c>
      <c r="AN600" s="6" t="s">
        <v>85</v>
      </c>
      <c r="AO600" s="6" t="s">
        <v>83</v>
      </c>
      <c r="AP600" s="6" t="s">
        <v>83</v>
      </c>
      <c r="AQ600" s="6" t="s">
        <v>83</v>
      </c>
      <c r="AR600" s="6" t="s">
        <v>83</v>
      </c>
      <c r="AS600" s="6" t="s">
        <v>83</v>
      </c>
      <c r="AT600" s="6" t="s">
        <v>83</v>
      </c>
      <c r="AU600" s="6" t="s">
        <v>83</v>
      </c>
      <c r="AV600" s="6" t="s">
        <v>83</v>
      </c>
      <c r="AW600" s="6" t="s">
        <v>83</v>
      </c>
      <c r="AX600" t="s">
        <v>86</v>
      </c>
      <c r="AY600" s="6" t="s">
        <v>83</v>
      </c>
      <c r="AZ600" s="6" t="s">
        <v>83</v>
      </c>
      <c r="BA600" s="6" t="s">
        <v>83</v>
      </c>
      <c r="BB600" s="6" t="s">
        <v>83</v>
      </c>
      <c r="BC600" s="6" t="s">
        <v>83</v>
      </c>
      <c r="BD600" s="6" t="s">
        <v>83</v>
      </c>
      <c r="BE600" s="6" t="s">
        <v>83</v>
      </c>
      <c r="BF600" s="6" t="s">
        <v>83</v>
      </c>
      <c r="BG600" s="6" t="s">
        <v>83</v>
      </c>
      <c r="BH600" s="6" t="s">
        <v>83</v>
      </c>
      <c r="BI600" s="6" t="s">
        <v>83</v>
      </c>
      <c r="BJ600" s="6" t="s">
        <v>83</v>
      </c>
      <c r="BK600" s="6" t="s">
        <v>83</v>
      </c>
      <c r="BL600" s="6" t="s">
        <v>83</v>
      </c>
      <c r="BM600" s="6" t="s">
        <v>83</v>
      </c>
      <c r="BN600" s="6" t="s">
        <v>83</v>
      </c>
      <c r="BO600" s="6" t="s">
        <v>83</v>
      </c>
      <c r="BP600" s="6" t="s">
        <v>83</v>
      </c>
      <c r="BQ600" s="6" t="s">
        <v>83</v>
      </c>
      <c r="BR600" t="s">
        <v>65</v>
      </c>
      <c r="BS600" s="6" t="s">
        <v>83</v>
      </c>
      <c r="BT600" s="6" t="s">
        <v>83</v>
      </c>
      <c r="BU600">
        <f t="shared" ca="1" si="117"/>
        <v>5</v>
      </c>
      <c r="BV600" s="6" t="s">
        <v>83</v>
      </c>
    </row>
    <row r="601" spans="1:74" x14ac:dyDescent="0.3">
      <c r="A601" s="5">
        <v>600</v>
      </c>
      <c r="B601" s="5" t="str">
        <f t="shared" ca="1" si="109"/>
        <v>JF8_62246:66914</v>
      </c>
      <c r="C601" t="s">
        <v>118</v>
      </c>
      <c r="D601" t="s">
        <v>75</v>
      </c>
      <c r="E601" t="s">
        <v>89</v>
      </c>
      <c r="F601" t="s">
        <v>100</v>
      </c>
      <c r="G601" t="s">
        <v>100</v>
      </c>
      <c r="H601" s="6">
        <f t="shared" ca="1" si="119"/>
        <v>77423</v>
      </c>
      <c r="I601" t="s">
        <v>114</v>
      </c>
      <c r="J601" s="6" t="s">
        <v>79</v>
      </c>
      <c r="K601" s="7">
        <v>45486</v>
      </c>
      <c r="L601" s="6" t="s">
        <v>80</v>
      </c>
      <c r="N601" s="6" t="s">
        <v>82</v>
      </c>
      <c r="O601" t="str">
        <f t="shared" ca="1" si="111"/>
        <v>B6318198</v>
      </c>
      <c r="P601">
        <f t="shared" ca="1" si="110"/>
        <v>12946658</v>
      </c>
      <c r="Q601">
        <f t="shared" ca="1" si="112"/>
        <v>858531</v>
      </c>
      <c r="R601">
        <f t="shared" ca="1" si="113"/>
        <v>1066273</v>
      </c>
      <c r="S601">
        <f t="shared" ca="1" si="114"/>
        <v>717241</v>
      </c>
      <c r="V601" t="str">
        <f t="shared" ca="1" si="115"/>
        <v>F_4548791</v>
      </c>
      <c r="W601" s="8">
        <v>45567</v>
      </c>
      <c r="X601">
        <f t="shared" ca="1" si="116"/>
        <v>664215</v>
      </c>
      <c r="Z601" t="str">
        <f t="shared" ca="1" si="118"/>
        <v>MAD</v>
      </c>
      <c r="AA601" t="str">
        <f t="shared" ca="1" si="120"/>
        <v>F locaux</v>
      </c>
      <c r="AB601" s="6" t="s">
        <v>83</v>
      </c>
      <c r="AC601" s="6" t="s">
        <v>83</v>
      </c>
      <c r="AD601" s="6" t="s">
        <v>83</v>
      </c>
      <c r="AE601" s="6" t="s">
        <v>83</v>
      </c>
      <c r="AF601" s="6" t="s">
        <v>83</v>
      </c>
      <c r="AG601" s="6" t="s">
        <v>83</v>
      </c>
      <c r="AH601" s="6" t="s">
        <v>83</v>
      </c>
      <c r="AI601" s="6" t="s">
        <v>83</v>
      </c>
      <c r="AJ601" s="6" t="s">
        <v>83</v>
      </c>
      <c r="AK601" s="6" t="s">
        <v>83</v>
      </c>
      <c r="AL601" s="6" t="s">
        <v>83</v>
      </c>
      <c r="AM601" t="s">
        <v>115</v>
      </c>
      <c r="AN601" s="6" t="s">
        <v>85</v>
      </c>
      <c r="AO601" s="6" t="s">
        <v>83</v>
      </c>
      <c r="AP601" s="6" t="s">
        <v>83</v>
      </c>
      <c r="AQ601" s="6" t="s">
        <v>83</v>
      </c>
      <c r="AR601" s="6" t="s">
        <v>83</v>
      </c>
      <c r="AS601" s="6" t="s">
        <v>83</v>
      </c>
      <c r="AT601" s="6" t="s">
        <v>83</v>
      </c>
      <c r="AU601" s="6" t="s">
        <v>83</v>
      </c>
      <c r="AV601" s="6" t="s">
        <v>83</v>
      </c>
      <c r="AW601" s="6" t="s">
        <v>83</v>
      </c>
      <c r="AX601" t="s">
        <v>86</v>
      </c>
      <c r="AY601" s="6" t="s">
        <v>83</v>
      </c>
      <c r="AZ601" s="6" t="s">
        <v>83</v>
      </c>
      <c r="BA601" s="6" t="s">
        <v>83</v>
      </c>
      <c r="BB601" s="6" t="s">
        <v>83</v>
      </c>
      <c r="BC601" s="6" t="s">
        <v>83</v>
      </c>
      <c r="BD601" s="6" t="s">
        <v>83</v>
      </c>
      <c r="BE601" s="6" t="s">
        <v>83</v>
      </c>
      <c r="BF601" s="6" t="s">
        <v>83</v>
      </c>
      <c r="BG601" s="6" t="s">
        <v>83</v>
      </c>
      <c r="BH601" s="6" t="s">
        <v>83</v>
      </c>
      <c r="BI601" s="6" t="s">
        <v>83</v>
      </c>
      <c r="BJ601" s="6" t="s">
        <v>83</v>
      </c>
      <c r="BK601" s="6" t="s">
        <v>83</v>
      </c>
      <c r="BL601" s="6" t="s">
        <v>83</v>
      </c>
      <c r="BM601" s="6" t="s">
        <v>83</v>
      </c>
      <c r="BN601" s="6" t="s">
        <v>83</v>
      </c>
      <c r="BO601" s="6" t="s">
        <v>83</v>
      </c>
      <c r="BP601" s="6" t="s">
        <v>83</v>
      </c>
      <c r="BQ601" s="6" t="s">
        <v>83</v>
      </c>
      <c r="BR601" t="s">
        <v>40</v>
      </c>
      <c r="BS601" s="6" t="s">
        <v>83</v>
      </c>
      <c r="BT601" s="6" t="s">
        <v>83</v>
      </c>
      <c r="BU601">
        <f t="shared" ca="1" si="117"/>
        <v>21</v>
      </c>
      <c r="BV601" s="6" t="s">
        <v>83</v>
      </c>
    </row>
    <row r="602" spans="1:74" x14ac:dyDescent="0.3">
      <c r="A602" s="5">
        <v>601</v>
      </c>
      <c r="B602" s="5" t="str">
        <f t="shared" ca="1" si="109"/>
        <v>OCP_90680:58279</v>
      </c>
      <c r="C602" t="str">
        <f ca="1">CONCATENATE(CHAR(RANDBETWEEN(60,90)),"_",RANDBETWEEN(1,1000000),"_",RANDBETWEEN(1,100006600))</f>
        <v>L_88812_37144009</v>
      </c>
      <c r="D602" t="s">
        <v>75</v>
      </c>
      <c r="E602" t="s">
        <v>76</v>
      </c>
      <c r="F602" t="s">
        <v>77</v>
      </c>
      <c r="G602" t="s">
        <v>77</v>
      </c>
      <c r="H602" s="6">
        <f t="shared" ca="1" si="119"/>
        <v>16360</v>
      </c>
      <c r="I602" t="s">
        <v>78</v>
      </c>
      <c r="J602" s="6" t="s">
        <v>79</v>
      </c>
      <c r="K602" s="7">
        <v>45487</v>
      </c>
      <c r="L602" s="6" t="s">
        <v>80</v>
      </c>
      <c r="N602" s="6" t="s">
        <v>82</v>
      </c>
      <c r="O602" t="str">
        <f t="shared" ca="1" si="111"/>
        <v>@1649847</v>
      </c>
      <c r="P602">
        <f t="shared" ca="1" si="110"/>
        <v>18261073</v>
      </c>
      <c r="Q602">
        <f t="shared" ca="1" si="112"/>
        <v>576835</v>
      </c>
      <c r="R602">
        <f t="shared" ca="1" si="113"/>
        <v>14101255</v>
      </c>
      <c r="S602">
        <f t="shared" ca="1" si="114"/>
        <v>5790418</v>
      </c>
      <c r="V602" t="str">
        <f t="shared" ca="1" si="115"/>
        <v>&gt;_2043454</v>
      </c>
      <c r="W602" s="8">
        <v>45568</v>
      </c>
      <c r="X602">
        <f t="shared" ca="1" si="116"/>
        <v>3129847</v>
      </c>
      <c r="Z602" t="str">
        <f t="shared" ca="1" si="118"/>
        <v>MAD</v>
      </c>
      <c r="AA602" t="str">
        <f t="shared" ca="1" si="120"/>
        <v>F locaux</v>
      </c>
      <c r="AB602" s="6" t="s">
        <v>83</v>
      </c>
      <c r="AC602" s="6" t="s">
        <v>83</v>
      </c>
      <c r="AD602" s="6" t="s">
        <v>83</v>
      </c>
      <c r="AE602" s="6" t="s">
        <v>83</v>
      </c>
      <c r="AF602" s="6" t="s">
        <v>83</v>
      </c>
      <c r="AG602" s="6" t="s">
        <v>83</v>
      </c>
      <c r="AH602" s="6" t="s">
        <v>83</v>
      </c>
      <c r="AI602" s="6" t="s">
        <v>83</v>
      </c>
      <c r="AJ602" s="6" t="s">
        <v>83</v>
      </c>
      <c r="AK602" s="6" t="s">
        <v>83</v>
      </c>
      <c r="AL602" s="6" t="s">
        <v>83</v>
      </c>
      <c r="AM602" t="s">
        <v>768</v>
      </c>
      <c r="AN602" s="6" t="s">
        <v>85</v>
      </c>
      <c r="AO602" s="6" t="s">
        <v>83</v>
      </c>
      <c r="AP602" s="6" t="s">
        <v>83</v>
      </c>
      <c r="AQ602" s="6" t="s">
        <v>83</v>
      </c>
      <c r="AR602" s="6" t="s">
        <v>83</v>
      </c>
      <c r="AS602" s="6" t="s">
        <v>83</v>
      </c>
      <c r="AT602" s="6" t="s">
        <v>83</v>
      </c>
      <c r="AU602" s="6" t="s">
        <v>83</v>
      </c>
      <c r="AV602" s="6" t="s">
        <v>83</v>
      </c>
      <c r="AW602" s="6" t="s">
        <v>83</v>
      </c>
      <c r="AX602" t="s">
        <v>86</v>
      </c>
      <c r="AY602" s="6" t="s">
        <v>83</v>
      </c>
      <c r="AZ602" s="6" t="s">
        <v>83</v>
      </c>
      <c r="BA602" s="6" t="s">
        <v>83</v>
      </c>
      <c r="BB602" s="6" t="s">
        <v>83</v>
      </c>
      <c r="BC602" s="6" t="s">
        <v>83</v>
      </c>
      <c r="BD602" s="6" t="s">
        <v>83</v>
      </c>
      <c r="BE602" s="6" t="s">
        <v>83</v>
      </c>
      <c r="BF602" s="6" t="s">
        <v>83</v>
      </c>
      <c r="BG602" s="6" t="s">
        <v>83</v>
      </c>
      <c r="BH602" s="6" t="s">
        <v>83</v>
      </c>
      <c r="BI602" s="6" t="s">
        <v>83</v>
      </c>
      <c r="BJ602" s="6" t="s">
        <v>83</v>
      </c>
      <c r="BK602" s="6" t="s">
        <v>83</v>
      </c>
      <c r="BL602" s="6" t="s">
        <v>83</v>
      </c>
      <c r="BM602" s="6" t="s">
        <v>83</v>
      </c>
      <c r="BN602" s="6" t="s">
        <v>83</v>
      </c>
      <c r="BO602" s="6" t="s">
        <v>83</v>
      </c>
      <c r="BP602" s="6" t="s">
        <v>83</v>
      </c>
      <c r="BQ602" s="6" t="s">
        <v>83</v>
      </c>
      <c r="BR602" t="s">
        <v>64</v>
      </c>
      <c r="BS602" s="6" t="s">
        <v>83</v>
      </c>
      <c r="BT602" s="6" t="s">
        <v>83</v>
      </c>
      <c r="BU602">
        <f t="shared" ca="1" si="117"/>
        <v>6</v>
      </c>
      <c r="BV602" s="6" t="s">
        <v>83</v>
      </c>
    </row>
    <row r="603" spans="1:74" x14ac:dyDescent="0.3">
      <c r="A603" s="5">
        <v>602</v>
      </c>
      <c r="B603" s="5" t="str">
        <f t="shared" ca="1" si="109"/>
        <v>JF8_64692:72948</v>
      </c>
      <c r="C603" t="s">
        <v>769</v>
      </c>
      <c r="D603" t="s">
        <v>75</v>
      </c>
      <c r="E603" t="s">
        <v>89</v>
      </c>
      <c r="F603" t="s">
        <v>90</v>
      </c>
      <c r="G603" t="s">
        <v>90</v>
      </c>
      <c r="H603" s="6">
        <f t="shared" ca="1" si="119"/>
        <v>18672</v>
      </c>
      <c r="I603" t="s">
        <v>91</v>
      </c>
      <c r="J603" s="6" t="s">
        <v>79</v>
      </c>
      <c r="K603" s="7">
        <v>45488</v>
      </c>
      <c r="L603" s="6" t="s">
        <v>80</v>
      </c>
      <c r="N603" s="6" t="s">
        <v>82</v>
      </c>
      <c r="O603" t="str">
        <f t="shared" ca="1" si="111"/>
        <v>=5300651</v>
      </c>
      <c r="P603">
        <f t="shared" ca="1" si="110"/>
        <v>67931934</v>
      </c>
      <c r="Q603">
        <f t="shared" ca="1" si="112"/>
        <v>47232672</v>
      </c>
      <c r="R603">
        <f t="shared" ca="1" si="113"/>
        <v>63691542</v>
      </c>
      <c r="S603">
        <f t="shared" ca="1" si="114"/>
        <v>57316682</v>
      </c>
      <c r="V603" t="str">
        <f t="shared" ca="1" si="115"/>
        <v>B_8511</v>
      </c>
      <c r="W603" s="8">
        <v>45569</v>
      </c>
      <c r="X603">
        <f t="shared" ca="1" si="116"/>
        <v>30472088</v>
      </c>
      <c r="Z603" t="str">
        <f t="shared" ca="1" si="118"/>
        <v>USD</v>
      </c>
      <c r="AA603" t="str">
        <f t="shared" ca="1" si="120"/>
        <v>F étrangers</v>
      </c>
      <c r="AB603" s="6" t="s">
        <v>83</v>
      </c>
      <c r="AC603" s="6" t="s">
        <v>83</v>
      </c>
      <c r="AD603" s="6" t="s">
        <v>83</v>
      </c>
      <c r="AE603" s="6" t="s">
        <v>83</v>
      </c>
      <c r="AF603" s="6" t="s">
        <v>83</v>
      </c>
      <c r="AG603" s="6" t="s">
        <v>83</v>
      </c>
      <c r="AH603" s="6" t="s">
        <v>83</v>
      </c>
      <c r="AI603" s="6" t="s">
        <v>83</v>
      </c>
      <c r="AJ603" s="6" t="s">
        <v>83</v>
      </c>
      <c r="AK603" s="6" t="s">
        <v>83</v>
      </c>
      <c r="AL603" s="6" t="s">
        <v>83</v>
      </c>
      <c r="AM603" t="s">
        <v>770</v>
      </c>
      <c r="AN603" s="6" t="s">
        <v>85</v>
      </c>
      <c r="AO603" s="6" t="s">
        <v>83</v>
      </c>
      <c r="AP603" s="6" t="s">
        <v>83</v>
      </c>
      <c r="AQ603" s="6" t="s">
        <v>83</v>
      </c>
      <c r="AR603" s="6" t="s">
        <v>83</v>
      </c>
      <c r="AS603" s="6" t="s">
        <v>83</v>
      </c>
      <c r="AT603" s="6" t="s">
        <v>83</v>
      </c>
      <c r="AU603" s="6" t="s">
        <v>83</v>
      </c>
      <c r="AV603" s="6" t="s">
        <v>83</v>
      </c>
      <c r="AW603" s="6" t="s">
        <v>83</v>
      </c>
      <c r="AX603" t="s">
        <v>93</v>
      </c>
      <c r="AY603" s="6" t="s">
        <v>83</v>
      </c>
      <c r="AZ603" s="6" t="s">
        <v>83</v>
      </c>
      <c r="BA603" s="6" t="s">
        <v>83</v>
      </c>
      <c r="BB603" s="6" t="s">
        <v>83</v>
      </c>
      <c r="BC603" s="6" t="s">
        <v>83</v>
      </c>
      <c r="BD603" s="6" t="s">
        <v>83</v>
      </c>
      <c r="BE603" s="6" t="s">
        <v>83</v>
      </c>
      <c r="BF603" s="6" t="s">
        <v>83</v>
      </c>
      <c r="BG603" s="6" t="s">
        <v>83</v>
      </c>
      <c r="BH603" s="6" t="s">
        <v>83</v>
      </c>
      <c r="BI603" s="6" t="s">
        <v>83</v>
      </c>
      <c r="BJ603" s="6" t="s">
        <v>83</v>
      </c>
      <c r="BK603" s="6" t="s">
        <v>83</v>
      </c>
      <c r="BL603" s="6" t="s">
        <v>83</v>
      </c>
      <c r="BM603" s="6" t="s">
        <v>83</v>
      </c>
      <c r="BN603" s="6" t="s">
        <v>83</v>
      </c>
      <c r="BO603" s="6" t="s">
        <v>83</v>
      </c>
      <c r="BP603" s="6" t="s">
        <v>83</v>
      </c>
      <c r="BQ603" s="6" t="s">
        <v>83</v>
      </c>
      <c r="BR603" t="s">
        <v>65</v>
      </c>
      <c r="BS603" s="6" t="s">
        <v>83</v>
      </c>
      <c r="BT603" s="6" t="s">
        <v>83</v>
      </c>
      <c r="BU603">
        <f t="shared" ca="1" si="117"/>
        <v>-13</v>
      </c>
      <c r="BV603" s="6" t="s">
        <v>83</v>
      </c>
    </row>
    <row r="604" spans="1:74" x14ac:dyDescent="0.3">
      <c r="A604" s="5">
        <v>603</v>
      </c>
      <c r="B604" s="5" t="str">
        <f t="shared" ca="1" si="109"/>
        <v>JF8_75112:35240</v>
      </c>
      <c r="C604" t="s">
        <v>771</v>
      </c>
      <c r="D604" t="s">
        <v>75</v>
      </c>
      <c r="E604" t="s">
        <v>76</v>
      </c>
      <c r="F604" t="s">
        <v>95</v>
      </c>
      <c r="G604" t="s">
        <v>95</v>
      </c>
      <c r="H604" s="6">
        <f t="shared" ca="1" si="119"/>
        <v>32374</v>
      </c>
      <c r="I604" t="s">
        <v>96</v>
      </c>
      <c r="J604" s="6" t="s">
        <v>79</v>
      </c>
      <c r="K604" s="7">
        <v>45489</v>
      </c>
      <c r="L604" s="6" t="s">
        <v>80</v>
      </c>
      <c r="N604" s="6" t="s">
        <v>82</v>
      </c>
      <c r="O604" t="str">
        <f t="shared" ca="1" si="111"/>
        <v>@4090044</v>
      </c>
      <c r="P604">
        <f t="shared" ca="1" si="110"/>
        <v>8204241</v>
      </c>
      <c r="Q604">
        <f t="shared" ca="1" si="112"/>
        <v>3154289</v>
      </c>
      <c r="R604">
        <f t="shared" ca="1" si="113"/>
        <v>6158986</v>
      </c>
      <c r="S604">
        <f t="shared" ca="1" si="114"/>
        <v>3889065</v>
      </c>
      <c r="V604" t="str">
        <f t="shared" ca="1" si="115"/>
        <v>&lt;_4596976</v>
      </c>
      <c r="W604" s="8">
        <v>45570</v>
      </c>
      <c r="X604">
        <f t="shared" ca="1" si="116"/>
        <v>1459837</v>
      </c>
      <c r="Z604" t="str">
        <f t="shared" ca="1" si="118"/>
        <v>EUR</v>
      </c>
      <c r="AA604" t="str">
        <f t="shared" ca="1" si="120"/>
        <v>F étrangers</v>
      </c>
      <c r="AB604" s="6" t="s">
        <v>83</v>
      </c>
      <c r="AC604" s="6" t="s">
        <v>83</v>
      </c>
      <c r="AD604" s="6" t="s">
        <v>83</v>
      </c>
      <c r="AE604" s="6" t="s">
        <v>83</v>
      </c>
      <c r="AF604" s="6" t="s">
        <v>83</v>
      </c>
      <c r="AG604" s="6" t="s">
        <v>83</v>
      </c>
      <c r="AH604" s="6" t="s">
        <v>83</v>
      </c>
      <c r="AI604" s="6" t="s">
        <v>83</v>
      </c>
      <c r="AJ604" s="6" t="s">
        <v>83</v>
      </c>
      <c r="AK604" s="6" t="s">
        <v>83</v>
      </c>
      <c r="AL604" s="6" t="s">
        <v>83</v>
      </c>
      <c r="AM604" t="s">
        <v>772</v>
      </c>
      <c r="AN604" s="6" t="s">
        <v>85</v>
      </c>
      <c r="AO604" s="6" t="s">
        <v>83</v>
      </c>
      <c r="AP604" s="6" t="s">
        <v>83</v>
      </c>
      <c r="AQ604" s="6" t="s">
        <v>83</v>
      </c>
      <c r="AR604" s="6" t="s">
        <v>83</v>
      </c>
      <c r="AS604" s="6" t="s">
        <v>83</v>
      </c>
      <c r="AT604" s="6" t="s">
        <v>83</v>
      </c>
      <c r="AU604" s="6" t="s">
        <v>83</v>
      </c>
      <c r="AV604" s="6" t="s">
        <v>83</v>
      </c>
      <c r="AW604" s="6" t="s">
        <v>83</v>
      </c>
      <c r="AX604" t="s">
        <v>98</v>
      </c>
      <c r="AY604" s="6" t="s">
        <v>83</v>
      </c>
      <c r="AZ604" s="6" t="s">
        <v>83</v>
      </c>
      <c r="BA604" s="6" t="s">
        <v>83</v>
      </c>
      <c r="BB604" s="6" t="s">
        <v>83</v>
      </c>
      <c r="BC604" s="6" t="s">
        <v>83</v>
      </c>
      <c r="BD604" s="6" t="s">
        <v>83</v>
      </c>
      <c r="BE604" s="6" t="s">
        <v>83</v>
      </c>
      <c r="BF604" s="6" t="s">
        <v>83</v>
      </c>
      <c r="BG604" s="6" t="s">
        <v>83</v>
      </c>
      <c r="BH604" s="6" t="s">
        <v>83</v>
      </c>
      <c r="BI604" s="6" t="s">
        <v>83</v>
      </c>
      <c r="BJ604" s="6" t="s">
        <v>83</v>
      </c>
      <c r="BK604" s="6" t="s">
        <v>83</v>
      </c>
      <c r="BL604" s="6" t="s">
        <v>83</v>
      </c>
      <c r="BM604" s="6" t="s">
        <v>83</v>
      </c>
      <c r="BN604" s="6" t="s">
        <v>83</v>
      </c>
      <c r="BO604" s="6" t="s">
        <v>83</v>
      </c>
      <c r="BP604" s="6" t="s">
        <v>83</v>
      </c>
      <c r="BQ604" s="6" t="s">
        <v>83</v>
      </c>
      <c r="BR604" t="s">
        <v>65</v>
      </c>
      <c r="BS604" s="6" t="s">
        <v>83</v>
      </c>
      <c r="BT604" s="6" t="s">
        <v>83</v>
      </c>
      <c r="BU604">
        <f t="shared" ca="1" si="117"/>
        <v>7</v>
      </c>
      <c r="BV604" s="6" t="s">
        <v>83</v>
      </c>
    </row>
    <row r="605" spans="1:74" x14ac:dyDescent="0.3">
      <c r="A605" s="5">
        <v>604</v>
      </c>
      <c r="B605" s="5" t="str">
        <f t="shared" ca="1" si="109"/>
        <v>JF8_29306:62797</v>
      </c>
      <c r="C605" t="s">
        <v>773</v>
      </c>
      <c r="D605" t="s">
        <v>75</v>
      </c>
      <c r="E605" t="s">
        <v>89</v>
      </c>
      <c r="F605" t="s">
        <v>100</v>
      </c>
      <c r="G605" t="s">
        <v>100</v>
      </c>
      <c r="H605" s="6">
        <f t="shared" ca="1" si="119"/>
        <v>74310</v>
      </c>
      <c r="I605" t="s">
        <v>101</v>
      </c>
      <c r="J605" s="6" t="s">
        <v>79</v>
      </c>
      <c r="K605" s="7">
        <v>45490</v>
      </c>
      <c r="L605" s="6" t="s">
        <v>80</v>
      </c>
      <c r="N605" s="6" t="s">
        <v>82</v>
      </c>
      <c r="O605" t="str">
        <f t="shared" ca="1" si="111"/>
        <v>F2510225</v>
      </c>
      <c r="P605">
        <f t="shared" ca="1" si="110"/>
        <v>29643795</v>
      </c>
      <c r="Q605">
        <f t="shared" ca="1" si="112"/>
        <v>6857320</v>
      </c>
      <c r="R605">
        <f t="shared" ca="1" si="113"/>
        <v>23398471</v>
      </c>
      <c r="S605">
        <f t="shared" ca="1" si="114"/>
        <v>24635924</v>
      </c>
      <c r="V605" t="str">
        <f t="shared" ca="1" si="115"/>
        <v>&lt;_4290557</v>
      </c>
      <c r="W605" s="8">
        <v>45571</v>
      </c>
      <c r="X605">
        <f t="shared" ca="1" si="116"/>
        <v>633357</v>
      </c>
      <c r="Z605" t="str">
        <f t="shared" ca="1" si="118"/>
        <v>MAD</v>
      </c>
      <c r="AA605" t="str">
        <f t="shared" ca="1" si="120"/>
        <v>F locaux</v>
      </c>
      <c r="AB605" s="6" t="s">
        <v>83</v>
      </c>
      <c r="AC605" s="6" t="s">
        <v>83</v>
      </c>
      <c r="AD605" s="6" t="s">
        <v>83</v>
      </c>
      <c r="AE605" s="6" t="s">
        <v>83</v>
      </c>
      <c r="AF605" s="6" t="s">
        <v>83</v>
      </c>
      <c r="AG605" s="6" t="s">
        <v>83</v>
      </c>
      <c r="AH605" s="6" t="s">
        <v>83</v>
      </c>
      <c r="AI605" s="6" t="s">
        <v>83</v>
      </c>
      <c r="AJ605" s="6" t="s">
        <v>83</v>
      </c>
      <c r="AK605" s="6" t="s">
        <v>83</v>
      </c>
      <c r="AL605" s="6" t="s">
        <v>83</v>
      </c>
      <c r="AM605" t="s">
        <v>774</v>
      </c>
      <c r="AN605" s="6" t="s">
        <v>85</v>
      </c>
      <c r="AO605" s="6" t="s">
        <v>83</v>
      </c>
      <c r="AP605" s="6" t="s">
        <v>83</v>
      </c>
      <c r="AQ605" s="6" t="s">
        <v>83</v>
      </c>
      <c r="AR605" s="6" t="s">
        <v>83</v>
      </c>
      <c r="AS605" s="6" t="s">
        <v>83</v>
      </c>
      <c r="AT605" s="6" t="s">
        <v>83</v>
      </c>
      <c r="AU605" s="6" t="s">
        <v>83</v>
      </c>
      <c r="AV605" s="6" t="s">
        <v>83</v>
      </c>
      <c r="AW605" s="6" t="s">
        <v>83</v>
      </c>
      <c r="AX605" t="s">
        <v>103</v>
      </c>
      <c r="AY605" s="6" t="s">
        <v>83</v>
      </c>
      <c r="AZ605" s="6" t="s">
        <v>83</v>
      </c>
      <c r="BA605" s="6" t="s">
        <v>83</v>
      </c>
      <c r="BB605" s="6" t="s">
        <v>83</v>
      </c>
      <c r="BC605" s="6" t="s">
        <v>83</v>
      </c>
      <c r="BD605" s="6" t="s">
        <v>83</v>
      </c>
      <c r="BE605" s="6" t="s">
        <v>83</v>
      </c>
      <c r="BF605" s="6" t="s">
        <v>83</v>
      </c>
      <c r="BG605" s="6" t="s">
        <v>83</v>
      </c>
      <c r="BH605" s="6" t="s">
        <v>83</v>
      </c>
      <c r="BI605" s="6" t="s">
        <v>83</v>
      </c>
      <c r="BJ605" s="6" t="s">
        <v>83</v>
      </c>
      <c r="BK605" s="6" t="s">
        <v>83</v>
      </c>
      <c r="BL605" s="6" t="s">
        <v>83</v>
      </c>
      <c r="BM605" s="6" t="s">
        <v>83</v>
      </c>
      <c r="BN605" s="6" t="s">
        <v>83</v>
      </c>
      <c r="BO605" s="6" t="s">
        <v>83</v>
      </c>
      <c r="BP605" s="6" t="s">
        <v>83</v>
      </c>
      <c r="BQ605" s="6" t="s">
        <v>83</v>
      </c>
      <c r="BR605" t="s">
        <v>65</v>
      </c>
      <c r="BS605" s="6" t="s">
        <v>83</v>
      </c>
      <c r="BT605" s="6" t="s">
        <v>83</v>
      </c>
      <c r="BU605">
        <f t="shared" ca="1" si="117"/>
        <v>37</v>
      </c>
      <c r="BV605" s="6" t="s">
        <v>83</v>
      </c>
    </row>
    <row r="606" spans="1:74" x14ac:dyDescent="0.3">
      <c r="A606" s="5">
        <v>605</v>
      </c>
      <c r="B606" s="5" t="str">
        <f t="shared" ca="1" si="109"/>
        <v>OCP_9910:14165</v>
      </c>
      <c r="C606" t="s">
        <v>775</v>
      </c>
      <c r="D606" t="s">
        <v>75</v>
      </c>
      <c r="E606" t="s">
        <v>76</v>
      </c>
      <c r="F606" t="s">
        <v>105</v>
      </c>
      <c r="G606" t="s">
        <v>105</v>
      </c>
      <c r="H606" s="6">
        <f t="shared" ca="1" si="119"/>
        <v>52819</v>
      </c>
      <c r="I606" t="s">
        <v>106</v>
      </c>
      <c r="J606" s="6" t="s">
        <v>79</v>
      </c>
      <c r="K606" s="7">
        <v>45491</v>
      </c>
      <c r="L606" s="6" t="s">
        <v>80</v>
      </c>
      <c r="N606" s="6" t="s">
        <v>82</v>
      </c>
      <c r="O606" t="str">
        <f t="shared" ca="1" si="111"/>
        <v>&lt;6555026</v>
      </c>
      <c r="P606">
        <f t="shared" ca="1" si="110"/>
        <v>3322718</v>
      </c>
      <c r="Q606">
        <f t="shared" ca="1" si="112"/>
        <v>384915</v>
      </c>
      <c r="R606">
        <f t="shared" ca="1" si="113"/>
        <v>886889</v>
      </c>
      <c r="S606">
        <f t="shared" ca="1" si="114"/>
        <v>53708</v>
      </c>
      <c r="V606" t="str">
        <f t="shared" ca="1" si="115"/>
        <v>F_6549576</v>
      </c>
      <c r="W606" s="8">
        <v>45572</v>
      </c>
      <c r="X606">
        <f t="shared" ca="1" si="116"/>
        <v>37595</v>
      </c>
      <c r="Z606" t="str">
        <f t="shared" ca="1" si="118"/>
        <v>MAD</v>
      </c>
      <c r="AA606" t="str">
        <f t="shared" ca="1" si="120"/>
        <v>F locaux</v>
      </c>
      <c r="AB606" s="6" t="s">
        <v>83</v>
      </c>
      <c r="AC606" s="6" t="s">
        <v>83</v>
      </c>
      <c r="AD606" s="6" t="s">
        <v>83</v>
      </c>
      <c r="AE606" s="6" t="s">
        <v>83</v>
      </c>
      <c r="AF606" s="6" t="s">
        <v>83</v>
      </c>
      <c r="AG606" s="6" t="s">
        <v>83</v>
      </c>
      <c r="AH606" s="6" t="s">
        <v>83</v>
      </c>
      <c r="AI606" s="6" t="s">
        <v>83</v>
      </c>
      <c r="AJ606" s="6" t="s">
        <v>83</v>
      </c>
      <c r="AK606" s="6" t="s">
        <v>83</v>
      </c>
      <c r="AL606" s="6" t="s">
        <v>83</v>
      </c>
      <c r="AM606" t="s">
        <v>776</v>
      </c>
      <c r="AN606" s="6" t="s">
        <v>85</v>
      </c>
      <c r="AO606" s="6" t="s">
        <v>83</v>
      </c>
      <c r="AP606" s="6" t="s">
        <v>83</v>
      </c>
      <c r="AQ606" s="6" t="s">
        <v>83</v>
      </c>
      <c r="AR606" s="6" t="s">
        <v>83</v>
      </c>
      <c r="AS606" s="6" t="s">
        <v>83</v>
      </c>
      <c r="AT606" s="6" t="s">
        <v>83</v>
      </c>
      <c r="AU606" s="6" t="s">
        <v>83</v>
      </c>
      <c r="AV606" s="6" t="s">
        <v>83</v>
      </c>
      <c r="AW606" s="6" t="s">
        <v>83</v>
      </c>
      <c r="AX606" t="s">
        <v>98</v>
      </c>
      <c r="AY606" s="6" t="s">
        <v>83</v>
      </c>
      <c r="AZ606" s="6" t="s">
        <v>83</v>
      </c>
      <c r="BA606" s="6" t="s">
        <v>83</v>
      </c>
      <c r="BB606" s="6" t="s">
        <v>83</v>
      </c>
      <c r="BC606" s="6" t="s">
        <v>83</v>
      </c>
      <c r="BD606" s="6" t="s">
        <v>83</v>
      </c>
      <c r="BE606" s="6" t="s">
        <v>83</v>
      </c>
      <c r="BF606" s="6" t="s">
        <v>83</v>
      </c>
      <c r="BG606" s="6" t="s">
        <v>83</v>
      </c>
      <c r="BH606" s="6" t="s">
        <v>83</v>
      </c>
      <c r="BI606" s="6" t="s">
        <v>83</v>
      </c>
      <c r="BJ606" s="6" t="s">
        <v>83</v>
      </c>
      <c r="BK606" s="6" t="s">
        <v>83</v>
      </c>
      <c r="BL606" s="6" t="s">
        <v>83</v>
      </c>
      <c r="BM606" s="6" t="s">
        <v>83</v>
      </c>
      <c r="BN606" s="6" t="s">
        <v>83</v>
      </c>
      <c r="BO606" s="6" t="s">
        <v>83</v>
      </c>
      <c r="BP606" s="6" t="s">
        <v>83</v>
      </c>
      <c r="BQ606" s="6" t="s">
        <v>83</v>
      </c>
      <c r="BR606" t="s">
        <v>65</v>
      </c>
      <c r="BS606" s="6" t="s">
        <v>83</v>
      </c>
      <c r="BT606" s="6" t="s">
        <v>83</v>
      </c>
      <c r="BU606">
        <f t="shared" ca="1" si="117"/>
        <v>42</v>
      </c>
      <c r="BV606" s="6" t="s">
        <v>83</v>
      </c>
    </row>
    <row r="607" spans="1:74" x14ac:dyDescent="0.3">
      <c r="A607" s="5">
        <v>606</v>
      </c>
      <c r="B607" s="5" t="str">
        <f t="shared" ca="1" si="109"/>
        <v>OCP_85501:8740</v>
      </c>
      <c r="C607" t="s">
        <v>777</v>
      </c>
      <c r="D607" t="s">
        <v>75</v>
      </c>
      <c r="E607" t="s">
        <v>89</v>
      </c>
      <c r="F607" t="s">
        <v>109</v>
      </c>
      <c r="G607" t="s">
        <v>109</v>
      </c>
      <c r="H607" s="6">
        <f t="shared" ca="1" si="119"/>
        <v>30786</v>
      </c>
      <c r="I607" t="s">
        <v>110</v>
      </c>
      <c r="J607" s="6" t="s">
        <v>79</v>
      </c>
      <c r="K607" s="7">
        <v>45492</v>
      </c>
      <c r="L607" s="6" t="s">
        <v>80</v>
      </c>
      <c r="N607" s="6" t="s">
        <v>82</v>
      </c>
      <c r="O607" t="str">
        <f t="shared" ca="1" si="111"/>
        <v>A1294687</v>
      </c>
      <c r="P607">
        <f t="shared" ca="1" si="110"/>
        <v>52298157</v>
      </c>
      <c r="Q607">
        <f t="shared" ca="1" si="112"/>
        <v>17135224</v>
      </c>
      <c r="R607">
        <f t="shared" ca="1" si="113"/>
        <v>31972088</v>
      </c>
      <c r="S607">
        <f t="shared" ca="1" si="114"/>
        <v>40050356</v>
      </c>
      <c r="V607" t="str">
        <f t="shared" ca="1" si="115"/>
        <v>D_5582181</v>
      </c>
      <c r="W607" s="8">
        <v>45573</v>
      </c>
      <c r="X607">
        <f t="shared" ca="1" si="116"/>
        <v>28586906</v>
      </c>
      <c r="Z607" t="str">
        <f t="shared" ca="1" si="118"/>
        <v>MAD</v>
      </c>
      <c r="AA607" t="str">
        <f t="shared" ca="1" si="120"/>
        <v>F locaux</v>
      </c>
      <c r="AB607" s="6" t="s">
        <v>83</v>
      </c>
      <c r="AC607" s="6" t="s">
        <v>83</v>
      </c>
      <c r="AD607" s="6" t="s">
        <v>83</v>
      </c>
      <c r="AE607" s="6" t="s">
        <v>83</v>
      </c>
      <c r="AF607" s="6" t="s">
        <v>83</v>
      </c>
      <c r="AG607" s="6" t="s">
        <v>83</v>
      </c>
      <c r="AH607" s="6" t="s">
        <v>83</v>
      </c>
      <c r="AI607" s="6" t="s">
        <v>83</v>
      </c>
      <c r="AJ607" s="6" t="s">
        <v>83</v>
      </c>
      <c r="AK607" s="6" t="s">
        <v>83</v>
      </c>
      <c r="AL607" s="6" t="s">
        <v>83</v>
      </c>
      <c r="AM607" t="s">
        <v>778</v>
      </c>
      <c r="AN607" s="6" t="s">
        <v>85</v>
      </c>
      <c r="AO607" s="6" t="s">
        <v>83</v>
      </c>
      <c r="AP607" s="6" t="s">
        <v>83</v>
      </c>
      <c r="AQ607" s="6" t="s">
        <v>83</v>
      </c>
      <c r="AR607" s="6" t="s">
        <v>83</v>
      </c>
      <c r="AS607" s="6" t="s">
        <v>83</v>
      </c>
      <c r="AT607" s="6" t="s">
        <v>83</v>
      </c>
      <c r="AU607" s="6" t="s">
        <v>83</v>
      </c>
      <c r="AV607" s="6" t="s">
        <v>83</v>
      </c>
      <c r="AW607" s="6" t="s">
        <v>83</v>
      </c>
      <c r="AX607" t="s">
        <v>86</v>
      </c>
      <c r="AY607" s="6" t="s">
        <v>83</v>
      </c>
      <c r="AZ607" s="6" t="s">
        <v>83</v>
      </c>
      <c r="BA607" s="6" t="s">
        <v>83</v>
      </c>
      <c r="BB607" s="6" t="s">
        <v>83</v>
      </c>
      <c r="BC607" s="6" t="s">
        <v>83</v>
      </c>
      <c r="BD607" s="6" t="s">
        <v>83</v>
      </c>
      <c r="BE607" s="6" t="s">
        <v>83</v>
      </c>
      <c r="BF607" s="6" t="s">
        <v>83</v>
      </c>
      <c r="BG607" s="6" t="s">
        <v>83</v>
      </c>
      <c r="BH607" s="6" t="s">
        <v>83</v>
      </c>
      <c r="BI607" s="6" t="s">
        <v>83</v>
      </c>
      <c r="BJ607" s="6" t="s">
        <v>83</v>
      </c>
      <c r="BK607" s="6" t="s">
        <v>83</v>
      </c>
      <c r="BL607" s="6" t="s">
        <v>83</v>
      </c>
      <c r="BM607" s="6" t="s">
        <v>83</v>
      </c>
      <c r="BN607" s="6" t="s">
        <v>83</v>
      </c>
      <c r="BO607" s="6" t="s">
        <v>83</v>
      </c>
      <c r="BP607" s="6" t="s">
        <v>83</v>
      </c>
      <c r="BQ607" s="6" t="s">
        <v>83</v>
      </c>
      <c r="BR607" t="s">
        <v>65</v>
      </c>
      <c r="BS607" s="6" t="s">
        <v>83</v>
      </c>
      <c r="BT607" s="6" t="s">
        <v>83</v>
      </c>
      <c r="BU607">
        <f t="shared" ca="1" si="117"/>
        <v>59</v>
      </c>
      <c r="BV607" s="6" t="s">
        <v>83</v>
      </c>
    </row>
    <row r="608" spans="1:74" x14ac:dyDescent="0.3">
      <c r="A608" s="5">
        <v>607</v>
      </c>
      <c r="B608" s="5" t="str">
        <f t="shared" ca="1" si="109"/>
        <v>OCP_4186:91674</v>
      </c>
      <c r="C608" t="s">
        <v>112</v>
      </c>
      <c r="D608" t="s">
        <v>75</v>
      </c>
      <c r="E608" t="s">
        <v>76</v>
      </c>
      <c r="F608" t="s">
        <v>113</v>
      </c>
      <c r="G608" t="s">
        <v>113</v>
      </c>
      <c r="H608" s="6">
        <f t="shared" ca="1" si="119"/>
        <v>34271</v>
      </c>
      <c r="I608" t="s">
        <v>114</v>
      </c>
      <c r="J608" s="6" t="s">
        <v>79</v>
      </c>
      <c r="K608" s="7">
        <v>45493</v>
      </c>
      <c r="L608" s="6" t="s">
        <v>80</v>
      </c>
      <c r="N608" s="6" t="s">
        <v>82</v>
      </c>
      <c r="O608" t="str">
        <f t="shared" ca="1" si="111"/>
        <v>A2484033</v>
      </c>
      <c r="P608">
        <f t="shared" ca="1" si="110"/>
        <v>70698361</v>
      </c>
      <c r="Q608">
        <f t="shared" ca="1" si="112"/>
        <v>32075042</v>
      </c>
      <c r="R608">
        <f t="shared" ca="1" si="113"/>
        <v>64222536</v>
      </c>
      <c r="S608">
        <f t="shared" ca="1" si="114"/>
        <v>19346915</v>
      </c>
      <c r="V608" t="str">
        <f t="shared" ca="1" si="115"/>
        <v>D_4698817</v>
      </c>
      <c r="W608" s="8">
        <v>45574</v>
      </c>
      <c r="X608">
        <f t="shared" ca="1" si="116"/>
        <v>8382444</v>
      </c>
      <c r="Z608" t="str">
        <f t="shared" ca="1" si="118"/>
        <v>MAD</v>
      </c>
      <c r="AA608" t="str">
        <f t="shared" ca="1" si="120"/>
        <v>F locaux</v>
      </c>
      <c r="AB608" s="6" t="s">
        <v>83</v>
      </c>
      <c r="AC608" s="6" t="s">
        <v>83</v>
      </c>
      <c r="AD608" s="6" t="s">
        <v>83</v>
      </c>
      <c r="AE608" s="6" t="s">
        <v>83</v>
      </c>
      <c r="AF608" s="6" t="s">
        <v>83</v>
      </c>
      <c r="AG608" s="6" t="s">
        <v>83</v>
      </c>
      <c r="AH608" s="6" t="s">
        <v>83</v>
      </c>
      <c r="AI608" s="6" t="s">
        <v>83</v>
      </c>
      <c r="AJ608" s="6" t="s">
        <v>83</v>
      </c>
      <c r="AK608" s="6" t="s">
        <v>83</v>
      </c>
      <c r="AL608" s="6" t="s">
        <v>83</v>
      </c>
      <c r="AM608" t="s">
        <v>115</v>
      </c>
      <c r="AN608" s="6" t="s">
        <v>85</v>
      </c>
      <c r="AO608" s="6" t="s">
        <v>83</v>
      </c>
      <c r="AP608" s="6" t="s">
        <v>83</v>
      </c>
      <c r="AQ608" s="6" t="s">
        <v>83</v>
      </c>
      <c r="AR608" s="6" t="s">
        <v>83</v>
      </c>
      <c r="AS608" s="6" t="s">
        <v>83</v>
      </c>
      <c r="AT608" s="6" t="s">
        <v>83</v>
      </c>
      <c r="AU608" s="6" t="s">
        <v>83</v>
      </c>
      <c r="AV608" s="6" t="s">
        <v>83</v>
      </c>
      <c r="AW608" s="6" t="s">
        <v>83</v>
      </c>
      <c r="AX608" t="s">
        <v>93</v>
      </c>
      <c r="AY608" s="6" t="s">
        <v>83</v>
      </c>
      <c r="AZ608" s="6" t="s">
        <v>83</v>
      </c>
      <c r="BA608" s="6" t="s">
        <v>83</v>
      </c>
      <c r="BB608" s="6" t="s">
        <v>83</v>
      </c>
      <c r="BC608" s="6" t="s">
        <v>83</v>
      </c>
      <c r="BD608" s="6" t="s">
        <v>83</v>
      </c>
      <c r="BE608" s="6" t="s">
        <v>83</v>
      </c>
      <c r="BF608" s="6" t="s">
        <v>83</v>
      </c>
      <c r="BG608" s="6" t="s">
        <v>83</v>
      </c>
      <c r="BH608" s="6" t="s">
        <v>83</v>
      </c>
      <c r="BI608" s="6" t="s">
        <v>83</v>
      </c>
      <c r="BJ608" s="6" t="s">
        <v>83</v>
      </c>
      <c r="BK608" s="6" t="s">
        <v>83</v>
      </c>
      <c r="BL608" s="6" t="s">
        <v>83</v>
      </c>
      <c r="BM608" s="6" t="s">
        <v>83</v>
      </c>
      <c r="BN608" s="6" t="s">
        <v>83</v>
      </c>
      <c r="BO608" s="6" t="s">
        <v>83</v>
      </c>
      <c r="BP608" s="6" t="s">
        <v>83</v>
      </c>
      <c r="BQ608" s="6" t="s">
        <v>83</v>
      </c>
      <c r="BR608" t="s">
        <v>65</v>
      </c>
      <c r="BS608" s="6" t="s">
        <v>83</v>
      </c>
      <c r="BT608" s="6" t="s">
        <v>83</v>
      </c>
      <c r="BU608">
        <f t="shared" ca="1" si="117"/>
        <v>53</v>
      </c>
      <c r="BV608" s="6" t="s">
        <v>83</v>
      </c>
    </row>
    <row r="609" spans="1:74" x14ac:dyDescent="0.3">
      <c r="A609" s="5">
        <v>608</v>
      </c>
      <c r="B609" s="5" t="str">
        <f t="shared" ca="1" si="109"/>
        <v>OCP_46152:25676</v>
      </c>
      <c r="C609" t="s">
        <v>116</v>
      </c>
      <c r="D609" t="s">
        <v>75</v>
      </c>
      <c r="E609" t="s">
        <v>89</v>
      </c>
      <c r="F609" t="s">
        <v>100</v>
      </c>
      <c r="G609" t="s">
        <v>100</v>
      </c>
      <c r="H609" s="6">
        <f t="shared" ca="1" si="119"/>
        <v>28198</v>
      </c>
      <c r="I609" t="s">
        <v>114</v>
      </c>
      <c r="J609" s="6" t="s">
        <v>79</v>
      </c>
      <c r="K609" s="7">
        <v>45494</v>
      </c>
      <c r="L609" s="6" t="s">
        <v>80</v>
      </c>
      <c r="N609" s="6" t="s">
        <v>82</v>
      </c>
      <c r="O609" t="str">
        <f t="shared" ca="1" si="111"/>
        <v>&lt;44168</v>
      </c>
      <c r="P609">
        <f t="shared" ca="1" si="110"/>
        <v>67642904</v>
      </c>
      <c r="Q609">
        <f t="shared" ca="1" si="112"/>
        <v>2854254</v>
      </c>
      <c r="R609">
        <f t="shared" ca="1" si="113"/>
        <v>48814565</v>
      </c>
      <c r="S609">
        <f t="shared" ca="1" si="114"/>
        <v>21645819</v>
      </c>
      <c r="V609" t="str">
        <f t="shared" ca="1" si="115"/>
        <v>F_4162098</v>
      </c>
      <c r="W609" s="8">
        <v>45575</v>
      </c>
      <c r="X609">
        <f t="shared" ca="1" si="116"/>
        <v>11505446</v>
      </c>
      <c r="Z609" t="str">
        <f t="shared" ca="1" si="118"/>
        <v>MAD</v>
      </c>
      <c r="AA609" t="str">
        <f t="shared" ca="1" si="120"/>
        <v>F locaux</v>
      </c>
      <c r="AB609" s="6" t="s">
        <v>83</v>
      </c>
      <c r="AC609" s="6" t="s">
        <v>83</v>
      </c>
      <c r="AD609" s="6" t="s">
        <v>83</v>
      </c>
      <c r="AE609" s="6" t="s">
        <v>83</v>
      </c>
      <c r="AF609" s="6" t="s">
        <v>83</v>
      </c>
      <c r="AG609" s="6" t="s">
        <v>83</v>
      </c>
      <c r="AH609" s="6" t="s">
        <v>83</v>
      </c>
      <c r="AI609" s="6" t="s">
        <v>83</v>
      </c>
      <c r="AJ609" s="6" t="s">
        <v>83</v>
      </c>
      <c r="AK609" s="6" t="s">
        <v>83</v>
      </c>
      <c r="AL609" s="6" t="s">
        <v>83</v>
      </c>
      <c r="AM609" t="s">
        <v>115</v>
      </c>
      <c r="AN609" s="6" t="s">
        <v>85</v>
      </c>
      <c r="AO609" s="6" t="s">
        <v>83</v>
      </c>
      <c r="AP609" s="6" t="s">
        <v>83</v>
      </c>
      <c r="AQ609" s="6" t="s">
        <v>83</v>
      </c>
      <c r="AR609" s="6" t="s">
        <v>83</v>
      </c>
      <c r="AS609" s="6" t="s">
        <v>83</v>
      </c>
      <c r="AT609" s="6" t="s">
        <v>83</v>
      </c>
      <c r="AU609" s="6" t="s">
        <v>83</v>
      </c>
      <c r="AV609" s="6" t="s">
        <v>83</v>
      </c>
      <c r="AW609" s="6" t="s">
        <v>83</v>
      </c>
      <c r="AX609" t="s">
        <v>86</v>
      </c>
      <c r="AY609" s="6" t="s">
        <v>83</v>
      </c>
      <c r="AZ609" s="6" t="s">
        <v>83</v>
      </c>
      <c r="BA609" s="6" t="s">
        <v>83</v>
      </c>
      <c r="BB609" s="6" t="s">
        <v>83</v>
      </c>
      <c r="BC609" s="6" t="s">
        <v>83</v>
      </c>
      <c r="BD609" s="6" t="s">
        <v>83</v>
      </c>
      <c r="BE609" s="6" t="s">
        <v>83</v>
      </c>
      <c r="BF609" s="6" t="s">
        <v>83</v>
      </c>
      <c r="BG609" s="6" t="s">
        <v>83</v>
      </c>
      <c r="BH609" s="6" t="s">
        <v>83</v>
      </c>
      <c r="BI609" s="6" t="s">
        <v>83</v>
      </c>
      <c r="BJ609" s="6" t="s">
        <v>83</v>
      </c>
      <c r="BK609" s="6" t="s">
        <v>83</v>
      </c>
      <c r="BL609" s="6" t="s">
        <v>83</v>
      </c>
      <c r="BM609" s="6" t="s">
        <v>83</v>
      </c>
      <c r="BN609" s="6" t="s">
        <v>83</v>
      </c>
      <c r="BO609" s="6" t="s">
        <v>83</v>
      </c>
      <c r="BP609" s="6" t="s">
        <v>83</v>
      </c>
      <c r="BQ609" s="6" t="s">
        <v>83</v>
      </c>
      <c r="BR609" t="s">
        <v>63</v>
      </c>
      <c r="BS609" s="6" t="s">
        <v>83</v>
      </c>
      <c r="BT609" s="6" t="s">
        <v>83</v>
      </c>
      <c r="BU609">
        <f t="shared" ca="1" si="117"/>
        <v>22</v>
      </c>
      <c r="BV609" s="6" t="s">
        <v>83</v>
      </c>
    </row>
    <row r="610" spans="1:74" x14ac:dyDescent="0.3">
      <c r="A610" s="5">
        <v>609</v>
      </c>
      <c r="B610" s="5" t="str">
        <f t="shared" ca="1" si="109"/>
        <v>OCP_92801:58105</v>
      </c>
      <c r="C610" t="s">
        <v>117</v>
      </c>
      <c r="D610" t="s">
        <v>75</v>
      </c>
      <c r="E610" t="s">
        <v>76</v>
      </c>
      <c r="F610" t="s">
        <v>113</v>
      </c>
      <c r="G610" t="s">
        <v>113</v>
      </c>
      <c r="H610" s="6">
        <f t="shared" ca="1" si="119"/>
        <v>79253</v>
      </c>
      <c r="I610" t="s">
        <v>114</v>
      </c>
      <c r="J610" s="6" t="s">
        <v>79</v>
      </c>
      <c r="K610" s="7">
        <v>45495</v>
      </c>
      <c r="L610" s="6" t="s">
        <v>80</v>
      </c>
      <c r="N610" s="6" t="s">
        <v>82</v>
      </c>
      <c r="O610" t="str">
        <f t="shared" ca="1" si="111"/>
        <v>B2182975</v>
      </c>
      <c r="P610">
        <f t="shared" ca="1" si="110"/>
        <v>93108926</v>
      </c>
      <c r="Q610">
        <f t="shared" ca="1" si="112"/>
        <v>14481481</v>
      </c>
      <c r="R610">
        <f t="shared" ca="1" si="113"/>
        <v>23769390</v>
      </c>
      <c r="S610">
        <f t="shared" ca="1" si="114"/>
        <v>77140625</v>
      </c>
      <c r="V610" t="str">
        <f t="shared" ca="1" si="115"/>
        <v>&lt;_2888540</v>
      </c>
      <c r="W610" s="8">
        <v>45576</v>
      </c>
      <c r="X610">
        <f t="shared" ca="1" si="116"/>
        <v>10153472</v>
      </c>
      <c r="Z610" t="str">
        <f t="shared" ca="1" si="118"/>
        <v>MAD</v>
      </c>
      <c r="AA610" t="str">
        <f t="shared" ca="1" si="120"/>
        <v>F locaux</v>
      </c>
      <c r="AB610" s="6" t="s">
        <v>83</v>
      </c>
      <c r="AC610" s="6" t="s">
        <v>83</v>
      </c>
      <c r="AD610" s="6" t="s">
        <v>83</v>
      </c>
      <c r="AE610" s="6" t="s">
        <v>83</v>
      </c>
      <c r="AF610" s="6" t="s">
        <v>83</v>
      </c>
      <c r="AG610" s="6" t="s">
        <v>83</v>
      </c>
      <c r="AH610" s="6" t="s">
        <v>83</v>
      </c>
      <c r="AI610" s="6" t="s">
        <v>83</v>
      </c>
      <c r="AJ610" s="6" t="s">
        <v>83</v>
      </c>
      <c r="AK610" s="6" t="s">
        <v>83</v>
      </c>
      <c r="AL610" s="6" t="s">
        <v>83</v>
      </c>
      <c r="AM610" t="s">
        <v>115</v>
      </c>
      <c r="AN610" s="6" t="s">
        <v>85</v>
      </c>
      <c r="AO610" s="6" t="s">
        <v>83</v>
      </c>
      <c r="AP610" s="6" t="s">
        <v>83</v>
      </c>
      <c r="AQ610" s="6" t="s">
        <v>83</v>
      </c>
      <c r="AR610" s="6" t="s">
        <v>83</v>
      </c>
      <c r="AS610" s="6" t="s">
        <v>83</v>
      </c>
      <c r="AT610" s="6" t="s">
        <v>83</v>
      </c>
      <c r="AU610" s="6" t="s">
        <v>83</v>
      </c>
      <c r="AV610" s="6" t="s">
        <v>83</v>
      </c>
      <c r="AW610" s="6" t="s">
        <v>83</v>
      </c>
      <c r="AX610" t="s">
        <v>86</v>
      </c>
      <c r="AY610" s="6" t="s">
        <v>83</v>
      </c>
      <c r="AZ610" s="6" t="s">
        <v>83</v>
      </c>
      <c r="BA610" s="6" t="s">
        <v>83</v>
      </c>
      <c r="BB610" s="6" t="s">
        <v>83</v>
      </c>
      <c r="BC610" s="6" t="s">
        <v>83</v>
      </c>
      <c r="BD610" s="6" t="s">
        <v>83</v>
      </c>
      <c r="BE610" s="6" t="s">
        <v>83</v>
      </c>
      <c r="BF610" s="6" t="s">
        <v>83</v>
      </c>
      <c r="BG610" s="6" t="s">
        <v>83</v>
      </c>
      <c r="BH610" s="6" t="s">
        <v>83</v>
      </c>
      <c r="BI610" s="6" t="s">
        <v>83</v>
      </c>
      <c r="BJ610" s="6" t="s">
        <v>83</v>
      </c>
      <c r="BK610" s="6" t="s">
        <v>83</v>
      </c>
      <c r="BL610" s="6" t="s">
        <v>83</v>
      </c>
      <c r="BM610" s="6" t="s">
        <v>83</v>
      </c>
      <c r="BN610" s="6" t="s">
        <v>83</v>
      </c>
      <c r="BO610" s="6" t="s">
        <v>83</v>
      </c>
      <c r="BP610" s="6" t="s">
        <v>83</v>
      </c>
      <c r="BQ610" s="6" t="s">
        <v>83</v>
      </c>
      <c r="BR610" t="s">
        <v>65</v>
      </c>
      <c r="BS610" s="6" t="s">
        <v>83</v>
      </c>
      <c r="BT610" s="6" t="s">
        <v>83</v>
      </c>
      <c r="BU610">
        <f t="shared" ca="1" si="117"/>
        <v>42</v>
      </c>
      <c r="BV610" s="6" t="s">
        <v>83</v>
      </c>
    </row>
    <row r="611" spans="1:74" x14ac:dyDescent="0.3">
      <c r="A611" s="5">
        <v>610</v>
      </c>
      <c r="B611" s="5" t="str">
        <f t="shared" ca="1" si="109"/>
        <v>JF8_79058:56338</v>
      </c>
      <c r="C611" t="s">
        <v>118</v>
      </c>
      <c r="D611" t="s">
        <v>75</v>
      </c>
      <c r="E611" t="s">
        <v>89</v>
      </c>
      <c r="F611" t="s">
        <v>100</v>
      </c>
      <c r="G611" t="s">
        <v>100</v>
      </c>
      <c r="H611" s="6">
        <f t="shared" ca="1" si="119"/>
        <v>5943</v>
      </c>
      <c r="I611" t="s">
        <v>114</v>
      </c>
      <c r="J611" s="6" t="s">
        <v>79</v>
      </c>
      <c r="K611" s="7">
        <v>45496</v>
      </c>
      <c r="L611" s="6" t="s">
        <v>80</v>
      </c>
      <c r="N611" s="6" t="s">
        <v>82</v>
      </c>
      <c r="O611" t="str">
        <f t="shared" ca="1" si="111"/>
        <v>@1954396</v>
      </c>
      <c r="P611">
        <f t="shared" ca="1" si="110"/>
        <v>44271433</v>
      </c>
      <c r="Q611">
        <f t="shared" ca="1" si="112"/>
        <v>37625607</v>
      </c>
      <c r="R611">
        <f t="shared" ca="1" si="113"/>
        <v>43767301</v>
      </c>
      <c r="S611">
        <f t="shared" ca="1" si="114"/>
        <v>36943716</v>
      </c>
      <c r="V611" t="str">
        <f t="shared" ca="1" si="115"/>
        <v>D_3286709</v>
      </c>
      <c r="W611" s="8">
        <v>45577</v>
      </c>
      <c r="X611">
        <f t="shared" ca="1" si="116"/>
        <v>30958678</v>
      </c>
      <c r="Z611" t="str">
        <f t="shared" ca="1" si="118"/>
        <v>MAD</v>
      </c>
      <c r="AA611" t="str">
        <f t="shared" ca="1" si="120"/>
        <v>F locaux</v>
      </c>
      <c r="AB611" s="6" t="s">
        <v>83</v>
      </c>
      <c r="AC611" s="6" t="s">
        <v>83</v>
      </c>
      <c r="AD611" s="6" t="s">
        <v>83</v>
      </c>
      <c r="AE611" s="6" t="s">
        <v>83</v>
      </c>
      <c r="AF611" s="6" t="s">
        <v>83</v>
      </c>
      <c r="AG611" s="6" t="s">
        <v>83</v>
      </c>
      <c r="AH611" s="6" t="s">
        <v>83</v>
      </c>
      <c r="AI611" s="6" t="s">
        <v>83</v>
      </c>
      <c r="AJ611" s="6" t="s">
        <v>83</v>
      </c>
      <c r="AK611" s="6" t="s">
        <v>83</v>
      </c>
      <c r="AL611" s="6" t="s">
        <v>83</v>
      </c>
      <c r="AM611" t="s">
        <v>115</v>
      </c>
      <c r="AN611" s="6" t="s">
        <v>85</v>
      </c>
      <c r="AO611" s="6" t="s">
        <v>83</v>
      </c>
      <c r="AP611" s="6" t="s">
        <v>83</v>
      </c>
      <c r="AQ611" s="6" t="s">
        <v>83</v>
      </c>
      <c r="AR611" s="6" t="s">
        <v>83</v>
      </c>
      <c r="AS611" s="6" t="s">
        <v>83</v>
      </c>
      <c r="AT611" s="6" t="s">
        <v>83</v>
      </c>
      <c r="AU611" s="6" t="s">
        <v>83</v>
      </c>
      <c r="AV611" s="6" t="s">
        <v>83</v>
      </c>
      <c r="AW611" s="6" t="s">
        <v>83</v>
      </c>
      <c r="AX611" t="s">
        <v>86</v>
      </c>
      <c r="AY611" s="6" t="s">
        <v>83</v>
      </c>
      <c r="AZ611" s="6" t="s">
        <v>83</v>
      </c>
      <c r="BA611" s="6" t="s">
        <v>83</v>
      </c>
      <c r="BB611" s="6" t="s">
        <v>83</v>
      </c>
      <c r="BC611" s="6" t="s">
        <v>83</v>
      </c>
      <c r="BD611" s="6" t="s">
        <v>83</v>
      </c>
      <c r="BE611" s="6" t="s">
        <v>83</v>
      </c>
      <c r="BF611" s="6" t="s">
        <v>83</v>
      </c>
      <c r="BG611" s="6" t="s">
        <v>83</v>
      </c>
      <c r="BH611" s="6" t="s">
        <v>83</v>
      </c>
      <c r="BI611" s="6" t="s">
        <v>83</v>
      </c>
      <c r="BJ611" s="6" t="s">
        <v>83</v>
      </c>
      <c r="BK611" s="6" t="s">
        <v>83</v>
      </c>
      <c r="BL611" s="6" t="s">
        <v>83</v>
      </c>
      <c r="BM611" s="6" t="s">
        <v>83</v>
      </c>
      <c r="BN611" s="6" t="s">
        <v>83</v>
      </c>
      <c r="BO611" s="6" t="s">
        <v>83</v>
      </c>
      <c r="BP611" s="6" t="s">
        <v>83</v>
      </c>
      <c r="BQ611" s="6" t="s">
        <v>83</v>
      </c>
      <c r="BR611" t="s">
        <v>40</v>
      </c>
      <c r="BS611" s="6" t="s">
        <v>83</v>
      </c>
      <c r="BT611" s="6" t="s">
        <v>83</v>
      </c>
      <c r="BU611">
        <f t="shared" ca="1" si="117"/>
        <v>19</v>
      </c>
      <c r="BV611" s="6" t="s">
        <v>83</v>
      </c>
    </row>
    <row r="612" spans="1:74" x14ac:dyDescent="0.3">
      <c r="A612" s="5">
        <v>611</v>
      </c>
      <c r="B612" s="5" t="str">
        <f t="shared" ca="1" si="109"/>
        <v>OCP_56868:36672</v>
      </c>
      <c r="C612" t="str">
        <f ca="1">CONCATENATE(CHAR(RANDBETWEEN(60,90)),"_",RANDBETWEEN(1,1000000),"_",RANDBETWEEN(1,100006600))</f>
        <v>U_962561_25813006</v>
      </c>
      <c r="D612" t="s">
        <v>75</v>
      </c>
      <c r="E612" t="s">
        <v>76</v>
      </c>
      <c r="F612" t="s">
        <v>77</v>
      </c>
      <c r="G612" t="s">
        <v>77</v>
      </c>
      <c r="H612" s="6">
        <f t="shared" ca="1" si="119"/>
        <v>2274</v>
      </c>
      <c r="I612" t="s">
        <v>78</v>
      </c>
      <c r="J612" s="6" t="s">
        <v>79</v>
      </c>
      <c r="K612" s="7">
        <v>45497</v>
      </c>
      <c r="L612" s="6" t="s">
        <v>80</v>
      </c>
      <c r="N612" s="6" t="s">
        <v>82</v>
      </c>
      <c r="O612" t="str">
        <f t="shared" ca="1" si="111"/>
        <v>C3238820</v>
      </c>
      <c r="P612">
        <f t="shared" ca="1" si="110"/>
        <v>9429312</v>
      </c>
      <c r="Q612">
        <f t="shared" ca="1" si="112"/>
        <v>4724044</v>
      </c>
      <c r="R612">
        <f t="shared" ca="1" si="113"/>
        <v>8416833</v>
      </c>
      <c r="S612">
        <f t="shared" ca="1" si="114"/>
        <v>2449789</v>
      </c>
      <c r="V612" t="str">
        <f t="shared" ca="1" si="115"/>
        <v>D_3068095</v>
      </c>
      <c r="W612" s="8">
        <v>45578</v>
      </c>
      <c r="X612">
        <f t="shared" ca="1" si="116"/>
        <v>53775</v>
      </c>
      <c r="Z612" t="str">
        <f t="shared" ca="1" si="118"/>
        <v>MAD</v>
      </c>
      <c r="AA612" t="str">
        <f t="shared" ca="1" si="120"/>
        <v>F locaux</v>
      </c>
      <c r="AB612" s="6" t="s">
        <v>83</v>
      </c>
      <c r="AC612" s="6" t="s">
        <v>83</v>
      </c>
      <c r="AD612" s="6" t="s">
        <v>83</v>
      </c>
      <c r="AE612" s="6" t="s">
        <v>83</v>
      </c>
      <c r="AF612" s="6" t="s">
        <v>83</v>
      </c>
      <c r="AG612" s="6" t="s">
        <v>83</v>
      </c>
      <c r="AH612" s="6" t="s">
        <v>83</v>
      </c>
      <c r="AI612" s="6" t="s">
        <v>83</v>
      </c>
      <c r="AJ612" s="6" t="s">
        <v>83</v>
      </c>
      <c r="AK612" s="6" t="s">
        <v>83</v>
      </c>
      <c r="AL612" s="6" t="s">
        <v>83</v>
      </c>
      <c r="AM612" t="s">
        <v>779</v>
      </c>
      <c r="AN612" s="6" t="s">
        <v>85</v>
      </c>
      <c r="AO612" s="6" t="s">
        <v>83</v>
      </c>
      <c r="AP612" s="6" t="s">
        <v>83</v>
      </c>
      <c r="AQ612" s="6" t="s">
        <v>83</v>
      </c>
      <c r="AR612" s="6" t="s">
        <v>83</v>
      </c>
      <c r="AS612" s="6" t="s">
        <v>83</v>
      </c>
      <c r="AT612" s="6" t="s">
        <v>83</v>
      </c>
      <c r="AU612" s="6" t="s">
        <v>83</v>
      </c>
      <c r="AV612" s="6" t="s">
        <v>83</v>
      </c>
      <c r="AW612" s="6" t="s">
        <v>83</v>
      </c>
      <c r="AX612" t="s">
        <v>86</v>
      </c>
      <c r="AY612" s="6" t="s">
        <v>83</v>
      </c>
      <c r="AZ612" s="6" t="s">
        <v>83</v>
      </c>
      <c r="BA612" s="6" t="s">
        <v>83</v>
      </c>
      <c r="BB612" s="6" t="s">
        <v>83</v>
      </c>
      <c r="BC612" s="6" t="s">
        <v>83</v>
      </c>
      <c r="BD612" s="6" t="s">
        <v>83</v>
      </c>
      <c r="BE612" s="6" t="s">
        <v>83</v>
      </c>
      <c r="BF612" s="6" t="s">
        <v>83</v>
      </c>
      <c r="BG612" s="6" t="s">
        <v>83</v>
      </c>
      <c r="BH612" s="6" t="s">
        <v>83</v>
      </c>
      <c r="BI612" s="6" t="s">
        <v>83</v>
      </c>
      <c r="BJ612" s="6" t="s">
        <v>83</v>
      </c>
      <c r="BK612" s="6" t="s">
        <v>83</v>
      </c>
      <c r="BL612" s="6" t="s">
        <v>83</v>
      </c>
      <c r="BM612" s="6" t="s">
        <v>83</v>
      </c>
      <c r="BN612" s="6" t="s">
        <v>83</v>
      </c>
      <c r="BO612" s="6" t="s">
        <v>83</v>
      </c>
      <c r="BP612" s="6" t="s">
        <v>83</v>
      </c>
      <c r="BQ612" s="6" t="s">
        <v>83</v>
      </c>
      <c r="BR612" t="s">
        <v>64</v>
      </c>
      <c r="BS612" s="6" t="s">
        <v>83</v>
      </c>
      <c r="BT612" s="6" t="s">
        <v>83</v>
      </c>
      <c r="BU612">
        <f t="shared" ca="1" si="117"/>
        <v>-12</v>
      </c>
      <c r="BV612" s="6" t="s">
        <v>83</v>
      </c>
    </row>
    <row r="613" spans="1:74" x14ac:dyDescent="0.3">
      <c r="A613" s="5">
        <v>612</v>
      </c>
      <c r="B613" s="5" t="str">
        <f t="shared" ca="1" si="109"/>
        <v>JF8_25149:36959</v>
      </c>
      <c r="C613" t="s">
        <v>780</v>
      </c>
      <c r="D613" t="s">
        <v>75</v>
      </c>
      <c r="E613" t="s">
        <v>89</v>
      </c>
      <c r="F613" t="s">
        <v>90</v>
      </c>
      <c r="G613" t="s">
        <v>90</v>
      </c>
      <c r="H613" s="6">
        <f t="shared" ca="1" si="119"/>
        <v>45005</v>
      </c>
      <c r="I613" t="s">
        <v>91</v>
      </c>
      <c r="J613" s="6" t="s">
        <v>79</v>
      </c>
      <c r="K613" s="7">
        <v>45498</v>
      </c>
      <c r="L613" s="6" t="s">
        <v>80</v>
      </c>
      <c r="N613" s="6" t="s">
        <v>82</v>
      </c>
      <c r="O613" t="str">
        <f t="shared" ca="1" si="111"/>
        <v>@5116617</v>
      </c>
      <c r="P613">
        <f t="shared" ca="1" si="110"/>
        <v>79858547</v>
      </c>
      <c r="Q613">
        <f t="shared" ca="1" si="112"/>
        <v>37504913</v>
      </c>
      <c r="R613">
        <f t="shared" ca="1" si="113"/>
        <v>40992684</v>
      </c>
      <c r="S613">
        <f t="shared" ca="1" si="114"/>
        <v>75325355</v>
      </c>
      <c r="V613" t="str">
        <f t="shared" ca="1" si="115"/>
        <v>&lt;_3384639</v>
      </c>
      <c r="W613" s="8">
        <v>45579</v>
      </c>
      <c r="X613">
        <f t="shared" ca="1" si="116"/>
        <v>73729829</v>
      </c>
      <c r="Z613" t="str">
        <f t="shared" ca="1" si="118"/>
        <v>EUR</v>
      </c>
      <c r="AA613" t="str">
        <f t="shared" ca="1" si="120"/>
        <v>F étrangers</v>
      </c>
      <c r="AB613" s="6" t="s">
        <v>83</v>
      </c>
      <c r="AC613" s="6" t="s">
        <v>83</v>
      </c>
      <c r="AD613" s="6" t="s">
        <v>83</v>
      </c>
      <c r="AE613" s="6" t="s">
        <v>83</v>
      </c>
      <c r="AF613" s="6" t="s">
        <v>83</v>
      </c>
      <c r="AG613" s="6" t="s">
        <v>83</v>
      </c>
      <c r="AH613" s="6" t="s">
        <v>83</v>
      </c>
      <c r="AI613" s="6" t="s">
        <v>83</v>
      </c>
      <c r="AJ613" s="6" t="s">
        <v>83</v>
      </c>
      <c r="AK613" s="6" t="s">
        <v>83</v>
      </c>
      <c r="AL613" s="6" t="s">
        <v>83</v>
      </c>
      <c r="AM613" t="s">
        <v>781</v>
      </c>
      <c r="AN613" s="6" t="s">
        <v>85</v>
      </c>
      <c r="AO613" s="6" t="s">
        <v>83</v>
      </c>
      <c r="AP613" s="6" t="s">
        <v>83</v>
      </c>
      <c r="AQ613" s="6" t="s">
        <v>83</v>
      </c>
      <c r="AR613" s="6" t="s">
        <v>83</v>
      </c>
      <c r="AS613" s="6" t="s">
        <v>83</v>
      </c>
      <c r="AT613" s="6" t="s">
        <v>83</v>
      </c>
      <c r="AU613" s="6" t="s">
        <v>83</v>
      </c>
      <c r="AV613" s="6" t="s">
        <v>83</v>
      </c>
      <c r="AW613" s="6" t="s">
        <v>83</v>
      </c>
      <c r="AX613" t="s">
        <v>93</v>
      </c>
      <c r="AY613" s="6" t="s">
        <v>83</v>
      </c>
      <c r="AZ613" s="6" t="s">
        <v>83</v>
      </c>
      <c r="BA613" s="6" t="s">
        <v>83</v>
      </c>
      <c r="BB613" s="6" t="s">
        <v>83</v>
      </c>
      <c r="BC613" s="6" t="s">
        <v>83</v>
      </c>
      <c r="BD613" s="6" t="s">
        <v>83</v>
      </c>
      <c r="BE613" s="6" t="s">
        <v>83</v>
      </c>
      <c r="BF613" s="6" t="s">
        <v>83</v>
      </c>
      <c r="BG613" s="6" t="s">
        <v>83</v>
      </c>
      <c r="BH613" s="6" t="s">
        <v>83</v>
      </c>
      <c r="BI613" s="6" t="s">
        <v>83</v>
      </c>
      <c r="BJ613" s="6" t="s">
        <v>83</v>
      </c>
      <c r="BK613" s="6" t="s">
        <v>83</v>
      </c>
      <c r="BL613" s="6" t="s">
        <v>83</v>
      </c>
      <c r="BM613" s="6" t="s">
        <v>83</v>
      </c>
      <c r="BN613" s="6" t="s">
        <v>83</v>
      </c>
      <c r="BO613" s="6" t="s">
        <v>83</v>
      </c>
      <c r="BP613" s="6" t="s">
        <v>83</v>
      </c>
      <c r="BQ613" s="6" t="s">
        <v>83</v>
      </c>
      <c r="BR613" t="s">
        <v>65</v>
      </c>
      <c r="BS613" s="6" t="s">
        <v>83</v>
      </c>
      <c r="BT613" s="6" t="s">
        <v>83</v>
      </c>
      <c r="BU613">
        <f t="shared" ca="1" si="117"/>
        <v>56</v>
      </c>
      <c r="BV613" s="6" t="s">
        <v>83</v>
      </c>
    </row>
    <row r="614" spans="1:74" x14ac:dyDescent="0.3">
      <c r="A614" s="5">
        <v>613</v>
      </c>
      <c r="B614" s="5" t="str">
        <f t="shared" ca="1" si="109"/>
        <v>OCP_60167:47835</v>
      </c>
      <c r="C614" t="s">
        <v>782</v>
      </c>
      <c r="D614" t="s">
        <v>75</v>
      </c>
      <c r="E614" t="s">
        <v>76</v>
      </c>
      <c r="F614" t="s">
        <v>95</v>
      </c>
      <c r="G614" t="s">
        <v>95</v>
      </c>
      <c r="H614" s="6">
        <f t="shared" ca="1" si="119"/>
        <v>6151</v>
      </c>
      <c r="I614" t="s">
        <v>96</v>
      </c>
      <c r="J614" s="6" t="s">
        <v>79</v>
      </c>
      <c r="K614" s="7">
        <v>45499</v>
      </c>
      <c r="L614" s="6" t="s">
        <v>80</v>
      </c>
      <c r="N614" s="6" t="s">
        <v>82</v>
      </c>
      <c r="O614" t="str">
        <f t="shared" ca="1" si="111"/>
        <v>B16730</v>
      </c>
      <c r="P614">
        <f t="shared" ca="1" si="110"/>
        <v>61520830</v>
      </c>
      <c r="Q614">
        <f t="shared" ca="1" si="112"/>
        <v>13054628</v>
      </c>
      <c r="R614">
        <f t="shared" ca="1" si="113"/>
        <v>24376976</v>
      </c>
      <c r="S614">
        <f t="shared" ca="1" si="114"/>
        <v>38880631</v>
      </c>
      <c r="V614" t="str">
        <f t="shared" ca="1" si="115"/>
        <v>E_1696685</v>
      </c>
      <c r="W614" s="8">
        <v>45580</v>
      </c>
      <c r="X614">
        <f t="shared" ca="1" si="116"/>
        <v>19025996</v>
      </c>
      <c r="Z614" t="str">
        <f t="shared" ca="1" si="118"/>
        <v>EUR</v>
      </c>
      <c r="AA614" t="str">
        <f t="shared" ca="1" si="120"/>
        <v>F étrangers</v>
      </c>
      <c r="AB614" s="6" t="s">
        <v>83</v>
      </c>
      <c r="AC614" s="6" t="s">
        <v>83</v>
      </c>
      <c r="AD614" s="6" t="s">
        <v>83</v>
      </c>
      <c r="AE614" s="6" t="s">
        <v>83</v>
      </c>
      <c r="AF614" s="6" t="s">
        <v>83</v>
      </c>
      <c r="AG614" s="6" t="s">
        <v>83</v>
      </c>
      <c r="AH614" s="6" t="s">
        <v>83</v>
      </c>
      <c r="AI614" s="6" t="s">
        <v>83</v>
      </c>
      <c r="AJ614" s="6" t="s">
        <v>83</v>
      </c>
      <c r="AK614" s="6" t="s">
        <v>83</v>
      </c>
      <c r="AL614" s="6" t="s">
        <v>83</v>
      </c>
      <c r="AM614" t="s">
        <v>783</v>
      </c>
      <c r="AN614" s="6" t="s">
        <v>85</v>
      </c>
      <c r="AO614" s="6" t="s">
        <v>83</v>
      </c>
      <c r="AP614" s="6" t="s">
        <v>83</v>
      </c>
      <c r="AQ614" s="6" t="s">
        <v>83</v>
      </c>
      <c r="AR614" s="6" t="s">
        <v>83</v>
      </c>
      <c r="AS614" s="6" t="s">
        <v>83</v>
      </c>
      <c r="AT614" s="6" t="s">
        <v>83</v>
      </c>
      <c r="AU614" s="6" t="s">
        <v>83</v>
      </c>
      <c r="AV614" s="6" t="s">
        <v>83</v>
      </c>
      <c r="AW614" s="6" t="s">
        <v>83</v>
      </c>
      <c r="AX614" t="s">
        <v>98</v>
      </c>
      <c r="AY614" s="6" t="s">
        <v>83</v>
      </c>
      <c r="AZ614" s="6" t="s">
        <v>83</v>
      </c>
      <c r="BA614" s="6" t="s">
        <v>83</v>
      </c>
      <c r="BB614" s="6" t="s">
        <v>83</v>
      </c>
      <c r="BC614" s="6" t="s">
        <v>83</v>
      </c>
      <c r="BD614" s="6" t="s">
        <v>83</v>
      </c>
      <c r="BE614" s="6" t="s">
        <v>83</v>
      </c>
      <c r="BF614" s="6" t="s">
        <v>83</v>
      </c>
      <c r="BG614" s="6" t="s">
        <v>83</v>
      </c>
      <c r="BH614" s="6" t="s">
        <v>83</v>
      </c>
      <c r="BI614" s="6" t="s">
        <v>83</v>
      </c>
      <c r="BJ614" s="6" t="s">
        <v>83</v>
      </c>
      <c r="BK614" s="6" t="s">
        <v>83</v>
      </c>
      <c r="BL614" s="6" t="s">
        <v>83</v>
      </c>
      <c r="BM614" s="6" t="s">
        <v>83</v>
      </c>
      <c r="BN614" s="6" t="s">
        <v>83</v>
      </c>
      <c r="BO614" s="6" t="s">
        <v>83</v>
      </c>
      <c r="BP614" s="6" t="s">
        <v>83</v>
      </c>
      <c r="BQ614" s="6" t="s">
        <v>83</v>
      </c>
      <c r="BR614" t="s">
        <v>65</v>
      </c>
      <c r="BS614" s="6" t="s">
        <v>83</v>
      </c>
      <c r="BT614" s="6" t="s">
        <v>83</v>
      </c>
      <c r="BU614">
        <f t="shared" ca="1" si="117"/>
        <v>20</v>
      </c>
      <c r="BV614" s="6" t="s">
        <v>83</v>
      </c>
    </row>
    <row r="615" spans="1:74" x14ac:dyDescent="0.3">
      <c r="A615" s="5">
        <v>614</v>
      </c>
      <c r="B615" s="5" t="str">
        <f t="shared" ca="1" si="109"/>
        <v>JF8_81482:92873</v>
      </c>
      <c r="C615" t="s">
        <v>784</v>
      </c>
      <c r="D615" t="s">
        <v>75</v>
      </c>
      <c r="E615" t="s">
        <v>89</v>
      </c>
      <c r="F615" t="s">
        <v>100</v>
      </c>
      <c r="G615" t="s">
        <v>100</v>
      </c>
      <c r="H615" s="6">
        <f t="shared" ca="1" si="119"/>
        <v>12773</v>
      </c>
      <c r="I615" t="s">
        <v>101</v>
      </c>
      <c r="J615" s="6" t="s">
        <v>79</v>
      </c>
      <c r="K615" s="7">
        <v>45500</v>
      </c>
      <c r="L615" s="6" t="s">
        <v>80</v>
      </c>
      <c r="N615" s="6" t="s">
        <v>82</v>
      </c>
      <c r="O615" t="str">
        <f t="shared" ca="1" si="111"/>
        <v>D3405247</v>
      </c>
      <c r="P615">
        <f t="shared" ca="1" si="110"/>
        <v>91974924</v>
      </c>
      <c r="Q615">
        <f t="shared" ca="1" si="112"/>
        <v>11805776</v>
      </c>
      <c r="R615">
        <f t="shared" ca="1" si="113"/>
        <v>11852574</v>
      </c>
      <c r="S615">
        <f t="shared" ca="1" si="114"/>
        <v>74004902</v>
      </c>
      <c r="V615" t="str">
        <f t="shared" ca="1" si="115"/>
        <v>@_1116290</v>
      </c>
      <c r="W615" s="8">
        <v>45581</v>
      </c>
      <c r="X615">
        <f t="shared" ca="1" si="116"/>
        <v>55245409</v>
      </c>
      <c r="Z615" t="str">
        <f t="shared" ca="1" si="118"/>
        <v>MAD</v>
      </c>
      <c r="AA615" t="str">
        <f t="shared" ca="1" si="120"/>
        <v>F locaux</v>
      </c>
      <c r="AB615" s="6" t="s">
        <v>83</v>
      </c>
      <c r="AC615" s="6" t="s">
        <v>83</v>
      </c>
      <c r="AD615" s="6" t="s">
        <v>83</v>
      </c>
      <c r="AE615" s="6" t="s">
        <v>83</v>
      </c>
      <c r="AF615" s="6" t="s">
        <v>83</v>
      </c>
      <c r="AG615" s="6" t="s">
        <v>83</v>
      </c>
      <c r="AH615" s="6" t="s">
        <v>83</v>
      </c>
      <c r="AI615" s="6" t="s">
        <v>83</v>
      </c>
      <c r="AJ615" s="6" t="s">
        <v>83</v>
      </c>
      <c r="AK615" s="6" t="s">
        <v>83</v>
      </c>
      <c r="AL615" s="6" t="s">
        <v>83</v>
      </c>
      <c r="AM615" t="s">
        <v>785</v>
      </c>
      <c r="AN615" s="6" t="s">
        <v>85</v>
      </c>
      <c r="AO615" s="6" t="s">
        <v>83</v>
      </c>
      <c r="AP615" s="6" t="s">
        <v>83</v>
      </c>
      <c r="AQ615" s="6" t="s">
        <v>83</v>
      </c>
      <c r="AR615" s="6" t="s">
        <v>83</v>
      </c>
      <c r="AS615" s="6" t="s">
        <v>83</v>
      </c>
      <c r="AT615" s="6" t="s">
        <v>83</v>
      </c>
      <c r="AU615" s="6" t="s">
        <v>83</v>
      </c>
      <c r="AV615" s="6" t="s">
        <v>83</v>
      </c>
      <c r="AW615" s="6" t="s">
        <v>83</v>
      </c>
      <c r="AX615" t="s">
        <v>103</v>
      </c>
      <c r="AY615" s="6" t="s">
        <v>83</v>
      </c>
      <c r="AZ615" s="6" t="s">
        <v>83</v>
      </c>
      <c r="BA615" s="6" t="s">
        <v>83</v>
      </c>
      <c r="BB615" s="6" t="s">
        <v>83</v>
      </c>
      <c r="BC615" s="6" t="s">
        <v>83</v>
      </c>
      <c r="BD615" s="6" t="s">
        <v>83</v>
      </c>
      <c r="BE615" s="6" t="s">
        <v>83</v>
      </c>
      <c r="BF615" s="6" t="s">
        <v>83</v>
      </c>
      <c r="BG615" s="6" t="s">
        <v>83</v>
      </c>
      <c r="BH615" s="6" t="s">
        <v>83</v>
      </c>
      <c r="BI615" s="6" t="s">
        <v>83</v>
      </c>
      <c r="BJ615" s="6" t="s">
        <v>83</v>
      </c>
      <c r="BK615" s="6" t="s">
        <v>83</v>
      </c>
      <c r="BL615" s="6" t="s">
        <v>83</v>
      </c>
      <c r="BM615" s="6" t="s">
        <v>83</v>
      </c>
      <c r="BN615" s="6" t="s">
        <v>83</v>
      </c>
      <c r="BO615" s="6" t="s">
        <v>83</v>
      </c>
      <c r="BP615" s="6" t="s">
        <v>83</v>
      </c>
      <c r="BQ615" s="6" t="s">
        <v>83</v>
      </c>
      <c r="BR615" t="s">
        <v>65</v>
      </c>
      <c r="BS615" s="6" t="s">
        <v>83</v>
      </c>
      <c r="BT615" s="6" t="s">
        <v>83</v>
      </c>
      <c r="BU615">
        <f t="shared" ca="1" si="117"/>
        <v>0</v>
      </c>
      <c r="BV615" s="6" t="s">
        <v>83</v>
      </c>
    </row>
    <row r="616" spans="1:74" x14ac:dyDescent="0.3">
      <c r="A616" s="5">
        <v>615</v>
      </c>
      <c r="B616" s="5" t="str">
        <f t="shared" ca="1" si="109"/>
        <v>OCP_10538:34861</v>
      </c>
      <c r="C616" t="s">
        <v>786</v>
      </c>
      <c r="D616" t="s">
        <v>75</v>
      </c>
      <c r="E616" t="s">
        <v>76</v>
      </c>
      <c r="F616" t="s">
        <v>105</v>
      </c>
      <c r="G616" t="s">
        <v>105</v>
      </c>
      <c r="H616" s="6">
        <f t="shared" ca="1" si="119"/>
        <v>70731</v>
      </c>
      <c r="I616" t="s">
        <v>106</v>
      </c>
      <c r="J616" s="6" t="s">
        <v>79</v>
      </c>
      <c r="K616" s="7">
        <v>45501</v>
      </c>
      <c r="L616" s="6" t="s">
        <v>80</v>
      </c>
      <c r="N616" s="6" t="s">
        <v>82</v>
      </c>
      <c r="O616" t="str">
        <f t="shared" ca="1" si="111"/>
        <v>F1608015</v>
      </c>
      <c r="P616">
        <f t="shared" ca="1" si="110"/>
        <v>29521582</v>
      </c>
      <c r="Q616">
        <f t="shared" ca="1" si="112"/>
        <v>7376551</v>
      </c>
      <c r="R616">
        <f t="shared" ca="1" si="113"/>
        <v>7802025</v>
      </c>
      <c r="S616">
        <f t="shared" ca="1" si="114"/>
        <v>2515547</v>
      </c>
      <c r="V616" t="str">
        <f t="shared" ca="1" si="115"/>
        <v>=_6107910</v>
      </c>
      <c r="W616" s="8">
        <v>45582</v>
      </c>
      <c r="X616">
        <f t="shared" ca="1" si="116"/>
        <v>1676590</v>
      </c>
      <c r="Z616" t="str">
        <f t="shared" ca="1" si="118"/>
        <v>MAD</v>
      </c>
      <c r="AA616" t="str">
        <f t="shared" ca="1" si="120"/>
        <v>F locaux</v>
      </c>
      <c r="AB616" s="6" t="s">
        <v>83</v>
      </c>
      <c r="AC616" s="6" t="s">
        <v>83</v>
      </c>
      <c r="AD616" s="6" t="s">
        <v>83</v>
      </c>
      <c r="AE616" s="6" t="s">
        <v>83</v>
      </c>
      <c r="AF616" s="6" t="s">
        <v>83</v>
      </c>
      <c r="AG616" s="6" t="s">
        <v>83</v>
      </c>
      <c r="AH616" s="6" t="s">
        <v>83</v>
      </c>
      <c r="AI616" s="6" t="s">
        <v>83</v>
      </c>
      <c r="AJ616" s="6" t="s">
        <v>83</v>
      </c>
      <c r="AK616" s="6" t="s">
        <v>83</v>
      </c>
      <c r="AL616" s="6" t="s">
        <v>83</v>
      </c>
      <c r="AM616" t="s">
        <v>787</v>
      </c>
      <c r="AN616" s="6" t="s">
        <v>85</v>
      </c>
      <c r="AO616" s="6" t="s">
        <v>83</v>
      </c>
      <c r="AP616" s="6" t="s">
        <v>83</v>
      </c>
      <c r="AQ616" s="6" t="s">
        <v>83</v>
      </c>
      <c r="AR616" s="6" t="s">
        <v>83</v>
      </c>
      <c r="AS616" s="6" t="s">
        <v>83</v>
      </c>
      <c r="AT616" s="6" t="s">
        <v>83</v>
      </c>
      <c r="AU616" s="6" t="s">
        <v>83</v>
      </c>
      <c r="AV616" s="6" t="s">
        <v>83</v>
      </c>
      <c r="AW616" s="6" t="s">
        <v>83</v>
      </c>
      <c r="AX616" t="s">
        <v>98</v>
      </c>
      <c r="AY616" s="6" t="s">
        <v>83</v>
      </c>
      <c r="AZ616" s="6" t="s">
        <v>83</v>
      </c>
      <c r="BA616" s="6" t="s">
        <v>83</v>
      </c>
      <c r="BB616" s="6" t="s">
        <v>83</v>
      </c>
      <c r="BC616" s="6" t="s">
        <v>83</v>
      </c>
      <c r="BD616" s="6" t="s">
        <v>83</v>
      </c>
      <c r="BE616" s="6" t="s">
        <v>83</v>
      </c>
      <c r="BF616" s="6" t="s">
        <v>83</v>
      </c>
      <c r="BG616" s="6" t="s">
        <v>83</v>
      </c>
      <c r="BH616" s="6" t="s">
        <v>83</v>
      </c>
      <c r="BI616" s="6" t="s">
        <v>83</v>
      </c>
      <c r="BJ616" s="6" t="s">
        <v>83</v>
      </c>
      <c r="BK616" s="6" t="s">
        <v>83</v>
      </c>
      <c r="BL616" s="6" t="s">
        <v>83</v>
      </c>
      <c r="BM616" s="6" t="s">
        <v>83</v>
      </c>
      <c r="BN616" s="6" t="s">
        <v>83</v>
      </c>
      <c r="BO616" s="6" t="s">
        <v>83</v>
      </c>
      <c r="BP616" s="6" t="s">
        <v>83</v>
      </c>
      <c r="BQ616" s="6" t="s">
        <v>83</v>
      </c>
      <c r="BR616" t="s">
        <v>65</v>
      </c>
      <c r="BS616" s="6" t="s">
        <v>83</v>
      </c>
      <c r="BT616" s="6" t="s">
        <v>83</v>
      </c>
      <c r="BU616">
        <f t="shared" ca="1" si="117"/>
        <v>49</v>
      </c>
      <c r="BV616" s="6" t="s">
        <v>83</v>
      </c>
    </row>
    <row r="617" spans="1:74" x14ac:dyDescent="0.3">
      <c r="A617" s="5">
        <v>616</v>
      </c>
      <c r="B617" s="5" t="str">
        <f t="shared" ca="1" si="109"/>
        <v>JF8_90898:66241</v>
      </c>
      <c r="C617" t="s">
        <v>788</v>
      </c>
      <c r="D617" t="s">
        <v>75</v>
      </c>
      <c r="E617" t="s">
        <v>89</v>
      </c>
      <c r="F617" t="s">
        <v>109</v>
      </c>
      <c r="G617" t="s">
        <v>109</v>
      </c>
      <c r="H617" s="6">
        <f t="shared" ca="1" si="119"/>
        <v>58145</v>
      </c>
      <c r="I617" t="s">
        <v>110</v>
      </c>
      <c r="J617" s="6" t="s">
        <v>79</v>
      </c>
      <c r="K617" s="7">
        <v>45502</v>
      </c>
      <c r="L617" s="6" t="s">
        <v>80</v>
      </c>
      <c r="N617" s="6" t="s">
        <v>82</v>
      </c>
      <c r="O617" t="str">
        <f t="shared" ca="1" si="111"/>
        <v>&gt;5077406</v>
      </c>
      <c r="P617">
        <f t="shared" ca="1" si="110"/>
        <v>95272264</v>
      </c>
      <c r="Q617">
        <f t="shared" ca="1" si="112"/>
        <v>49038211</v>
      </c>
      <c r="R617">
        <f t="shared" ca="1" si="113"/>
        <v>57007581</v>
      </c>
      <c r="S617">
        <f t="shared" ca="1" si="114"/>
        <v>25281388</v>
      </c>
      <c r="V617" t="str">
        <f t="shared" ca="1" si="115"/>
        <v>D_4098407</v>
      </c>
      <c r="W617" s="8">
        <v>45583</v>
      </c>
      <c r="X617">
        <f t="shared" ca="1" si="116"/>
        <v>21198901</v>
      </c>
      <c r="Z617" t="str">
        <f t="shared" ca="1" si="118"/>
        <v>MAD</v>
      </c>
      <c r="AA617" t="str">
        <f t="shared" ca="1" si="120"/>
        <v>F locaux</v>
      </c>
      <c r="AB617" s="6" t="s">
        <v>83</v>
      </c>
      <c r="AC617" s="6" t="s">
        <v>83</v>
      </c>
      <c r="AD617" s="6" t="s">
        <v>83</v>
      </c>
      <c r="AE617" s="6" t="s">
        <v>83</v>
      </c>
      <c r="AF617" s="6" t="s">
        <v>83</v>
      </c>
      <c r="AG617" s="6" t="s">
        <v>83</v>
      </c>
      <c r="AH617" s="6" t="s">
        <v>83</v>
      </c>
      <c r="AI617" s="6" t="s">
        <v>83</v>
      </c>
      <c r="AJ617" s="6" t="s">
        <v>83</v>
      </c>
      <c r="AK617" s="6" t="s">
        <v>83</v>
      </c>
      <c r="AL617" s="6" t="s">
        <v>83</v>
      </c>
      <c r="AM617" t="s">
        <v>789</v>
      </c>
      <c r="AN617" s="6" t="s">
        <v>85</v>
      </c>
      <c r="AO617" s="6" t="s">
        <v>83</v>
      </c>
      <c r="AP617" s="6" t="s">
        <v>83</v>
      </c>
      <c r="AQ617" s="6" t="s">
        <v>83</v>
      </c>
      <c r="AR617" s="6" t="s">
        <v>83</v>
      </c>
      <c r="AS617" s="6" t="s">
        <v>83</v>
      </c>
      <c r="AT617" s="6" t="s">
        <v>83</v>
      </c>
      <c r="AU617" s="6" t="s">
        <v>83</v>
      </c>
      <c r="AV617" s="6" t="s">
        <v>83</v>
      </c>
      <c r="AW617" s="6" t="s">
        <v>83</v>
      </c>
      <c r="AX617" t="s">
        <v>86</v>
      </c>
      <c r="AY617" s="6" t="s">
        <v>83</v>
      </c>
      <c r="AZ617" s="6" t="s">
        <v>83</v>
      </c>
      <c r="BA617" s="6" t="s">
        <v>83</v>
      </c>
      <c r="BB617" s="6" t="s">
        <v>83</v>
      </c>
      <c r="BC617" s="6" t="s">
        <v>83</v>
      </c>
      <c r="BD617" s="6" t="s">
        <v>83</v>
      </c>
      <c r="BE617" s="6" t="s">
        <v>83</v>
      </c>
      <c r="BF617" s="6" t="s">
        <v>83</v>
      </c>
      <c r="BG617" s="6" t="s">
        <v>83</v>
      </c>
      <c r="BH617" s="6" t="s">
        <v>83</v>
      </c>
      <c r="BI617" s="6" t="s">
        <v>83</v>
      </c>
      <c r="BJ617" s="6" t="s">
        <v>83</v>
      </c>
      <c r="BK617" s="6" t="s">
        <v>83</v>
      </c>
      <c r="BL617" s="6" t="s">
        <v>83</v>
      </c>
      <c r="BM617" s="6" t="s">
        <v>83</v>
      </c>
      <c r="BN617" s="6" t="s">
        <v>83</v>
      </c>
      <c r="BO617" s="6" t="s">
        <v>83</v>
      </c>
      <c r="BP617" s="6" t="s">
        <v>83</v>
      </c>
      <c r="BQ617" s="6" t="s">
        <v>83</v>
      </c>
      <c r="BR617" t="s">
        <v>65</v>
      </c>
      <c r="BS617" s="6" t="s">
        <v>83</v>
      </c>
      <c r="BT617" s="6" t="s">
        <v>83</v>
      </c>
      <c r="BU617">
        <f t="shared" ca="1" si="117"/>
        <v>1</v>
      </c>
      <c r="BV617" s="6" t="s">
        <v>83</v>
      </c>
    </row>
    <row r="618" spans="1:74" x14ac:dyDescent="0.3">
      <c r="A618" s="5">
        <v>617</v>
      </c>
      <c r="B618" s="5" t="str">
        <f t="shared" ca="1" si="109"/>
        <v>OCP_92127:75493</v>
      </c>
      <c r="C618" t="s">
        <v>112</v>
      </c>
      <c r="D618" t="s">
        <v>75</v>
      </c>
      <c r="E618" t="s">
        <v>76</v>
      </c>
      <c r="F618" t="s">
        <v>113</v>
      </c>
      <c r="G618" t="s">
        <v>113</v>
      </c>
      <c r="H618" s="6">
        <f t="shared" ca="1" si="119"/>
        <v>50027</v>
      </c>
      <c r="I618" t="s">
        <v>114</v>
      </c>
      <c r="J618" s="6" t="s">
        <v>79</v>
      </c>
      <c r="K618" s="7">
        <v>45503</v>
      </c>
      <c r="L618" s="6" t="s">
        <v>80</v>
      </c>
      <c r="N618" s="6" t="s">
        <v>82</v>
      </c>
      <c r="O618" t="str">
        <f t="shared" ca="1" si="111"/>
        <v>=46116</v>
      </c>
      <c r="P618">
        <f t="shared" ca="1" si="110"/>
        <v>86384461</v>
      </c>
      <c r="Q618">
        <f t="shared" ca="1" si="112"/>
        <v>205436</v>
      </c>
      <c r="R618">
        <f t="shared" ca="1" si="113"/>
        <v>700501</v>
      </c>
      <c r="S618">
        <f t="shared" ca="1" si="114"/>
        <v>8794747</v>
      </c>
      <c r="V618" t="str">
        <f t="shared" ca="1" si="115"/>
        <v>&gt;_4166244</v>
      </c>
      <c r="W618" s="8">
        <v>45584</v>
      </c>
      <c r="X618">
        <f t="shared" ca="1" si="116"/>
        <v>739404</v>
      </c>
      <c r="Z618" t="str">
        <f t="shared" ca="1" si="118"/>
        <v>MAD</v>
      </c>
      <c r="AA618" t="str">
        <f t="shared" ca="1" si="120"/>
        <v>F locaux</v>
      </c>
      <c r="AB618" s="6" t="s">
        <v>83</v>
      </c>
      <c r="AC618" s="6" t="s">
        <v>83</v>
      </c>
      <c r="AD618" s="6" t="s">
        <v>83</v>
      </c>
      <c r="AE618" s="6" t="s">
        <v>83</v>
      </c>
      <c r="AF618" s="6" t="s">
        <v>83</v>
      </c>
      <c r="AG618" s="6" t="s">
        <v>83</v>
      </c>
      <c r="AH618" s="6" t="s">
        <v>83</v>
      </c>
      <c r="AI618" s="6" t="s">
        <v>83</v>
      </c>
      <c r="AJ618" s="6" t="s">
        <v>83</v>
      </c>
      <c r="AK618" s="6" t="s">
        <v>83</v>
      </c>
      <c r="AL618" s="6" t="s">
        <v>83</v>
      </c>
      <c r="AM618" t="s">
        <v>115</v>
      </c>
      <c r="AN618" s="6" t="s">
        <v>85</v>
      </c>
      <c r="AO618" s="6" t="s">
        <v>83</v>
      </c>
      <c r="AP618" s="6" t="s">
        <v>83</v>
      </c>
      <c r="AQ618" s="6" t="s">
        <v>83</v>
      </c>
      <c r="AR618" s="6" t="s">
        <v>83</v>
      </c>
      <c r="AS618" s="6" t="s">
        <v>83</v>
      </c>
      <c r="AT618" s="6" t="s">
        <v>83</v>
      </c>
      <c r="AU618" s="6" t="s">
        <v>83</v>
      </c>
      <c r="AV618" s="6" t="s">
        <v>83</v>
      </c>
      <c r="AW618" s="6" t="s">
        <v>83</v>
      </c>
      <c r="AX618" t="s">
        <v>93</v>
      </c>
      <c r="AY618" s="6" t="s">
        <v>83</v>
      </c>
      <c r="AZ618" s="6" t="s">
        <v>83</v>
      </c>
      <c r="BA618" s="6" t="s">
        <v>83</v>
      </c>
      <c r="BB618" s="6" t="s">
        <v>83</v>
      </c>
      <c r="BC618" s="6" t="s">
        <v>83</v>
      </c>
      <c r="BD618" s="6" t="s">
        <v>83</v>
      </c>
      <c r="BE618" s="6" t="s">
        <v>83</v>
      </c>
      <c r="BF618" s="6" t="s">
        <v>83</v>
      </c>
      <c r="BG618" s="6" t="s">
        <v>83</v>
      </c>
      <c r="BH618" s="6" t="s">
        <v>83</v>
      </c>
      <c r="BI618" s="6" t="s">
        <v>83</v>
      </c>
      <c r="BJ618" s="6" t="s">
        <v>83</v>
      </c>
      <c r="BK618" s="6" t="s">
        <v>83</v>
      </c>
      <c r="BL618" s="6" t="s">
        <v>83</v>
      </c>
      <c r="BM618" s="6" t="s">
        <v>83</v>
      </c>
      <c r="BN618" s="6" t="s">
        <v>83</v>
      </c>
      <c r="BO618" s="6" t="s">
        <v>83</v>
      </c>
      <c r="BP618" s="6" t="s">
        <v>83</v>
      </c>
      <c r="BQ618" s="6" t="s">
        <v>83</v>
      </c>
      <c r="BR618" t="s">
        <v>65</v>
      </c>
      <c r="BS618" s="6" t="s">
        <v>83</v>
      </c>
      <c r="BT618" s="6" t="s">
        <v>83</v>
      </c>
      <c r="BU618">
        <f t="shared" ca="1" si="117"/>
        <v>0</v>
      </c>
      <c r="BV618" s="6" t="s">
        <v>83</v>
      </c>
    </row>
    <row r="619" spans="1:74" x14ac:dyDescent="0.3">
      <c r="A619" s="5">
        <v>618</v>
      </c>
      <c r="B619" s="5" t="str">
        <f t="shared" ca="1" si="109"/>
        <v>JF8_35212:65982</v>
      </c>
      <c r="C619" t="s">
        <v>116</v>
      </c>
      <c r="D619" t="s">
        <v>75</v>
      </c>
      <c r="E619" t="s">
        <v>89</v>
      </c>
      <c r="F619" t="s">
        <v>100</v>
      </c>
      <c r="G619" t="s">
        <v>100</v>
      </c>
      <c r="H619" s="6">
        <f t="shared" ca="1" si="119"/>
        <v>45082</v>
      </c>
      <c r="I619" t="s">
        <v>114</v>
      </c>
      <c r="J619" s="6" t="s">
        <v>79</v>
      </c>
      <c r="K619" s="7">
        <v>45504</v>
      </c>
      <c r="L619" s="6" t="s">
        <v>80</v>
      </c>
      <c r="N619" s="6" t="s">
        <v>82</v>
      </c>
      <c r="O619" t="str">
        <f t="shared" ca="1" si="111"/>
        <v>?4509996</v>
      </c>
      <c r="P619">
        <f t="shared" ca="1" si="110"/>
        <v>73819272</v>
      </c>
      <c r="Q619">
        <f t="shared" ca="1" si="112"/>
        <v>832144</v>
      </c>
      <c r="R619">
        <f t="shared" ca="1" si="113"/>
        <v>35940185</v>
      </c>
      <c r="S619">
        <f t="shared" ca="1" si="114"/>
        <v>26761252</v>
      </c>
      <c r="V619" t="str">
        <f t="shared" ca="1" si="115"/>
        <v>?_1093861</v>
      </c>
      <c r="W619" s="8">
        <v>45585</v>
      </c>
      <c r="X619">
        <f t="shared" ca="1" si="116"/>
        <v>11113568</v>
      </c>
      <c r="Z619" t="str">
        <f t="shared" ca="1" si="118"/>
        <v>MAD</v>
      </c>
      <c r="AA619" t="str">
        <f t="shared" ca="1" si="120"/>
        <v>F locaux</v>
      </c>
      <c r="AB619" s="6" t="s">
        <v>83</v>
      </c>
      <c r="AC619" s="6" t="s">
        <v>83</v>
      </c>
      <c r="AD619" s="6" t="s">
        <v>83</v>
      </c>
      <c r="AE619" s="6" t="s">
        <v>83</v>
      </c>
      <c r="AF619" s="6" t="s">
        <v>83</v>
      </c>
      <c r="AG619" s="6" t="s">
        <v>83</v>
      </c>
      <c r="AH619" s="6" t="s">
        <v>83</v>
      </c>
      <c r="AI619" s="6" t="s">
        <v>83</v>
      </c>
      <c r="AJ619" s="6" t="s">
        <v>83</v>
      </c>
      <c r="AK619" s="6" t="s">
        <v>83</v>
      </c>
      <c r="AL619" s="6" t="s">
        <v>83</v>
      </c>
      <c r="AM619" t="s">
        <v>115</v>
      </c>
      <c r="AN619" s="6" t="s">
        <v>85</v>
      </c>
      <c r="AO619" s="6" t="s">
        <v>83</v>
      </c>
      <c r="AP619" s="6" t="s">
        <v>83</v>
      </c>
      <c r="AQ619" s="6" t="s">
        <v>83</v>
      </c>
      <c r="AR619" s="6" t="s">
        <v>83</v>
      </c>
      <c r="AS619" s="6" t="s">
        <v>83</v>
      </c>
      <c r="AT619" s="6" t="s">
        <v>83</v>
      </c>
      <c r="AU619" s="6" t="s">
        <v>83</v>
      </c>
      <c r="AV619" s="6" t="s">
        <v>83</v>
      </c>
      <c r="AW619" s="6" t="s">
        <v>83</v>
      </c>
      <c r="AX619" t="s">
        <v>86</v>
      </c>
      <c r="AY619" s="6" t="s">
        <v>83</v>
      </c>
      <c r="AZ619" s="6" t="s">
        <v>83</v>
      </c>
      <c r="BA619" s="6" t="s">
        <v>83</v>
      </c>
      <c r="BB619" s="6" t="s">
        <v>83</v>
      </c>
      <c r="BC619" s="6" t="s">
        <v>83</v>
      </c>
      <c r="BD619" s="6" t="s">
        <v>83</v>
      </c>
      <c r="BE619" s="6" t="s">
        <v>83</v>
      </c>
      <c r="BF619" s="6" t="s">
        <v>83</v>
      </c>
      <c r="BG619" s="6" t="s">
        <v>83</v>
      </c>
      <c r="BH619" s="6" t="s">
        <v>83</v>
      </c>
      <c r="BI619" s="6" t="s">
        <v>83</v>
      </c>
      <c r="BJ619" s="6" t="s">
        <v>83</v>
      </c>
      <c r="BK619" s="6" t="s">
        <v>83</v>
      </c>
      <c r="BL619" s="6" t="s">
        <v>83</v>
      </c>
      <c r="BM619" s="6" t="s">
        <v>83</v>
      </c>
      <c r="BN619" s="6" t="s">
        <v>83</v>
      </c>
      <c r="BO619" s="6" t="s">
        <v>83</v>
      </c>
      <c r="BP619" s="6" t="s">
        <v>83</v>
      </c>
      <c r="BQ619" s="6" t="s">
        <v>83</v>
      </c>
      <c r="BR619" t="s">
        <v>63</v>
      </c>
      <c r="BS619" s="6" t="s">
        <v>83</v>
      </c>
      <c r="BT619" s="6" t="s">
        <v>83</v>
      </c>
      <c r="BU619">
        <f t="shared" ca="1" si="117"/>
        <v>-15</v>
      </c>
      <c r="BV619" s="6" t="s">
        <v>83</v>
      </c>
    </row>
    <row r="620" spans="1:74" x14ac:dyDescent="0.3">
      <c r="A620" s="5">
        <v>619</v>
      </c>
      <c r="B620" s="5" t="str">
        <f t="shared" ca="1" si="109"/>
        <v>OCP_69790:21599</v>
      </c>
      <c r="C620" t="s">
        <v>117</v>
      </c>
      <c r="D620" t="s">
        <v>75</v>
      </c>
      <c r="E620" t="s">
        <v>76</v>
      </c>
      <c r="F620" t="s">
        <v>113</v>
      </c>
      <c r="G620" t="s">
        <v>113</v>
      </c>
      <c r="H620" s="6">
        <f t="shared" ca="1" si="119"/>
        <v>21731</v>
      </c>
      <c r="I620" t="s">
        <v>114</v>
      </c>
      <c r="J620" s="6" t="s">
        <v>79</v>
      </c>
      <c r="K620" s="7">
        <v>45505</v>
      </c>
      <c r="L620" s="6" t="s">
        <v>80</v>
      </c>
      <c r="N620" s="6" t="s">
        <v>82</v>
      </c>
      <c r="O620" t="str">
        <f t="shared" ca="1" si="111"/>
        <v>B3737314</v>
      </c>
      <c r="P620">
        <f t="shared" ca="1" si="110"/>
        <v>3783390</v>
      </c>
      <c r="Q620">
        <f t="shared" ca="1" si="112"/>
        <v>75282</v>
      </c>
      <c r="R620">
        <f t="shared" ca="1" si="113"/>
        <v>879571</v>
      </c>
      <c r="S620">
        <f t="shared" ca="1" si="114"/>
        <v>3754684</v>
      </c>
      <c r="V620" t="str">
        <f t="shared" ca="1" si="115"/>
        <v>?_6623234</v>
      </c>
      <c r="W620" s="8">
        <v>45586</v>
      </c>
      <c r="X620">
        <f t="shared" ca="1" si="116"/>
        <v>2704611</v>
      </c>
      <c r="Z620" t="str">
        <f t="shared" ca="1" si="118"/>
        <v>MAD</v>
      </c>
      <c r="AA620" t="str">
        <f t="shared" ca="1" si="120"/>
        <v>F locaux</v>
      </c>
      <c r="AB620" s="6" t="s">
        <v>83</v>
      </c>
      <c r="AC620" s="6" t="s">
        <v>83</v>
      </c>
      <c r="AD620" s="6" t="s">
        <v>83</v>
      </c>
      <c r="AE620" s="6" t="s">
        <v>83</v>
      </c>
      <c r="AF620" s="6" t="s">
        <v>83</v>
      </c>
      <c r="AG620" s="6" t="s">
        <v>83</v>
      </c>
      <c r="AH620" s="6" t="s">
        <v>83</v>
      </c>
      <c r="AI620" s="6" t="s">
        <v>83</v>
      </c>
      <c r="AJ620" s="6" t="s">
        <v>83</v>
      </c>
      <c r="AK620" s="6" t="s">
        <v>83</v>
      </c>
      <c r="AL620" s="6" t="s">
        <v>83</v>
      </c>
      <c r="AM620" t="s">
        <v>115</v>
      </c>
      <c r="AN620" s="6" t="s">
        <v>85</v>
      </c>
      <c r="AO620" s="6" t="s">
        <v>83</v>
      </c>
      <c r="AP620" s="6" t="s">
        <v>83</v>
      </c>
      <c r="AQ620" s="6" t="s">
        <v>83</v>
      </c>
      <c r="AR620" s="6" t="s">
        <v>83</v>
      </c>
      <c r="AS620" s="6" t="s">
        <v>83</v>
      </c>
      <c r="AT620" s="6" t="s">
        <v>83</v>
      </c>
      <c r="AU620" s="6" t="s">
        <v>83</v>
      </c>
      <c r="AV620" s="6" t="s">
        <v>83</v>
      </c>
      <c r="AW620" s="6" t="s">
        <v>83</v>
      </c>
      <c r="AX620" t="s">
        <v>86</v>
      </c>
      <c r="AY620" s="6" t="s">
        <v>83</v>
      </c>
      <c r="AZ620" s="6" t="s">
        <v>83</v>
      </c>
      <c r="BA620" s="6" t="s">
        <v>83</v>
      </c>
      <c r="BB620" s="6" t="s">
        <v>83</v>
      </c>
      <c r="BC620" s="6" t="s">
        <v>83</v>
      </c>
      <c r="BD620" s="6" t="s">
        <v>83</v>
      </c>
      <c r="BE620" s="6" t="s">
        <v>83</v>
      </c>
      <c r="BF620" s="6" t="s">
        <v>83</v>
      </c>
      <c r="BG620" s="6" t="s">
        <v>83</v>
      </c>
      <c r="BH620" s="6" t="s">
        <v>83</v>
      </c>
      <c r="BI620" s="6" t="s">
        <v>83</v>
      </c>
      <c r="BJ620" s="6" t="s">
        <v>83</v>
      </c>
      <c r="BK620" s="6" t="s">
        <v>83</v>
      </c>
      <c r="BL620" s="6" t="s">
        <v>83</v>
      </c>
      <c r="BM620" s="6" t="s">
        <v>83</v>
      </c>
      <c r="BN620" s="6" t="s">
        <v>83</v>
      </c>
      <c r="BO620" s="6" t="s">
        <v>83</v>
      </c>
      <c r="BP620" s="6" t="s">
        <v>83</v>
      </c>
      <c r="BQ620" s="6" t="s">
        <v>83</v>
      </c>
      <c r="BR620" t="s">
        <v>65</v>
      </c>
      <c r="BS620" s="6" t="s">
        <v>83</v>
      </c>
      <c r="BT620" s="6" t="s">
        <v>83</v>
      </c>
      <c r="BU620">
        <f t="shared" ca="1" si="117"/>
        <v>8</v>
      </c>
      <c r="BV620" s="6" t="s">
        <v>83</v>
      </c>
    </row>
    <row r="621" spans="1:74" x14ac:dyDescent="0.3">
      <c r="A621" s="5">
        <v>620</v>
      </c>
      <c r="B621" s="5" t="str">
        <f t="shared" ca="1" si="109"/>
        <v>JF8_217:24222</v>
      </c>
      <c r="C621" t="s">
        <v>118</v>
      </c>
      <c r="D621" t="s">
        <v>75</v>
      </c>
      <c r="E621" t="s">
        <v>89</v>
      </c>
      <c r="F621" t="s">
        <v>100</v>
      </c>
      <c r="G621" t="s">
        <v>100</v>
      </c>
      <c r="H621" s="6">
        <f t="shared" ca="1" si="119"/>
        <v>60659</v>
      </c>
      <c r="I621" t="s">
        <v>114</v>
      </c>
      <c r="J621" s="6" t="s">
        <v>79</v>
      </c>
      <c r="K621" s="7">
        <v>45506</v>
      </c>
      <c r="L621" s="6" t="s">
        <v>80</v>
      </c>
      <c r="N621" s="6" t="s">
        <v>82</v>
      </c>
      <c r="O621" t="str">
        <f t="shared" ca="1" si="111"/>
        <v>=1734567</v>
      </c>
      <c r="P621">
        <f t="shared" ca="1" si="110"/>
        <v>25222578</v>
      </c>
      <c r="Q621">
        <f t="shared" ca="1" si="112"/>
        <v>5708420</v>
      </c>
      <c r="R621">
        <f t="shared" ca="1" si="113"/>
        <v>13974602</v>
      </c>
      <c r="S621">
        <f t="shared" ca="1" si="114"/>
        <v>23972914</v>
      </c>
      <c r="V621" t="str">
        <f t="shared" ca="1" si="115"/>
        <v>&lt;_2311435</v>
      </c>
      <c r="W621" s="8">
        <v>45587</v>
      </c>
      <c r="X621">
        <f t="shared" ca="1" si="116"/>
        <v>5368847</v>
      </c>
      <c r="Z621" t="str">
        <f t="shared" ca="1" si="118"/>
        <v>MAD</v>
      </c>
      <c r="AA621" t="str">
        <f t="shared" ca="1" si="120"/>
        <v>F locaux</v>
      </c>
      <c r="AB621" s="6" t="s">
        <v>83</v>
      </c>
      <c r="AC621" s="6" t="s">
        <v>83</v>
      </c>
      <c r="AD621" s="6" t="s">
        <v>83</v>
      </c>
      <c r="AE621" s="6" t="s">
        <v>83</v>
      </c>
      <c r="AF621" s="6" t="s">
        <v>83</v>
      </c>
      <c r="AG621" s="6" t="s">
        <v>83</v>
      </c>
      <c r="AH621" s="6" t="s">
        <v>83</v>
      </c>
      <c r="AI621" s="6" t="s">
        <v>83</v>
      </c>
      <c r="AJ621" s="6" t="s">
        <v>83</v>
      </c>
      <c r="AK621" s="6" t="s">
        <v>83</v>
      </c>
      <c r="AL621" s="6" t="s">
        <v>83</v>
      </c>
      <c r="AM621" t="s">
        <v>115</v>
      </c>
      <c r="AN621" s="6" t="s">
        <v>85</v>
      </c>
      <c r="AO621" s="6" t="s">
        <v>83</v>
      </c>
      <c r="AP621" s="6" t="s">
        <v>83</v>
      </c>
      <c r="AQ621" s="6" t="s">
        <v>83</v>
      </c>
      <c r="AR621" s="6" t="s">
        <v>83</v>
      </c>
      <c r="AS621" s="6" t="s">
        <v>83</v>
      </c>
      <c r="AT621" s="6" t="s">
        <v>83</v>
      </c>
      <c r="AU621" s="6" t="s">
        <v>83</v>
      </c>
      <c r="AV621" s="6" t="s">
        <v>83</v>
      </c>
      <c r="AW621" s="6" t="s">
        <v>83</v>
      </c>
      <c r="AX621" t="s">
        <v>86</v>
      </c>
      <c r="AY621" s="6" t="s">
        <v>83</v>
      </c>
      <c r="AZ621" s="6" t="s">
        <v>83</v>
      </c>
      <c r="BA621" s="6" t="s">
        <v>83</v>
      </c>
      <c r="BB621" s="6" t="s">
        <v>83</v>
      </c>
      <c r="BC621" s="6" t="s">
        <v>83</v>
      </c>
      <c r="BD621" s="6" t="s">
        <v>83</v>
      </c>
      <c r="BE621" s="6" t="s">
        <v>83</v>
      </c>
      <c r="BF621" s="6" t="s">
        <v>83</v>
      </c>
      <c r="BG621" s="6" t="s">
        <v>83</v>
      </c>
      <c r="BH621" s="6" t="s">
        <v>83</v>
      </c>
      <c r="BI621" s="6" t="s">
        <v>83</v>
      </c>
      <c r="BJ621" s="6" t="s">
        <v>83</v>
      </c>
      <c r="BK621" s="6" t="s">
        <v>83</v>
      </c>
      <c r="BL621" s="6" t="s">
        <v>83</v>
      </c>
      <c r="BM621" s="6" t="s">
        <v>83</v>
      </c>
      <c r="BN621" s="6" t="s">
        <v>83</v>
      </c>
      <c r="BO621" s="6" t="s">
        <v>83</v>
      </c>
      <c r="BP621" s="6" t="s">
        <v>83</v>
      </c>
      <c r="BQ621" s="6" t="s">
        <v>83</v>
      </c>
      <c r="BR621" t="s">
        <v>40</v>
      </c>
      <c r="BS621" s="6" t="s">
        <v>83</v>
      </c>
      <c r="BT621" s="6" t="s">
        <v>83</v>
      </c>
      <c r="BU621">
        <f t="shared" ca="1" si="117"/>
        <v>-20</v>
      </c>
      <c r="BV621" s="6" t="s">
        <v>83</v>
      </c>
    </row>
    <row r="622" spans="1:74" x14ac:dyDescent="0.3">
      <c r="A622" s="5">
        <v>621</v>
      </c>
      <c r="B622" s="5" t="str">
        <f t="shared" ca="1" si="109"/>
        <v>JF8_37695:74130</v>
      </c>
      <c r="C622" t="str">
        <f ca="1">CONCATENATE(CHAR(RANDBETWEEN(60,90)),"_",RANDBETWEEN(1,1000000),"_",RANDBETWEEN(1,100006600))</f>
        <v>W_892205_10536196</v>
      </c>
      <c r="D622" t="s">
        <v>75</v>
      </c>
      <c r="E622" t="s">
        <v>76</v>
      </c>
      <c r="F622" t="s">
        <v>77</v>
      </c>
      <c r="G622" t="s">
        <v>77</v>
      </c>
      <c r="H622" s="6">
        <f t="shared" ca="1" si="119"/>
        <v>22640</v>
      </c>
      <c r="I622" t="s">
        <v>78</v>
      </c>
      <c r="J622" s="6" t="s">
        <v>79</v>
      </c>
      <c r="K622" s="7">
        <v>45507</v>
      </c>
      <c r="L622" s="6" t="s">
        <v>80</v>
      </c>
      <c r="N622" s="6" t="s">
        <v>82</v>
      </c>
      <c r="O622" t="str">
        <f t="shared" ca="1" si="111"/>
        <v>D1994469</v>
      </c>
      <c r="P622">
        <f t="shared" ca="1" si="110"/>
        <v>47348224</v>
      </c>
      <c r="Q622">
        <f t="shared" ca="1" si="112"/>
        <v>864748</v>
      </c>
      <c r="R622">
        <f t="shared" ca="1" si="113"/>
        <v>37982721</v>
      </c>
      <c r="S622">
        <f t="shared" ca="1" si="114"/>
        <v>10601606</v>
      </c>
      <c r="V622" t="str">
        <f t="shared" ca="1" si="115"/>
        <v>F_5115914</v>
      </c>
      <c r="W622" s="8">
        <v>45588</v>
      </c>
      <c r="X622">
        <f t="shared" ca="1" si="116"/>
        <v>1625949</v>
      </c>
      <c r="Z622" t="str">
        <f t="shared" ca="1" si="118"/>
        <v>MAD</v>
      </c>
      <c r="AA622" t="str">
        <f t="shared" ca="1" si="120"/>
        <v>F locaux</v>
      </c>
      <c r="AB622" s="6" t="s">
        <v>83</v>
      </c>
      <c r="AC622" s="6" t="s">
        <v>83</v>
      </c>
      <c r="AD622" s="6" t="s">
        <v>83</v>
      </c>
      <c r="AE622" s="6" t="s">
        <v>83</v>
      </c>
      <c r="AF622" s="6" t="s">
        <v>83</v>
      </c>
      <c r="AG622" s="6" t="s">
        <v>83</v>
      </c>
      <c r="AH622" s="6" t="s">
        <v>83</v>
      </c>
      <c r="AI622" s="6" t="s">
        <v>83</v>
      </c>
      <c r="AJ622" s="6" t="s">
        <v>83</v>
      </c>
      <c r="AK622" s="6" t="s">
        <v>83</v>
      </c>
      <c r="AL622" s="6" t="s">
        <v>83</v>
      </c>
      <c r="AM622" t="s">
        <v>790</v>
      </c>
      <c r="AN622" s="6" t="s">
        <v>85</v>
      </c>
      <c r="AO622" s="6" t="s">
        <v>83</v>
      </c>
      <c r="AP622" s="6" t="s">
        <v>83</v>
      </c>
      <c r="AQ622" s="6" t="s">
        <v>83</v>
      </c>
      <c r="AR622" s="6" t="s">
        <v>83</v>
      </c>
      <c r="AS622" s="6" t="s">
        <v>83</v>
      </c>
      <c r="AT622" s="6" t="s">
        <v>83</v>
      </c>
      <c r="AU622" s="6" t="s">
        <v>83</v>
      </c>
      <c r="AV622" s="6" t="s">
        <v>83</v>
      </c>
      <c r="AW622" s="6" t="s">
        <v>83</v>
      </c>
      <c r="AX622" t="s">
        <v>86</v>
      </c>
      <c r="AY622" s="6" t="s">
        <v>83</v>
      </c>
      <c r="AZ622" s="6" t="s">
        <v>83</v>
      </c>
      <c r="BA622" s="6" t="s">
        <v>83</v>
      </c>
      <c r="BB622" s="6" t="s">
        <v>83</v>
      </c>
      <c r="BC622" s="6" t="s">
        <v>83</v>
      </c>
      <c r="BD622" s="6" t="s">
        <v>83</v>
      </c>
      <c r="BE622" s="6" t="s">
        <v>83</v>
      </c>
      <c r="BF622" s="6" t="s">
        <v>83</v>
      </c>
      <c r="BG622" s="6" t="s">
        <v>83</v>
      </c>
      <c r="BH622" s="6" t="s">
        <v>83</v>
      </c>
      <c r="BI622" s="6" t="s">
        <v>83</v>
      </c>
      <c r="BJ622" s="6" t="s">
        <v>83</v>
      </c>
      <c r="BK622" s="6" t="s">
        <v>83</v>
      </c>
      <c r="BL622" s="6" t="s">
        <v>83</v>
      </c>
      <c r="BM622" s="6" t="s">
        <v>83</v>
      </c>
      <c r="BN622" s="6" t="s">
        <v>83</v>
      </c>
      <c r="BO622" s="6" t="s">
        <v>83</v>
      </c>
      <c r="BP622" s="6" t="s">
        <v>83</v>
      </c>
      <c r="BQ622" s="6" t="s">
        <v>83</v>
      </c>
      <c r="BR622" t="s">
        <v>64</v>
      </c>
      <c r="BS622" s="6" t="s">
        <v>83</v>
      </c>
      <c r="BT622" s="6" t="s">
        <v>83</v>
      </c>
      <c r="BU622">
        <f t="shared" ca="1" si="117"/>
        <v>48</v>
      </c>
      <c r="BV622" s="6" t="s">
        <v>83</v>
      </c>
    </row>
    <row r="623" spans="1:74" x14ac:dyDescent="0.3">
      <c r="A623" s="5">
        <v>622</v>
      </c>
      <c r="B623" s="5" t="str">
        <f t="shared" ca="1" si="109"/>
        <v>JF8_96810:36351</v>
      </c>
      <c r="C623" t="s">
        <v>791</v>
      </c>
      <c r="D623" t="s">
        <v>75</v>
      </c>
      <c r="E623" t="s">
        <v>89</v>
      </c>
      <c r="F623" t="s">
        <v>90</v>
      </c>
      <c r="G623" t="s">
        <v>90</v>
      </c>
      <c r="H623" s="6">
        <f t="shared" ca="1" si="119"/>
        <v>33854</v>
      </c>
      <c r="I623" t="s">
        <v>91</v>
      </c>
      <c r="J623" s="6" t="s">
        <v>79</v>
      </c>
      <c r="K623" s="7">
        <v>45508</v>
      </c>
      <c r="L623" s="6" t="s">
        <v>80</v>
      </c>
      <c r="N623" s="6" t="s">
        <v>82</v>
      </c>
      <c r="O623" t="str">
        <f t="shared" ca="1" si="111"/>
        <v>=6235357</v>
      </c>
      <c r="P623">
        <f t="shared" ca="1" si="110"/>
        <v>76600570</v>
      </c>
      <c r="Q623">
        <f t="shared" ca="1" si="112"/>
        <v>8790775</v>
      </c>
      <c r="R623">
        <f t="shared" ca="1" si="113"/>
        <v>9837430</v>
      </c>
      <c r="S623">
        <f t="shared" ca="1" si="114"/>
        <v>70019533</v>
      </c>
      <c r="V623" t="str">
        <f t="shared" ca="1" si="115"/>
        <v>&lt;_4779824</v>
      </c>
      <c r="W623" s="8">
        <v>45589</v>
      </c>
      <c r="X623">
        <f t="shared" ca="1" si="116"/>
        <v>849507</v>
      </c>
      <c r="Z623" t="str">
        <f t="shared" ca="1" si="118"/>
        <v>USD</v>
      </c>
      <c r="AA623" t="str">
        <f t="shared" ca="1" si="120"/>
        <v>F étrangers</v>
      </c>
      <c r="AB623" s="6" t="s">
        <v>83</v>
      </c>
      <c r="AC623" s="6" t="s">
        <v>83</v>
      </c>
      <c r="AD623" s="6" t="s">
        <v>83</v>
      </c>
      <c r="AE623" s="6" t="s">
        <v>83</v>
      </c>
      <c r="AF623" s="6" t="s">
        <v>83</v>
      </c>
      <c r="AG623" s="6" t="s">
        <v>83</v>
      </c>
      <c r="AH623" s="6" t="s">
        <v>83</v>
      </c>
      <c r="AI623" s="6" t="s">
        <v>83</v>
      </c>
      <c r="AJ623" s="6" t="s">
        <v>83</v>
      </c>
      <c r="AK623" s="6" t="s">
        <v>83</v>
      </c>
      <c r="AL623" s="6" t="s">
        <v>83</v>
      </c>
      <c r="AM623" t="s">
        <v>792</v>
      </c>
      <c r="AN623" s="6" t="s">
        <v>85</v>
      </c>
      <c r="AO623" s="6" t="s">
        <v>83</v>
      </c>
      <c r="AP623" s="6" t="s">
        <v>83</v>
      </c>
      <c r="AQ623" s="6" t="s">
        <v>83</v>
      </c>
      <c r="AR623" s="6" t="s">
        <v>83</v>
      </c>
      <c r="AS623" s="6" t="s">
        <v>83</v>
      </c>
      <c r="AT623" s="6" t="s">
        <v>83</v>
      </c>
      <c r="AU623" s="6" t="s">
        <v>83</v>
      </c>
      <c r="AV623" s="6" t="s">
        <v>83</v>
      </c>
      <c r="AW623" s="6" t="s">
        <v>83</v>
      </c>
      <c r="AX623" t="s">
        <v>93</v>
      </c>
      <c r="AY623" s="6" t="s">
        <v>83</v>
      </c>
      <c r="AZ623" s="6" t="s">
        <v>83</v>
      </c>
      <c r="BA623" s="6" t="s">
        <v>83</v>
      </c>
      <c r="BB623" s="6" t="s">
        <v>83</v>
      </c>
      <c r="BC623" s="6" t="s">
        <v>83</v>
      </c>
      <c r="BD623" s="6" t="s">
        <v>83</v>
      </c>
      <c r="BE623" s="6" t="s">
        <v>83</v>
      </c>
      <c r="BF623" s="6" t="s">
        <v>83</v>
      </c>
      <c r="BG623" s="6" t="s">
        <v>83</v>
      </c>
      <c r="BH623" s="6" t="s">
        <v>83</v>
      </c>
      <c r="BI623" s="6" t="s">
        <v>83</v>
      </c>
      <c r="BJ623" s="6" t="s">
        <v>83</v>
      </c>
      <c r="BK623" s="6" t="s">
        <v>83</v>
      </c>
      <c r="BL623" s="6" t="s">
        <v>83</v>
      </c>
      <c r="BM623" s="6" t="s">
        <v>83</v>
      </c>
      <c r="BN623" s="6" t="s">
        <v>83</v>
      </c>
      <c r="BO623" s="6" t="s">
        <v>83</v>
      </c>
      <c r="BP623" s="6" t="s">
        <v>83</v>
      </c>
      <c r="BQ623" s="6" t="s">
        <v>83</v>
      </c>
      <c r="BR623" t="s">
        <v>65</v>
      </c>
      <c r="BS623" s="6" t="s">
        <v>83</v>
      </c>
      <c r="BT623" s="6" t="s">
        <v>83</v>
      </c>
      <c r="BU623">
        <f t="shared" ca="1" si="117"/>
        <v>30</v>
      </c>
      <c r="BV623" s="6" t="s">
        <v>83</v>
      </c>
    </row>
    <row r="624" spans="1:74" x14ac:dyDescent="0.3">
      <c r="A624" s="5">
        <v>623</v>
      </c>
      <c r="B624" s="5" t="str">
        <f t="shared" ca="1" si="109"/>
        <v>OCP_29288:62</v>
      </c>
      <c r="C624" t="s">
        <v>793</v>
      </c>
      <c r="D624" t="s">
        <v>75</v>
      </c>
      <c r="E624" t="s">
        <v>76</v>
      </c>
      <c r="F624" t="s">
        <v>95</v>
      </c>
      <c r="G624" t="s">
        <v>95</v>
      </c>
      <c r="H624" s="6">
        <f t="shared" ca="1" si="119"/>
        <v>33838</v>
      </c>
      <c r="I624" t="s">
        <v>96</v>
      </c>
      <c r="J624" s="6" t="s">
        <v>79</v>
      </c>
      <c r="K624" s="7">
        <v>45509</v>
      </c>
      <c r="L624" s="6" t="s">
        <v>80</v>
      </c>
      <c r="N624" s="6" t="s">
        <v>82</v>
      </c>
      <c r="O624" t="str">
        <f t="shared" ca="1" si="111"/>
        <v>@4219816</v>
      </c>
      <c r="P624">
        <f t="shared" ca="1" si="110"/>
        <v>18324686</v>
      </c>
      <c r="Q624">
        <f t="shared" ca="1" si="112"/>
        <v>632021</v>
      </c>
      <c r="R624">
        <f t="shared" ca="1" si="113"/>
        <v>10702497</v>
      </c>
      <c r="S624">
        <f t="shared" ca="1" si="114"/>
        <v>12231008</v>
      </c>
      <c r="V624" t="str">
        <f t="shared" ca="1" si="115"/>
        <v>A_5246190</v>
      </c>
      <c r="W624" s="8">
        <v>45590</v>
      </c>
      <c r="X624">
        <f t="shared" ca="1" si="116"/>
        <v>10381633</v>
      </c>
      <c r="Z624" t="str">
        <f t="shared" ca="1" si="118"/>
        <v>USD</v>
      </c>
      <c r="AA624" t="str">
        <f t="shared" ca="1" si="120"/>
        <v>F étrangers</v>
      </c>
      <c r="AB624" s="6" t="s">
        <v>83</v>
      </c>
      <c r="AC624" s="6" t="s">
        <v>83</v>
      </c>
      <c r="AD624" s="6" t="s">
        <v>83</v>
      </c>
      <c r="AE624" s="6" t="s">
        <v>83</v>
      </c>
      <c r="AF624" s="6" t="s">
        <v>83</v>
      </c>
      <c r="AG624" s="6" t="s">
        <v>83</v>
      </c>
      <c r="AH624" s="6" t="s">
        <v>83</v>
      </c>
      <c r="AI624" s="6" t="s">
        <v>83</v>
      </c>
      <c r="AJ624" s="6" t="s">
        <v>83</v>
      </c>
      <c r="AK624" s="6" t="s">
        <v>83</v>
      </c>
      <c r="AL624" s="6" t="s">
        <v>83</v>
      </c>
      <c r="AM624" t="s">
        <v>794</v>
      </c>
      <c r="AN624" s="6" t="s">
        <v>85</v>
      </c>
      <c r="AO624" s="6" t="s">
        <v>83</v>
      </c>
      <c r="AP624" s="6" t="s">
        <v>83</v>
      </c>
      <c r="AQ624" s="6" t="s">
        <v>83</v>
      </c>
      <c r="AR624" s="6" t="s">
        <v>83</v>
      </c>
      <c r="AS624" s="6" t="s">
        <v>83</v>
      </c>
      <c r="AT624" s="6" t="s">
        <v>83</v>
      </c>
      <c r="AU624" s="6" t="s">
        <v>83</v>
      </c>
      <c r="AV624" s="6" t="s">
        <v>83</v>
      </c>
      <c r="AW624" s="6" t="s">
        <v>83</v>
      </c>
      <c r="AX624" t="s">
        <v>98</v>
      </c>
      <c r="AY624" s="6" t="s">
        <v>83</v>
      </c>
      <c r="AZ624" s="6" t="s">
        <v>83</v>
      </c>
      <c r="BA624" s="6" t="s">
        <v>83</v>
      </c>
      <c r="BB624" s="6" t="s">
        <v>83</v>
      </c>
      <c r="BC624" s="6" t="s">
        <v>83</v>
      </c>
      <c r="BD624" s="6" t="s">
        <v>83</v>
      </c>
      <c r="BE624" s="6" t="s">
        <v>83</v>
      </c>
      <c r="BF624" s="6" t="s">
        <v>83</v>
      </c>
      <c r="BG624" s="6" t="s">
        <v>83</v>
      </c>
      <c r="BH624" s="6" t="s">
        <v>83</v>
      </c>
      <c r="BI624" s="6" t="s">
        <v>83</v>
      </c>
      <c r="BJ624" s="6" t="s">
        <v>83</v>
      </c>
      <c r="BK624" s="6" t="s">
        <v>83</v>
      </c>
      <c r="BL624" s="6" t="s">
        <v>83</v>
      </c>
      <c r="BM624" s="6" t="s">
        <v>83</v>
      </c>
      <c r="BN624" s="6" t="s">
        <v>83</v>
      </c>
      <c r="BO624" s="6" t="s">
        <v>83</v>
      </c>
      <c r="BP624" s="6" t="s">
        <v>83</v>
      </c>
      <c r="BQ624" s="6" t="s">
        <v>83</v>
      </c>
      <c r="BR624" t="s">
        <v>65</v>
      </c>
      <c r="BS624" s="6" t="s">
        <v>83</v>
      </c>
      <c r="BT624" s="6" t="s">
        <v>83</v>
      </c>
      <c r="BU624">
        <f t="shared" ca="1" si="117"/>
        <v>-8</v>
      </c>
      <c r="BV624" s="6" t="s">
        <v>83</v>
      </c>
    </row>
    <row r="625" spans="1:74" x14ac:dyDescent="0.3">
      <c r="A625" s="5">
        <v>624</v>
      </c>
      <c r="B625" s="5" t="str">
        <f t="shared" ca="1" si="109"/>
        <v>JF8_55008:37950</v>
      </c>
      <c r="C625" t="s">
        <v>795</v>
      </c>
      <c r="D625" t="s">
        <v>75</v>
      </c>
      <c r="E625" t="s">
        <v>89</v>
      </c>
      <c r="F625" t="s">
        <v>100</v>
      </c>
      <c r="G625" t="s">
        <v>100</v>
      </c>
      <c r="H625" s="6">
        <f t="shared" ca="1" si="119"/>
        <v>59256</v>
      </c>
      <c r="I625" t="s">
        <v>101</v>
      </c>
      <c r="J625" s="6" t="s">
        <v>79</v>
      </c>
      <c r="K625" s="7">
        <v>45510</v>
      </c>
      <c r="L625" s="6" t="s">
        <v>80</v>
      </c>
      <c r="N625" s="6" t="s">
        <v>82</v>
      </c>
      <c r="O625" t="str">
        <f t="shared" ca="1" si="111"/>
        <v>@3857848</v>
      </c>
      <c r="P625">
        <f t="shared" ca="1" si="110"/>
        <v>56435226</v>
      </c>
      <c r="Q625">
        <f t="shared" ca="1" si="112"/>
        <v>44713569</v>
      </c>
      <c r="R625">
        <f t="shared" ca="1" si="113"/>
        <v>55732122</v>
      </c>
      <c r="S625">
        <f t="shared" ca="1" si="114"/>
        <v>18516732</v>
      </c>
      <c r="V625" t="str">
        <f t="shared" ca="1" si="115"/>
        <v>=_2059722</v>
      </c>
      <c r="W625" s="8">
        <v>45591</v>
      </c>
      <c r="X625">
        <f t="shared" ca="1" si="116"/>
        <v>7175457</v>
      </c>
      <c r="Z625" t="str">
        <f t="shared" ca="1" si="118"/>
        <v>MAD</v>
      </c>
      <c r="AA625" t="str">
        <f t="shared" ca="1" si="120"/>
        <v>F locaux</v>
      </c>
      <c r="AB625" s="6" t="s">
        <v>83</v>
      </c>
      <c r="AC625" s="6" t="s">
        <v>83</v>
      </c>
      <c r="AD625" s="6" t="s">
        <v>83</v>
      </c>
      <c r="AE625" s="6" t="s">
        <v>83</v>
      </c>
      <c r="AF625" s="6" t="s">
        <v>83</v>
      </c>
      <c r="AG625" s="6" t="s">
        <v>83</v>
      </c>
      <c r="AH625" s="6" t="s">
        <v>83</v>
      </c>
      <c r="AI625" s="6" t="s">
        <v>83</v>
      </c>
      <c r="AJ625" s="6" t="s">
        <v>83</v>
      </c>
      <c r="AK625" s="6" t="s">
        <v>83</v>
      </c>
      <c r="AL625" s="6" t="s">
        <v>83</v>
      </c>
      <c r="AM625" t="s">
        <v>796</v>
      </c>
      <c r="AN625" s="6" t="s">
        <v>85</v>
      </c>
      <c r="AO625" s="6" t="s">
        <v>83</v>
      </c>
      <c r="AP625" s="6" t="s">
        <v>83</v>
      </c>
      <c r="AQ625" s="6" t="s">
        <v>83</v>
      </c>
      <c r="AR625" s="6" t="s">
        <v>83</v>
      </c>
      <c r="AS625" s="6" t="s">
        <v>83</v>
      </c>
      <c r="AT625" s="6" t="s">
        <v>83</v>
      </c>
      <c r="AU625" s="6" t="s">
        <v>83</v>
      </c>
      <c r="AV625" s="6" t="s">
        <v>83</v>
      </c>
      <c r="AW625" s="6" t="s">
        <v>83</v>
      </c>
      <c r="AX625" t="s">
        <v>103</v>
      </c>
      <c r="AY625" s="6" t="s">
        <v>83</v>
      </c>
      <c r="AZ625" s="6" t="s">
        <v>83</v>
      </c>
      <c r="BA625" s="6" t="s">
        <v>83</v>
      </c>
      <c r="BB625" s="6" t="s">
        <v>83</v>
      </c>
      <c r="BC625" s="6" t="s">
        <v>83</v>
      </c>
      <c r="BD625" s="6" t="s">
        <v>83</v>
      </c>
      <c r="BE625" s="6" t="s">
        <v>83</v>
      </c>
      <c r="BF625" s="6" t="s">
        <v>83</v>
      </c>
      <c r="BG625" s="6" t="s">
        <v>83</v>
      </c>
      <c r="BH625" s="6" t="s">
        <v>83</v>
      </c>
      <c r="BI625" s="6" t="s">
        <v>83</v>
      </c>
      <c r="BJ625" s="6" t="s">
        <v>83</v>
      </c>
      <c r="BK625" s="6" t="s">
        <v>83</v>
      </c>
      <c r="BL625" s="6" t="s">
        <v>83</v>
      </c>
      <c r="BM625" s="6" t="s">
        <v>83</v>
      </c>
      <c r="BN625" s="6" t="s">
        <v>83</v>
      </c>
      <c r="BO625" s="6" t="s">
        <v>83</v>
      </c>
      <c r="BP625" s="6" t="s">
        <v>83</v>
      </c>
      <c r="BQ625" s="6" t="s">
        <v>83</v>
      </c>
      <c r="BR625" t="s">
        <v>65</v>
      </c>
      <c r="BS625" s="6" t="s">
        <v>83</v>
      </c>
      <c r="BT625" s="6" t="s">
        <v>83</v>
      </c>
      <c r="BU625">
        <f t="shared" ca="1" si="117"/>
        <v>30</v>
      </c>
      <c r="BV625" s="6" t="s">
        <v>83</v>
      </c>
    </row>
    <row r="626" spans="1:74" x14ac:dyDescent="0.3">
      <c r="A626" s="5">
        <v>625</v>
      </c>
      <c r="B626" s="5" t="str">
        <f t="shared" ca="1" si="109"/>
        <v>OCP_20920:26151</v>
      </c>
      <c r="C626" t="s">
        <v>797</v>
      </c>
      <c r="D626" t="s">
        <v>75</v>
      </c>
      <c r="E626" t="s">
        <v>76</v>
      </c>
      <c r="F626" t="s">
        <v>105</v>
      </c>
      <c r="G626" t="s">
        <v>105</v>
      </c>
      <c r="H626" s="6">
        <f t="shared" ca="1" si="119"/>
        <v>70067</v>
      </c>
      <c r="I626" t="s">
        <v>106</v>
      </c>
      <c r="J626" s="6" t="s">
        <v>79</v>
      </c>
      <c r="K626" s="7">
        <v>45511</v>
      </c>
      <c r="L626" s="6" t="s">
        <v>80</v>
      </c>
      <c r="N626" s="6" t="s">
        <v>82</v>
      </c>
      <c r="O626" t="str">
        <f t="shared" ca="1" si="111"/>
        <v>E1397654</v>
      </c>
      <c r="P626">
        <f t="shared" ca="1" si="110"/>
        <v>55793532</v>
      </c>
      <c r="Q626">
        <f t="shared" ca="1" si="112"/>
        <v>5905105</v>
      </c>
      <c r="R626">
        <f t="shared" ca="1" si="113"/>
        <v>14794192</v>
      </c>
      <c r="S626">
        <f t="shared" ca="1" si="114"/>
        <v>27238810</v>
      </c>
      <c r="V626" t="str">
        <f t="shared" ca="1" si="115"/>
        <v>@_2041309</v>
      </c>
      <c r="W626" s="8">
        <v>45592</v>
      </c>
      <c r="X626">
        <f t="shared" ca="1" si="116"/>
        <v>6800356</v>
      </c>
      <c r="Z626" t="str">
        <f t="shared" ca="1" si="118"/>
        <v>MAD</v>
      </c>
      <c r="AA626" t="str">
        <f t="shared" ca="1" si="120"/>
        <v>F locaux</v>
      </c>
      <c r="AB626" s="6" t="s">
        <v>83</v>
      </c>
      <c r="AC626" s="6" t="s">
        <v>83</v>
      </c>
      <c r="AD626" s="6" t="s">
        <v>83</v>
      </c>
      <c r="AE626" s="6" t="s">
        <v>83</v>
      </c>
      <c r="AF626" s="6" t="s">
        <v>83</v>
      </c>
      <c r="AG626" s="6" t="s">
        <v>83</v>
      </c>
      <c r="AH626" s="6" t="s">
        <v>83</v>
      </c>
      <c r="AI626" s="6" t="s">
        <v>83</v>
      </c>
      <c r="AJ626" s="6" t="s">
        <v>83</v>
      </c>
      <c r="AK626" s="6" t="s">
        <v>83</v>
      </c>
      <c r="AL626" s="6" t="s">
        <v>83</v>
      </c>
      <c r="AM626" t="s">
        <v>798</v>
      </c>
      <c r="AN626" s="6" t="s">
        <v>85</v>
      </c>
      <c r="AO626" s="6" t="s">
        <v>83</v>
      </c>
      <c r="AP626" s="6" t="s">
        <v>83</v>
      </c>
      <c r="AQ626" s="6" t="s">
        <v>83</v>
      </c>
      <c r="AR626" s="6" t="s">
        <v>83</v>
      </c>
      <c r="AS626" s="6" t="s">
        <v>83</v>
      </c>
      <c r="AT626" s="6" t="s">
        <v>83</v>
      </c>
      <c r="AU626" s="6" t="s">
        <v>83</v>
      </c>
      <c r="AV626" s="6" t="s">
        <v>83</v>
      </c>
      <c r="AW626" s="6" t="s">
        <v>83</v>
      </c>
      <c r="AX626" t="s">
        <v>98</v>
      </c>
      <c r="AY626" s="6" t="s">
        <v>83</v>
      </c>
      <c r="AZ626" s="6" t="s">
        <v>83</v>
      </c>
      <c r="BA626" s="6" t="s">
        <v>83</v>
      </c>
      <c r="BB626" s="6" t="s">
        <v>83</v>
      </c>
      <c r="BC626" s="6" t="s">
        <v>83</v>
      </c>
      <c r="BD626" s="6" t="s">
        <v>83</v>
      </c>
      <c r="BE626" s="6" t="s">
        <v>83</v>
      </c>
      <c r="BF626" s="6" t="s">
        <v>83</v>
      </c>
      <c r="BG626" s="6" t="s">
        <v>83</v>
      </c>
      <c r="BH626" s="6" t="s">
        <v>83</v>
      </c>
      <c r="BI626" s="6" t="s">
        <v>83</v>
      </c>
      <c r="BJ626" s="6" t="s">
        <v>83</v>
      </c>
      <c r="BK626" s="6" t="s">
        <v>83</v>
      </c>
      <c r="BL626" s="6" t="s">
        <v>83</v>
      </c>
      <c r="BM626" s="6" t="s">
        <v>83</v>
      </c>
      <c r="BN626" s="6" t="s">
        <v>83</v>
      </c>
      <c r="BO626" s="6" t="s">
        <v>83</v>
      </c>
      <c r="BP626" s="6" t="s">
        <v>83</v>
      </c>
      <c r="BQ626" s="6" t="s">
        <v>83</v>
      </c>
      <c r="BR626" t="s">
        <v>65</v>
      </c>
      <c r="BS626" s="6" t="s">
        <v>83</v>
      </c>
      <c r="BT626" s="6" t="s">
        <v>83</v>
      </c>
      <c r="BU626">
        <f t="shared" ca="1" si="117"/>
        <v>32</v>
      </c>
      <c r="BV626" s="6" t="s">
        <v>83</v>
      </c>
    </row>
    <row r="627" spans="1:74" x14ac:dyDescent="0.3">
      <c r="A627" s="5">
        <v>626</v>
      </c>
      <c r="B627" s="5" t="str">
        <f t="shared" ca="1" si="109"/>
        <v>JF8_16336:83280</v>
      </c>
      <c r="C627" t="s">
        <v>799</v>
      </c>
      <c r="D627" t="s">
        <v>75</v>
      </c>
      <c r="E627" t="s">
        <v>89</v>
      </c>
      <c r="F627" t="s">
        <v>109</v>
      </c>
      <c r="G627" t="s">
        <v>109</v>
      </c>
      <c r="H627" s="6">
        <f t="shared" ca="1" si="119"/>
        <v>61646</v>
      </c>
      <c r="I627" t="s">
        <v>110</v>
      </c>
      <c r="J627" s="6" t="s">
        <v>79</v>
      </c>
      <c r="K627" s="7">
        <v>45512</v>
      </c>
      <c r="L627" s="6" t="s">
        <v>80</v>
      </c>
      <c r="N627" s="6" t="s">
        <v>82</v>
      </c>
      <c r="O627" t="str">
        <f t="shared" ca="1" si="111"/>
        <v>@863754</v>
      </c>
      <c r="P627">
        <f t="shared" ca="1" si="110"/>
        <v>43689555</v>
      </c>
      <c r="Q627">
        <f t="shared" ca="1" si="112"/>
        <v>23673630</v>
      </c>
      <c r="R627">
        <f t="shared" ca="1" si="113"/>
        <v>35342062</v>
      </c>
      <c r="S627">
        <f t="shared" ca="1" si="114"/>
        <v>8408380</v>
      </c>
      <c r="V627" t="str">
        <f t="shared" ca="1" si="115"/>
        <v>D_6627426</v>
      </c>
      <c r="W627" s="8">
        <v>45593</v>
      </c>
      <c r="X627">
        <f t="shared" ca="1" si="116"/>
        <v>6164698</v>
      </c>
      <c r="Z627" t="str">
        <f t="shared" ca="1" si="118"/>
        <v>MAD</v>
      </c>
      <c r="AA627" t="str">
        <f t="shared" ca="1" si="120"/>
        <v>F locaux</v>
      </c>
      <c r="AB627" s="6" t="s">
        <v>83</v>
      </c>
      <c r="AC627" s="6" t="s">
        <v>83</v>
      </c>
      <c r="AD627" s="6" t="s">
        <v>83</v>
      </c>
      <c r="AE627" s="6" t="s">
        <v>83</v>
      </c>
      <c r="AF627" s="6" t="s">
        <v>83</v>
      </c>
      <c r="AG627" s="6" t="s">
        <v>83</v>
      </c>
      <c r="AH627" s="6" t="s">
        <v>83</v>
      </c>
      <c r="AI627" s="6" t="s">
        <v>83</v>
      </c>
      <c r="AJ627" s="6" t="s">
        <v>83</v>
      </c>
      <c r="AK627" s="6" t="s">
        <v>83</v>
      </c>
      <c r="AL627" s="6" t="s">
        <v>83</v>
      </c>
      <c r="AM627" t="s">
        <v>800</v>
      </c>
      <c r="AN627" s="6" t="s">
        <v>85</v>
      </c>
      <c r="AO627" s="6" t="s">
        <v>83</v>
      </c>
      <c r="AP627" s="6" t="s">
        <v>83</v>
      </c>
      <c r="AQ627" s="6" t="s">
        <v>83</v>
      </c>
      <c r="AR627" s="6" t="s">
        <v>83</v>
      </c>
      <c r="AS627" s="6" t="s">
        <v>83</v>
      </c>
      <c r="AT627" s="6" t="s">
        <v>83</v>
      </c>
      <c r="AU627" s="6" t="s">
        <v>83</v>
      </c>
      <c r="AV627" s="6" t="s">
        <v>83</v>
      </c>
      <c r="AW627" s="6" t="s">
        <v>83</v>
      </c>
      <c r="AX627" t="s">
        <v>86</v>
      </c>
      <c r="AY627" s="6" t="s">
        <v>83</v>
      </c>
      <c r="AZ627" s="6" t="s">
        <v>83</v>
      </c>
      <c r="BA627" s="6" t="s">
        <v>83</v>
      </c>
      <c r="BB627" s="6" t="s">
        <v>83</v>
      </c>
      <c r="BC627" s="6" t="s">
        <v>83</v>
      </c>
      <c r="BD627" s="6" t="s">
        <v>83</v>
      </c>
      <c r="BE627" s="6" t="s">
        <v>83</v>
      </c>
      <c r="BF627" s="6" t="s">
        <v>83</v>
      </c>
      <c r="BG627" s="6" t="s">
        <v>83</v>
      </c>
      <c r="BH627" s="6" t="s">
        <v>83</v>
      </c>
      <c r="BI627" s="6" t="s">
        <v>83</v>
      </c>
      <c r="BJ627" s="6" t="s">
        <v>83</v>
      </c>
      <c r="BK627" s="6" t="s">
        <v>83</v>
      </c>
      <c r="BL627" s="6" t="s">
        <v>83</v>
      </c>
      <c r="BM627" s="6" t="s">
        <v>83</v>
      </c>
      <c r="BN627" s="6" t="s">
        <v>83</v>
      </c>
      <c r="BO627" s="6" t="s">
        <v>83</v>
      </c>
      <c r="BP627" s="6" t="s">
        <v>83</v>
      </c>
      <c r="BQ627" s="6" t="s">
        <v>83</v>
      </c>
      <c r="BR627" t="s">
        <v>65</v>
      </c>
      <c r="BS627" s="6" t="s">
        <v>83</v>
      </c>
      <c r="BT627" s="6" t="s">
        <v>83</v>
      </c>
      <c r="BU627">
        <f t="shared" ca="1" si="117"/>
        <v>22</v>
      </c>
      <c r="BV627" s="6" t="s">
        <v>83</v>
      </c>
    </row>
    <row r="628" spans="1:74" x14ac:dyDescent="0.3">
      <c r="A628" s="5">
        <v>627</v>
      </c>
      <c r="B628" s="5" t="str">
        <f t="shared" ca="1" si="109"/>
        <v>JF8_64792:50134</v>
      </c>
      <c r="C628" t="s">
        <v>112</v>
      </c>
      <c r="D628" t="s">
        <v>75</v>
      </c>
      <c r="E628" t="s">
        <v>76</v>
      </c>
      <c r="F628" t="s">
        <v>113</v>
      </c>
      <c r="G628" t="s">
        <v>113</v>
      </c>
      <c r="H628" s="6">
        <f t="shared" ca="1" si="119"/>
        <v>55069</v>
      </c>
      <c r="I628" t="s">
        <v>114</v>
      </c>
      <c r="J628" s="6" t="s">
        <v>79</v>
      </c>
      <c r="K628" s="7">
        <v>45513</v>
      </c>
      <c r="L628" s="6" t="s">
        <v>80</v>
      </c>
      <c r="N628" s="6" t="s">
        <v>82</v>
      </c>
      <c r="O628" t="str">
        <f t="shared" ca="1" si="111"/>
        <v>D3703788</v>
      </c>
      <c r="P628">
        <f t="shared" ca="1" si="110"/>
        <v>34520017</v>
      </c>
      <c r="Q628">
        <f t="shared" ca="1" si="112"/>
        <v>2218858</v>
      </c>
      <c r="R628">
        <f t="shared" ca="1" si="113"/>
        <v>5636244</v>
      </c>
      <c r="S628">
        <f t="shared" ca="1" si="114"/>
        <v>32902240</v>
      </c>
      <c r="V628" t="str">
        <f t="shared" ca="1" si="115"/>
        <v>D_6436552</v>
      </c>
      <c r="W628" s="8">
        <v>45594</v>
      </c>
      <c r="X628">
        <f t="shared" ca="1" si="116"/>
        <v>17899866</v>
      </c>
      <c r="Z628" t="str">
        <f t="shared" ca="1" si="118"/>
        <v>MAD</v>
      </c>
      <c r="AA628" t="str">
        <f t="shared" ca="1" si="120"/>
        <v>F locaux</v>
      </c>
      <c r="AB628" s="6" t="s">
        <v>83</v>
      </c>
      <c r="AC628" s="6" t="s">
        <v>83</v>
      </c>
      <c r="AD628" s="6" t="s">
        <v>83</v>
      </c>
      <c r="AE628" s="6" t="s">
        <v>83</v>
      </c>
      <c r="AF628" s="6" t="s">
        <v>83</v>
      </c>
      <c r="AG628" s="6" t="s">
        <v>83</v>
      </c>
      <c r="AH628" s="6" t="s">
        <v>83</v>
      </c>
      <c r="AI628" s="6" t="s">
        <v>83</v>
      </c>
      <c r="AJ628" s="6" t="s">
        <v>83</v>
      </c>
      <c r="AK628" s="6" t="s">
        <v>83</v>
      </c>
      <c r="AL628" s="6" t="s">
        <v>83</v>
      </c>
      <c r="AM628" t="s">
        <v>115</v>
      </c>
      <c r="AN628" s="6" t="s">
        <v>85</v>
      </c>
      <c r="AO628" s="6" t="s">
        <v>83</v>
      </c>
      <c r="AP628" s="6" t="s">
        <v>83</v>
      </c>
      <c r="AQ628" s="6" t="s">
        <v>83</v>
      </c>
      <c r="AR628" s="6" t="s">
        <v>83</v>
      </c>
      <c r="AS628" s="6" t="s">
        <v>83</v>
      </c>
      <c r="AT628" s="6" t="s">
        <v>83</v>
      </c>
      <c r="AU628" s="6" t="s">
        <v>83</v>
      </c>
      <c r="AV628" s="6" t="s">
        <v>83</v>
      </c>
      <c r="AW628" s="6" t="s">
        <v>83</v>
      </c>
      <c r="AX628" t="s">
        <v>93</v>
      </c>
      <c r="AY628" s="6" t="s">
        <v>83</v>
      </c>
      <c r="AZ628" s="6" t="s">
        <v>83</v>
      </c>
      <c r="BA628" s="6" t="s">
        <v>83</v>
      </c>
      <c r="BB628" s="6" t="s">
        <v>83</v>
      </c>
      <c r="BC628" s="6" t="s">
        <v>83</v>
      </c>
      <c r="BD628" s="6" t="s">
        <v>83</v>
      </c>
      <c r="BE628" s="6" t="s">
        <v>83</v>
      </c>
      <c r="BF628" s="6" t="s">
        <v>83</v>
      </c>
      <c r="BG628" s="6" t="s">
        <v>83</v>
      </c>
      <c r="BH628" s="6" t="s">
        <v>83</v>
      </c>
      <c r="BI628" s="6" t="s">
        <v>83</v>
      </c>
      <c r="BJ628" s="6" t="s">
        <v>83</v>
      </c>
      <c r="BK628" s="6" t="s">
        <v>83</v>
      </c>
      <c r="BL628" s="6" t="s">
        <v>83</v>
      </c>
      <c r="BM628" s="6" t="s">
        <v>83</v>
      </c>
      <c r="BN628" s="6" t="s">
        <v>83</v>
      </c>
      <c r="BO628" s="6" t="s">
        <v>83</v>
      </c>
      <c r="BP628" s="6" t="s">
        <v>83</v>
      </c>
      <c r="BQ628" s="6" t="s">
        <v>83</v>
      </c>
      <c r="BR628" t="s">
        <v>65</v>
      </c>
      <c r="BS628" s="6" t="s">
        <v>83</v>
      </c>
      <c r="BT628" s="6" t="s">
        <v>83</v>
      </c>
      <c r="BU628">
        <f t="shared" ca="1" si="117"/>
        <v>-1</v>
      </c>
      <c r="BV628" s="6" t="s">
        <v>83</v>
      </c>
    </row>
    <row r="629" spans="1:74" x14ac:dyDescent="0.3">
      <c r="A629" s="5">
        <v>628</v>
      </c>
      <c r="B629" s="5" t="str">
        <f t="shared" ca="1" si="109"/>
        <v>OCP_44047:22325</v>
      </c>
      <c r="C629" t="s">
        <v>116</v>
      </c>
      <c r="D629" t="s">
        <v>75</v>
      </c>
      <c r="E629" t="s">
        <v>89</v>
      </c>
      <c r="F629" t="s">
        <v>100</v>
      </c>
      <c r="G629" t="s">
        <v>100</v>
      </c>
      <c r="H629" s="6">
        <f t="shared" ca="1" si="119"/>
        <v>22466</v>
      </c>
      <c r="I629" t="s">
        <v>114</v>
      </c>
      <c r="J629" s="6" t="s">
        <v>79</v>
      </c>
      <c r="K629" s="7">
        <v>45514</v>
      </c>
      <c r="L629" s="6" t="s">
        <v>80</v>
      </c>
      <c r="N629" s="6" t="s">
        <v>82</v>
      </c>
      <c r="O629" t="str">
        <f t="shared" ca="1" si="111"/>
        <v>E4887188</v>
      </c>
      <c r="P629">
        <f t="shared" ca="1" si="110"/>
        <v>16250525</v>
      </c>
      <c r="Q629">
        <f t="shared" ca="1" si="112"/>
        <v>679118</v>
      </c>
      <c r="R629">
        <f t="shared" ca="1" si="113"/>
        <v>7798899</v>
      </c>
      <c r="S629">
        <f t="shared" ca="1" si="114"/>
        <v>7297620</v>
      </c>
      <c r="V629" t="str">
        <f t="shared" ca="1" si="115"/>
        <v>&gt;_106101</v>
      </c>
      <c r="W629" s="8">
        <v>45595</v>
      </c>
      <c r="X629">
        <f t="shared" ca="1" si="116"/>
        <v>2966281</v>
      </c>
      <c r="Z629" t="str">
        <f t="shared" ca="1" si="118"/>
        <v>MAD</v>
      </c>
      <c r="AA629" t="str">
        <f t="shared" ca="1" si="120"/>
        <v>F locaux</v>
      </c>
      <c r="AB629" s="6" t="s">
        <v>83</v>
      </c>
      <c r="AC629" s="6" t="s">
        <v>83</v>
      </c>
      <c r="AD629" s="6" t="s">
        <v>83</v>
      </c>
      <c r="AE629" s="6" t="s">
        <v>83</v>
      </c>
      <c r="AF629" s="6" t="s">
        <v>83</v>
      </c>
      <c r="AG629" s="6" t="s">
        <v>83</v>
      </c>
      <c r="AH629" s="6" t="s">
        <v>83</v>
      </c>
      <c r="AI629" s="6" t="s">
        <v>83</v>
      </c>
      <c r="AJ629" s="6" t="s">
        <v>83</v>
      </c>
      <c r="AK629" s="6" t="s">
        <v>83</v>
      </c>
      <c r="AL629" s="6" t="s">
        <v>83</v>
      </c>
      <c r="AM629" t="s">
        <v>115</v>
      </c>
      <c r="AN629" s="6" t="s">
        <v>85</v>
      </c>
      <c r="AO629" s="6" t="s">
        <v>83</v>
      </c>
      <c r="AP629" s="6" t="s">
        <v>83</v>
      </c>
      <c r="AQ629" s="6" t="s">
        <v>83</v>
      </c>
      <c r="AR629" s="6" t="s">
        <v>83</v>
      </c>
      <c r="AS629" s="6" t="s">
        <v>83</v>
      </c>
      <c r="AT629" s="6" t="s">
        <v>83</v>
      </c>
      <c r="AU629" s="6" t="s">
        <v>83</v>
      </c>
      <c r="AV629" s="6" t="s">
        <v>83</v>
      </c>
      <c r="AW629" s="6" t="s">
        <v>83</v>
      </c>
      <c r="AX629" t="s">
        <v>86</v>
      </c>
      <c r="AY629" s="6" t="s">
        <v>83</v>
      </c>
      <c r="AZ629" s="6" t="s">
        <v>83</v>
      </c>
      <c r="BA629" s="6" t="s">
        <v>83</v>
      </c>
      <c r="BB629" s="6" t="s">
        <v>83</v>
      </c>
      <c r="BC629" s="6" t="s">
        <v>83</v>
      </c>
      <c r="BD629" s="6" t="s">
        <v>83</v>
      </c>
      <c r="BE629" s="6" t="s">
        <v>83</v>
      </c>
      <c r="BF629" s="6" t="s">
        <v>83</v>
      </c>
      <c r="BG629" s="6" t="s">
        <v>83</v>
      </c>
      <c r="BH629" s="6" t="s">
        <v>83</v>
      </c>
      <c r="BI629" s="6" t="s">
        <v>83</v>
      </c>
      <c r="BJ629" s="6" t="s">
        <v>83</v>
      </c>
      <c r="BK629" s="6" t="s">
        <v>83</v>
      </c>
      <c r="BL629" s="6" t="s">
        <v>83</v>
      </c>
      <c r="BM629" s="6" t="s">
        <v>83</v>
      </c>
      <c r="BN629" s="6" t="s">
        <v>83</v>
      </c>
      <c r="BO629" s="6" t="s">
        <v>83</v>
      </c>
      <c r="BP629" s="6" t="s">
        <v>83</v>
      </c>
      <c r="BQ629" s="6" t="s">
        <v>83</v>
      </c>
      <c r="BR629" t="s">
        <v>63</v>
      </c>
      <c r="BS629" s="6" t="s">
        <v>83</v>
      </c>
      <c r="BT629" s="6" t="s">
        <v>83</v>
      </c>
      <c r="BU629">
        <f t="shared" ca="1" si="117"/>
        <v>60</v>
      </c>
      <c r="BV629" s="6" t="s">
        <v>83</v>
      </c>
    </row>
    <row r="630" spans="1:74" x14ac:dyDescent="0.3">
      <c r="A630" s="5">
        <v>629</v>
      </c>
      <c r="B630" s="5" t="str">
        <f t="shared" ca="1" si="109"/>
        <v>JF8_62871:74313</v>
      </c>
      <c r="C630" t="s">
        <v>117</v>
      </c>
      <c r="D630" t="s">
        <v>75</v>
      </c>
      <c r="E630" t="s">
        <v>76</v>
      </c>
      <c r="F630" t="s">
        <v>113</v>
      </c>
      <c r="G630" t="s">
        <v>113</v>
      </c>
      <c r="H630" s="6">
        <f t="shared" ca="1" si="119"/>
        <v>3119</v>
      </c>
      <c r="I630" t="s">
        <v>114</v>
      </c>
      <c r="J630" s="6" t="s">
        <v>79</v>
      </c>
      <c r="K630" s="7">
        <v>45515</v>
      </c>
      <c r="L630" s="6" t="s">
        <v>80</v>
      </c>
      <c r="N630" s="6" t="s">
        <v>82</v>
      </c>
      <c r="O630" t="str">
        <f t="shared" ca="1" si="111"/>
        <v>A4483646</v>
      </c>
      <c r="P630">
        <f t="shared" ca="1" si="110"/>
        <v>2098103</v>
      </c>
      <c r="Q630">
        <f t="shared" ca="1" si="112"/>
        <v>101746</v>
      </c>
      <c r="R630">
        <f t="shared" ca="1" si="113"/>
        <v>1046014</v>
      </c>
      <c r="S630">
        <f t="shared" ca="1" si="114"/>
        <v>1154366</v>
      </c>
      <c r="V630" t="str">
        <f t="shared" ca="1" si="115"/>
        <v>E_887307</v>
      </c>
      <c r="W630" s="8">
        <v>45596</v>
      </c>
      <c r="X630">
        <f t="shared" ca="1" si="116"/>
        <v>153611</v>
      </c>
      <c r="Z630" t="str">
        <f t="shared" ca="1" si="118"/>
        <v>MAD</v>
      </c>
      <c r="AA630" t="str">
        <f t="shared" ca="1" si="120"/>
        <v>F locaux</v>
      </c>
      <c r="AB630" s="6" t="s">
        <v>83</v>
      </c>
      <c r="AC630" s="6" t="s">
        <v>83</v>
      </c>
      <c r="AD630" s="6" t="s">
        <v>83</v>
      </c>
      <c r="AE630" s="6" t="s">
        <v>83</v>
      </c>
      <c r="AF630" s="6" t="s">
        <v>83</v>
      </c>
      <c r="AG630" s="6" t="s">
        <v>83</v>
      </c>
      <c r="AH630" s="6" t="s">
        <v>83</v>
      </c>
      <c r="AI630" s="6" t="s">
        <v>83</v>
      </c>
      <c r="AJ630" s="6" t="s">
        <v>83</v>
      </c>
      <c r="AK630" s="6" t="s">
        <v>83</v>
      </c>
      <c r="AL630" s="6" t="s">
        <v>83</v>
      </c>
      <c r="AM630" t="s">
        <v>115</v>
      </c>
      <c r="AN630" s="6" t="s">
        <v>85</v>
      </c>
      <c r="AO630" s="6" t="s">
        <v>83</v>
      </c>
      <c r="AP630" s="6" t="s">
        <v>83</v>
      </c>
      <c r="AQ630" s="6" t="s">
        <v>83</v>
      </c>
      <c r="AR630" s="6" t="s">
        <v>83</v>
      </c>
      <c r="AS630" s="6" t="s">
        <v>83</v>
      </c>
      <c r="AT630" s="6" t="s">
        <v>83</v>
      </c>
      <c r="AU630" s="6" t="s">
        <v>83</v>
      </c>
      <c r="AV630" s="6" t="s">
        <v>83</v>
      </c>
      <c r="AW630" s="6" t="s">
        <v>83</v>
      </c>
      <c r="AX630" t="s">
        <v>86</v>
      </c>
      <c r="AY630" s="6" t="s">
        <v>83</v>
      </c>
      <c r="AZ630" s="6" t="s">
        <v>83</v>
      </c>
      <c r="BA630" s="6" t="s">
        <v>83</v>
      </c>
      <c r="BB630" s="6" t="s">
        <v>83</v>
      </c>
      <c r="BC630" s="6" t="s">
        <v>83</v>
      </c>
      <c r="BD630" s="6" t="s">
        <v>83</v>
      </c>
      <c r="BE630" s="6" t="s">
        <v>83</v>
      </c>
      <c r="BF630" s="6" t="s">
        <v>83</v>
      </c>
      <c r="BG630" s="6" t="s">
        <v>83</v>
      </c>
      <c r="BH630" s="6" t="s">
        <v>83</v>
      </c>
      <c r="BI630" s="6" t="s">
        <v>83</v>
      </c>
      <c r="BJ630" s="6" t="s">
        <v>83</v>
      </c>
      <c r="BK630" s="6" t="s">
        <v>83</v>
      </c>
      <c r="BL630" s="6" t="s">
        <v>83</v>
      </c>
      <c r="BM630" s="6" t="s">
        <v>83</v>
      </c>
      <c r="BN630" s="6" t="s">
        <v>83</v>
      </c>
      <c r="BO630" s="6" t="s">
        <v>83</v>
      </c>
      <c r="BP630" s="6" t="s">
        <v>83</v>
      </c>
      <c r="BQ630" s="6" t="s">
        <v>83</v>
      </c>
      <c r="BR630" t="s">
        <v>65</v>
      </c>
      <c r="BS630" s="6" t="s">
        <v>83</v>
      </c>
      <c r="BT630" s="6" t="s">
        <v>83</v>
      </c>
      <c r="BU630">
        <f t="shared" ca="1" si="117"/>
        <v>-4</v>
      </c>
      <c r="BV630" s="6" t="s">
        <v>83</v>
      </c>
    </row>
    <row r="631" spans="1:74" x14ac:dyDescent="0.3">
      <c r="A631" s="5">
        <v>630</v>
      </c>
      <c r="B631" s="5" t="str">
        <f t="shared" ca="1" si="109"/>
        <v>OCP_5244:50057</v>
      </c>
      <c r="C631" t="s">
        <v>118</v>
      </c>
      <c r="D631" t="s">
        <v>75</v>
      </c>
      <c r="E631" t="s">
        <v>89</v>
      </c>
      <c r="F631" t="s">
        <v>100</v>
      </c>
      <c r="G631" t="s">
        <v>100</v>
      </c>
      <c r="H631" s="6">
        <f t="shared" ca="1" si="119"/>
        <v>67610</v>
      </c>
      <c r="I631" t="s">
        <v>114</v>
      </c>
      <c r="J631" s="6" t="s">
        <v>79</v>
      </c>
      <c r="K631" s="7">
        <v>45516</v>
      </c>
      <c r="L631" s="6" t="s">
        <v>80</v>
      </c>
      <c r="N631" s="6" t="s">
        <v>82</v>
      </c>
      <c r="O631" t="str">
        <f t="shared" ca="1" si="111"/>
        <v>&lt;867512</v>
      </c>
      <c r="P631">
        <f t="shared" ca="1" si="110"/>
        <v>91123960</v>
      </c>
      <c r="Q631">
        <f t="shared" ca="1" si="112"/>
        <v>69165602</v>
      </c>
      <c r="R631">
        <f t="shared" ca="1" si="113"/>
        <v>79266869</v>
      </c>
      <c r="S631">
        <f t="shared" ca="1" si="114"/>
        <v>70375712</v>
      </c>
      <c r="V631" t="str">
        <f t="shared" ca="1" si="115"/>
        <v>?_4386231</v>
      </c>
      <c r="W631" s="8">
        <v>45597</v>
      </c>
      <c r="X631">
        <f t="shared" ca="1" si="116"/>
        <v>54102312</v>
      </c>
      <c r="Z631" t="str">
        <f t="shared" ca="1" si="118"/>
        <v>MAD</v>
      </c>
      <c r="AA631" t="str">
        <f t="shared" ca="1" si="120"/>
        <v>F locaux</v>
      </c>
      <c r="AB631" s="6" t="s">
        <v>83</v>
      </c>
      <c r="AC631" s="6" t="s">
        <v>83</v>
      </c>
      <c r="AD631" s="6" t="s">
        <v>83</v>
      </c>
      <c r="AE631" s="6" t="s">
        <v>83</v>
      </c>
      <c r="AF631" s="6" t="s">
        <v>83</v>
      </c>
      <c r="AG631" s="6" t="s">
        <v>83</v>
      </c>
      <c r="AH631" s="6" t="s">
        <v>83</v>
      </c>
      <c r="AI631" s="6" t="s">
        <v>83</v>
      </c>
      <c r="AJ631" s="6" t="s">
        <v>83</v>
      </c>
      <c r="AK631" s="6" t="s">
        <v>83</v>
      </c>
      <c r="AL631" s="6" t="s">
        <v>83</v>
      </c>
      <c r="AM631" t="s">
        <v>115</v>
      </c>
      <c r="AN631" s="6" t="s">
        <v>85</v>
      </c>
      <c r="AO631" s="6" t="s">
        <v>83</v>
      </c>
      <c r="AP631" s="6" t="s">
        <v>83</v>
      </c>
      <c r="AQ631" s="6" t="s">
        <v>83</v>
      </c>
      <c r="AR631" s="6" t="s">
        <v>83</v>
      </c>
      <c r="AS631" s="6" t="s">
        <v>83</v>
      </c>
      <c r="AT631" s="6" t="s">
        <v>83</v>
      </c>
      <c r="AU631" s="6" t="s">
        <v>83</v>
      </c>
      <c r="AV631" s="6" t="s">
        <v>83</v>
      </c>
      <c r="AW631" s="6" t="s">
        <v>83</v>
      </c>
      <c r="AX631" t="s">
        <v>86</v>
      </c>
      <c r="AY631" s="6" t="s">
        <v>83</v>
      </c>
      <c r="AZ631" s="6" t="s">
        <v>83</v>
      </c>
      <c r="BA631" s="6" t="s">
        <v>83</v>
      </c>
      <c r="BB631" s="6" t="s">
        <v>83</v>
      </c>
      <c r="BC631" s="6" t="s">
        <v>83</v>
      </c>
      <c r="BD631" s="6" t="s">
        <v>83</v>
      </c>
      <c r="BE631" s="6" t="s">
        <v>83</v>
      </c>
      <c r="BF631" s="6" t="s">
        <v>83</v>
      </c>
      <c r="BG631" s="6" t="s">
        <v>83</v>
      </c>
      <c r="BH631" s="6" t="s">
        <v>83</v>
      </c>
      <c r="BI631" s="6" t="s">
        <v>83</v>
      </c>
      <c r="BJ631" s="6" t="s">
        <v>83</v>
      </c>
      <c r="BK631" s="6" t="s">
        <v>83</v>
      </c>
      <c r="BL631" s="6" t="s">
        <v>83</v>
      </c>
      <c r="BM631" s="6" t="s">
        <v>83</v>
      </c>
      <c r="BN631" s="6" t="s">
        <v>83</v>
      </c>
      <c r="BO631" s="6" t="s">
        <v>83</v>
      </c>
      <c r="BP631" s="6" t="s">
        <v>83</v>
      </c>
      <c r="BQ631" s="6" t="s">
        <v>83</v>
      </c>
      <c r="BR631" t="s">
        <v>40</v>
      </c>
      <c r="BS631" s="6" t="s">
        <v>83</v>
      </c>
      <c r="BT631" s="6" t="s">
        <v>83</v>
      </c>
      <c r="BU631">
        <f t="shared" ca="1" si="117"/>
        <v>57</v>
      </c>
      <c r="BV631" s="6" t="s">
        <v>83</v>
      </c>
    </row>
    <row r="632" spans="1:74" x14ac:dyDescent="0.3">
      <c r="A632" s="5">
        <v>631</v>
      </c>
      <c r="B632" s="5" t="str">
        <f t="shared" ca="1" si="109"/>
        <v>JF8_64710:48862</v>
      </c>
      <c r="C632" t="str">
        <f ca="1">CONCATENATE(CHAR(RANDBETWEEN(60,90)),"_",RANDBETWEEN(1,1000000),"_",RANDBETWEEN(1,100006600))</f>
        <v>O_904297_10129530</v>
      </c>
      <c r="D632" t="s">
        <v>75</v>
      </c>
      <c r="E632" t="s">
        <v>76</v>
      </c>
      <c r="F632" t="s">
        <v>77</v>
      </c>
      <c r="G632" t="s">
        <v>77</v>
      </c>
      <c r="H632" s="6">
        <f t="shared" ca="1" si="119"/>
        <v>6284</v>
      </c>
      <c r="I632" t="s">
        <v>78</v>
      </c>
      <c r="J632" s="6" t="s">
        <v>79</v>
      </c>
      <c r="K632" s="7">
        <v>45517</v>
      </c>
      <c r="L632" s="6" t="s">
        <v>80</v>
      </c>
      <c r="N632" s="6" t="s">
        <v>82</v>
      </c>
      <c r="O632" t="str">
        <f t="shared" ca="1" si="111"/>
        <v>@6635749</v>
      </c>
      <c r="P632">
        <f t="shared" ca="1" si="110"/>
        <v>24659765</v>
      </c>
      <c r="Q632">
        <f t="shared" ca="1" si="112"/>
        <v>433262</v>
      </c>
      <c r="R632">
        <f t="shared" ca="1" si="113"/>
        <v>14650856</v>
      </c>
      <c r="S632">
        <f t="shared" ca="1" si="114"/>
        <v>6131230</v>
      </c>
      <c r="V632" t="str">
        <f t="shared" ca="1" si="115"/>
        <v>B_2589882</v>
      </c>
      <c r="W632" s="8">
        <v>45598</v>
      </c>
      <c r="X632">
        <f t="shared" ca="1" si="116"/>
        <v>5309582</v>
      </c>
      <c r="Z632" t="str">
        <f t="shared" ca="1" si="118"/>
        <v>MAD</v>
      </c>
      <c r="AA632" t="str">
        <f t="shared" ca="1" si="120"/>
        <v>F locaux</v>
      </c>
      <c r="AB632" s="6" t="s">
        <v>83</v>
      </c>
      <c r="AC632" s="6" t="s">
        <v>83</v>
      </c>
      <c r="AD632" s="6" t="s">
        <v>83</v>
      </c>
      <c r="AE632" s="6" t="s">
        <v>83</v>
      </c>
      <c r="AF632" s="6" t="s">
        <v>83</v>
      </c>
      <c r="AG632" s="6" t="s">
        <v>83</v>
      </c>
      <c r="AH632" s="6" t="s">
        <v>83</v>
      </c>
      <c r="AI632" s="6" t="s">
        <v>83</v>
      </c>
      <c r="AJ632" s="6" t="s">
        <v>83</v>
      </c>
      <c r="AK632" s="6" t="s">
        <v>83</v>
      </c>
      <c r="AL632" s="6" t="s">
        <v>83</v>
      </c>
      <c r="AM632" t="s">
        <v>801</v>
      </c>
      <c r="AN632" s="6" t="s">
        <v>85</v>
      </c>
      <c r="AO632" s="6" t="s">
        <v>83</v>
      </c>
      <c r="AP632" s="6" t="s">
        <v>83</v>
      </c>
      <c r="AQ632" s="6" t="s">
        <v>83</v>
      </c>
      <c r="AR632" s="6" t="s">
        <v>83</v>
      </c>
      <c r="AS632" s="6" t="s">
        <v>83</v>
      </c>
      <c r="AT632" s="6" t="s">
        <v>83</v>
      </c>
      <c r="AU632" s="6" t="s">
        <v>83</v>
      </c>
      <c r="AV632" s="6" t="s">
        <v>83</v>
      </c>
      <c r="AW632" s="6" t="s">
        <v>83</v>
      </c>
      <c r="AX632" t="s">
        <v>86</v>
      </c>
      <c r="AY632" s="6" t="s">
        <v>83</v>
      </c>
      <c r="AZ632" s="6" t="s">
        <v>83</v>
      </c>
      <c r="BA632" s="6" t="s">
        <v>83</v>
      </c>
      <c r="BB632" s="6" t="s">
        <v>83</v>
      </c>
      <c r="BC632" s="6" t="s">
        <v>83</v>
      </c>
      <c r="BD632" s="6" t="s">
        <v>83</v>
      </c>
      <c r="BE632" s="6" t="s">
        <v>83</v>
      </c>
      <c r="BF632" s="6" t="s">
        <v>83</v>
      </c>
      <c r="BG632" s="6" t="s">
        <v>83</v>
      </c>
      <c r="BH632" s="6" t="s">
        <v>83</v>
      </c>
      <c r="BI632" s="6" t="s">
        <v>83</v>
      </c>
      <c r="BJ632" s="6" t="s">
        <v>83</v>
      </c>
      <c r="BK632" s="6" t="s">
        <v>83</v>
      </c>
      <c r="BL632" s="6" t="s">
        <v>83</v>
      </c>
      <c r="BM632" s="6" t="s">
        <v>83</v>
      </c>
      <c r="BN632" s="6" t="s">
        <v>83</v>
      </c>
      <c r="BO632" s="6" t="s">
        <v>83</v>
      </c>
      <c r="BP632" s="6" t="s">
        <v>83</v>
      </c>
      <c r="BQ632" s="6" t="s">
        <v>83</v>
      </c>
      <c r="BR632" t="s">
        <v>64</v>
      </c>
      <c r="BS632" s="6" t="s">
        <v>83</v>
      </c>
      <c r="BT632" s="6" t="s">
        <v>83</v>
      </c>
      <c r="BU632">
        <f t="shared" ca="1" si="117"/>
        <v>59</v>
      </c>
      <c r="BV632" s="6" t="s">
        <v>83</v>
      </c>
    </row>
    <row r="633" spans="1:74" x14ac:dyDescent="0.3">
      <c r="A633" s="5">
        <v>632</v>
      </c>
      <c r="B633" s="5" t="str">
        <f t="shared" ca="1" si="109"/>
        <v>OCP_61773:47332</v>
      </c>
      <c r="C633" t="s">
        <v>802</v>
      </c>
      <c r="D633" t="s">
        <v>75</v>
      </c>
      <c r="E633" t="s">
        <v>89</v>
      </c>
      <c r="F633" t="s">
        <v>90</v>
      </c>
      <c r="G633" t="s">
        <v>90</v>
      </c>
      <c r="H633" s="6">
        <f t="shared" ca="1" si="119"/>
        <v>72847</v>
      </c>
      <c r="I633" t="s">
        <v>91</v>
      </c>
      <c r="J633" s="6" t="s">
        <v>79</v>
      </c>
      <c r="K633" s="7">
        <v>45518</v>
      </c>
      <c r="L633" s="6" t="s">
        <v>80</v>
      </c>
      <c r="N633" s="6" t="s">
        <v>82</v>
      </c>
      <c r="O633" t="str">
        <f t="shared" ca="1" si="111"/>
        <v>B918471</v>
      </c>
      <c r="P633">
        <f t="shared" ca="1" si="110"/>
        <v>87276219</v>
      </c>
      <c r="Q633">
        <f t="shared" ca="1" si="112"/>
        <v>33826206</v>
      </c>
      <c r="R633">
        <f t="shared" ca="1" si="113"/>
        <v>45866135</v>
      </c>
      <c r="S633">
        <f t="shared" ca="1" si="114"/>
        <v>47338307</v>
      </c>
      <c r="V633" t="str">
        <f t="shared" ca="1" si="115"/>
        <v>E_5707986</v>
      </c>
      <c r="W633" s="8">
        <v>45599</v>
      </c>
      <c r="X633">
        <f t="shared" ca="1" si="116"/>
        <v>89818</v>
      </c>
      <c r="Z633" t="str">
        <f t="shared" ca="1" si="118"/>
        <v>EUR</v>
      </c>
      <c r="AA633" t="str">
        <f t="shared" ca="1" si="120"/>
        <v>F étrangers</v>
      </c>
      <c r="AB633" s="6" t="s">
        <v>83</v>
      </c>
      <c r="AC633" s="6" t="s">
        <v>83</v>
      </c>
      <c r="AD633" s="6" t="s">
        <v>83</v>
      </c>
      <c r="AE633" s="6" t="s">
        <v>83</v>
      </c>
      <c r="AF633" s="6" t="s">
        <v>83</v>
      </c>
      <c r="AG633" s="6" t="s">
        <v>83</v>
      </c>
      <c r="AH633" s="6" t="s">
        <v>83</v>
      </c>
      <c r="AI633" s="6" t="s">
        <v>83</v>
      </c>
      <c r="AJ633" s="6" t="s">
        <v>83</v>
      </c>
      <c r="AK633" s="6" t="s">
        <v>83</v>
      </c>
      <c r="AL633" s="6" t="s">
        <v>83</v>
      </c>
      <c r="AM633" t="s">
        <v>803</v>
      </c>
      <c r="AN633" s="6" t="s">
        <v>85</v>
      </c>
      <c r="AO633" s="6" t="s">
        <v>83</v>
      </c>
      <c r="AP633" s="6" t="s">
        <v>83</v>
      </c>
      <c r="AQ633" s="6" t="s">
        <v>83</v>
      </c>
      <c r="AR633" s="6" t="s">
        <v>83</v>
      </c>
      <c r="AS633" s="6" t="s">
        <v>83</v>
      </c>
      <c r="AT633" s="6" t="s">
        <v>83</v>
      </c>
      <c r="AU633" s="6" t="s">
        <v>83</v>
      </c>
      <c r="AV633" s="6" t="s">
        <v>83</v>
      </c>
      <c r="AW633" s="6" t="s">
        <v>83</v>
      </c>
      <c r="AX633" t="s">
        <v>93</v>
      </c>
      <c r="AY633" s="6" t="s">
        <v>83</v>
      </c>
      <c r="AZ633" s="6" t="s">
        <v>83</v>
      </c>
      <c r="BA633" s="6" t="s">
        <v>83</v>
      </c>
      <c r="BB633" s="6" t="s">
        <v>83</v>
      </c>
      <c r="BC633" s="6" t="s">
        <v>83</v>
      </c>
      <c r="BD633" s="6" t="s">
        <v>83</v>
      </c>
      <c r="BE633" s="6" t="s">
        <v>83</v>
      </c>
      <c r="BF633" s="6" t="s">
        <v>83</v>
      </c>
      <c r="BG633" s="6" t="s">
        <v>83</v>
      </c>
      <c r="BH633" s="6" t="s">
        <v>83</v>
      </c>
      <c r="BI633" s="6" t="s">
        <v>83</v>
      </c>
      <c r="BJ633" s="6" t="s">
        <v>83</v>
      </c>
      <c r="BK633" s="6" t="s">
        <v>83</v>
      </c>
      <c r="BL633" s="6" t="s">
        <v>83</v>
      </c>
      <c r="BM633" s="6" t="s">
        <v>83</v>
      </c>
      <c r="BN633" s="6" t="s">
        <v>83</v>
      </c>
      <c r="BO633" s="6" t="s">
        <v>83</v>
      </c>
      <c r="BP633" s="6" t="s">
        <v>83</v>
      </c>
      <c r="BQ633" s="6" t="s">
        <v>83</v>
      </c>
      <c r="BR633" t="s">
        <v>65</v>
      </c>
      <c r="BS633" s="6" t="s">
        <v>83</v>
      </c>
      <c r="BT633" s="6" t="s">
        <v>83</v>
      </c>
      <c r="BU633">
        <f t="shared" ca="1" si="117"/>
        <v>23</v>
      </c>
      <c r="BV633" s="6" t="s">
        <v>83</v>
      </c>
    </row>
    <row r="634" spans="1:74" x14ac:dyDescent="0.3">
      <c r="A634" s="5">
        <v>633</v>
      </c>
      <c r="B634" s="5" t="str">
        <f t="shared" ca="1" si="109"/>
        <v>OCP_79840:95550</v>
      </c>
      <c r="C634" t="s">
        <v>804</v>
      </c>
      <c r="D634" t="s">
        <v>75</v>
      </c>
      <c r="E634" t="s">
        <v>76</v>
      </c>
      <c r="F634" t="s">
        <v>95</v>
      </c>
      <c r="G634" t="s">
        <v>95</v>
      </c>
      <c r="H634" s="6">
        <f t="shared" ca="1" si="119"/>
        <v>23765</v>
      </c>
      <c r="I634" t="s">
        <v>96</v>
      </c>
      <c r="J634" s="6" t="s">
        <v>79</v>
      </c>
      <c r="K634" s="7">
        <v>45519</v>
      </c>
      <c r="L634" s="6" t="s">
        <v>80</v>
      </c>
      <c r="N634" s="6" t="s">
        <v>82</v>
      </c>
      <c r="O634" t="str">
        <f t="shared" ca="1" si="111"/>
        <v>B3842082</v>
      </c>
      <c r="P634">
        <f t="shared" ca="1" si="110"/>
        <v>63862771</v>
      </c>
      <c r="Q634">
        <f t="shared" ca="1" si="112"/>
        <v>959887</v>
      </c>
      <c r="R634">
        <f t="shared" ca="1" si="113"/>
        <v>25032015</v>
      </c>
      <c r="S634">
        <f t="shared" ca="1" si="114"/>
        <v>8372533</v>
      </c>
      <c r="V634" t="str">
        <f t="shared" ca="1" si="115"/>
        <v>E_5251581</v>
      </c>
      <c r="W634" s="8">
        <v>45600</v>
      </c>
      <c r="X634">
        <f t="shared" ca="1" si="116"/>
        <v>3621599</v>
      </c>
      <c r="Z634" t="str">
        <f t="shared" ca="1" si="118"/>
        <v>USD</v>
      </c>
      <c r="AA634" t="str">
        <f t="shared" ca="1" si="120"/>
        <v>F étrangers</v>
      </c>
      <c r="AB634" s="6" t="s">
        <v>83</v>
      </c>
      <c r="AC634" s="6" t="s">
        <v>83</v>
      </c>
      <c r="AD634" s="6" t="s">
        <v>83</v>
      </c>
      <c r="AE634" s="6" t="s">
        <v>83</v>
      </c>
      <c r="AF634" s="6" t="s">
        <v>83</v>
      </c>
      <c r="AG634" s="6" t="s">
        <v>83</v>
      </c>
      <c r="AH634" s="6" t="s">
        <v>83</v>
      </c>
      <c r="AI634" s="6" t="s">
        <v>83</v>
      </c>
      <c r="AJ634" s="6" t="s">
        <v>83</v>
      </c>
      <c r="AK634" s="6" t="s">
        <v>83</v>
      </c>
      <c r="AL634" s="6" t="s">
        <v>83</v>
      </c>
      <c r="AM634" t="s">
        <v>805</v>
      </c>
      <c r="AN634" s="6" t="s">
        <v>85</v>
      </c>
      <c r="AO634" s="6" t="s">
        <v>83</v>
      </c>
      <c r="AP634" s="6" t="s">
        <v>83</v>
      </c>
      <c r="AQ634" s="6" t="s">
        <v>83</v>
      </c>
      <c r="AR634" s="6" t="s">
        <v>83</v>
      </c>
      <c r="AS634" s="6" t="s">
        <v>83</v>
      </c>
      <c r="AT634" s="6" t="s">
        <v>83</v>
      </c>
      <c r="AU634" s="6" t="s">
        <v>83</v>
      </c>
      <c r="AV634" s="6" t="s">
        <v>83</v>
      </c>
      <c r="AW634" s="6" t="s">
        <v>83</v>
      </c>
      <c r="AX634" t="s">
        <v>98</v>
      </c>
      <c r="AY634" s="6" t="s">
        <v>83</v>
      </c>
      <c r="AZ634" s="6" t="s">
        <v>83</v>
      </c>
      <c r="BA634" s="6" t="s">
        <v>83</v>
      </c>
      <c r="BB634" s="6" t="s">
        <v>83</v>
      </c>
      <c r="BC634" s="6" t="s">
        <v>83</v>
      </c>
      <c r="BD634" s="6" t="s">
        <v>83</v>
      </c>
      <c r="BE634" s="6" t="s">
        <v>83</v>
      </c>
      <c r="BF634" s="6" t="s">
        <v>83</v>
      </c>
      <c r="BG634" s="6" t="s">
        <v>83</v>
      </c>
      <c r="BH634" s="6" t="s">
        <v>83</v>
      </c>
      <c r="BI634" s="6" t="s">
        <v>83</v>
      </c>
      <c r="BJ634" s="6" t="s">
        <v>83</v>
      </c>
      <c r="BK634" s="6" t="s">
        <v>83</v>
      </c>
      <c r="BL634" s="6" t="s">
        <v>83</v>
      </c>
      <c r="BM634" s="6" t="s">
        <v>83</v>
      </c>
      <c r="BN634" s="6" t="s">
        <v>83</v>
      </c>
      <c r="BO634" s="6" t="s">
        <v>83</v>
      </c>
      <c r="BP634" s="6" t="s">
        <v>83</v>
      </c>
      <c r="BQ634" s="6" t="s">
        <v>83</v>
      </c>
      <c r="BR634" t="s">
        <v>65</v>
      </c>
      <c r="BS634" s="6" t="s">
        <v>83</v>
      </c>
      <c r="BT634" s="6" t="s">
        <v>83</v>
      </c>
      <c r="BU634">
        <f t="shared" ca="1" si="117"/>
        <v>8</v>
      </c>
      <c r="BV634" s="6" t="s">
        <v>83</v>
      </c>
    </row>
    <row r="635" spans="1:74" x14ac:dyDescent="0.3">
      <c r="A635" s="5">
        <v>634</v>
      </c>
      <c r="B635" s="5" t="str">
        <f t="shared" ca="1" si="109"/>
        <v>JF8_12324:72631</v>
      </c>
      <c r="C635" t="s">
        <v>806</v>
      </c>
      <c r="D635" t="s">
        <v>75</v>
      </c>
      <c r="E635" t="s">
        <v>89</v>
      </c>
      <c r="F635" t="s">
        <v>100</v>
      </c>
      <c r="G635" t="s">
        <v>100</v>
      </c>
      <c r="H635" s="6">
        <f t="shared" ca="1" si="119"/>
        <v>66504</v>
      </c>
      <c r="I635" t="s">
        <v>101</v>
      </c>
      <c r="J635" s="6" t="s">
        <v>79</v>
      </c>
      <c r="K635" s="7">
        <v>45520</v>
      </c>
      <c r="L635" s="6" t="s">
        <v>80</v>
      </c>
      <c r="N635" s="6" t="s">
        <v>82</v>
      </c>
      <c r="O635" t="str">
        <f t="shared" ca="1" si="111"/>
        <v>E2316540</v>
      </c>
      <c r="P635">
        <f t="shared" ca="1" si="110"/>
        <v>35810081</v>
      </c>
      <c r="Q635">
        <f t="shared" ca="1" si="112"/>
        <v>2992921</v>
      </c>
      <c r="R635">
        <f t="shared" ca="1" si="113"/>
        <v>35006192</v>
      </c>
      <c r="S635">
        <f t="shared" ca="1" si="114"/>
        <v>33227069</v>
      </c>
      <c r="V635" t="str">
        <f t="shared" ca="1" si="115"/>
        <v>F_4729222</v>
      </c>
      <c r="W635" s="8">
        <v>45601</v>
      </c>
      <c r="X635">
        <f t="shared" ca="1" si="116"/>
        <v>1491259</v>
      </c>
      <c r="Z635" t="str">
        <f t="shared" ca="1" si="118"/>
        <v>MAD</v>
      </c>
      <c r="AA635" t="str">
        <f t="shared" ca="1" si="120"/>
        <v>F locaux</v>
      </c>
      <c r="AB635" s="6" t="s">
        <v>83</v>
      </c>
      <c r="AC635" s="6" t="s">
        <v>83</v>
      </c>
      <c r="AD635" s="6" t="s">
        <v>83</v>
      </c>
      <c r="AE635" s="6" t="s">
        <v>83</v>
      </c>
      <c r="AF635" s="6" t="s">
        <v>83</v>
      </c>
      <c r="AG635" s="6" t="s">
        <v>83</v>
      </c>
      <c r="AH635" s="6" t="s">
        <v>83</v>
      </c>
      <c r="AI635" s="6" t="s">
        <v>83</v>
      </c>
      <c r="AJ635" s="6" t="s">
        <v>83</v>
      </c>
      <c r="AK635" s="6" t="s">
        <v>83</v>
      </c>
      <c r="AL635" s="6" t="s">
        <v>83</v>
      </c>
      <c r="AM635" t="s">
        <v>807</v>
      </c>
      <c r="AN635" s="6" t="s">
        <v>85</v>
      </c>
      <c r="AO635" s="6" t="s">
        <v>83</v>
      </c>
      <c r="AP635" s="6" t="s">
        <v>83</v>
      </c>
      <c r="AQ635" s="6" t="s">
        <v>83</v>
      </c>
      <c r="AR635" s="6" t="s">
        <v>83</v>
      </c>
      <c r="AS635" s="6" t="s">
        <v>83</v>
      </c>
      <c r="AT635" s="6" t="s">
        <v>83</v>
      </c>
      <c r="AU635" s="6" t="s">
        <v>83</v>
      </c>
      <c r="AV635" s="6" t="s">
        <v>83</v>
      </c>
      <c r="AW635" s="6" t="s">
        <v>83</v>
      </c>
      <c r="AX635" t="s">
        <v>103</v>
      </c>
      <c r="AY635" s="6" t="s">
        <v>83</v>
      </c>
      <c r="AZ635" s="6" t="s">
        <v>83</v>
      </c>
      <c r="BA635" s="6" t="s">
        <v>83</v>
      </c>
      <c r="BB635" s="6" t="s">
        <v>83</v>
      </c>
      <c r="BC635" s="6" t="s">
        <v>83</v>
      </c>
      <c r="BD635" s="6" t="s">
        <v>83</v>
      </c>
      <c r="BE635" s="6" t="s">
        <v>83</v>
      </c>
      <c r="BF635" s="6" t="s">
        <v>83</v>
      </c>
      <c r="BG635" s="6" t="s">
        <v>83</v>
      </c>
      <c r="BH635" s="6" t="s">
        <v>83</v>
      </c>
      <c r="BI635" s="6" t="s">
        <v>83</v>
      </c>
      <c r="BJ635" s="6" t="s">
        <v>83</v>
      </c>
      <c r="BK635" s="6" t="s">
        <v>83</v>
      </c>
      <c r="BL635" s="6" t="s">
        <v>83</v>
      </c>
      <c r="BM635" s="6" t="s">
        <v>83</v>
      </c>
      <c r="BN635" s="6" t="s">
        <v>83</v>
      </c>
      <c r="BO635" s="6" t="s">
        <v>83</v>
      </c>
      <c r="BP635" s="6" t="s">
        <v>83</v>
      </c>
      <c r="BQ635" s="6" t="s">
        <v>83</v>
      </c>
      <c r="BR635" t="s">
        <v>65</v>
      </c>
      <c r="BS635" s="6" t="s">
        <v>83</v>
      </c>
      <c r="BT635" s="6" t="s">
        <v>83</v>
      </c>
      <c r="BU635">
        <f t="shared" ca="1" si="117"/>
        <v>52</v>
      </c>
      <c r="BV635" s="6" t="s">
        <v>83</v>
      </c>
    </row>
    <row r="636" spans="1:74" x14ac:dyDescent="0.3">
      <c r="A636" s="5">
        <v>635</v>
      </c>
      <c r="B636" s="5" t="str">
        <f t="shared" ca="1" si="109"/>
        <v>JF8_13953:99551</v>
      </c>
      <c r="C636" t="s">
        <v>808</v>
      </c>
      <c r="D636" t="s">
        <v>75</v>
      </c>
      <c r="E636" t="s">
        <v>76</v>
      </c>
      <c r="F636" t="s">
        <v>105</v>
      </c>
      <c r="G636" t="s">
        <v>105</v>
      </c>
      <c r="H636" s="6">
        <f t="shared" ca="1" si="119"/>
        <v>33204</v>
      </c>
      <c r="I636" t="s">
        <v>106</v>
      </c>
      <c r="J636" s="6" t="s">
        <v>79</v>
      </c>
      <c r="K636" s="7">
        <v>45521</v>
      </c>
      <c r="L636" s="6" t="s">
        <v>80</v>
      </c>
      <c r="N636" s="6" t="s">
        <v>82</v>
      </c>
      <c r="O636" t="str">
        <f t="shared" ca="1" si="111"/>
        <v>D1653691</v>
      </c>
      <c r="P636">
        <f t="shared" ca="1" si="110"/>
        <v>25459651</v>
      </c>
      <c r="Q636">
        <f t="shared" ca="1" si="112"/>
        <v>802902</v>
      </c>
      <c r="R636">
        <f t="shared" ca="1" si="113"/>
        <v>3008714</v>
      </c>
      <c r="S636">
        <f t="shared" ca="1" si="114"/>
        <v>22088032</v>
      </c>
      <c r="V636" t="str">
        <f t="shared" ca="1" si="115"/>
        <v>&gt;_3305565</v>
      </c>
      <c r="W636" s="8">
        <v>45602</v>
      </c>
      <c r="X636">
        <f t="shared" ca="1" si="116"/>
        <v>17436022</v>
      </c>
      <c r="Z636" t="str">
        <f t="shared" ca="1" si="118"/>
        <v>MAD</v>
      </c>
      <c r="AA636" t="str">
        <f t="shared" ca="1" si="120"/>
        <v>F locaux</v>
      </c>
      <c r="AB636" s="6" t="s">
        <v>83</v>
      </c>
      <c r="AC636" s="6" t="s">
        <v>83</v>
      </c>
      <c r="AD636" s="6" t="s">
        <v>83</v>
      </c>
      <c r="AE636" s="6" t="s">
        <v>83</v>
      </c>
      <c r="AF636" s="6" t="s">
        <v>83</v>
      </c>
      <c r="AG636" s="6" t="s">
        <v>83</v>
      </c>
      <c r="AH636" s="6" t="s">
        <v>83</v>
      </c>
      <c r="AI636" s="6" t="s">
        <v>83</v>
      </c>
      <c r="AJ636" s="6" t="s">
        <v>83</v>
      </c>
      <c r="AK636" s="6" t="s">
        <v>83</v>
      </c>
      <c r="AL636" s="6" t="s">
        <v>83</v>
      </c>
      <c r="AM636" t="s">
        <v>809</v>
      </c>
      <c r="AN636" s="6" t="s">
        <v>85</v>
      </c>
      <c r="AO636" s="6" t="s">
        <v>83</v>
      </c>
      <c r="AP636" s="6" t="s">
        <v>83</v>
      </c>
      <c r="AQ636" s="6" t="s">
        <v>83</v>
      </c>
      <c r="AR636" s="6" t="s">
        <v>83</v>
      </c>
      <c r="AS636" s="6" t="s">
        <v>83</v>
      </c>
      <c r="AT636" s="6" t="s">
        <v>83</v>
      </c>
      <c r="AU636" s="6" t="s">
        <v>83</v>
      </c>
      <c r="AV636" s="6" t="s">
        <v>83</v>
      </c>
      <c r="AW636" s="6" t="s">
        <v>83</v>
      </c>
      <c r="AX636" t="s">
        <v>98</v>
      </c>
      <c r="AY636" s="6" t="s">
        <v>83</v>
      </c>
      <c r="AZ636" s="6" t="s">
        <v>83</v>
      </c>
      <c r="BA636" s="6" t="s">
        <v>83</v>
      </c>
      <c r="BB636" s="6" t="s">
        <v>83</v>
      </c>
      <c r="BC636" s="6" t="s">
        <v>83</v>
      </c>
      <c r="BD636" s="6" t="s">
        <v>83</v>
      </c>
      <c r="BE636" s="6" t="s">
        <v>83</v>
      </c>
      <c r="BF636" s="6" t="s">
        <v>83</v>
      </c>
      <c r="BG636" s="6" t="s">
        <v>83</v>
      </c>
      <c r="BH636" s="6" t="s">
        <v>83</v>
      </c>
      <c r="BI636" s="6" t="s">
        <v>83</v>
      </c>
      <c r="BJ636" s="6" t="s">
        <v>83</v>
      </c>
      <c r="BK636" s="6" t="s">
        <v>83</v>
      </c>
      <c r="BL636" s="6" t="s">
        <v>83</v>
      </c>
      <c r="BM636" s="6" t="s">
        <v>83</v>
      </c>
      <c r="BN636" s="6" t="s">
        <v>83</v>
      </c>
      <c r="BO636" s="6" t="s">
        <v>83</v>
      </c>
      <c r="BP636" s="6" t="s">
        <v>83</v>
      </c>
      <c r="BQ636" s="6" t="s">
        <v>83</v>
      </c>
      <c r="BR636" t="s">
        <v>65</v>
      </c>
      <c r="BS636" s="6" t="s">
        <v>83</v>
      </c>
      <c r="BT636" s="6" t="s">
        <v>83</v>
      </c>
      <c r="BU636">
        <f t="shared" ca="1" si="117"/>
        <v>-7</v>
      </c>
      <c r="BV636" s="6" t="s">
        <v>83</v>
      </c>
    </row>
    <row r="637" spans="1:74" x14ac:dyDescent="0.3">
      <c r="A637" s="5">
        <v>636</v>
      </c>
      <c r="B637" s="5" t="str">
        <f t="shared" ca="1" si="109"/>
        <v>OCP_6695:3392</v>
      </c>
      <c r="C637" t="s">
        <v>810</v>
      </c>
      <c r="D637" t="s">
        <v>75</v>
      </c>
      <c r="E637" t="s">
        <v>89</v>
      </c>
      <c r="F637" t="s">
        <v>109</v>
      </c>
      <c r="G637" t="s">
        <v>109</v>
      </c>
      <c r="H637" s="6">
        <f t="shared" ca="1" si="119"/>
        <v>9650</v>
      </c>
      <c r="I637" t="s">
        <v>110</v>
      </c>
      <c r="J637" s="6" t="s">
        <v>79</v>
      </c>
      <c r="K637" s="7">
        <v>45522</v>
      </c>
      <c r="L637" s="6" t="s">
        <v>80</v>
      </c>
      <c r="N637" s="6" t="s">
        <v>82</v>
      </c>
      <c r="O637" t="str">
        <f t="shared" ca="1" si="111"/>
        <v>D6346909</v>
      </c>
      <c r="P637">
        <f t="shared" ca="1" si="110"/>
        <v>11997661</v>
      </c>
      <c r="Q637">
        <f t="shared" ca="1" si="112"/>
        <v>365034</v>
      </c>
      <c r="R637">
        <f t="shared" ca="1" si="113"/>
        <v>872521</v>
      </c>
      <c r="S637">
        <f t="shared" ca="1" si="114"/>
        <v>868142</v>
      </c>
      <c r="V637" t="str">
        <f t="shared" ca="1" si="115"/>
        <v>@_1467059</v>
      </c>
      <c r="W637" s="8">
        <v>45603</v>
      </c>
      <c r="X637">
        <f t="shared" ca="1" si="116"/>
        <v>615565</v>
      </c>
      <c r="Z637" t="str">
        <f t="shared" ca="1" si="118"/>
        <v>MAD</v>
      </c>
      <c r="AA637" t="str">
        <f t="shared" ca="1" si="120"/>
        <v>F locaux</v>
      </c>
      <c r="AB637" s="6" t="s">
        <v>83</v>
      </c>
      <c r="AC637" s="6" t="s">
        <v>83</v>
      </c>
      <c r="AD637" s="6" t="s">
        <v>83</v>
      </c>
      <c r="AE637" s="6" t="s">
        <v>83</v>
      </c>
      <c r="AF637" s="6" t="s">
        <v>83</v>
      </c>
      <c r="AG637" s="6" t="s">
        <v>83</v>
      </c>
      <c r="AH637" s="6" t="s">
        <v>83</v>
      </c>
      <c r="AI637" s="6" t="s">
        <v>83</v>
      </c>
      <c r="AJ637" s="6" t="s">
        <v>83</v>
      </c>
      <c r="AK637" s="6" t="s">
        <v>83</v>
      </c>
      <c r="AL637" s="6" t="s">
        <v>83</v>
      </c>
      <c r="AM637" t="s">
        <v>811</v>
      </c>
      <c r="AN637" s="6" t="s">
        <v>85</v>
      </c>
      <c r="AO637" s="6" t="s">
        <v>83</v>
      </c>
      <c r="AP637" s="6" t="s">
        <v>83</v>
      </c>
      <c r="AQ637" s="6" t="s">
        <v>83</v>
      </c>
      <c r="AR637" s="6" t="s">
        <v>83</v>
      </c>
      <c r="AS637" s="6" t="s">
        <v>83</v>
      </c>
      <c r="AT637" s="6" t="s">
        <v>83</v>
      </c>
      <c r="AU637" s="6" t="s">
        <v>83</v>
      </c>
      <c r="AV637" s="6" t="s">
        <v>83</v>
      </c>
      <c r="AW637" s="6" t="s">
        <v>83</v>
      </c>
      <c r="AX637" t="s">
        <v>86</v>
      </c>
      <c r="AY637" s="6" t="s">
        <v>83</v>
      </c>
      <c r="AZ637" s="6" t="s">
        <v>83</v>
      </c>
      <c r="BA637" s="6" t="s">
        <v>83</v>
      </c>
      <c r="BB637" s="6" t="s">
        <v>83</v>
      </c>
      <c r="BC637" s="6" t="s">
        <v>83</v>
      </c>
      <c r="BD637" s="6" t="s">
        <v>83</v>
      </c>
      <c r="BE637" s="6" t="s">
        <v>83</v>
      </c>
      <c r="BF637" s="6" t="s">
        <v>83</v>
      </c>
      <c r="BG637" s="6" t="s">
        <v>83</v>
      </c>
      <c r="BH637" s="6" t="s">
        <v>83</v>
      </c>
      <c r="BI637" s="6" t="s">
        <v>83</v>
      </c>
      <c r="BJ637" s="6" t="s">
        <v>83</v>
      </c>
      <c r="BK637" s="6" t="s">
        <v>83</v>
      </c>
      <c r="BL637" s="6" t="s">
        <v>83</v>
      </c>
      <c r="BM637" s="6" t="s">
        <v>83</v>
      </c>
      <c r="BN637" s="6" t="s">
        <v>83</v>
      </c>
      <c r="BO637" s="6" t="s">
        <v>83</v>
      </c>
      <c r="BP637" s="6" t="s">
        <v>83</v>
      </c>
      <c r="BQ637" s="6" t="s">
        <v>83</v>
      </c>
      <c r="BR637" t="s">
        <v>65</v>
      </c>
      <c r="BS637" s="6" t="s">
        <v>83</v>
      </c>
      <c r="BT637" s="6" t="s">
        <v>83</v>
      </c>
      <c r="BU637">
        <f t="shared" ca="1" si="117"/>
        <v>59</v>
      </c>
      <c r="BV637" s="6" t="s">
        <v>83</v>
      </c>
    </row>
    <row r="638" spans="1:74" x14ac:dyDescent="0.3">
      <c r="A638" s="5">
        <v>637</v>
      </c>
      <c r="B638" s="5" t="str">
        <f t="shared" ca="1" si="109"/>
        <v>OCP_84712:82890</v>
      </c>
      <c r="C638" t="s">
        <v>112</v>
      </c>
      <c r="D638" t="s">
        <v>75</v>
      </c>
      <c r="E638" t="s">
        <v>76</v>
      </c>
      <c r="F638" t="s">
        <v>113</v>
      </c>
      <c r="G638" t="s">
        <v>113</v>
      </c>
      <c r="H638" s="6">
        <f t="shared" ca="1" si="119"/>
        <v>67753</v>
      </c>
      <c r="I638" t="s">
        <v>114</v>
      </c>
      <c r="J638" s="6" t="s">
        <v>79</v>
      </c>
      <c r="K638" s="7">
        <v>45523</v>
      </c>
      <c r="L638" s="6" t="s">
        <v>80</v>
      </c>
      <c r="N638" s="6" t="s">
        <v>82</v>
      </c>
      <c r="O638" t="str">
        <f t="shared" ca="1" si="111"/>
        <v>D5802651</v>
      </c>
      <c r="P638">
        <f t="shared" ca="1" si="110"/>
        <v>68073490</v>
      </c>
      <c r="Q638">
        <f t="shared" ca="1" si="112"/>
        <v>48183222</v>
      </c>
      <c r="R638">
        <f t="shared" ca="1" si="113"/>
        <v>53644248</v>
      </c>
      <c r="S638">
        <f t="shared" ca="1" si="114"/>
        <v>39650115</v>
      </c>
      <c r="V638" t="str">
        <f t="shared" ca="1" si="115"/>
        <v>?_1022350</v>
      </c>
      <c r="W638" s="8">
        <v>45604</v>
      </c>
      <c r="X638">
        <f t="shared" ca="1" si="116"/>
        <v>24869126</v>
      </c>
      <c r="Z638" t="str">
        <f t="shared" ca="1" si="118"/>
        <v>MAD</v>
      </c>
      <c r="AA638" t="str">
        <f t="shared" ca="1" si="120"/>
        <v>F locaux</v>
      </c>
      <c r="AB638" s="6" t="s">
        <v>83</v>
      </c>
      <c r="AC638" s="6" t="s">
        <v>83</v>
      </c>
      <c r="AD638" s="6" t="s">
        <v>83</v>
      </c>
      <c r="AE638" s="6" t="s">
        <v>83</v>
      </c>
      <c r="AF638" s="6" t="s">
        <v>83</v>
      </c>
      <c r="AG638" s="6" t="s">
        <v>83</v>
      </c>
      <c r="AH638" s="6" t="s">
        <v>83</v>
      </c>
      <c r="AI638" s="6" t="s">
        <v>83</v>
      </c>
      <c r="AJ638" s="6" t="s">
        <v>83</v>
      </c>
      <c r="AK638" s="6" t="s">
        <v>83</v>
      </c>
      <c r="AL638" s="6" t="s">
        <v>83</v>
      </c>
      <c r="AM638" t="s">
        <v>115</v>
      </c>
      <c r="AN638" s="6" t="s">
        <v>85</v>
      </c>
      <c r="AO638" s="6" t="s">
        <v>83</v>
      </c>
      <c r="AP638" s="6" t="s">
        <v>83</v>
      </c>
      <c r="AQ638" s="6" t="s">
        <v>83</v>
      </c>
      <c r="AR638" s="6" t="s">
        <v>83</v>
      </c>
      <c r="AS638" s="6" t="s">
        <v>83</v>
      </c>
      <c r="AT638" s="6" t="s">
        <v>83</v>
      </c>
      <c r="AU638" s="6" t="s">
        <v>83</v>
      </c>
      <c r="AV638" s="6" t="s">
        <v>83</v>
      </c>
      <c r="AW638" s="6" t="s">
        <v>83</v>
      </c>
      <c r="AX638" t="s">
        <v>93</v>
      </c>
      <c r="AY638" s="6" t="s">
        <v>83</v>
      </c>
      <c r="AZ638" s="6" t="s">
        <v>83</v>
      </c>
      <c r="BA638" s="6" t="s">
        <v>83</v>
      </c>
      <c r="BB638" s="6" t="s">
        <v>83</v>
      </c>
      <c r="BC638" s="6" t="s">
        <v>83</v>
      </c>
      <c r="BD638" s="6" t="s">
        <v>83</v>
      </c>
      <c r="BE638" s="6" t="s">
        <v>83</v>
      </c>
      <c r="BF638" s="6" t="s">
        <v>83</v>
      </c>
      <c r="BG638" s="6" t="s">
        <v>83</v>
      </c>
      <c r="BH638" s="6" t="s">
        <v>83</v>
      </c>
      <c r="BI638" s="6" t="s">
        <v>83</v>
      </c>
      <c r="BJ638" s="6" t="s">
        <v>83</v>
      </c>
      <c r="BK638" s="6" t="s">
        <v>83</v>
      </c>
      <c r="BL638" s="6" t="s">
        <v>83</v>
      </c>
      <c r="BM638" s="6" t="s">
        <v>83</v>
      </c>
      <c r="BN638" s="6" t="s">
        <v>83</v>
      </c>
      <c r="BO638" s="6" t="s">
        <v>83</v>
      </c>
      <c r="BP638" s="6" t="s">
        <v>83</v>
      </c>
      <c r="BQ638" s="6" t="s">
        <v>83</v>
      </c>
      <c r="BR638" t="s">
        <v>65</v>
      </c>
      <c r="BS638" s="6" t="s">
        <v>83</v>
      </c>
      <c r="BT638" s="6" t="s">
        <v>83</v>
      </c>
      <c r="BU638">
        <f t="shared" ca="1" si="117"/>
        <v>-8</v>
      </c>
      <c r="BV638" s="6" t="s">
        <v>83</v>
      </c>
    </row>
    <row r="639" spans="1:74" x14ac:dyDescent="0.3">
      <c r="A639" s="5">
        <v>638</v>
      </c>
      <c r="B639" s="5" t="str">
        <f t="shared" ca="1" si="109"/>
        <v>JF8_24663:9297</v>
      </c>
      <c r="C639" t="s">
        <v>116</v>
      </c>
      <c r="D639" t="s">
        <v>75</v>
      </c>
      <c r="E639" t="s">
        <v>89</v>
      </c>
      <c r="F639" t="s">
        <v>100</v>
      </c>
      <c r="G639" t="s">
        <v>100</v>
      </c>
      <c r="H639" s="6">
        <f t="shared" ca="1" si="119"/>
        <v>57345</v>
      </c>
      <c r="I639" t="s">
        <v>114</v>
      </c>
      <c r="J639" s="6" t="s">
        <v>79</v>
      </c>
      <c r="K639" s="7">
        <v>45524</v>
      </c>
      <c r="L639" s="6" t="s">
        <v>80</v>
      </c>
      <c r="N639" s="6" t="s">
        <v>82</v>
      </c>
      <c r="O639" t="str">
        <f t="shared" ca="1" si="111"/>
        <v>&gt;6590684</v>
      </c>
      <c r="P639">
        <f t="shared" ca="1" si="110"/>
        <v>9988567</v>
      </c>
      <c r="Q639">
        <f t="shared" ca="1" si="112"/>
        <v>1238818</v>
      </c>
      <c r="R639">
        <f t="shared" ca="1" si="113"/>
        <v>1491495</v>
      </c>
      <c r="S639">
        <f t="shared" ca="1" si="114"/>
        <v>3417325</v>
      </c>
      <c r="V639" t="str">
        <f t="shared" ca="1" si="115"/>
        <v>D_2447724</v>
      </c>
      <c r="W639" s="8">
        <v>45605</v>
      </c>
      <c r="X639">
        <f t="shared" ca="1" si="116"/>
        <v>1783721</v>
      </c>
      <c r="Z639" t="str">
        <f t="shared" ca="1" si="118"/>
        <v>MAD</v>
      </c>
      <c r="AA639" t="str">
        <f t="shared" ca="1" si="120"/>
        <v>F locaux</v>
      </c>
      <c r="AB639" s="6" t="s">
        <v>83</v>
      </c>
      <c r="AC639" s="6" t="s">
        <v>83</v>
      </c>
      <c r="AD639" s="6" t="s">
        <v>83</v>
      </c>
      <c r="AE639" s="6" t="s">
        <v>83</v>
      </c>
      <c r="AF639" s="6" t="s">
        <v>83</v>
      </c>
      <c r="AG639" s="6" t="s">
        <v>83</v>
      </c>
      <c r="AH639" s="6" t="s">
        <v>83</v>
      </c>
      <c r="AI639" s="6" t="s">
        <v>83</v>
      </c>
      <c r="AJ639" s="6" t="s">
        <v>83</v>
      </c>
      <c r="AK639" s="6" t="s">
        <v>83</v>
      </c>
      <c r="AL639" s="6" t="s">
        <v>83</v>
      </c>
      <c r="AM639" t="s">
        <v>115</v>
      </c>
      <c r="AN639" s="6" t="s">
        <v>85</v>
      </c>
      <c r="AO639" s="6" t="s">
        <v>83</v>
      </c>
      <c r="AP639" s="6" t="s">
        <v>83</v>
      </c>
      <c r="AQ639" s="6" t="s">
        <v>83</v>
      </c>
      <c r="AR639" s="6" t="s">
        <v>83</v>
      </c>
      <c r="AS639" s="6" t="s">
        <v>83</v>
      </c>
      <c r="AT639" s="6" t="s">
        <v>83</v>
      </c>
      <c r="AU639" s="6" t="s">
        <v>83</v>
      </c>
      <c r="AV639" s="6" t="s">
        <v>83</v>
      </c>
      <c r="AW639" s="6" t="s">
        <v>83</v>
      </c>
      <c r="AX639" t="s">
        <v>86</v>
      </c>
      <c r="AY639" s="6" t="s">
        <v>83</v>
      </c>
      <c r="AZ639" s="6" t="s">
        <v>83</v>
      </c>
      <c r="BA639" s="6" t="s">
        <v>83</v>
      </c>
      <c r="BB639" s="6" t="s">
        <v>83</v>
      </c>
      <c r="BC639" s="6" t="s">
        <v>83</v>
      </c>
      <c r="BD639" s="6" t="s">
        <v>83</v>
      </c>
      <c r="BE639" s="6" t="s">
        <v>83</v>
      </c>
      <c r="BF639" s="6" t="s">
        <v>83</v>
      </c>
      <c r="BG639" s="6" t="s">
        <v>83</v>
      </c>
      <c r="BH639" s="6" t="s">
        <v>83</v>
      </c>
      <c r="BI639" s="6" t="s">
        <v>83</v>
      </c>
      <c r="BJ639" s="6" t="s">
        <v>83</v>
      </c>
      <c r="BK639" s="6" t="s">
        <v>83</v>
      </c>
      <c r="BL639" s="6" t="s">
        <v>83</v>
      </c>
      <c r="BM639" s="6" t="s">
        <v>83</v>
      </c>
      <c r="BN639" s="6" t="s">
        <v>83</v>
      </c>
      <c r="BO639" s="6" t="s">
        <v>83</v>
      </c>
      <c r="BP639" s="6" t="s">
        <v>83</v>
      </c>
      <c r="BQ639" s="6" t="s">
        <v>83</v>
      </c>
      <c r="BR639" t="s">
        <v>63</v>
      </c>
      <c r="BS639" s="6" t="s">
        <v>83</v>
      </c>
      <c r="BT639" s="6" t="s">
        <v>83</v>
      </c>
      <c r="BU639">
        <f t="shared" ca="1" si="117"/>
        <v>-16</v>
      </c>
      <c r="BV639" s="6" t="s">
        <v>83</v>
      </c>
    </row>
    <row r="640" spans="1:74" x14ac:dyDescent="0.3">
      <c r="A640" s="5">
        <v>639</v>
      </c>
      <c r="B640" s="5" t="str">
        <f t="shared" ca="1" si="109"/>
        <v>JF8_87849:68881</v>
      </c>
      <c r="C640" t="s">
        <v>117</v>
      </c>
      <c r="D640" t="s">
        <v>75</v>
      </c>
      <c r="E640" t="s">
        <v>76</v>
      </c>
      <c r="F640" t="s">
        <v>113</v>
      </c>
      <c r="G640" t="s">
        <v>113</v>
      </c>
      <c r="H640" s="6">
        <f t="shared" ca="1" si="119"/>
        <v>34799</v>
      </c>
      <c r="I640" t="s">
        <v>114</v>
      </c>
      <c r="J640" s="6" t="s">
        <v>79</v>
      </c>
      <c r="K640" s="7">
        <v>45525</v>
      </c>
      <c r="L640" s="6" t="s">
        <v>80</v>
      </c>
      <c r="N640" s="6" t="s">
        <v>82</v>
      </c>
      <c r="O640" t="str">
        <f t="shared" ca="1" si="111"/>
        <v>B5654421</v>
      </c>
      <c r="P640">
        <f t="shared" ca="1" si="110"/>
        <v>60532738</v>
      </c>
      <c r="Q640">
        <f t="shared" ca="1" si="112"/>
        <v>12397969</v>
      </c>
      <c r="R640">
        <f t="shared" ca="1" si="113"/>
        <v>14603301</v>
      </c>
      <c r="S640">
        <f t="shared" ca="1" si="114"/>
        <v>24681464</v>
      </c>
      <c r="V640" t="str">
        <f t="shared" ca="1" si="115"/>
        <v>F_1311663</v>
      </c>
      <c r="W640" s="8">
        <v>45606</v>
      </c>
      <c r="X640">
        <f t="shared" ca="1" si="116"/>
        <v>9105051</v>
      </c>
      <c r="Z640" t="str">
        <f t="shared" ca="1" si="118"/>
        <v>MAD</v>
      </c>
      <c r="AA640" t="str">
        <f t="shared" ca="1" si="120"/>
        <v>F locaux</v>
      </c>
      <c r="AB640" s="6" t="s">
        <v>83</v>
      </c>
      <c r="AC640" s="6" t="s">
        <v>83</v>
      </c>
      <c r="AD640" s="6" t="s">
        <v>83</v>
      </c>
      <c r="AE640" s="6" t="s">
        <v>83</v>
      </c>
      <c r="AF640" s="6" t="s">
        <v>83</v>
      </c>
      <c r="AG640" s="6" t="s">
        <v>83</v>
      </c>
      <c r="AH640" s="6" t="s">
        <v>83</v>
      </c>
      <c r="AI640" s="6" t="s">
        <v>83</v>
      </c>
      <c r="AJ640" s="6" t="s">
        <v>83</v>
      </c>
      <c r="AK640" s="6" t="s">
        <v>83</v>
      </c>
      <c r="AL640" s="6" t="s">
        <v>83</v>
      </c>
      <c r="AM640" t="s">
        <v>115</v>
      </c>
      <c r="AN640" s="6" t="s">
        <v>85</v>
      </c>
      <c r="AO640" s="6" t="s">
        <v>83</v>
      </c>
      <c r="AP640" s="6" t="s">
        <v>83</v>
      </c>
      <c r="AQ640" s="6" t="s">
        <v>83</v>
      </c>
      <c r="AR640" s="6" t="s">
        <v>83</v>
      </c>
      <c r="AS640" s="6" t="s">
        <v>83</v>
      </c>
      <c r="AT640" s="6" t="s">
        <v>83</v>
      </c>
      <c r="AU640" s="6" t="s">
        <v>83</v>
      </c>
      <c r="AV640" s="6" t="s">
        <v>83</v>
      </c>
      <c r="AW640" s="6" t="s">
        <v>83</v>
      </c>
      <c r="AX640" t="s">
        <v>86</v>
      </c>
      <c r="AY640" s="6" t="s">
        <v>83</v>
      </c>
      <c r="AZ640" s="6" t="s">
        <v>83</v>
      </c>
      <c r="BA640" s="6" t="s">
        <v>83</v>
      </c>
      <c r="BB640" s="6" t="s">
        <v>83</v>
      </c>
      <c r="BC640" s="6" t="s">
        <v>83</v>
      </c>
      <c r="BD640" s="6" t="s">
        <v>83</v>
      </c>
      <c r="BE640" s="6" t="s">
        <v>83</v>
      </c>
      <c r="BF640" s="6" t="s">
        <v>83</v>
      </c>
      <c r="BG640" s="6" t="s">
        <v>83</v>
      </c>
      <c r="BH640" s="6" t="s">
        <v>83</v>
      </c>
      <c r="BI640" s="6" t="s">
        <v>83</v>
      </c>
      <c r="BJ640" s="6" t="s">
        <v>83</v>
      </c>
      <c r="BK640" s="6" t="s">
        <v>83</v>
      </c>
      <c r="BL640" s="6" t="s">
        <v>83</v>
      </c>
      <c r="BM640" s="6" t="s">
        <v>83</v>
      </c>
      <c r="BN640" s="6" t="s">
        <v>83</v>
      </c>
      <c r="BO640" s="6" t="s">
        <v>83</v>
      </c>
      <c r="BP640" s="6" t="s">
        <v>83</v>
      </c>
      <c r="BQ640" s="6" t="s">
        <v>83</v>
      </c>
      <c r="BR640" t="s">
        <v>65</v>
      </c>
      <c r="BS640" s="6" t="s">
        <v>83</v>
      </c>
      <c r="BT640" s="6" t="s">
        <v>83</v>
      </c>
      <c r="BU640">
        <f t="shared" ca="1" si="117"/>
        <v>-13</v>
      </c>
      <c r="BV640" s="6" t="s">
        <v>83</v>
      </c>
    </row>
    <row r="641" spans="1:74" x14ac:dyDescent="0.3">
      <c r="A641" s="5">
        <v>640</v>
      </c>
      <c r="B641" s="5" t="str">
        <f t="shared" ca="1" si="109"/>
        <v>JF8_23412:923</v>
      </c>
      <c r="C641" t="s">
        <v>118</v>
      </c>
      <c r="D641" t="s">
        <v>75</v>
      </c>
      <c r="E641" t="s">
        <v>89</v>
      </c>
      <c r="F641" t="s">
        <v>100</v>
      </c>
      <c r="G641" t="s">
        <v>100</v>
      </c>
      <c r="H641" s="6">
        <f t="shared" ca="1" si="119"/>
        <v>45740</v>
      </c>
      <c r="I641" t="s">
        <v>114</v>
      </c>
      <c r="J641" s="6" t="s">
        <v>79</v>
      </c>
      <c r="K641" s="7">
        <v>45526</v>
      </c>
      <c r="L641" s="6" t="s">
        <v>80</v>
      </c>
      <c r="N641" s="6" t="s">
        <v>82</v>
      </c>
      <c r="O641" t="str">
        <f t="shared" ca="1" si="111"/>
        <v>B1495974</v>
      </c>
      <c r="P641">
        <f t="shared" ca="1" si="110"/>
        <v>82252992</v>
      </c>
      <c r="Q641">
        <f t="shared" ca="1" si="112"/>
        <v>2992336</v>
      </c>
      <c r="R641">
        <f t="shared" ca="1" si="113"/>
        <v>11992106</v>
      </c>
      <c r="S641">
        <f t="shared" ca="1" si="114"/>
        <v>58437012</v>
      </c>
      <c r="V641" t="str">
        <f t="shared" ca="1" si="115"/>
        <v>C_2910120</v>
      </c>
      <c r="W641" s="8">
        <v>45607</v>
      </c>
      <c r="X641">
        <f t="shared" ca="1" si="116"/>
        <v>33821003</v>
      </c>
      <c r="Z641" t="str">
        <f t="shared" ca="1" si="118"/>
        <v>MAD</v>
      </c>
      <c r="AA641" t="str">
        <f t="shared" ca="1" si="120"/>
        <v>F locaux</v>
      </c>
      <c r="AB641" s="6" t="s">
        <v>83</v>
      </c>
      <c r="AC641" s="6" t="s">
        <v>83</v>
      </c>
      <c r="AD641" s="6" t="s">
        <v>83</v>
      </c>
      <c r="AE641" s="6" t="s">
        <v>83</v>
      </c>
      <c r="AF641" s="6" t="s">
        <v>83</v>
      </c>
      <c r="AG641" s="6" t="s">
        <v>83</v>
      </c>
      <c r="AH641" s="6" t="s">
        <v>83</v>
      </c>
      <c r="AI641" s="6" t="s">
        <v>83</v>
      </c>
      <c r="AJ641" s="6" t="s">
        <v>83</v>
      </c>
      <c r="AK641" s="6" t="s">
        <v>83</v>
      </c>
      <c r="AL641" s="6" t="s">
        <v>83</v>
      </c>
      <c r="AM641" t="s">
        <v>115</v>
      </c>
      <c r="AN641" s="6" t="s">
        <v>85</v>
      </c>
      <c r="AO641" s="6" t="s">
        <v>83</v>
      </c>
      <c r="AP641" s="6" t="s">
        <v>83</v>
      </c>
      <c r="AQ641" s="6" t="s">
        <v>83</v>
      </c>
      <c r="AR641" s="6" t="s">
        <v>83</v>
      </c>
      <c r="AS641" s="6" t="s">
        <v>83</v>
      </c>
      <c r="AT641" s="6" t="s">
        <v>83</v>
      </c>
      <c r="AU641" s="6" t="s">
        <v>83</v>
      </c>
      <c r="AV641" s="6" t="s">
        <v>83</v>
      </c>
      <c r="AW641" s="6" t="s">
        <v>83</v>
      </c>
      <c r="AX641" t="s">
        <v>86</v>
      </c>
      <c r="AY641" s="6" t="s">
        <v>83</v>
      </c>
      <c r="AZ641" s="6" t="s">
        <v>83</v>
      </c>
      <c r="BA641" s="6" t="s">
        <v>83</v>
      </c>
      <c r="BB641" s="6" t="s">
        <v>83</v>
      </c>
      <c r="BC641" s="6" t="s">
        <v>83</v>
      </c>
      <c r="BD641" s="6" t="s">
        <v>83</v>
      </c>
      <c r="BE641" s="6" t="s">
        <v>83</v>
      </c>
      <c r="BF641" s="6" t="s">
        <v>83</v>
      </c>
      <c r="BG641" s="6" t="s">
        <v>83</v>
      </c>
      <c r="BH641" s="6" t="s">
        <v>83</v>
      </c>
      <c r="BI641" s="6" t="s">
        <v>83</v>
      </c>
      <c r="BJ641" s="6" t="s">
        <v>83</v>
      </c>
      <c r="BK641" s="6" t="s">
        <v>83</v>
      </c>
      <c r="BL641" s="6" t="s">
        <v>83</v>
      </c>
      <c r="BM641" s="6" t="s">
        <v>83</v>
      </c>
      <c r="BN641" s="6" t="s">
        <v>83</v>
      </c>
      <c r="BO641" s="6" t="s">
        <v>83</v>
      </c>
      <c r="BP641" s="6" t="s">
        <v>83</v>
      </c>
      <c r="BQ641" s="6" t="s">
        <v>83</v>
      </c>
      <c r="BR641" t="s">
        <v>40</v>
      </c>
      <c r="BS641" s="6" t="s">
        <v>83</v>
      </c>
      <c r="BT641" s="6" t="s">
        <v>83</v>
      </c>
      <c r="BU641">
        <f t="shared" ca="1" si="117"/>
        <v>12</v>
      </c>
      <c r="BV641" s="6" t="s">
        <v>83</v>
      </c>
    </row>
    <row r="642" spans="1:74" x14ac:dyDescent="0.3">
      <c r="A642" s="5">
        <v>641</v>
      </c>
      <c r="B642" s="5" t="str">
        <f t="shared" ref="B642:B705" ca="1" si="121">CONCATENATE(CHOOSE(RANDBETWEEN(1,2),"OCP","JF8","JF9"),"_",RANDBETWEEN(1,100000),":",RANDBETWEEN(1,100000))</f>
        <v>OCP_16703:68225</v>
      </c>
      <c r="C642" t="str">
        <f ca="1">CONCATENATE(CHAR(RANDBETWEEN(60,90)),"_",RANDBETWEEN(1,1000000),"_",RANDBETWEEN(1,100006600))</f>
        <v>K_507033_26496521</v>
      </c>
      <c r="D642" t="s">
        <v>75</v>
      </c>
      <c r="E642" t="s">
        <v>76</v>
      </c>
      <c r="F642" t="s">
        <v>77</v>
      </c>
      <c r="G642" t="s">
        <v>77</v>
      </c>
      <c r="H642" s="6">
        <f t="shared" ca="1" si="119"/>
        <v>60238</v>
      </c>
      <c r="I642" t="s">
        <v>78</v>
      </c>
      <c r="J642" s="6" t="s">
        <v>79</v>
      </c>
      <c r="K642" s="7">
        <v>45527</v>
      </c>
      <c r="L642" s="6" t="s">
        <v>80</v>
      </c>
      <c r="N642" s="6" t="s">
        <v>82</v>
      </c>
      <c r="O642" t="str">
        <f t="shared" ca="1" si="111"/>
        <v>&gt;6284955</v>
      </c>
      <c r="P642">
        <f t="shared" ref="P642:P705" ca="1" si="122">RANDBETWEEN(569,95959500)</f>
        <v>74174336</v>
      </c>
      <c r="Q642">
        <f t="shared" ca="1" si="112"/>
        <v>25257812</v>
      </c>
      <c r="R642">
        <f t="shared" ca="1" si="113"/>
        <v>57367377</v>
      </c>
      <c r="S642">
        <f t="shared" ca="1" si="114"/>
        <v>41850456</v>
      </c>
      <c r="V642" t="str">
        <f t="shared" ca="1" si="115"/>
        <v>E_1937627</v>
      </c>
      <c r="W642" s="8">
        <v>45608</v>
      </c>
      <c r="X642">
        <f t="shared" ca="1" si="116"/>
        <v>33466384</v>
      </c>
      <c r="Z642" t="str">
        <f t="shared" ca="1" si="118"/>
        <v>MAD</v>
      </c>
      <c r="AA642" t="str">
        <f t="shared" ca="1" si="120"/>
        <v>F locaux</v>
      </c>
      <c r="AB642" s="6" t="s">
        <v>83</v>
      </c>
      <c r="AC642" s="6" t="s">
        <v>83</v>
      </c>
      <c r="AD642" s="6" t="s">
        <v>83</v>
      </c>
      <c r="AE642" s="6" t="s">
        <v>83</v>
      </c>
      <c r="AF642" s="6" t="s">
        <v>83</v>
      </c>
      <c r="AG642" s="6" t="s">
        <v>83</v>
      </c>
      <c r="AH642" s="6" t="s">
        <v>83</v>
      </c>
      <c r="AI642" s="6" t="s">
        <v>83</v>
      </c>
      <c r="AJ642" s="6" t="s">
        <v>83</v>
      </c>
      <c r="AK642" s="6" t="s">
        <v>83</v>
      </c>
      <c r="AL642" s="6" t="s">
        <v>83</v>
      </c>
      <c r="AM642" t="s">
        <v>812</v>
      </c>
      <c r="AN642" s="6" t="s">
        <v>85</v>
      </c>
      <c r="AO642" s="6" t="s">
        <v>83</v>
      </c>
      <c r="AP642" s="6" t="s">
        <v>83</v>
      </c>
      <c r="AQ642" s="6" t="s">
        <v>83</v>
      </c>
      <c r="AR642" s="6" t="s">
        <v>83</v>
      </c>
      <c r="AS642" s="6" t="s">
        <v>83</v>
      </c>
      <c r="AT642" s="6" t="s">
        <v>83</v>
      </c>
      <c r="AU642" s="6" t="s">
        <v>83</v>
      </c>
      <c r="AV642" s="6" t="s">
        <v>83</v>
      </c>
      <c r="AW642" s="6" t="s">
        <v>83</v>
      </c>
      <c r="AX642" t="s">
        <v>86</v>
      </c>
      <c r="AY642" s="6" t="s">
        <v>83</v>
      </c>
      <c r="AZ642" s="6" t="s">
        <v>83</v>
      </c>
      <c r="BA642" s="6" t="s">
        <v>83</v>
      </c>
      <c r="BB642" s="6" t="s">
        <v>83</v>
      </c>
      <c r="BC642" s="6" t="s">
        <v>83</v>
      </c>
      <c r="BD642" s="6" t="s">
        <v>83</v>
      </c>
      <c r="BE642" s="6" t="s">
        <v>83</v>
      </c>
      <c r="BF642" s="6" t="s">
        <v>83</v>
      </c>
      <c r="BG642" s="6" t="s">
        <v>83</v>
      </c>
      <c r="BH642" s="6" t="s">
        <v>83</v>
      </c>
      <c r="BI642" s="6" t="s">
        <v>83</v>
      </c>
      <c r="BJ642" s="6" t="s">
        <v>83</v>
      </c>
      <c r="BK642" s="6" t="s">
        <v>83</v>
      </c>
      <c r="BL642" s="6" t="s">
        <v>83</v>
      </c>
      <c r="BM642" s="6" t="s">
        <v>83</v>
      </c>
      <c r="BN642" s="6" t="s">
        <v>83</v>
      </c>
      <c r="BO642" s="6" t="s">
        <v>83</v>
      </c>
      <c r="BP642" s="6" t="s">
        <v>83</v>
      </c>
      <c r="BQ642" s="6" t="s">
        <v>83</v>
      </c>
      <c r="BR642" t="s">
        <v>64</v>
      </c>
      <c r="BS642" s="6" t="s">
        <v>83</v>
      </c>
      <c r="BT642" s="6" t="s">
        <v>83</v>
      </c>
      <c r="BU642">
        <f t="shared" ca="1" si="117"/>
        <v>36</v>
      </c>
      <c r="BV642" s="6" t="s">
        <v>83</v>
      </c>
    </row>
    <row r="643" spans="1:74" x14ac:dyDescent="0.3">
      <c r="A643" s="5">
        <v>642</v>
      </c>
      <c r="B643" s="5" t="str">
        <f t="shared" ca="1" si="121"/>
        <v>OCP_68961:85312</v>
      </c>
      <c r="C643" t="s">
        <v>813</v>
      </c>
      <c r="D643" t="s">
        <v>75</v>
      </c>
      <c r="E643" t="s">
        <v>89</v>
      </c>
      <c r="F643" t="s">
        <v>90</v>
      </c>
      <c r="G643" t="s">
        <v>90</v>
      </c>
      <c r="H643" s="6">
        <f t="shared" ca="1" si="119"/>
        <v>802</v>
      </c>
      <c r="I643" t="s">
        <v>91</v>
      </c>
      <c r="J643" s="6" t="s">
        <v>79</v>
      </c>
      <c r="K643" s="7">
        <v>45528</v>
      </c>
      <c r="L643" s="6" t="s">
        <v>80</v>
      </c>
      <c r="N643" s="6" t="s">
        <v>82</v>
      </c>
      <c r="O643" t="str">
        <f t="shared" ref="O643:O706" ca="1" si="123">CONCATENATE(CHAR(RANDBETWEEN(60,70)),RANDBETWEEN(303,6647360))</f>
        <v>@6391168</v>
      </c>
      <c r="P643">
        <f t="shared" ca="1" si="122"/>
        <v>18555798</v>
      </c>
      <c r="Q643">
        <f t="shared" ref="Q643:Q706" ca="1" si="124">RANDBETWEEN(0,R643)</f>
        <v>3867069</v>
      </c>
      <c r="R643">
        <f t="shared" ref="R643:R706" ca="1" si="125">RANDBETWEEN(0,P643)</f>
        <v>11311681</v>
      </c>
      <c r="S643">
        <f t="shared" ref="S643:S706" ca="1" si="126">RANDBETWEEN(0,P643-300)</f>
        <v>12268599</v>
      </c>
      <c r="V643" t="str">
        <f t="shared" ref="V643:V706" ca="1" si="127">CONCATENATE(CHAR(RANDBETWEEN(60,70)),"_",RANDBETWEEN(303,6647360))</f>
        <v>&gt;_1088964</v>
      </c>
      <c r="W643" s="8">
        <v>45609</v>
      </c>
      <c r="X643">
        <f t="shared" ref="X643:X706" ca="1" si="128">RANDBETWEEN(303,S643)</f>
        <v>9549612</v>
      </c>
      <c r="Z643" t="str">
        <f t="shared" ca="1" si="118"/>
        <v>EUR</v>
      </c>
      <c r="AA643" t="str">
        <f t="shared" ca="1" si="120"/>
        <v>F étrangers</v>
      </c>
      <c r="AB643" s="6" t="s">
        <v>83</v>
      </c>
      <c r="AC643" s="6" t="s">
        <v>83</v>
      </c>
      <c r="AD643" s="6" t="s">
        <v>83</v>
      </c>
      <c r="AE643" s="6" t="s">
        <v>83</v>
      </c>
      <c r="AF643" s="6" t="s">
        <v>83</v>
      </c>
      <c r="AG643" s="6" t="s">
        <v>83</v>
      </c>
      <c r="AH643" s="6" t="s">
        <v>83</v>
      </c>
      <c r="AI643" s="6" t="s">
        <v>83</v>
      </c>
      <c r="AJ643" s="6" t="s">
        <v>83</v>
      </c>
      <c r="AK643" s="6" t="s">
        <v>83</v>
      </c>
      <c r="AL643" s="6" t="s">
        <v>83</v>
      </c>
      <c r="AM643" t="s">
        <v>814</v>
      </c>
      <c r="AN643" s="6" t="s">
        <v>85</v>
      </c>
      <c r="AO643" s="6" t="s">
        <v>83</v>
      </c>
      <c r="AP643" s="6" t="s">
        <v>83</v>
      </c>
      <c r="AQ643" s="6" t="s">
        <v>83</v>
      </c>
      <c r="AR643" s="6" t="s">
        <v>83</v>
      </c>
      <c r="AS643" s="6" t="s">
        <v>83</v>
      </c>
      <c r="AT643" s="6" t="s">
        <v>83</v>
      </c>
      <c r="AU643" s="6" t="s">
        <v>83</v>
      </c>
      <c r="AV643" s="6" t="s">
        <v>83</v>
      </c>
      <c r="AW643" s="6" t="s">
        <v>83</v>
      </c>
      <c r="AX643" t="s">
        <v>93</v>
      </c>
      <c r="AY643" s="6" t="s">
        <v>83</v>
      </c>
      <c r="AZ643" s="6" t="s">
        <v>83</v>
      </c>
      <c r="BA643" s="6" t="s">
        <v>83</v>
      </c>
      <c r="BB643" s="6" t="s">
        <v>83</v>
      </c>
      <c r="BC643" s="6" t="s">
        <v>83</v>
      </c>
      <c r="BD643" s="6" t="s">
        <v>83</v>
      </c>
      <c r="BE643" s="6" t="s">
        <v>83</v>
      </c>
      <c r="BF643" s="6" t="s">
        <v>83</v>
      </c>
      <c r="BG643" s="6" t="s">
        <v>83</v>
      </c>
      <c r="BH643" s="6" t="s">
        <v>83</v>
      </c>
      <c r="BI643" s="6" t="s">
        <v>83</v>
      </c>
      <c r="BJ643" s="6" t="s">
        <v>83</v>
      </c>
      <c r="BK643" s="6" t="s">
        <v>83</v>
      </c>
      <c r="BL643" s="6" t="s">
        <v>83</v>
      </c>
      <c r="BM643" s="6" t="s">
        <v>83</v>
      </c>
      <c r="BN643" s="6" t="s">
        <v>83</v>
      </c>
      <c r="BO643" s="6" t="s">
        <v>83</v>
      </c>
      <c r="BP643" s="6" t="s">
        <v>83</v>
      </c>
      <c r="BQ643" s="6" t="s">
        <v>83</v>
      </c>
      <c r="BR643" t="s">
        <v>65</v>
      </c>
      <c r="BS643" s="6" t="s">
        <v>83</v>
      </c>
      <c r="BT643" s="6" t="s">
        <v>83</v>
      </c>
      <c r="BU643">
        <f t="shared" ref="BU643:BU706" ca="1" si="129">RANDBETWEEN(-20,60)</f>
        <v>8</v>
      </c>
      <c r="BV643" s="6" t="s">
        <v>83</v>
      </c>
    </row>
    <row r="644" spans="1:74" x14ac:dyDescent="0.3">
      <c r="A644" s="5">
        <v>643</v>
      </c>
      <c r="B644" s="5" t="str">
        <f t="shared" ca="1" si="121"/>
        <v>JF8_8352:52225</v>
      </c>
      <c r="C644" t="s">
        <v>815</v>
      </c>
      <c r="D644" t="s">
        <v>75</v>
      </c>
      <c r="E644" t="s">
        <v>76</v>
      </c>
      <c r="F644" t="s">
        <v>95</v>
      </c>
      <c r="G644" t="s">
        <v>95</v>
      </c>
      <c r="H644" s="6">
        <f t="shared" ca="1" si="119"/>
        <v>54157</v>
      </c>
      <c r="I644" t="s">
        <v>96</v>
      </c>
      <c r="J644" s="6" t="s">
        <v>79</v>
      </c>
      <c r="K644" s="7">
        <v>45529</v>
      </c>
      <c r="L644" s="6" t="s">
        <v>80</v>
      </c>
      <c r="N644" s="6" t="s">
        <v>82</v>
      </c>
      <c r="O644" t="str">
        <f t="shared" ca="1" si="123"/>
        <v>F2191586</v>
      </c>
      <c r="P644">
        <f t="shared" ca="1" si="122"/>
        <v>62753017</v>
      </c>
      <c r="Q644">
        <f t="shared" ca="1" si="124"/>
        <v>6432343</v>
      </c>
      <c r="R644">
        <f t="shared" ca="1" si="125"/>
        <v>21495861</v>
      </c>
      <c r="S644">
        <f t="shared" ca="1" si="126"/>
        <v>15097739</v>
      </c>
      <c r="V644" t="str">
        <f t="shared" ca="1" si="127"/>
        <v>E_2884019</v>
      </c>
      <c r="W644" s="8">
        <v>45610</v>
      </c>
      <c r="X644">
        <f t="shared" ca="1" si="128"/>
        <v>6932366</v>
      </c>
      <c r="Z644" t="str">
        <f t="shared" ref="Z644:Z707" ca="1" si="130">IF(OR(I644="France",I644="Italie",I644="USA"),CHOOSE(RANDBETWEEN(1,2),"EUR","USD"),"MAD")</f>
        <v>USD</v>
      </c>
      <c r="AA644" t="str">
        <f t="shared" ca="1" si="120"/>
        <v>F étrangers</v>
      </c>
      <c r="AB644" s="6" t="s">
        <v>83</v>
      </c>
      <c r="AC644" s="6" t="s">
        <v>83</v>
      </c>
      <c r="AD644" s="6" t="s">
        <v>83</v>
      </c>
      <c r="AE644" s="6" t="s">
        <v>83</v>
      </c>
      <c r="AF644" s="6" t="s">
        <v>83</v>
      </c>
      <c r="AG644" s="6" t="s">
        <v>83</v>
      </c>
      <c r="AH644" s="6" t="s">
        <v>83</v>
      </c>
      <c r="AI644" s="6" t="s">
        <v>83</v>
      </c>
      <c r="AJ644" s="6" t="s">
        <v>83</v>
      </c>
      <c r="AK644" s="6" t="s">
        <v>83</v>
      </c>
      <c r="AL644" s="6" t="s">
        <v>83</v>
      </c>
      <c r="AM644" t="s">
        <v>816</v>
      </c>
      <c r="AN644" s="6" t="s">
        <v>85</v>
      </c>
      <c r="AO644" s="6" t="s">
        <v>83</v>
      </c>
      <c r="AP644" s="6" t="s">
        <v>83</v>
      </c>
      <c r="AQ644" s="6" t="s">
        <v>83</v>
      </c>
      <c r="AR644" s="6" t="s">
        <v>83</v>
      </c>
      <c r="AS644" s="6" t="s">
        <v>83</v>
      </c>
      <c r="AT644" s="6" t="s">
        <v>83</v>
      </c>
      <c r="AU644" s="6" t="s">
        <v>83</v>
      </c>
      <c r="AV644" s="6" t="s">
        <v>83</v>
      </c>
      <c r="AW644" s="6" t="s">
        <v>83</v>
      </c>
      <c r="AX644" t="s">
        <v>98</v>
      </c>
      <c r="AY644" s="6" t="s">
        <v>83</v>
      </c>
      <c r="AZ644" s="6" t="s">
        <v>83</v>
      </c>
      <c r="BA644" s="6" t="s">
        <v>83</v>
      </c>
      <c r="BB644" s="6" t="s">
        <v>83</v>
      </c>
      <c r="BC644" s="6" t="s">
        <v>83</v>
      </c>
      <c r="BD644" s="6" t="s">
        <v>83</v>
      </c>
      <c r="BE644" s="6" t="s">
        <v>83</v>
      </c>
      <c r="BF644" s="6" t="s">
        <v>83</v>
      </c>
      <c r="BG644" s="6" t="s">
        <v>83</v>
      </c>
      <c r="BH644" s="6" t="s">
        <v>83</v>
      </c>
      <c r="BI644" s="6" t="s">
        <v>83</v>
      </c>
      <c r="BJ644" s="6" t="s">
        <v>83</v>
      </c>
      <c r="BK644" s="6" t="s">
        <v>83</v>
      </c>
      <c r="BL644" s="6" t="s">
        <v>83</v>
      </c>
      <c r="BM644" s="6" t="s">
        <v>83</v>
      </c>
      <c r="BN644" s="6" t="s">
        <v>83</v>
      </c>
      <c r="BO644" s="6" t="s">
        <v>83</v>
      </c>
      <c r="BP644" s="6" t="s">
        <v>83</v>
      </c>
      <c r="BQ644" s="6" t="s">
        <v>83</v>
      </c>
      <c r="BR644" t="s">
        <v>65</v>
      </c>
      <c r="BS644" s="6" t="s">
        <v>83</v>
      </c>
      <c r="BT644" s="6" t="s">
        <v>83</v>
      </c>
      <c r="BU644">
        <f t="shared" ca="1" si="129"/>
        <v>1</v>
      </c>
      <c r="BV644" s="6" t="s">
        <v>83</v>
      </c>
    </row>
    <row r="645" spans="1:74" x14ac:dyDescent="0.3">
      <c r="A645" s="5">
        <v>644</v>
      </c>
      <c r="B645" s="5" t="str">
        <f t="shared" ca="1" si="121"/>
        <v>OCP_82736:58222</v>
      </c>
      <c r="C645" t="s">
        <v>817</v>
      </c>
      <c r="D645" t="s">
        <v>75</v>
      </c>
      <c r="E645" t="s">
        <v>89</v>
      </c>
      <c r="F645" t="s">
        <v>100</v>
      </c>
      <c r="G645" t="s">
        <v>100</v>
      </c>
      <c r="H645" s="6">
        <f t="shared" ca="1" si="119"/>
        <v>26571</v>
      </c>
      <c r="I645" t="s">
        <v>101</v>
      </c>
      <c r="J645" s="6" t="s">
        <v>79</v>
      </c>
      <c r="K645" s="7">
        <v>45530</v>
      </c>
      <c r="L645" s="6" t="s">
        <v>80</v>
      </c>
      <c r="N645" s="6" t="s">
        <v>82</v>
      </c>
      <c r="O645" t="str">
        <f t="shared" ca="1" si="123"/>
        <v>&lt;4593821</v>
      </c>
      <c r="P645">
        <f t="shared" ca="1" si="122"/>
        <v>19457252</v>
      </c>
      <c r="Q645">
        <f t="shared" ca="1" si="124"/>
        <v>2992303</v>
      </c>
      <c r="R645">
        <f t="shared" ca="1" si="125"/>
        <v>7258534</v>
      </c>
      <c r="S645">
        <f t="shared" ca="1" si="126"/>
        <v>471924</v>
      </c>
      <c r="V645" t="str">
        <f t="shared" ca="1" si="127"/>
        <v>A_6627111</v>
      </c>
      <c r="W645" s="8">
        <v>45611</v>
      </c>
      <c r="X645">
        <f t="shared" ca="1" si="128"/>
        <v>401004</v>
      </c>
      <c r="Z645" t="str">
        <f t="shared" ca="1" si="130"/>
        <v>MAD</v>
      </c>
      <c r="AA645" t="str">
        <f t="shared" ca="1" si="120"/>
        <v>F locaux</v>
      </c>
      <c r="AB645" s="6" t="s">
        <v>83</v>
      </c>
      <c r="AC645" s="6" t="s">
        <v>83</v>
      </c>
      <c r="AD645" s="6" t="s">
        <v>83</v>
      </c>
      <c r="AE645" s="6" t="s">
        <v>83</v>
      </c>
      <c r="AF645" s="6" t="s">
        <v>83</v>
      </c>
      <c r="AG645" s="6" t="s">
        <v>83</v>
      </c>
      <c r="AH645" s="6" t="s">
        <v>83</v>
      </c>
      <c r="AI645" s="6" t="s">
        <v>83</v>
      </c>
      <c r="AJ645" s="6" t="s">
        <v>83</v>
      </c>
      <c r="AK645" s="6" t="s">
        <v>83</v>
      </c>
      <c r="AL645" s="6" t="s">
        <v>83</v>
      </c>
      <c r="AM645" t="s">
        <v>818</v>
      </c>
      <c r="AN645" s="6" t="s">
        <v>85</v>
      </c>
      <c r="AO645" s="6" t="s">
        <v>83</v>
      </c>
      <c r="AP645" s="6" t="s">
        <v>83</v>
      </c>
      <c r="AQ645" s="6" t="s">
        <v>83</v>
      </c>
      <c r="AR645" s="6" t="s">
        <v>83</v>
      </c>
      <c r="AS645" s="6" t="s">
        <v>83</v>
      </c>
      <c r="AT645" s="6" t="s">
        <v>83</v>
      </c>
      <c r="AU645" s="6" t="s">
        <v>83</v>
      </c>
      <c r="AV645" s="6" t="s">
        <v>83</v>
      </c>
      <c r="AW645" s="6" t="s">
        <v>83</v>
      </c>
      <c r="AX645" t="s">
        <v>103</v>
      </c>
      <c r="AY645" s="6" t="s">
        <v>83</v>
      </c>
      <c r="AZ645" s="6" t="s">
        <v>83</v>
      </c>
      <c r="BA645" s="6" t="s">
        <v>83</v>
      </c>
      <c r="BB645" s="6" t="s">
        <v>83</v>
      </c>
      <c r="BC645" s="6" t="s">
        <v>83</v>
      </c>
      <c r="BD645" s="6" t="s">
        <v>83</v>
      </c>
      <c r="BE645" s="6" t="s">
        <v>83</v>
      </c>
      <c r="BF645" s="6" t="s">
        <v>83</v>
      </c>
      <c r="BG645" s="6" t="s">
        <v>83</v>
      </c>
      <c r="BH645" s="6" t="s">
        <v>83</v>
      </c>
      <c r="BI645" s="6" t="s">
        <v>83</v>
      </c>
      <c r="BJ645" s="6" t="s">
        <v>83</v>
      </c>
      <c r="BK645" s="6" t="s">
        <v>83</v>
      </c>
      <c r="BL645" s="6" t="s">
        <v>83</v>
      </c>
      <c r="BM645" s="6" t="s">
        <v>83</v>
      </c>
      <c r="BN645" s="6" t="s">
        <v>83</v>
      </c>
      <c r="BO645" s="6" t="s">
        <v>83</v>
      </c>
      <c r="BP645" s="6" t="s">
        <v>83</v>
      </c>
      <c r="BQ645" s="6" t="s">
        <v>83</v>
      </c>
      <c r="BR645" t="s">
        <v>65</v>
      </c>
      <c r="BS645" s="6" t="s">
        <v>83</v>
      </c>
      <c r="BT645" s="6" t="s">
        <v>83</v>
      </c>
      <c r="BU645">
        <f t="shared" ca="1" si="129"/>
        <v>-9</v>
      </c>
      <c r="BV645" s="6" t="s">
        <v>83</v>
      </c>
    </row>
    <row r="646" spans="1:74" x14ac:dyDescent="0.3">
      <c r="A646" s="5">
        <v>645</v>
      </c>
      <c r="B646" s="5" t="str">
        <f t="shared" ca="1" si="121"/>
        <v>OCP_96844:92802</v>
      </c>
      <c r="C646" t="s">
        <v>819</v>
      </c>
      <c r="D646" t="s">
        <v>75</v>
      </c>
      <c r="E646" t="s">
        <v>76</v>
      </c>
      <c r="F646" t="s">
        <v>105</v>
      </c>
      <c r="G646" t="s">
        <v>105</v>
      </c>
      <c r="H646" s="6">
        <f t="shared" ref="H646:H709" ca="1" si="131">RANDBETWEEN(200,80000)</f>
        <v>3308</v>
      </c>
      <c r="I646" t="s">
        <v>106</v>
      </c>
      <c r="J646" s="6" t="s">
        <v>79</v>
      </c>
      <c r="K646" s="7">
        <v>45531</v>
      </c>
      <c r="L646" s="6" t="s">
        <v>80</v>
      </c>
      <c r="N646" s="6" t="s">
        <v>82</v>
      </c>
      <c r="O646" t="str">
        <f t="shared" ca="1" si="123"/>
        <v>&gt;2936787</v>
      </c>
      <c r="P646">
        <f t="shared" ca="1" si="122"/>
        <v>37452789</v>
      </c>
      <c r="Q646">
        <f t="shared" ca="1" si="124"/>
        <v>6507976</v>
      </c>
      <c r="R646">
        <f t="shared" ca="1" si="125"/>
        <v>21212176</v>
      </c>
      <c r="S646">
        <f t="shared" ca="1" si="126"/>
        <v>25484750</v>
      </c>
      <c r="V646" t="str">
        <f t="shared" ca="1" si="127"/>
        <v>&gt;_472075</v>
      </c>
      <c r="W646" s="8">
        <v>45612</v>
      </c>
      <c r="X646">
        <f t="shared" ca="1" si="128"/>
        <v>3448216</v>
      </c>
      <c r="Z646" t="str">
        <f t="shared" ca="1" si="130"/>
        <v>MAD</v>
      </c>
      <c r="AA646" t="str">
        <f t="shared" ca="1" si="120"/>
        <v>F locaux</v>
      </c>
      <c r="AB646" s="6" t="s">
        <v>83</v>
      </c>
      <c r="AC646" s="6" t="s">
        <v>83</v>
      </c>
      <c r="AD646" s="6" t="s">
        <v>83</v>
      </c>
      <c r="AE646" s="6" t="s">
        <v>83</v>
      </c>
      <c r="AF646" s="6" t="s">
        <v>83</v>
      </c>
      <c r="AG646" s="6" t="s">
        <v>83</v>
      </c>
      <c r="AH646" s="6" t="s">
        <v>83</v>
      </c>
      <c r="AI646" s="6" t="s">
        <v>83</v>
      </c>
      <c r="AJ646" s="6" t="s">
        <v>83</v>
      </c>
      <c r="AK646" s="6" t="s">
        <v>83</v>
      </c>
      <c r="AL646" s="6" t="s">
        <v>83</v>
      </c>
      <c r="AM646" t="s">
        <v>820</v>
      </c>
      <c r="AN646" s="6" t="s">
        <v>85</v>
      </c>
      <c r="AO646" s="6" t="s">
        <v>83</v>
      </c>
      <c r="AP646" s="6" t="s">
        <v>83</v>
      </c>
      <c r="AQ646" s="6" t="s">
        <v>83</v>
      </c>
      <c r="AR646" s="6" t="s">
        <v>83</v>
      </c>
      <c r="AS646" s="6" t="s">
        <v>83</v>
      </c>
      <c r="AT646" s="6" t="s">
        <v>83</v>
      </c>
      <c r="AU646" s="6" t="s">
        <v>83</v>
      </c>
      <c r="AV646" s="6" t="s">
        <v>83</v>
      </c>
      <c r="AW646" s="6" t="s">
        <v>83</v>
      </c>
      <c r="AX646" t="s">
        <v>98</v>
      </c>
      <c r="AY646" s="6" t="s">
        <v>83</v>
      </c>
      <c r="AZ646" s="6" t="s">
        <v>83</v>
      </c>
      <c r="BA646" s="6" t="s">
        <v>83</v>
      </c>
      <c r="BB646" s="6" t="s">
        <v>83</v>
      </c>
      <c r="BC646" s="6" t="s">
        <v>83</v>
      </c>
      <c r="BD646" s="6" t="s">
        <v>83</v>
      </c>
      <c r="BE646" s="6" t="s">
        <v>83</v>
      </c>
      <c r="BF646" s="6" t="s">
        <v>83</v>
      </c>
      <c r="BG646" s="6" t="s">
        <v>83</v>
      </c>
      <c r="BH646" s="6" t="s">
        <v>83</v>
      </c>
      <c r="BI646" s="6" t="s">
        <v>83</v>
      </c>
      <c r="BJ646" s="6" t="s">
        <v>83</v>
      </c>
      <c r="BK646" s="6" t="s">
        <v>83</v>
      </c>
      <c r="BL646" s="6" t="s">
        <v>83</v>
      </c>
      <c r="BM646" s="6" t="s">
        <v>83</v>
      </c>
      <c r="BN646" s="6" t="s">
        <v>83</v>
      </c>
      <c r="BO646" s="6" t="s">
        <v>83</v>
      </c>
      <c r="BP646" s="6" t="s">
        <v>83</v>
      </c>
      <c r="BQ646" s="6" t="s">
        <v>83</v>
      </c>
      <c r="BR646" t="s">
        <v>65</v>
      </c>
      <c r="BS646" s="6" t="s">
        <v>83</v>
      </c>
      <c r="BT646" s="6" t="s">
        <v>83</v>
      </c>
      <c r="BU646">
        <f t="shared" ca="1" si="129"/>
        <v>41</v>
      </c>
      <c r="BV646" s="6" t="s">
        <v>83</v>
      </c>
    </row>
    <row r="647" spans="1:74" x14ac:dyDescent="0.3">
      <c r="A647" s="5">
        <v>646</v>
      </c>
      <c r="B647" s="5" t="str">
        <f t="shared" ca="1" si="121"/>
        <v>JF8_96678:13000</v>
      </c>
      <c r="C647" t="s">
        <v>821</v>
      </c>
      <c r="D647" t="s">
        <v>75</v>
      </c>
      <c r="E647" t="s">
        <v>89</v>
      </c>
      <c r="F647" t="s">
        <v>109</v>
      </c>
      <c r="G647" t="s">
        <v>109</v>
      </c>
      <c r="H647" s="6">
        <f t="shared" ca="1" si="131"/>
        <v>66640</v>
      </c>
      <c r="I647" t="s">
        <v>110</v>
      </c>
      <c r="J647" s="6" t="s">
        <v>79</v>
      </c>
      <c r="K647" s="7">
        <v>45532</v>
      </c>
      <c r="L647" s="6" t="s">
        <v>80</v>
      </c>
      <c r="N647" s="6" t="s">
        <v>82</v>
      </c>
      <c r="O647" t="str">
        <f t="shared" ca="1" si="123"/>
        <v>=6124820</v>
      </c>
      <c r="P647">
        <f t="shared" ca="1" si="122"/>
        <v>30307617</v>
      </c>
      <c r="Q647">
        <f t="shared" ca="1" si="124"/>
        <v>11909796</v>
      </c>
      <c r="R647">
        <f t="shared" ca="1" si="125"/>
        <v>19288875</v>
      </c>
      <c r="S647">
        <f t="shared" ca="1" si="126"/>
        <v>10841525</v>
      </c>
      <c r="V647" t="str">
        <f t="shared" ca="1" si="127"/>
        <v>@_3398445</v>
      </c>
      <c r="W647" s="8">
        <v>45613</v>
      </c>
      <c r="X647">
        <f t="shared" ca="1" si="128"/>
        <v>10558274</v>
      </c>
      <c r="Z647" t="str">
        <f t="shared" ca="1" si="130"/>
        <v>MAD</v>
      </c>
      <c r="AA647" t="str">
        <f t="shared" ca="1" si="120"/>
        <v>F locaux</v>
      </c>
      <c r="AB647" s="6" t="s">
        <v>83</v>
      </c>
      <c r="AC647" s="6" t="s">
        <v>83</v>
      </c>
      <c r="AD647" s="6" t="s">
        <v>83</v>
      </c>
      <c r="AE647" s="6" t="s">
        <v>83</v>
      </c>
      <c r="AF647" s="6" t="s">
        <v>83</v>
      </c>
      <c r="AG647" s="6" t="s">
        <v>83</v>
      </c>
      <c r="AH647" s="6" t="s">
        <v>83</v>
      </c>
      <c r="AI647" s="6" t="s">
        <v>83</v>
      </c>
      <c r="AJ647" s="6" t="s">
        <v>83</v>
      </c>
      <c r="AK647" s="6" t="s">
        <v>83</v>
      </c>
      <c r="AL647" s="6" t="s">
        <v>83</v>
      </c>
      <c r="AM647" t="s">
        <v>822</v>
      </c>
      <c r="AN647" s="6" t="s">
        <v>85</v>
      </c>
      <c r="AO647" s="6" t="s">
        <v>83</v>
      </c>
      <c r="AP647" s="6" t="s">
        <v>83</v>
      </c>
      <c r="AQ647" s="6" t="s">
        <v>83</v>
      </c>
      <c r="AR647" s="6" t="s">
        <v>83</v>
      </c>
      <c r="AS647" s="6" t="s">
        <v>83</v>
      </c>
      <c r="AT647" s="6" t="s">
        <v>83</v>
      </c>
      <c r="AU647" s="6" t="s">
        <v>83</v>
      </c>
      <c r="AV647" s="6" t="s">
        <v>83</v>
      </c>
      <c r="AW647" s="6" t="s">
        <v>83</v>
      </c>
      <c r="AX647" t="s">
        <v>86</v>
      </c>
      <c r="AY647" s="6" t="s">
        <v>83</v>
      </c>
      <c r="AZ647" s="6" t="s">
        <v>83</v>
      </c>
      <c r="BA647" s="6" t="s">
        <v>83</v>
      </c>
      <c r="BB647" s="6" t="s">
        <v>83</v>
      </c>
      <c r="BC647" s="6" t="s">
        <v>83</v>
      </c>
      <c r="BD647" s="6" t="s">
        <v>83</v>
      </c>
      <c r="BE647" s="6" t="s">
        <v>83</v>
      </c>
      <c r="BF647" s="6" t="s">
        <v>83</v>
      </c>
      <c r="BG647" s="6" t="s">
        <v>83</v>
      </c>
      <c r="BH647" s="6" t="s">
        <v>83</v>
      </c>
      <c r="BI647" s="6" t="s">
        <v>83</v>
      </c>
      <c r="BJ647" s="6" t="s">
        <v>83</v>
      </c>
      <c r="BK647" s="6" t="s">
        <v>83</v>
      </c>
      <c r="BL647" s="6" t="s">
        <v>83</v>
      </c>
      <c r="BM647" s="6" t="s">
        <v>83</v>
      </c>
      <c r="BN647" s="6" t="s">
        <v>83</v>
      </c>
      <c r="BO647" s="6" t="s">
        <v>83</v>
      </c>
      <c r="BP647" s="6" t="s">
        <v>83</v>
      </c>
      <c r="BQ647" s="6" t="s">
        <v>83</v>
      </c>
      <c r="BR647" t="s">
        <v>65</v>
      </c>
      <c r="BS647" s="6" t="s">
        <v>83</v>
      </c>
      <c r="BT647" s="6" t="s">
        <v>83</v>
      </c>
      <c r="BU647">
        <f t="shared" ca="1" si="129"/>
        <v>0</v>
      </c>
      <c r="BV647" s="6" t="s">
        <v>83</v>
      </c>
    </row>
    <row r="648" spans="1:74" x14ac:dyDescent="0.3">
      <c r="A648" s="5">
        <v>647</v>
      </c>
      <c r="B648" s="5" t="str">
        <f t="shared" ca="1" si="121"/>
        <v>OCP_81038:35716</v>
      </c>
      <c r="C648" t="s">
        <v>112</v>
      </c>
      <c r="D648" t="s">
        <v>75</v>
      </c>
      <c r="E648" t="s">
        <v>76</v>
      </c>
      <c r="F648" t="s">
        <v>113</v>
      </c>
      <c r="G648" t="s">
        <v>113</v>
      </c>
      <c r="H648" s="6">
        <f t="shared" ca="1" si="131"/>
        <v>25453</v>
      </c>
      <c r="I648" t="s">
        <v>114</v>
      </c>
      <c r="J648" s="6" t="s">
        <v>79</v>
      </c>
      <c r="K648" s="7">
        <v>45533</v>
      </c>
      <c r="L648" s="6" t="s">
        <v>80</v>
      </c>
      <c r="N648" s="6" t="s">
        <v>82</v>
      </c>
      <c r="O648" t="str">
        <f t="shared" ca="1" si="123"/>
        <v>@1082942</v>
      </c>
      <c r="P648">
        <f t="shared" ca="1" si="122"/>
        <v>36573835</v>
      </c>
      <c r="Q648">
        <f t="shared" ca="1" si="124"/>
        <v>6574453</v>
      </c>
      <c r="R648">
        <f t="shared" ca="1" si="125"/>
        <v>36391369</v>
      </c>
      <c r="S648">
        <f t="shared" ca="1" si="126"/>
        <v>29918109</v>
      </c>
      <c r="V648" t="str">
        <f t="shared" ca="1" si="127"/>
        <v>&lt;_6417101</v>
      </c>
      <c r="W648" s="8">
        <v>45614</v>
      </c>
      <c r="X648">
        <f t="shared" ca="1" si="128"/>
        <v>6985051</v>
      </c>
      <c r="Z648" t="str">
        <f t="shared" ca="1" si="130"/>
        <v>MAD</v>
      </c>
      <c r="AA648" t="str">
        <f t="shared" ca="1" si="120"/>
        <v>F locaux</v>
      </c>
      <c r="AB648" s="6" t="s">
        <v>83</v>
      </c>
      <c r="AC648" s="6" t="s">
        <v>83</v>
      </c>
      <c r="AD648" s="6" t="s">
        <v>83</v>
      </c>
      <c r="AE648" s="6" t="s">
        <v>83</v>
      </c>
      <c r="AF648" s="6" t="s">
        <v>83</v>
      </c>
      <c r="AG648" s="6" t="s">
        <v>83</v>
      </c>
      <c r="AH648" s="6" t="s">
        <v>83</v>
      </c>
      <c r="AI648" s="6" t="s">
        <v>83</v>
      </c>
      <c r="AJ648" s="6" t="s">
        <v>83</v>
      </c>
      <c r="AK648" s="6" t="s">
        <v>83</v>
      </c>
      <c r="AL648" s="6" t="s">
        <v>83</v>
      </c>
      <c r="AM648" t="s">
        <v>115</v>
      </c>
      <c r="AN648" s="6" t="s">
        <v>85</v>
      </c>
      <c r="AO648" s="6" t="s">
        <v>83</v>
      </c>
      <c r="AP648" s="6" t="s">
        <v>83</v>
      </c>
      <c r="AQ648" s="6" t="s">
        <v>83</v>
      </c>
      <c r="AR648" s="6" t="s">
        <v>83</v>
      </c>
      <c r="AS648" s="6" t="s">
        <v>83</v>
      </c>
      <c r="AT648" s="6" t="s">
        <v>83</v>
      </c>
      <c r="AU648" s="6" t="s">
        <v>83</v>
      </c>
      <c r="AV648" s="6" t="s">
        <v>83</v>
      </c>
      <c r="AW648" s="6" t="s">
        <v>83</v>
      </c>
      <c r="AX648" t="s">
        <v>93</v>
      </c>
      <c r="AY648" s="6" t="s">
        <v>83</v>
      </c>
      <c r="AZ648" s="6" t="s">
        <v>83</v>
      </c>
      <c r="BA648" s="6" t="s">
        <v>83</v>
      </c>
      <c r="BB648" s="6" t="s">
        <v>83</v>
      </c>
      <c r="BC648" s="6" t="s">
        <v>83</v>
      </c>
      <c r="BD648" s="6" t="s">
        <v>83</v>
      </c>
      <c r="BE648" s="6" t="s">
        <v>83</v>
      </c>
      <c r="BF648" s="6" t="s">
        <v>83</v>
      </c>
      <c r="BG648" s="6" t="s">
        <v>83</v>
      </c>
      <c r="BH648" s="6" t="s">
        <v>83</v>
      </c>
      <c r="BI648" s="6" t="s">
        <v>83</v>
      </c>
      <c r="BJ648" s="6" t="s">
        <v>83</v>
      </c>
      <c r="BK648" s="6" t="s">
        <v>83</v>
      </c>
      <c r="BL648" s="6" t="s">
        <v>83</v>
      </c>
      <c r="BM648" s="6" t="s">
        <v>83</v>
      </c>
      <c r="BN648" s="6" t="s">
        <v>83</v>
      </c>
      <c r="BO648" s="6" t="s">
        <v>83</v>
      </c>
      <c r="BP648" s="6" t="s">
        <v>83</v>
      </c>
      <c r="BQ648" s="6" t="s">
        <v>83</v>
      </c>
      <c r="BR648" t="s">
        <v>65</v>
      </c>
      <c r="BS648" s="6" t="s">
        <v>83</v>
      </c>
      <c r="BT648" s="6" t="s">
        <v>83</v>
      </c>
      <c r="BU648">
        <f t="shared" ca="1" si="129"/>
        <v>16</v>
      </c>
      <c r="BV648" s="6" t="s">
        <v>83</v>
      </c>
    </row>
    <row r="649" spans="1:74" x14ac:dyDescent="0.3">
      <c r="A649" s="5">
        <v>648</v>
      </c>
      <c r="B649" s="5" t="str">
        <f t="shared" ca="1" si="121"/>
        <v>OCP_14287:95569</v>
      </c>
      <c r="C649" t="s">
        <v>116</v>
      </c>
      <c r="D649" t="s">
        <v>75</v>
      </c>
      <c r="E649" t="s">
        <v>89</v>
      </c>
      <c r="F649" t="s">
        <v>100</v>
      </c>
      <c r="G649" t="s">
        <v>100</v>
      </c>
      <c r="H649" s="6">
        <f t="shared" ca="1" si="131"/>
        <v>37765</v>
      </c>
      <c r="I649" t="s">
        <v>114</v>
      </c>
      <c r="J649" s="6" t="s">
        <v>79</v>
      </c>
      <c r="K649" s="7">
        <v>45534</v>
      </c>
      <c r="L649" s="6" t="s">
        <v>80</v>
      </c>
      <c r="N649" s="6" t="s">
        <v>82</v>
      </c>
      <c r="O649" t="str">
        <f t="shared" ca="1" si="123"/>
        <v>F4530181</v>
      </c>
      <c r="P649">
        <f t="shared" ca="1" si="122"/>
        <v>90334287</v>
      </c>
      <c r="Q649">
        <f t="shared" ca="1" si="124"/>
        <v>37109062</v>
      </c>
      <c r="R649">
        <f t="shared" ca="1" si="125"/>
        <v>51406049</v>
      </c>
      <c r="S649">
        <f t="shared" ca="1" si="126"/>
        <v>17234795</v>
      </c>
      <c r="V649" t="str">
        <f t="shared" ca="1" si="127"/>
        <v>D_1075903</v>
      </c>
      <c r="W649" s="8">
        <v>45615</v>
      </c>
      <c r="X649">
        <f t="shared" ca="1" si="128"/>
        <v>11203086</v>
      </c>
      <c r="Z649" t="str">
        <f t="shared" ca="1" si="130"/>
        <v>MAD</v>
      </c>
      <c r="AA649" t="str">
        <f t="shared" ca="1" si="120"/>
        <v>F locaux</v>
      </c>
      <c r="AB649" s="6" t="s">
        <v>83</v>
      </c>
      <c r="AC649" s="6" t="s">
        <v>83</v>
      </c>
      <c r="AD649" s="6" t="s">
        <v>83</v>
      </c>
      <c r="AE649" s="6" t="s">
        <v>83</v>
      </c>
      <c r="AF649" s="6" t="s">
        <v>83</v>
      </c>
      <c r="AG649" s="6" t="s">
        <v>83</v>
      </c>
      <c r="AH649" s="6" t="s">
        <v>83</v>
      </c>
      <c r="AI649" s="6" t="s">
        <v>83</v>
      </c>
      <c r="AJ649" s="6" t="s">
        <v>83</v>
      </c>
      <c r="AK649" s="6" t="s">
        <v>83</v>
      </c>
      <c r="AL649" s="6" t="s">
        <v>83</v>
      </c>
      <c r="AM649" t="s">
        <v>115</v>
      </c>
      <c r="AN649" s="6" t="s">
        <v>85</v>
      </c>
      <c r="AO649" s="6" t="s">
        <v>83</v>
      </c>
      <c r="AP649" s="6" t="s">
        <v>83</v>
      </c>
      <c r="AQ649" s="6" t="s">
        <v>83</v>
      </c>
      <c r="AR649" s="6" t="s">
        <v>83</v>
      </c>
      <c r="AS649" s="6" t="s">
        <v>83</v>
      </c>
      <c r="AT649" s="6" t="s">
        <v>83</v>
      </c>
      <c r="AU649" s="6" t="s">
        <v>83</v>
      </c>
      <c r="AV649" s="6" t="s">
        <v>83</v>
      </c>
      <c r="AW649" s="6" t="s">
        <v>83</v>
      </c>
      <c r="AX649" t="s">
        <v>86</v>
      </c>
      <c r="AY649" s="6" t="s">
        <v>83</v>
      </c>
      <c r="AZ649" s="6" t="s">
        <v>83</v>
      </c>
      <c r="BA649" s="6" t="s">
        <v>83</v>
      </c>
      <c r="BB649" s="6" t="s">
        <v>83</v>
      </c>
      <c r="BC649" s="6" t="s">
        <v>83</v>
      </c>
      <c r="BD649" s="6" t="s">
        <v>83</v>
      </c>
      <c r="BE649" s="6" t="s">
        <v>83</v>
      </c>
      <c r="BF649" s="6" t="s">
        <v>83</v>
      </c>
      <c r="BG649" s="6" t="s">
        <v>83</v>
      </c>
      <c r="BH649" s="6" t="s">
        <v>83</v>
      </c>
      <c r="BI649" s="6" t="s">
        <v>83</v>
      </c>
      <c r="BJ649" s="6" t="s">
        <v>83</v>
      </c>
      <c r="BK649" s="6" t="s">
        <v>83</v>
      </c>
      <c r="BL649" s="6" t="s">
        <v>83</v>
      </c>
      <c r="BM649" s="6" t="s">
        <v>83</v>
      </c>
      <c r="BN649" s="6" t="s">
        <v>83</v>
      </c>
      <c r="BO649" s="6" t="s">
        <v>83</v>
      </c>
      <c r="BP649" s="6" t="s">
        <v>83</v>
      </c>
      <c r="BQ649" s="6" t="s">
        <v>83</v>
      </c>
      <c r="BR649" t="s">
        <v>63</v>
      </c>
      <c r="BS649" s="6" t="s">
        <v>83</v>
      </c>
      <c r="BT649" s="6" t="s">
        <v>83</v>
      </c>
      <c r="BU649">
        <f t="shared" ca="1" si="129"/>
        <v>23</v>
      </c>
      <c r="BV649" s="6" t="s">
        <v>83</v>
      </c>
    </row>
    <row r="650" spans="1:74" x14ac:dyDescent="0.3">
      <c r="A650" s="5">
        <v>649</v>
      </c>
      <c r="B650" s="5" t="str">
        <f t="shared" ca="1" si="121"/>
        <v>OCP_64053:51622</v>
      </c>
      <c r="C650" t="s">
        <v>117</v>
      </c>
      <c r="D650" t="s">
        <v>75</v>
      </c>
      <c r="E650" t="s">
        <v>76</v>
      </c>
      <c r="F650" t="s">
        <v>113</v>
      </c>
      <c r="G650" t="s">
        <v>113</v>
      </c>
      <c r="H650" s="6">
        <f t="shared" ca="1" si="131"/>
        <v>23224</v>
      </c>
      <c r="I650" t="s">
        <v>114</v>
      </c>
      <c r="J650" s="6" t="s">
        <v>79</v>
      </c>
      <c r="K650" s="7">
        <v>45535</v>
      </c>
      <c r="L650" s="6" t="s">
        <v>80</v>
      </c>
      <c r="N650" s="6" t="s">
        <v>82</v>
      </c>
      <c r="O650" t="str">
        <f t="shared" ca="1" si="123"/>
        <v>A2128519</v>
      </c>
      <c r="P650">
        <f t="shared" ca="1" si="122"/>
        <v>95943404</v>
      </c>
      <c r="Q650">
        <f t="shared" ca="1" si="124"/>
        <v>7432663</v>
      </c>
      <c r="R650">
        <f t="shared" ca="1" si="125"/>
        <v>24654420</v>
      </c>
      <c r="S650">
        <f t="shared" ca="1" si="126"/>
        <v>38784346</v>
      </c>
      <c r="V650" t="str">
        <f t="shared" ca="1" si="127"/>
        <v>F_5692097</v>
      </c>
      <c r="W650" s="8">
        <v>45616</v>
      </c>
      <c r="X650">
        <f t="shared" ca="1" si="128"/>
        <v>16120821</v>
      </c>
      <c r="Z650" t="str">
        <f t="shared" ca="1" si="130"/>
        <v>MAD</v>
      </c>
      <c r="AA650" t="str">
        <f t="shared" ca="1" si="120"/>
        <v>F locaux</v>
      </c>
      <c r="AB650" s="6" t="s">
        <v>83</v>
      </c>
      <c r="AC650" s="6" t="s">
        <v>83</v>
      </c>
      <c r="AD650" s="6" t="s">
        <v>83</v>
      </c>
      <c r="AE650" s="6" t="s">
        <v>83</v>
      </c>
      <c r="AF650" s="6" t="s">
        <v>83</v>
      </c>
      <c r="AG650" s="6" t="s">
        <v>83</v>
      </c>
      <c r="AH650" s="6" t="s">
        <v>83</v>
      </c>
      <c r="AI650" s="6" t="s">
        <v>83</v>
      </c>
      <c r="AJ650" s="6" t="s">
        <v>83</v>
      </c>
      <c r="AK650" s="6" t="s">
        <v>83</v>
      </c>
      <c r="AL650" s="6" t="s">
        <v>83</v>
      </c>
      <c r="AM650" t="s">
        <v>115</v>
      </c>
      <c r="AN650" s="6" t="s">
        <v>85</v>
      </c>
      <c r="AO650" s="6" t="s">
        <v>83</v>
      </c>
      <c r="AP650" s="6" t="s">
        <v>83</v>
      </c>
      <c r="AQ650" s="6" t="s">
        <v>83</v>
      </c>
      <c r="AR650" s="6" t="s">
        <v>83</v>
      </c>
      <c r="AS650" s="6" t="s">
        <v>83</v>
      </c>
      <c r="AT650" s="6" t="s">
        <v>83</v>
      </c>
      <c r="AU650" s="6" t="s">
        <v>83</v>
      </c>
      <c r="AV650" s="6" t="s">
        <v>83</v>
      </c>
      <c r="AW650" s="6" t="s">
        <v>83</v>
      </c>
      <c r="AX650" t="s">
        <v>86</v>
      </c>
      <c r="AY650" s="6" t="s">
        <v>83</v>
      </c>
      <c r="AZ650" s="6" t="s">
        <v>83</v>
      </c>
      <c r="BA650" s="6" t="s">
        <v>83</v>
      </c>
      <c r="BB650" s="6" t="s">
        <v>83</v>
      </c>
      <c r="BC650" s="6" t="s">
        <v>83</v>
      </c>
      <c r="BD650" s="6" t="s">
        <v>83</v>
      </c>
      <c r="BE650" s="6" t="s">
        <v>83</v>
      </c>
      <c r="BF650" s="6" t="s">
        <v>83</v>
      </c>
      <c r="BG650" s="6" t="s">
        <v>83</v>
      </c>
      <c r="BH650" s="6" t="s">
        <v>83</v>
      </c>
      <c r="BI650" s="6" t="s">
        <v>83</v>
      </c>
      <c r="BJ650" s="6" t="s">
        <v>83</v>
      </c>
      <c r="BK650" s="6" t="s">
        <v>83</v>
      </c>
      <c r="BL650" s="6" t="s">
        <v>83</v>
      </c>
      <c r="BM650" s="6" t="s">
        <v>83</v>
      </c>
      <c r="BN650" s="6" t="s">
        <v>83</v>
      </c>
      <c r="BO650" s="6" t="s">
        <v>83</v>
      </c>
      <c r="BP650" s="6" t="s">
        <v>83</v>
      </c>
      <c r="BQ650" s="6" t="s">
        <v>83</v>
      </c>
      <c r="BR650" t="s">
        <v>65</v>
      </c>
      <c r="BS650" s="6" t="s">
        <v>83</v>
      </c>
      <c r="BT650" s="6" t="s">
        <v>83</v>
      </c>
      <c r="BU650">
        <f t="shared" ca="1" si="129"/>
        <v>4</v>
      </c>
      <c r="BV650" s="6" t="s">
        <v>83</v>
      </c>
    </row>
    <row r="651" spans="1:74" x14ac:dyDescent="0.3">
      <c r="A651" s="5">
        <v>650</v>
      </c>
      <c r="B651" s="5" t="str">
        <f t="shared" ca="1" si="121"/>
        <v>OCP_66779:57927</v>
      </c>
      <c r="C651" t="s">
        <v>118</v>
      </c>
      <c r="D651" t="s">
        <v>75</v>
      </c>
      <c r="E651" t="s">
        <v>89</v>
      </c>
      <c r="F651" t="s">
        <v>100</v>
      </c>
      <c r="G651" t="s">
        <v>100</v>
      </c>
      <c r="H651" s="6">
        <f t="shared" ca="1" si="131"/>
        <v>68988</v>
      </c>
      <c r="I651" t="s">
        <v>114</v>
      </c>
      <c r="J651" s="6" t="s">
        <v>79</v>
      </c>
      <c r="K651" s="7">
        <v>45536</v>
      </c>
      <c r="L651" s="6" t="s">
        <v>80</v>
      </c>
      <c r="N651" s="6" t="s">
        <v>82</v>
      </c>
      <c r="O651" t="str">
        <f t="shared" ca="1" si="123"/>
        <v>=1423533</v>
      </c>
      <c r="P651">
        <f t="shared" ca="1" si="122"/>
        <v>21742187</v>
      </c>
      <c r="Q651">
        <f t="shared" ca="1" si="124"/>
        <v>6789428</v>
      </c>
      <c r="R651">
        <f t="shared" ca="1" si="125"/>
        <v>14532068</v>
      </c>
      <c r="S651">
        <f t="shared" ca="1" si="126"/>
        <v>20704971</v>
      </c>
      <c r="V651" t="str">
        <f t="shared" ca="1" si="127"/>
        <v>E_1363145</v>
      </c>
      <c r="W651" s="8">
        <v>45617</v>
      </c>
      <c r="X651">
        <f t="shared" ca="1" si="128"/>
        <v>5466550</v>
      </c>
      <c r="Z651" t="str">
        <f t="shared" ca="1" si="130"/>
        <v>MAD</v>
      </c>
      <c r="AA651" t="str">
        <f t="shared" ca="1" si="120"/>
        <v>F locaux</v>
      </c>
      <c r="AB651" s="6" t="s">
        <v>83</v>
      </c>
      <c r="AC651" s="6" t="s">
        <v>83</v>
      </c>
      <c r="AD651" s="6" t="s">
        <v>83</v>
      </c>
      <c r="AE651" s="6" t="s">
        <v>83</v>
      </c>
      <c r="AF651" s="6" t="s">
        <v>83</v>
      </c>
      <c r="AG651" s="6" t="s">
        <v>83</v>
      </c>
      <c r="AH651" s="6" t="s">
        <v>83</v>
      </c>
      <c r="AI651" s="6" t="s">
        <v>83</v>
      </c>
      <c r="AJ651" s="6" t="s">
        <v>83</v>
      </c>
      <c r="AK651" s="6" t="s">
        <v>83</v>
      </c>
      <c r="AL651" s="6" t="s">
        <v>83</v>
      </c>
      <c r="AM651" t="s">
        <v>115</v>
      </c>
      <c r="AN651" s="6" t="s">
        <v>85</v>
      </c>
      <c r="AO651" s="6" t="s">
        <v>83</v>
      </c>
      <c r="AP651" s="6" t="s">
        <v>83</v>
      </c>
      <c r="AQ651" s="6" t="s">
        <v>83</v>
      </c>
      <c r="AR651" s="6" t="s">
        <v>83</v>
      </c>
      <c r="AS651" s="6" t="s">
        <v>83</v>
      </c>
      <c r="AT651" s="6" t="s">
        <v>83</v>
      </c>
      <c r="AU651" s="6" t="s">
        <v>83</v>
      </c>
      <c r="AV651" s="6" t="s">
        <v>83</v>
      </c>
      <c r="AW651" s="6" t="s">
        <v>83</v>
      </c>
      <c r="AX651" t="s">
        <v>86</v>
      </c>
      <c r="AY651" s="6" t="s">
        <v>83</v>
      </c>
      <c r="AZ651" s="6" t="s">
        <v>83</v>
      </c>
      <c r="BA651" s="6" t="s">
        <v>83</v>
      </c>
      <c r="BB651" s="6" t="s">
        <v>83</v>
      </c>
      <c r="BC651" s="6" t="s">
        <v>83</v>
      </c>
      <c r="BD651" s="6" t="s">
        <v>83</v>
      </c>
      <c r="BE651" s="6" t="s">
        <v>83</v>
      </c>
      <c r="BF651" s="6" t="s">
        <v>83</v>
      </c>
      <c r="BG651" s="6" t="s">
        <v>83</v>
      </c>
      <c r="BH651" s="6" t="s">
        <v>83</v>
      </c>
      <c r="BI651" s="6" t="s">
        <v>83</v>
      </c>
      <c r="BJ651" s="6" t="s">
        <v>83</v>
      </c>
      <c r="BK651" s="6" t="s">
        <v>83</v>
      </c>
      <c r="BL651" s="6" t="s">
        <v>83</v>
      </c>
      <c r="BM651" s="6" t="s">
        <v>83</v>
      </c>
      <c r="BN651" s="6" t="s">
        <v>83</v>
      </c>
      <c r="BO651" s="6" t="s">
        <v>83</v>
      </c>
      <c r="BP651" s="6" t="s">
        <v>83</v>
      </c>
      <c r="BQ651" s="6" t="s">
        <v>83</v>
      </c>
      <c r="BR651" t="s">
        <v>40</v>
      </c>
      <c r="BS651" s="6" t="s">
        <v>83</v>
      </c>
      <c r="BT651" s="6" t="s">
        <v>83</v>
      </c>
      <c r="BU651">
        <f t="shared" ca="1" si="129"/>
        <v>52</v>
      </c>
      <c r="BV651" s="6" t="s">
        <v>83</v>
      </c>
    </row>
    <row r="652" spans="1:74" x14ac:dyDescent="0.3">
      <c r="A652" s="5">
        <v>651</v>
      </c>
      <c r="B652" s="5" t="str">
        <f t="shared" ca="1" si="121"/>
        <v>OCP_73321:52463</v>
      </c>
      <c r="C652" t="str">
        <f ca="1">CONCATENATE(CHAR(RANDBETWEEN(60,90)),"_",RANDBETWEEN(1,1000000),"_",RANDBETWEEN(1,100006600))</f>
        <v>U_3129_85630360</v>
      </c>
      <c r="D652" t="s">
        <v>75</v>
      </c>
      <c r="E652" t="s">
        <v>76</v>
      </c>
      <c r="F652" t="s">
        <v>77</v>
      </c>
      <c r="G652" t="s">
        <v>77</v>
      </c>
      <c r="H652" s="6">
        <f t="shared" ca="1" si="131"/>
        <v>56384</v>
      </c>
      <c r="I652" t="s">
        <v>78</v>
      </c>
      <c r="J652" s="6" t="s">
        <v>79</v>
      </c>
      <c r="K652" s="7">
        <v>45537</v>
      </c>
      <c r="L652" s="6" t="s">
        <v>80</v>
      </c>
      <c r="N652" s="6" t="s">
        <v>82</v>
      </c>
      <c r="O652" t="str">
        <f t="shared" ca="1" si="123"/>
        <v>D5654791</v>
      </c>
      <c r="P652">
        <f t="shared" ca="1" si="122"/>
        <v>5362723</v>
      </c>
      <c r="Q652">
        <f t="shared" ca="1" si="124"/>
        <v>328378</v>
      </c>
      <c r="R652">
        <f t="shared" ca="1" si="125"/>
        <v>4406335</v>
      </c>
      <c r="S652">
        <f t="shared" ca="1" si="126"/>
        <v>4481947</v>
      </c>
      <c r="V652" t="str">
        <f t="shared" ca="1" si="127"/>
        <v>=_5423404</v>
      </c>
      <c r="W652" s="8">
        <v>45618</v>
      </c>
      <c r="X652">
        <f t="shared" ca="1" si="128"/>
        <v>3433959</v>
      </c>
      <c r="Z652" t="str">
        <f t="shared" ca="1" si="130"/>
        <v>MAD</v>
      </c>
      <c r="AA652" t="str">
        <f t="shared" ca="1" si="120"/>
        <v>F locaux</v>
      </c>
      <c r="AB652" s="6" t="s">
        <v>83</v>
      </c>
      <c r="AC652" s="6" t="s">
        <v>83</v>
      </c>
      <c r="AD652" s="6" t="s">
        <v>83</v>
      </c>
      <c r="AE652" s="6" t="s">
        <v>83</v>
      </c>
      <c r="AF652" s="6" t="s">
        <v>83</v>
      </c>
      <c r="AG652" s="6" t="s">
        <v>83</v>
      </c>
      <c r="AH652" s="6" t="s">
        <v>83</v>
      </c>
      <c r="AI652" s="6" t="s">
        <v>83</v>
      </c>
      <c r="AJ652" s="6" t="s">
        <v>83</v>
      </c>
      <c r="AK652" s="6" t="s">
        <v>83</v>
      </c>
      <c r="AL652" s="6" t="s">
        <v>83</v>
      </c>
      <c r="AM652" t="s">
        <v>823</v>
      </c>
      <c r="AN652" s="6" t="s">
        <v>85</v>
      </c>
      <c r="AO652" s="6" t="s">
        <v>83</v>
      </c>
      <c r="AP652" s="6" t="s">
        <v>83</v>
      </c>
      <c r="AQ652" s="6" t="s">
        <v>83</v>
      </c>
      <c r="AR652" s="6" t="s">
        <v>83</v>
      </c>
      <c r="AS652" s="6" t="s">
        <v>83</v>
      </c>
      <c r="AT652" s="6" t="s">
        <v>83</v>
      </c>
      <c r="AU652" s="6" t="s">
        <v>83</v>
      </c>
      <c r="AV652" s="6" t="s">
        <v>83</v>
      </c>
      <c r="AW652" s="6" t="s">
        <v>83</v>
      </c>
      <c r="AX652" t="s">
        <v>86</v>
      </c>
      <c r="AY652" s="6" t="s">
        <v>83</v>
      </c>
      <c r="AZ652" s="6" t="s">
        <v>83</v>
      </c>
      <c r="BA652" s="6" t="s">
        <v>83</v>
      </c>
      <c r="BB652" s="6" t="s">
        <v>83</v>
      </c>
      <c r="BC652" s="6" t="s">
        <v>83</v>
      </c>
      <c r="BD652" s="6" t="s">
        <v>83</v>
      </c>
      <c r="BE652" s="6" t="s">
        <v>83</v>
      </c>
      <c r="BF652" s="6" t="s">
        <v>83</v>
      </c>
      <c r="BG652" s="6" t="s">
        <v>83</v>
      </c>
      <c r="BH652" s="6" t="s">
        <v>83</v>
      </c>
      <c r="BI652" s="6" t="s">
        <v>83</v>
      </c>
      <c r="BJ652" s="6" t="s">
        <v>83</v>
      </c>
      <c r="BK652" s="6" t="s">
        <v>83</v>
      </c>
      <c r="BL652" s="6" t="s">
        <v>83</v>
      </c>
      <c r="BM652" s="6" t="s">
        <v>83</v>
      </c>
      <c r="BN652" s="6" t="s">
        <v>83</v>
      </c>
      <c r="BO652" s="6" t="s">
        <v>83</v>
      </c>
      <c r="BP652" s="6" t="s">
        <v>83</v>
      </c>
      <c r="BQ652" s="6" t="s">
        <v>83</v>
      </c>
      <c r="BR652" t="s">
        <v>64</v>
      </c>
      <c r="BS652" s="6" t="s">
        <v>83</v>
      </c>
      <c r="BT652" s="6" t="s">
        <v>83</v>
      </c>
      <c r="BU652">
        <f t="shared" ca="1" si="129"/>
        <v>47</v>
      </c>
      <c r="BV652" s="6" t="s">
        <v>83</v>
      </c>
    </row>
    <row r="653" spans="1:74" x14ac:dyDescent="0.3">
      <c r="A653" s="5">
        <v>652</v>
      </c>
      <c r="B653" s="5" t="str">
        <f t="shared" ca="1" si="121"/>
        <v>JF8_22597:28169</v>
      </c>
      <c r="C653" t="s">
        <v>824</v>
      </c>
      <c r="D653" t="s">
        <v>75</v>
      </c>
      <c r="E653" t="s">
        <v>89</v>
      </c>
      <c r="F653" t="s">
        <v>90</v>
      </c>
      <c r="G653" t="s">
        <v>90</v>
      </c>
      <c r="H653" s="6">
        <f t="shared" ca="1" si="131"/>
        <v>73565</v>
      </c>
      <c r="I653" t="s">
        <v>91</v>
      </c>
      <c r="J653" s="6" t="s">
        <v>79</v>
      </c>
      <c r="K653" s="7">
        <v>45538</v>
      </c>
      <c r="L653" s="6" t="s">
        <v>80</v>
      </c>
      <c r="N653" s="6" t="s">
        <v>82</v>
      </c>
      <c r="O653" t="str">
        <f t="shared" ca="1" si="123"/>
        <v>F4336500</v>
      </c>
      <c r="P653">
        <f t="shared" ca="1" si="122"/>
        <v>85034953</v>
      </c>
      <c r="Q653">
        <f t="shared" ca="1" si="124"/>
        <v>58560842</v>
      </c>
      <c r="R653">
        <f t="shared" ca="1" si="125"/>
        <v>66470415</v>
      </c>
      <c r="S653">
        <f t="shared" ca="1" si="126"/>
        <v>24626215</v>
      </c>
      <c r="V653" t="str">
        <f t="shared" ca="1" si="127"/>
        <v>&gt;_1005214</v>
      </c>
      <c r="W653" s="8">
        <v>45619</v>
      </c>
      <c r="X653">
        <f t="shared" ca="1" si="128"/>
        <v>21470388</v>
      </c>
      <c r="Z653" t="str">
        <f t="shared" ca="1" si="130"/>
        <v>USD</v>
      </c>
      <c r="AA653" t="str">
        <f t="shared" ref="AA653:AA716" ca="1" si="132">IF(Z653="MAD","F locaux","F étrangers")</f>
        <v>F étrangers</v>
      </c>
      <c r="AB653" s="6" t="s">
        <v>83</v>
      </c>
      <c r="AC653" s="6" t="s">
        <v>83</v>
      </c>
      <c r="AD653" s="6" t="s">
        <v>83</v>
      </c>
      <c r="AE653" s="6" t="s">
        <v>83</v>
      </c>
      <c r="AF653" s="6" t="s">
        <v>83</v>
      </c>
      <c r="AG653" s="6" t="s">
        <v>83</v>
      </c>
      <c r="AH653" s="6" t="s">
        <v>83</v>
      </c>
      <c r="AI653" s="6" t="s">
        <v>83</v>
      </c>
      <c r="AJ653" s="6" t="s">
        <v>83</v>
      </c>
      <c r="AK653" s="6" t="s">
        <v>83</v>
      </c>
      <c r="AL653" s="6" t="s">
        <v>83</v>
      </c>
      <c r="AM653" t="s">
        <v>825</v>
      </c>
      <c r="AN653" s="6" t="s">
        <v>85</v>
      </c>
      <c r="AO653" s="6" t="s">
        <v>83</v>
      </c>
      <c r="AP653" s="6" t="s">
        <v>83</v>
      </c>
      <c r="AQ653" s="6" t="s">
        <v>83</v>
      </c>
      <c r="AR653" s="6" t="s">
        <v>83</v>
      </c>
      <c r="AS653" s="6" t="s">
        <v>83</v>
      </c>
      <c r="AT653" s="6" t="s">
        <v>83</v>
      </c>
      <c r="AU653" s="6" t="s">
        <v>83</v>
      </c>
      <c r="AV653" s="6" t="s">
        <v>83</v>
      </c>
      <c r="AW653" s="6" t="s">
        <v>83</v>
      </c>
      <c r="AX653" t="s">
        <v>93</v>
      </c>
      <c r="AY653" s="6" t="s">
        <v>83</v>
      </c>
      <c r="AZ653" s="6" t="s">
        <v>83</v>
      </c>
      <c r="BA653" s="6" t="s">
        <v>83</v>
      </c>
      <c r="BB653" s="6" t="s">
        <v>83</v>
      </c>
      <c r="BC653" s="6" t="s">
        <v>83</v>
      </c>
      <c r="BD653" s="6" t="s">
        <v>83</v>
      </c>
      <c r="BE653" s="6" t="s">
        <v>83</v>
      </c>
      <c r="BF653" s="6" t="s">
        <v>83</v>
      </c>
      <c r="BG653" s="6" t="s">
        <v>83</v>
      </c>
      <c r="BH653" s="6" t="s">
        <v>83</v>
      </c>
      <c r="BI653" s="6" t="s">
        <v>83</v>
      </c>
      <c r="BJ653" s="6" t="s">
        <v>83</v>
      </c>
      <c r="BK653" s="6" t="s">
        <v>83</v>
      </c>
      <c r="BL653" s="6" t="s">
        <v>83</v>
      </c>
      <c r="BM653" s="6" t="s">
        <v>83</v>
      </c>
      <c r="BN653" s="6" t="s">
        <v>83</v>
      </c>
      <c r="BO653" s="6" t="s">
        <v>83</v>
      </c>
      <c r="BP653" s="6" t="s">
        <v>83</v>
      </c>
      <c r="BQ653" s="6" t="s">
        <v>83</v>
      </c>
      <c r="BR653" t="s">
        <v>65</v>
      </c>
      <c r="BS653" s="6" t="s">
        <v>83</v>
      </c>
      <c r="BT653" s="6" t="s">
        <v>83</v>
      </c>
      <c r="BU653">
        <f t="shared" ca="1" si="129"/>
        <v>6</v>
      </c>
      <c r="BV653" s="6" t="s">
        <v>83</v>
      </c>
    </row>
    <row r="654" spans="1:74" x14ac:dyDescent="0.3">
      <c r="A654" s="5">
        <v>653</v>
      </c>
      <c r="B654" s="5" t="str">
        <f t="shared" ca="1" si="121"/>
        <v>OCP_69218:78442</v>
      </c>
      <c r="C654" t="s">
        <v>826</v>
      </c>
      <c r="D654" t="s">
        <v>75</v>
      </c>
      <c r="E654" t="s">
        <v>76</v>
      </c>
      <c r="F654" t="s">
        <v>95</v>
      </c>
      <c r="G654" t="s">
        <v>95</v>
      </c>
      <c r="H654" s="6">
        <f t="shared" ca="1" si="131"/>
        <v>78199</v>
      </c>
      <c r="I654" t="s">
        <v>96</v>
      </c>
      <c r="J654" s="6" t="s">
        <v>79</v>
      </c>
      <c r="K654" s="7">
        <v>45539</v>
      </c>
      <c r="L654" s="6" t="s">
        <v>80</v>
      </c>
      <c r="N654" s="6" t="s">
        <v>82</v>
      </c>
      <c r="O654" t="str">
        <f t="shared" ca="1" si="123"/>
        <v>=5765242</v>
      </c>
      <c r="P654">
        <f t="shared" ca="1" si="122"/>
        <v>68439637</v>
      </c>
      <c r="Q654">
        <f t="shared" ca="1" si="124"/>
        <v>64158861</v>
      </c>
      <c r="R654">
        <f t="shared" ca="1" si="125"/>
        <v>65549542</v>
      </c>
      <c r="S654">
        <f t="shared" ca="1" si="126"/>
        <v>27813244</v>
      </c>
      <c r="V654" t="str">
        <f t="shared" ca="1" si="127"/>
        <v>D_429149</v>
      </c>
      <c r="W654" s="8">
        <v>45620</v>
      </c>
      <c r="X654">
        <f t="shared" ca="1" si="128"/>
        <v>22979347</v>
      </c>
      <c r="Z654" t="str">
        <f t="shared" ca="1" si="130"/>
        <v>EUR</v>
      </c>
      <c r="AA654" t="str">
        <f t="shared" ca="1" si="132"/>
        <v>F étrangers</v>
      </c>
      <c r="AB654" s="6" t="s">
        <v>83</v>
      </c>
      <c r="AC654" s="6" t="s">
        <v>83</v>
      </c>
      <c r="AD654" s="6" t="s">
        <v>83</v>
      </c>
      <c r="AE654" s="6" t="s">
        <v>83</v>
      </c>
      <c r="AF654" s="6" t="s">
        <v>83</v>
      </c>
      <c r="AG654" s="6" t="s">
        <v>83</v>
      </c>
      <c r="AH654" s="6" t="s">
        <v>83</v>
      </c>
      <c r="AI654" s="6" t="s">
        <v>83</v>
      </c>
      <c r="AJ654" s="6" t="s">
        <v>83</v>
      </c>
      <c r="AK654" s="6" t="s">
        <v>83</v>
      </c>
      <c r="AL654" s="6" t="s">
        <v>83</v>
      </c>
      <c r="AM654" t="s">
        <v>827</v>
      </c>
      <c r="AN654" s="6" t="s">
        <v>85</v>
      </c>
      <c r="AO654" s="6" t="s">
        <v>83</v>
      </c>
      <c r="AP654" s="6" t="s">
        <v>83</v>
      </c>
      <c r="AQ654" s="6" t="s">
        <v>83</v>
      </c>
      <c r="AR654" s="6" t="s">
        <v>83</v>
      </c>
      <c r="AS654" s="6" t="s">
        <v>83</v>
      </c>
      <c r="AT654" s="6" t="s">
        <v>83</v>
      </c>
      <c r="AU654" s="6" t="s">
        <v>83</v>
      </c>
      <c r="AV654" s="6" t="s">
        <v>83</v>
      </c>
      <c r="AW654" s="6" t="s">
        <v>83</v>
      </c>
      <c r="AX654" t="s">
        <v>98</v>
      </c>
      <c r="AY654" s="6" t="s">
        <v>83</v>
      </c>
      <c r="AZ654" s="6" t="s">
        <v>83</v>
      </c>
      <c r="BA654" s="6" t="s">
        <v>83</v>
      </c>
      <c r="BB654" s="6" t="s">
        <v>83</v>
      </c>
      <c r="BC654" s="6" t="s">
        <v>83</v>
      </c>
      <c r="BD654" s="6" t="s">
        <v>83</v>
      </c>
      <c r="BE654" s="6" t="s">
        <v>83</v>
      </c>
      <c r="BF654" s="6" t="s">
        <v>83</v>
      </c>
      <c r="BG654" s="6" t="s">
        <v>83</v>
      </c>
      <c r="BH654" s="6" t="s">
        <v>83</v>
      </c>
      <c r="BI654" s="6" t="s">
        <v>83</v>
      </c>
      <c r="BJ654" s="6" t="s">
        <v>83</v>
      </c>
      <c r="BK654" s="6" t="s">
        <v>83</v>
      </c>
      <c r="BL654" s="6" t="s">
        <v>83</v>
      </c>
      <c r="BM654" s="6" t="s">
        <v>83</v>
      </c>
      <c r="BN654" s="6" t="s">
        <v>83</v>
      </c>
      <c r="BO654" s="6" t="s">
        <v>83</v>
      </c>
      <c r="BP654" s="6" t="s">
        <v>83</v>
      </c>
      <c r="BQ654" s="6" t="s">
        <v>83</v>
      </c>
      <c r="BR654" t="s">
        <v>65</v>
      </c>
      <c r="BS654" s="6" t="s">
        <v>83</v>
      </c>
      <c r="BT654" s="6" t="s">
        <v>83</v>
      </c>
      <c r="BU654">
        <f t="shared" ca="1" si="129"/>
        <v>-2</v>
      </c>
      <c r="BV654" s="6" t="s">
        <v>83</v>
      </c>
    </row>
    <row r="655" spans="1:74" x14ac:dyDescent="0.3">
      <c r="A655" s="5">
        <v>654</v>
      </c>
      <c r="B655" s="5" t="str">
        <f t="shared" ca="1" si="121"/>
        <v>OCP_67353:82779</v>
      </c>
      <c r="C655" t="s">
        <v>828</v>
      </c>
      <c r="D655" t="s">
        <v>75</v>
      </c>
      <c r="E655" t="s">
        <v>89</v>
      </c>
      <c r="F655" t="s">
        <v>100</v>
      </c>
      <c r="G655" t="s">
        <v>100</v>
      </c>
      <c r="H655" s="6">
        <f t="shared" ca="1" si="131"/>
        <v>67653</v>
      </c>
      <c r="I655" t="s">
        <v>101</v>
      </c>
      <c r="J655" s="6" t="s">
        <v>79</v>
      </c>
      <c r="K655" s="7">
        <v>45540</v>
      </c>
      <c r="L655" s="6" t="s">
        <v>80</v>
      </c>
      <c r="N655" s="6" t="s">
        <v>82</v>
      </c>
      <c r="O655" t="str">
        <f t="shared" ca="1" si="123"/>
        <v>B3536588</v>
      </c>
      <c r="P655">
        <f t="shared" ca="1" si="122"/>
        <v>41267394</v>
      </c>
      <c r="Q655">
        <f t="shared" ca="1" si="124"/>
        <v>12195054</v>
      </c>
      <c r="R655">
        <f t="shared" ca="1" si="125"/>
        <v>17109401</v>
      </c>
      <c r="S655">
        <f t="shared" ca="1" si="126"/>
        <v>10116434</v>
      </c>
      <c r="V655" t="str">
        <f t="shared" ca="1" si="127"/>
        <v>&gt;_4231635</v>
      </c>
      <c r="W655" s="8">
        <v>45621</v>
      </c>
      <c r="X655">
        <f t="shared" ca="1" si="128"/>
        <v>5064110</v>
      </c>
      <c r="Z655" t="str">
        <f t="shared" ca="1" si="130"/>
        <v>MAD</v>
      </c>
      <c r="AA655" t="str">
        <f t="shared" ca="1" si="132"/>
        <v>F locaux</v>
      </c>
      <c r="AB655" s="6" t="s">
        <v>83</v>
      </c>
      <c r="AC655" s="6" t="s">
        <v>83</v>
      </c>
      <c r="AD655" s="6" t="s">
        <v>83</v>
      </c>
      <c r="AE655" s="6" t="s">
        <v>83</v>
      </c>
      <c r="AF655" s="6" t="s">
        <v>83</v>
      </c>
      <c r="AG655" s="6" t="s">
        <v>83</v>
      </c>
      <c r="AH655" s="6" t="s">
        <v>83</v>
      </c>
      <c r="AI655" s="6" t="s">
        <v>83</v>
      </c>
      <c r="AJ655" s="6" t="s">
        <v>83</v>
      </c>
      <c r="AK655" s="6" t="s">
        <v>83</v>
      </c>
      <c r="AL655" s="6" t="s">
        <v>83</v>
      </c>
      <c r="AM655" t="s">
        <v>829</v>
      </c>
      <c r="AN655" s="6" t="s">
        <v>85</v>
      </c>
      <c r="AO655" s="6" t="s">
        <v>83</v>
      </c>
      <c r="AP655" s="6" t="s">
        <v>83</v>
      </c>
      <c r="AQ655" s="6" t="s">
        <v>83</v>
      </c>
      <c r="AR655" s="6" t="s">
        <v>83</v>
      </c>
      <c r="AS655" s="6" t="s">
        <v>83</v>
      </c>
      <c r="AT655" s="6" t="s">
        <v>83</v>
      </c>
      <c r="AU655" s="6" t="s">
        <v>83</v>
      </c>
      <c r="AV655" s="6" t="s">
        <v>83</v>
      </c>
      <c r="AW655" s="6" t="s">
        <v>83</v>
      </c>
      <c r="AX655" t="s">
        <v>103</v>
      </c>
      <c r="AY655" s="6" t="s">
        <v>83</v>
      </c>
      <c r="AZ655" s="6" t="s">
        <v>83</v>
      </c>
      <c r="BA655" s="6" t="s">
        <v>83</v>
      </c>
      <c r="BB655" s="6" t="s">
        <v>83</v>
      </c>
      <c r="BC655" s="6" t="s">
        <v>83</v>
      </c>
      <c r="BD655" s="6" t="s">
        <v>83</v>
      </c>
      <c r="BE655" s="6" t="s">
        <v>83</v>
      </c>
      <c r="BF655" s="6" t="s">
        <v>83</v>
      </c>
      <c r="BG655" s="6" t="s">
        <v>83</v>
      </c>
      <c r="BH655" s="6" t="s">
        <v>83</v>
      </c>
      <c r="BI655" s="6" t="s">
        <v>83</v>
      </c>
      <c r="BJ655" s="6" t="s">
        <v>83</v>
      </c>
      <c r="BK655" s="6" t="s">
        <v>83</v>
      </c>
      <c r="BL655" s="6" t="s">
        <v>83</v>
      </c>
      <c r="BM655" s="6" t="s">
        <v>83</v>
      </c>
      <c r="BN655" s="6" t="s">
        <v>83</v>
      </c>
      <c r="BO655" s="6" t="s">
        <v>83</v>
      </c>
      <c r="BP655" s="6" t="s">
        <v>83</v>
      </c>
      <c r="BQ655" s="6" t="s">
        <v>83</v>
      </c>
      <c r="BR655" t="s">
        <v>65</v>
      </c>
      <c r="BS655" s="6" t="s">
        <v>83</v>
      </c>
      <c r="BT655" s="6" t="s">
        <v>83</v>
      </c>
      <c r="BU655">
        <f t="shared" ca="1" si="129"/>
        <v>24</v>
      </c>
      <c r="BV655" s="6" t="s">
        <v>83</v>
      </c>
    </row>
    <row r="656" spans="1:74" x14ac:dyDescent="0.3">
      <c r="A656" s="5">
        <v>655</v>
      </c>
      <c r="B656" s="5" t="str">
        <f t="shared" ca="1" si="121"/>
        <v>JF8_95155:11621</v>
      </c>
      <c r="C656" t="s">
        <v>830</v>
      </c>
      <c r="D656" t="s">
        <v>75</v>
      </c>
      <c r="E656" t="s">
        <v>76</v>
      </c>
      <c r="F656" t="s">
        <v>105</v>
      </c>
      <c r="G656" t="s">
        <v>105</v>
      </c>
      <c r="H656" s="6">
        <f t="shared" ca="1" si="131"/>
        <v>44622</v>
      </c>
      <c r="I656" t="s">
        <v>106</v>
      </c>
      <c r="J656" s="6" t="s">
        <v>79</v>
      </c>
      <c r="K656" s="7">
        <v>45541</v>
      </c>
      <c r="L656" s="6" t="s">
        <v>80</v>
      </c>
      <c r="N656" s="6" t="s">
        <v>82</v>
      </c>
      <c r="O656" t="str">
        <f t="shared" ca="1" si="123"/>
        <v>E5123776</v>
      </c>
      <c r="P656">
        <f t="shared" ca="1" si="122"/>
        <v>5131991</v>
      </c>
      <c r="Q656">
        <f t="shared" ca="1" si="124"/>
        <v>2820523</v>
      </c>
      <c r="R656">
        <f t="shared" ca="1" si="125"/>
        <v>4849947</v>
      </c>
      <c r="S656">
        <f t="shared" ca="1" si="126"/>
        <v>1440960</v>
      </c>
      <c r="V656" t="str">
        <f t="shared" ca="1" si="127"/>
        <v>@_3142075</v>
      </c>
      <c r="W656" s="8">
        <v>45622</v>
      </c>
      <c r="X656">
        <f t="shared" ca="1" si="128"/>
        <v>417008</v>
      </c>
      <c r="Z656" t="str">
        <f t="shared" ca="1" si="130"/>
        <v>MAD</v>
      </c>
      <c r="AA656" t="str">
        <f t="shared" ca="1" si="132"/>
        <v>F locaux</v>
      </c>
      <c r="AB656" s="6" t="s">
        <v>83</v>
      </c>
      <c r="AC656" s="6" t="s">
        <v>83</v>
      </c>
      <c r="AD656" s="6" t="s">
        <v>83</v>
      </c>
      <c r="AE656" s="6" t="s">
        <v>83</v>
      </c>
      <c r="AF656" s="6" t="s">
        <v>83</v>
      </c>
      <c r="AG656" s="6" t="s">
        <v>83</v>
      </c>
      <c r="AH656" s="6" t="s">
        <v>83</v>
      </c>
      <c r="AI656" s="6" t="s">
        <v>83</v>
      </c>
      <c r="AJ656" s="6" t="s">
        <v>83</v>
      </c>
      <c r="AK656" s="6" t="s">
        <v>83</v>
      </c>
      <c r="AL656" s="6" t="s">
        <v>83</v>
      </c>
      <c r="AM656" t="s">
        <v>831</v>
      </c>
      <c r="AN656" s="6" t="s">
        <v>85</v>
      </c>
      <c r="AO656" s="6" t="s">
        <v>83</v>
      </c>
      <c r="AP656" s="6" t="s">
        <v>83</v>
      </c>
      <c r="AQ656" s="6" t="s">
        <v>83</v>
      </c>
      <c r="AR656" s="6" t="s">
        <v>83</v>
      </c>
      <c r="AS656" s="6" t="s">
        <v>83</v>
      </c>
      <c r="AT656" s="6" t="s">
        <v>83</v>
      </c>
      <c r="AU656" s="6" t="s">
        <v>83</v>
      </c>
      <c r="AV656" s="6" t="s">
        <v>83</v>
      </c>
      <c r="AW656" s="6" t="s">
        <v>83</v>
      </c>
      <c r="AX656" t="s">
        <v>98</v>
      </c>
      <c r="AY656" s="6" t="s">
        <v>83</v>
      </c>
      <c r="AZ656" s="6" t="s">
        <v>83</v>
      </c>
      <c r="BA656" s="6" t="s">
        <v>83</v>
      </c>
      <c r="BB656" s="6" t="s">
        <v>83</v>
      </c>
      <c r="BC656" s="6" t="s">
        <v>83</v>
      </c>
      <c r="BD656" s="6" t="s">
        <v>83</v>
      </c>
      <c r="BE656" s="6" t="s">
        <v>83</v>
      </c>
      <c r="BF656" s="6" t="s">
        <v>83</v>
      </c>
      <c r="BG656" s="6" t="s">
        <v>83</v>
      </c>
      <c r="BH656" s="6" t="s">
        <v>83</v>
      </c>
      <c r="BI656" s="6" t="s">
        <v>83</v>
      </c>
      <c r="BJ656" s="6" t="s">
        <v>83</v>
      </c>
      <c r="BK656" s="6" t="s">
        <v>83</v>
      </c>
      <c r="BL656" s="6" t="s">
        <v>83</v>
      </c>
      <c r="BM656" s="6" t="s">
        <v>83</v>
      </c>
      <c r="BN656" s="6" t="s">
        <v>83</v>
      </c>
      <c r="BO656" s="6" t="s">
        <v>83</v>
      </c>
      <c r="BP656" s="6" t="s">
        <v>83</v>
      </c>
      <c r="BQ656" s="6" t="s">
        <v>83</v>
      </c>
      <c r="BR656" t="s">
        <v>65</v>
      </c>
      <c r="BS656" s="6" t="s">
        <v>83</v>
      </c>
      <c r="BT656" s="6" t="s">
        <v>83</v>
      </c>
      <c r="BU656">
        <f t="shared" ca="1" si="129"/>
        <v>-3</v>
      </c>
      <c r="BV656" s="6" t="s">
        <v>83</v>
      </c>
    </row>
    <row r="657" spans="1:74" x14ac:dyDescent="0.3">
      <c r="A657" s="5">
        <v>656</v>
      </c>
      <c r="B657" s="5" t="str">
        <f t="shared" ca="1" si="121"/>
        <v>JF8_73531:8283</v>
      </c>
      <c r="C657" t="s">
        <v>832</v>
      </c>
      <c r="D657" t="s">
        <v>75</v>
      </c>
      <c r="E657" t="s">
        <v>89</v>
      </c>
      <c r="F657" t="s">
        <v>109</v>
      </c>
      <c r="G657" t="s">
        <v>109</v>
      </c>
      <c r="H657" s="6">
        <f t="shared" ca="1" si="131"/>
        <v>79916</v>
      </c>
      <c r="I657" t="s">
        <v>110</v>
      </c>
      <c r="J657" s="6" t="s">
        <v>79</v>
      </c>
      <c r="K657" s="7">
        <v>45542</v>
      </c>
      <c r="L657" s="6" t="s">
        <v>80</v>
      </c>
      <c r="N657" s="6" t="s">
        <v>82</v>
      </c>
      <c r="O657" t="str">
        <f t="shared" ca="1" si="123"/>
        <v>D2417722</v>
      </c>
      <c r="P657">
        <f t="shared" ca="1" si="122"/>
        <v>5305403</v>
      </c>
      <c r="Q657">
        <f t="shared" ca="1" si="124"/>
        <v>101286</v>
      </c>
      <c r="R657">
        <f t="shared" ca="1" si="125"/>
        <v>273006</v>
      </c>
      <c r="S657">
        <f t="shared" ca="1" si="126"/>
        <v>4288474</v>
      </c>
      <c r="V657" t="str">
        <f t="shared" ca="1" si="127"/>
        <v>D_3885619</v>
      </c>
      <c r="W657" s="8">
        <v>45623</v>
      </c>
      <c r="X657">
        <f t="shared" ca="1" si="128"/>
        <v>1731664</v>
      </c>
      <c r="Z657" t="str">
        <f t="shared" ca="1" si="130"/>
        <v>MAD</v>
      </c>
      <c r="AA657" t="str">
        <f t="shared" ca="1" si="132"/>
        <v>F locaux</v>
      </c>
      <c r="AB657" s="6" t="s">
        <v>83</v>
      </c>
      <c r="AC657" s="6" t="s">
        <v>83</v>
      </c>
      <c r="AD657" s="6" t="s">
        <v>83</v>
      </c>
      <c r="AE657" s="6" t="s">
        <v>83</v>
      </c>
      <c r="AF657" s="6" t="s">
        <v>83</v>
      </c>
      <c r="AG657" s="6" t="s">
        <v>83</v>
      </c>
      <c r="AH657" s="6" t="s">
        <v>83</v>
      </c>
      <c r="AI657" s="6" t="s">
        <v>83</v>
      </c>
      <c r="AJ657" s="6" t="s">
        <v>83</v>
      </c>
      <c r="AK657" s="6" t="s">
        <v>83</v>
      </c>
      <c r="AL657" s="6" t="s">
        <v>83</v>
      </c>
      <c r="AM657" t="s">
        <v>833</v>
      </c>
      <c r="AN657" s="6" t="s">
        <v>85</v>
      </c>
      <c r="AO657" s="6" t="s">
        <v>83</v>
      </c>
      <c r="AP657" s="6" t="s">
        <v>83</v>
      </c>
      <c r="AQ657" s="6" t="s">
        <v>83</v>
      </c>
      <c r="AR657" s="6" t="s">
        <v>83</v>
      </c>
      <c r="AS657" s="6" t="s">
        <v>83</v>
      </c>
      <c r="AT657" s="6" t="s">
        <v>83</v>
      </c>
      <c r="AU657" s="6" t="s">
        <v>83</v>
      </c>
      <c r="AV657" s="6" t="s">
        <v>83</v>
      </c>
      <c r="AW657" s="6" t="s">
        <v>83</v>
      </c>
      <c r="AX657" t="s">
        <v>86</v>
      </c>
      <c r="AY657" s="6" t="s">
        <v>83</v>
      </c>
      <c r="AZ657" s="6" t="s">
        <v>83</v>
      </c>
      <c r="BA657" s="6" t="s">
        <v>83</v>
      </c>
      <c r="BB657" s="6" t="s">
        <v>83</v>
      </c>
      <c r="BC657" s="6" t="s">
        <v>83</v>
      </c>
      <c r="BD657" s="6" t="s">
        <v>83</v>
      </c>
      <c r="BE657" s="6" t="s">
        <v>83</v>
      </c>
      <c r="BF657" s="6" t="s">
        <v>83</v>
      </c>
      <c r="BG657" s="6" t="s">
        <v>83</v>
      </c>
      <c r="BH657" s="6" t="s">
        <v>83</v>
      </c>
      <c r="BI657" s="6" t="s">
        <v>83</v>
      </c>
      <c r="BJ657" s="6" t="s">
        <v>83</v>
      </c>
      <c r="BK657" s="6" t="s">
        <v>83</v>
      </c>
      <c r="BL657" s="6" t="s">
        <v>83</v>
      </c>
      <c r="BM657" s="6" t="s">
        <v>83</v>
      </c>
      <c r="BN657" s="6" t="s">
        <v>83</v>
      </c>
      <c r="BO657" s="6" t="s">
        <v>83</v>
      </c>
      <c r="BP657" s="6" t="s">
        <v>83</v>
      </c>
      <c r="BQ657" s="6" t="s">
        <v>83</v>
      </c>
      <c r="BR657" t="s">
        <v>65</v>
      </c>
      <c r="BS657" s="6" t="s">
        <v>83</v>
      </c>
      <c r="BT657" s="6" t="s">
        <v>83</v>
      </c>
      <c r="BU657">
        <f t="shared" ca="1" si="129"/>
        <v>-20</v>
      </c>
      <c r="BV657" s="6" t="s">
        <v>83</v>
      </c>
    </row>
    <row r="658" spans="1:74" x14ac:dyDescent="0.3">
      <c r="A658" s="5">
        <v>657</v>
      </c>
      <c r="B658" s="5" t="str">
        <f t="shared" ca="1" si="121"/>
        <v>JF8_68438:59266</v>
      </c>
      <c r="C658" t="s">
        <v>112</v>
      </c>
      <c r="D658" t="s">
        <v>75</v>
      </c>
      <c r="E658" t="s">
        <v>76</v>
      </c>
      <c r="F658" t="s">
        <v>113</v>
      </c>
      <c r="G658" t="s">
        <v>113</v>
      </c>
      <c r="H658" s="6">
        <f t="shared" ca="1" si="131"/>
        <v>46904</v>
      </c>
      <c r="I658" t="s">
        <v>114</v>
      </c>
      <c r="J658" s="6" t="s">
        <v>79</v>
      </c>
      <c r="K658" s="7">
        <v>45543</v>
      </c>
      <c r="L658" s="6" t="s">
        <v>80</v>
      </c>
      <c r="N658" s="6" t="s">
        <v>82</v>
      </c>
      <c r="O658" t="str">
        <f t="shared" ca="1" si="123"/>
        <v>E3744781</v>
      </c>
      <c r="P658">
        <f t="shared" ca="1" si="122"/>
        <v>95887068</v>
      </c>
      <c r="Q658">
        <f t="shared" ca="1" si="124"/>
        <v>9299418</v>
      </c>
      <c r="R658">
        <f t="shared" ca="1" si="125"/>
        <v>24381093</v>
      </c>
      <c r="S658">
        <f t="shared" ca="1" si="126"/>
        <v>37164250</v>
      </c>
      <c r="V658" t="str">
        <f t="shared" ca="1" si="127"/>
        <v>A_2031008</v>
      </c>
      <c r="W658" s="8">
        <v>45624</v>
      </c>
      <c r="X658">
        <f t="shared" ca="1" si="128"/>
        <v>3537783</v>
      </c>
      <c r="Z658" t="str">
        <f t="shared" ca="1" si="130"/>
        <v>MAD</v>
      </c>
      <c r="AA658" t="str">
        <f t="shared" ca="1" si="132"/>
        <v>F locaux</v>
      </c>
      <c r="AB658" s="6" t="s">
        <v>83</v>
      </c>
      <c r="AC658" s="6" t="s">
        <v>83</v>
      </c>
      <c r="AD658" s="6" t="s">
        <v>83</v>
      </c>
      <c r="AE658" s="6" t="s">
        <v>83</v>
      </c>
      <c r="AF658" s="6" t="s">
        <v>83</v>
      </c>
      <c r="AG658" s="6" t="s">
        <v>83</v>
      </c>
      <c r="AH658" s="6" t="s">
        <v>83</v>
      </c>
      <c r="AI658" s="6" t="s">
        <v>83</v>
      </c>
      <c r="AJ658" s="6" t="s">
        <v>83</v>
      </c>
      <c r="AK658" s="6" t="s">
        <v>83</v>
      </c>
      <c r="AL658" s="6" t="s">
        <v>83</v>
      </c>
      <c r="AM658" t="s">
        <v>115</v>
      </c>
      <c r="AN658" s="6" t="s">
        <v>85</v>
      </c>
      <c r="AO658" s="6" t="s">
        <v>83</v>
      </c>
      <c r="AP658" s="6" t="s">
        <v>83</v>
      </c>
      <c r="AQ658" s="6" t="s">
        <v>83</v>
      </c>
      <c r="AR658" s="6" t="s">
        <v>83</v>
      </c>
      <c r="AS658" s="6" t="s">
        <v>83</v>
      </c>
      <c r="AT658" s="6" t="s">
        <v>83</v>
      </c>
      <c r="AU658" s="6" t="s">
        <v>83</v>
      </c>
      <c r="AV658" s="6" t="s">
        <v>83</v>
      </c>
      <c r="AW658" s="6" t="s">
        <v>83</v>
      </c>
      <c r="AX658" t="s">
        <v>93</v>
      </c>
      <c r="AY658" s="6" t="s">
        <v>83</v>
      </c>
      <c r="AZ658" s="6" t="s">
        <v>83</v>
      </c>
      <c r="BA658" s="6" t="s">
        <v>83</v>
      </c>
      <c r="BB658" s="6" t="s">
        <v>83</v>
      </c>
      <c r="BC658" s="6" t="s">
        <v>83</v>
      </c>
      <c r="BD658" s="6" t="s">
        <v>83</v>
      </c>
      <c r="BE658" s="6" t="s">
        <v>83</v>
      </c>
      <c r="BF658" s="6" t="s">
        <v>83</v>
      </c>
      <c r="BG658" s="6" t="s">
        <v>83</v>
      </c>
      <c r="BH658" s="6" t="s">
        <v>83</v>
      </c>
      <c r="BI658" s="6" t="s">
        <v>83</v>
      </c>
      <c r="BJ658" s="6" t="s">
        <v>83</v>
      </c>
      <c r="BK658" s="6" t="s">
        <v>83</v>
      </c>
      <c r="BL658" s="6" t="s">
        <v>83</v>
      </c>
      <c r="BM658" s="6" t="s">
        <v>83</v>
      </c>
      <c r="BN658" s="6" t="s">
        <v>83</v>
      </c>
      <c r="BO658" s="6" t="s">
        <v>83</v>
      </c>
      <c r="BP658" s="6" t="s">
        <v>83</v>
      </c>
      <c r="BQ658" s="6" t="s">
        <v>83</v>
      </c>
      <c r="BR658" t="s">
        <v>65</v>
      </c>
      <c r="BS658" s="6" t="s">
        <v>83</v>
      </c>
      <c r="BT658" s="6" t="s">
        <v>83</v>
      </c>
      <c r="BU658">
        <f t="shared" ca="1" si="129"/>
        <v>44</v>
      </c>
      <c r="BV658" s="6" t="s">
        <v>83</v>
      </c>
    </row>
    <row r="659" spans="1:74" x14ac:dyDescent="0.3">
      <c r="A659" s="5">
        <v>658</v>
      </c>
      <c r="B659" s="5" t="str">
        <f t="shared" ca="1" si="121"/>
        <v>JF8_82142:57874</v>
      </c>
      <c r="C659" t="s">
        <v>116</v>
      </c>
      <c r="D659" t="s">
        <v>75</v>
      </c>
      <c r="E659" t="s">
        <v>89</v>
      </c>
      <c r="F659" t="s">
        <v>100</v>
      </c>
      <c r="G659" t="s">
        <v>100</v>
      </c>
      <c r="H659" s="6">
        <f t="shared" ca="1" si="131"/>
        <v>4480</v>
      </c>
      <c r="I659" t="s">
        <v>114</v>
      </c>
      <c r="J659" s="6" t="s">
        <v>79</v>
      </c>
      <c r="K659" s="7">
        <v>45544</v>
      </c>
      <c r="L659" s="6" t="s">
        <v>80</v>
      </c>
      <c r="N659" s="6" t="s">
        <v>82</v>
      </c>
      <c r="O659" t="str">
        <f t="shared" ca="1" si="123"/>
        <v>&gt;3433391</v>
      </c>
      <c r="P659">
        <f t="shared" ca="1" si="122"/>
        <v>48383009</v>
      </c>
      <c r="Q659">
        <f t="shared" ca="1" si="124"/>
        <v>13452386</v>
      </c>
      <c r="R659">
        <f t="shared" ca="1" si="125"/>
        <v>37821625</v>
      </c>
      <c r="S659">
        <f t="shared" ca="1" si="126"/>
        <v>47728696</v>
      </c>
      <c r="V659" t="str">
        <f t="shared" ca="1" si="127"/>
        <v>&gt;_99421</v>
      </c>
      <c r="W659" s="8">
        <v>45625</v>
      </c>
      <c r="X659">
        <f t="shared" ca="1" si="128"/>
        <v>17948648</v>
      </c>
      <c r="Z659" t="str">
        <f t="shared" ca="1" si="130"/>
        <v>MAD</v>
      </c>
      <c r="AA659" t="str">
        <f t="shared" ca="1" si="132"/>
        <v>F locaux</v>
      </c>
      <c r="AB659" s="6" t="s">
        <v>83</v>
      </c>
      <c r="AC659" s="6" t="s">
        <v>83</v>
      </c>
      <c r="AD659" s="6" t="s">
        <v>83</v>
      </c>
      <c r="AE659" s="6" t="s">
        <v>83</v>
      </c>
      <c r="AF659" s="6" t="s">
        <v>83</v>
      </c>
      <c r="AG659" s="6" t="s">
        <v>83</v>
      </c>
      <c r="AH659" s="6" t="s">
        <v>83</v>
      </c>
      <c r="AI659" s="6" t="s">
        <v>83</v>
      </c>
      <c r="AJ659" s="6" t="s">
        <v>83</v>
      </c>
      <c r="AK659" s="6" t="s">
        <v>83</v>
      </c>
      <c r="AL659" s="6" t="s">
        <v>83</v>
      </c>
      <c r="AM659" t="s">
        <v>115</v>
      </c>
      <c r="AN659" s="6" t="s">
        <v>85</v>
      </c>
      <c r="AO659" s="6" t="s">
        <v>83</v>
      </c>
      <c r="AP659" s="6" t="s">
        <v>83</v>
      </c>
      <c r="AQ659" s="6" t="s">
        <v>83</v>
      </c>
      <c r="AR659" s="6" t="s">
        <v>83</v>
      </c>
      <c r="AS659" s="6" t="s">
        <v>83</v>
      </c>
      <c r="AT659" s="6" t="s">
        <v>83</v>
      </c>
      <c r="AU659" s="6" t="s">
        <v>83</v>
      </c>
      <c r="AV659" s="6" t="s">
        <v>83</v>
      </c>
      <c r="AW659" s="6" t="s">
        <v>83</v>
      </c>
      <c r="AX659" t="s">
        <v>86</v>
      </c>
      <c r="AY659" s="6" t="s">
        <v>83</v>
      </c>
      <c r="AZ659" s="6" t="s">
        <v>83</v>
      </c>
      <c r="BA659" s="6" t="s">
        <v>83</v>
      </c>
      <c r="BB659" s="6" t="s">
        <v>83</v>
      </c>
      <c r="BC659" s="6" t="s">
        <v>83</v>
      </c>
      <c r="BD659" s="6" t="s">
        <v>83</v>
      </c>
      <c r="BE659" s="6" t="s">
        <v>83</v>
      </c>
      <c r="BF659" s="6" t="s">
        <v>83</v>
      </c>
      <c r="BG659" s="6" t="s">
        <v>83</v>
      </c>
      <c r="BH659" s="6" t="s">
        <v>83</v>
      </c>
      <c r="BI659" s="6" t="s">
        <v>83</v>
      </c>
      <c r="BJ659" s="6" t="s">
        <v>83</v>
      </c>
      <c r="BK659" s="6" t="s">
        <v>83</v>
      </c>
      <c r="BL659" s="6" t="s">
        <v>83</v>
      </c>
      <c r="BM659" s="6" t="s">
        <v>83</v>
      </c>
      <c r="BN659" s="6" t="s">
        <v>83</v>
      </c>
      <c r="BO659" s="6" t="s">
        <v>83</v>
      </c>
      <c r="BP659" s="6" t="s">
        <v>83</v>
      </c>
      <c r="BQ659" s="6" t="s">
        <v>83</v>
      </c>
      <c r="BR659" t="s">
        <v>63</v>
      </c>
      <c r="BS659" s="6" t="s">
        <v>83</v>
      </c>
      <c r="BT659" s="6" t="s">
        <v>83</v>
      </c>
      <c r="BU659">
        <f t="shared" ca="1" si="129"/>
        <v>20</v>
      </c>
      <c r="BV659" s="6" t="s">
        <v>83</v>
      </c>
    </row>
    <row r="660" spans="1:74" x14ac:dyDescent="0.3">
      <c r="A660" s="5">
        <v>659</v>
      </c>
      <c r="B660" s="5" t="str">
        <f t="shared" ca="1" si="121"/>
        <v>JF8_58363:9949</v>
      </c>
      <c r="C660" t="s">
        <v>117</v>
      </c>
      <c r="D660" t="s">
        <v>75</v>
      </c>
      <c r="E660" t="s">
        <v>76</v>
      </c>
      <c r="F660" t="s">
        <v>113</v>
      </c>
      <c r="G660" t="s">
        <v>113</v>
      </c>
      <c r="H660" s="6">
        <f t="shared" ca="1" si="131"/>
        <v>67071</v>
      </c>
      <c r="I660" t="s">
        <v>114</v>
      </c>
      <c r="J660" s="6" t="s">
        <v>79</v>
      </c>
      <c r="K660" s="7">
        <v>45545</v>
      </c>
      <c r="L660" s="6" t="s">
        <v>80</v>
      </c>
      <c r="N660" s="6" t="s">
        <v>82</v>
      </c>
      <c r="O660" t="str">
        <f t="shared" ca="1" si="123"/>
        <v>=5395467</v>
      </c>
      <c r="P660">
        <f t="shared" ca="1" si="122"/>
        <v>90737899</v>
      </c>
      <c r="Q660">
        <f t="shared" ca="1" si="124"/>
        <v>26290103</v>
      </c>
      <c r="R660">
        <f t="shared" ca="1" si="125"/>
        <v>28161009</v>
      </c>
      <c r="S660">
        <f t="shared" ca="1" si="126"/>
        <v>81617931</v>
      </c>
      <c r="V660" t="str">
        <f t="shared" ca="1" si="127"/>
        <v>&lt;_57423</v>
      </c>
      <c r="W660" s="8">
        <v>45626</v>
      </c>
      <c r="X660">
        <f t="shared" ca="1" si="128"/>
        <v>79460964</v>
      </c>
      <c r="Z660" t="str">
        <f t="shared" ca="1" si="130"/>
        <v>MAD</v>
      </c>
      <c r="AA660" t="str">
        <f t="shared" ca="1" si="132"/>
        <v>F locaux</v>
      </c>
      <c r="AB660" s="6" t="s">
        <v>83</v>
      </c>
      <c r="AC660" s="6" t="s">
        <v>83</v>
      </c>
      <c r="AD660" s="6" t="s">
        <v>83</v>
      </c>
      <c r="AE660" s="6" t="s">
        <v>83</v>
      </c>
      <c r="AF660" s="6" t="s">
        <v>83</v>
      </c>
      <c r="AG660" s="6" t="s">
        <v>83</v>
      </c>
      <c r="AH660" s="6" t="s">
        <v>83</v>
      </c>
      <c r="AI660" s="6" t="s">
        <v>83</v>
      </c>
      <c r="AJ660" s="6" t="s">
        <v>83</v>
      </c>
      <c r="AK660" s="6" t="s">
        <v>83</v>
      </c>
      <c r="AL660" s="6" t="s">
        <v>83</v>
      </c>
      <c r="AM660" t="s">
        <v>115</v>
      </c>
      <c r="AN660" s="6" t="s">
        <v>85</v>
      </c>
      <c r="AO660" s="6" t="s">
        <v>83</v>
      </c>
      <c r="AP660" s="6" t="s">
        <v>83</v>
      </c>
      <c r="AQ660" s="6" t="s">
        <v>83</v>
      </c>
      <c r="AR660" s="6" t="s">
        <v>83</v>
      </c>
      <c r="AS660" s="6" t="s">
        <v>83</v>
      </c>
      <c r="AT660" s="6" t="s">
        <v>83</v>
      </c>
      <c r="AU660" s="6" t="s">
        <v>83</v>
      </c>
      <c r="AV660" s="6" t="s">
        <v>83</v>
      </c>
      <c r="AW660" s="6" t="s">
        <v>83</v>
      </c>
      <c r="AX660" t="s">
        <v>86</v>
      </c>
      <c r="AY660" s="6" t="s">
        <v>83</v>
      </c>
      <c r="AZ660" s="6" t="s">
        <v>83</v>
      </c>
      <c r="BA660" s="6" t="s">
        <v>83</v>
      </c>
      <c r="BB660" s="6" t="s">
        <v>83</v>
      </c>
      <c r="BC660" s="6" t="s">
        <v>83</v>
      </c>
      <c r="BD660" s="6" t="s">
        <v>83</v>
      </c>
      <c r="BE660" s="6" t="s">
        <v>83</v>
      </c>
      <c r="BF660" s="6" t="s">
        <v>83</v>
      </c>
      <c r="BG660" s="6" t="s">
        <v>83</v>
      </c>
      <c r="BH660" s="6" t="s">
        <v>83</v>
      </c>
      <c r="BI660" s="6" t="s">
        <v>83</v>
      </c>
      <c r="BJ660" s="6" t="s">
        <v>83</v>
      </c>
      <c r="BK660" s="6" t="s">
        <v>83</v>
      </c>
      <c r="BL660" s="6" t="s">
        <v>83</v>
      </c>
      <c r="BM660" s="6" t="s">
        <v>83</v>
      </c>
      <c r="BN660" s="6" t="s">
        <v>83</v>
      </c>
      <c r="BO660" s="6" t="s">
        <v>83</v>
      </c>
      <c r="BP660" s="6" t="s">
        <v>83</v>
      </c>
      <c r="BQ660" s="6" t="s">
        <v>83</v>
      </c>
      <c r="BR660" t="s">
        <v>65</v>
      </c>
      <c r="BS660" s="6" t="s">
        <v>83</v>
      </c>
      <c r="BT660" s="6" t="s">
        <v>83</v>
      </c>
      <c r="BU660">
        <f t="shared" ca="1" si="129"/>
        <v>17</v>
      </c>
      <c r="BV660" s="6" t="s">
        <v>83</v>
      </c>
    </row>
    <row r="661" spans="1:74" x14ac:dyDescent="0.3">
      <c r="A661" s="5">
        <v>660</v>
      </c>
      <c r="B661" s="5" t="str">
        <f t="shared" ca="1" si="121"/>
        <v>JF8_54073:20607</v>
      </c>
      <c r="C661" t="s">
        <v>118</v>
      </c>
      <c r="D661" t="s">
        <v>75</v>
      </c>
      <c r="E661" t="s">
        <v>89</v>
      </c>
      <c r="F661" t="s">
        <v>100</v>
      </c>
      <c r="G661" t="s">
        <v>100</v>
      </c>
      <c r="H661" s="6">
        <f t="shared" ca="1" si="131"/>
        <v>969</v>
      </c>
      <c r="I661" t="s">
        <v>114</v>
      </c>
      <c r="J661" s="6" t="s">
        <v>79</v>
      </c>
      <c r="K661" s="7">
        <v>45546</v>
      </c>
      <c r="L661" s="6" t="s">
        <v>80</v>
      </c>
      <c r="N661" s="6" t="s">
        <v>82</v>
      </c>
      <c r="O661" t="str">
        <f t="shared" ca="1" si="123"/>
        <v>A3249761</v>
      </c>
      <c r="P661">
        <f t="shared" ca="1" si="122"/>
        <v>21364993</v>
      </c>
      <c r="Q661">
        <f t="shared" ca="1" si="124"/>
        <v>1687403</v>
      </c>
      <c r="R661">
        <f t="shared" ca="1" si="125"/>
        <v>4011241</v>
      </c>
      <c r="S661">
        <f t="shared" ca="1" si="126"/>
        <v>11503408</v>
      </c>
      <c r="V661" t="str">
        <f t="shared" ca="1" si="127"/>
        <v>E_707362</v>
      </c>
      <c r="W661" s="8">
        <v>45627</v>
      </c>
      <c r="X661">
        <f t="shared" ca="1" si="128"/>
        <v>869835</v>
      </c>
      <c r="Z661" t="str">
        <f t="shared" ca="1" si="130"/>
        <v>MAD</v>
      </c>
      <c r="AA661" t="str">
        <f t="shared" ca="1" si="132"/>
        <v>F locaux</v>
      </c>
      <c r="AB661" s="6" t="s">
        <v>83</v>
      </c>
      <c r="AC661" s="6" t="s">
        <v>83</v>
      </c>
      <c r="AD661" s="6" t="s">
        <v>83</v>
      </c>
      <c r="AE661" s="6" t="s">
        <v>83</v>
      </c>
      <c r="AF661" s="6" t="s">
        <v>83</v>
      </c>
      <c r="AG661" s="6" t="s">
        <v>83</v>
      </c>
      <c r="AH661" s="6" t="s">
        <v>83</v>
      </c>
      <c r="AI661" s="6" t="s">
        <v>83</v>
      </c>
      <c r="AJ661" s="6" t="s">
        <v>83</v>
      </c>
      <c r="AK661" s="6" t="s">
        <v>83</v>
      </c>
      <c r="AL661" s="6" t="s">
        <v>83</v>
      </c>
      <c r="AM661" t="s">
        <v>115</v>
      </c>
      <c r="AN661" s="6" t="s">
        <v>85</v>
      </c>
      <c r="AO661" s="6" t="s">
        <v>83</v>
      </c>
      <c r="AP661" s="6" t="s">
        <v>83</v>
      </c>
      <c r="AQ661" s="6" t="s">
        <v>83</v>
      </c>
      <c r="AR661" s="6" t="s">
        <v>83</v>
      </c>
      <c r="AS661" s="6" t="s">
        <v>83</v>
      </c>
      <c r="AT661" s="6" t="s">
        <v>83</v>
      </c>
      <c r="AU661" s="6" t="s">
        <v>83</v>
      </c>
      <c r="AV661" s="6" t="s">
        <v>83</v>
      </c>
      <c r="AW661" s="6" t="s">
        <v>83</v>
      </c>
      <c r="AX661" t="s">
        <v>86</v>
      </c>
      <c r="AY661" s="6" t="s">
        <v>83</v>
      </c>
      <c r="AZ661" s="6" t="s">
        <v>83</v>
      </c>
      <c r="BA661" s="6" t="s">
        <v>83</v>
      </c>
      <c r="BB661" s="6" t="s">
        <v>83</v>
      </c>
      <c r="BC661" s="6" t="s">
        <v>83</v>
      </c>
      <c r="BD661" s="6" t="s">
        <v>83</v>
      </c>
      <c r="BE661" s="6" t="s">
        <v>83</v>
      </c>
      <c r="BF661" s="6" t="s">
        <v>83</v>
      </c>
      <c r="BG661" s="6" t="s">
        <v>83</v>
      </c>
      <c r="BH661" s="6" t="s">
        <v>83</v>
      </c>
      <c r="BI661" s="6" t="s">
        <v>83</v>
      </c>
      <c r="BJ661" s="6" t="s">
        <v>83</v>
      </c>
      <c r="BK661" s="6" t="s">
        <v>83</v>
      </c>
      <c r="BL661" s="6" t="s">
        <v>83</v>
      </c>
      <c r="BM661" s="6" t="s">
        <v>83</v>
      </c>
      <c r="BN661" s="6" t="s">
        <v>83</v>
      </c>
      <c r="BO661" s="6" t="s">
        <v>83</v>
      </c>
      <c r="BP661" s="6" t="s">
        <v>83</v>
      </c>
      <c r="BQ661" s="6" t="s">
        <v>83</v>
      </c>
      <c r="BR661" t="s">
        <v>40</v>
      </c>
      <c r="BS661" s="6" t="s">
        <v>83</v>
      </c>
      <c r="BT661" s="6" t="s">
        <v>83</v>
      </c>
      <c r="BU661">
        <f t="shared" ca="1" si="129"/>
        <v>-1</v>
      </c>
      <c r="BV661" s="6" t="s">
        <v>83</v>
      </c>
    </row>
    <row r="662" spans="1:74" x14ac:dyDescent="0.3">
      <c r="A662" s="5">
        <v>661</v>
      </c>
      <c r="B662" s="5" t="str">
        <f t="shared" ca="1" si="121"/>
        <v>OCP_77031:15212</v>
      </c>
      <c r="C662" t="str">
        <f ca="1">CONCATENATE(CHAR(RANDBETWEEN(60,90)),"_",RANDBETWEEN(1,1000000),"_",RANDBETWEEN(1,100006600))</f>
        <v>Y_382224_58454959</v>
      </c>
      <c r="D662" t="s">
        <v>75</v>
      </c>
      <c r="E662" t="s">
        <v>76</v>
      </c>
      <c r="F662" t="s">
        <v>77</v>
      </c>
      <c r="G662" t="s">
        <v>77</v>
      </c>
      <c r="H662" s="6">
        <f t="shared" ca="1" si="131"/>
        <v>26572</v>
      </c>
      <c r="I662" t="s">
        <v>78</v>
      </c>
      <c r="J662" s="6" t="s">
        <v>79</v>
      </c>
      <c r="K662" s="7">
        <v>45547</v>
      </c>
      <c r="L662" s="6" t="s">
        <v>80</v>
      </c>
      <c r="N662" s="6" t="s">
        <v>82</v>
      </c>
      <c r="O662" t="str">
        <f t="shared" ca="1" si="123"/>
        <v>=4784662</v>
      </c>
      <c r="P662">
        <f t="shared" ca="1" si="122"/>
        <v>82151981</v>
      </c>
      <c r="Q662">
        <f t="shared" ca="1" si="124"/>
        <v>31222895</v>
      </c>
      <c r="R662">
        <f t="shared" ca="1" si="125"/>
        <v>37801299</v>
      </c>
      <c r="S662">
        <f t="shared" ca="1" si="126"/>
        <v>38102066</v>
      </c>
      <c r="V662" t="str">
        <f t="shared" ca="1" si="127"/>
        <v>A_228176</v>
      </c>
      <c r="W662" s="8">
        <v>45628</v>
      </c>
      <c r="X662">
        <f t="shared" ca="1" si="128"/>
        <v>28891079</v>
      </c>
      <c r="Z662" t="str">
        <f t="shared" ca="1" si="130"/>
        <v>MAD</v>
      </c>
      <c r="AA662" t="str">
        <f t="shared" ca="1" si="132"/>
        <v>F locaux</v>
      </c>
      <c r="AB662" s="6" t="s">
        <v>83</v>
      </c>
      <c r="AC662" s="6" t="s">
        <v>83</v>
      </c>
      <c r="AD662" s="6" t="s">
        <v>83</v>
      </c>
      <c r="AE662" s="6" t="s">
        <v>83</v>
      </c>
      <c r="AF662" s="6" t="s">
        <v>83</v>
      </c>
      <c r="AG662" s="6" t="s">
        <v>83</v>
      </c>
      <c r="AH662" s="6" t="s">
        <v>83</v>
      </c>
      <c r="AI662" s="6" t="s">
        <v>83</v>
      </c>
      <c r="AJ662" s="6" t="s">
        <v>83</v>
      </c>
      <c r="AK662" s="6" t="s">
        <v>83</v>
      </c>
      <c r="AL662" s="6" t="s">
        <v>83</v>
      </c>
      <c r="AM662" t="s">
        <v>834</v>
      </c>
      <c r="AN662" s="6" t="s">
        <v>85</v>
      </c>
      <c r="AO662" s="6" t="s">
        <v>83</v>
      </c>
      <c r="AP662" s="6" t="s">
        <v>83</v>
      </c>
      <c r="AQ662" s="6" t="s">
        <v>83</v>
      </c>
      <c r="AR662" s="6" t="s">
        <v>83</v>
      </c>
      <c r="AS662" s="6" t="s">
        <v>83</v>
      </c>
      <c r="AT662" s="6" t="s">
        <v>83</v>
      </c>
      <c r="AU662" s="6" t="s">
        <v>83</v>
      </c>
      <c r="AV662" s="6" t="s">
        <v>83</v>
      </c>
      <c r="AW662" s="6" t="s">
        <v>83</v>
      </c>
      <c r="AX662" t="s">
        <v>86</v>
      </c>
      <c r="AY662" s="6" t="s">
        <v>83</v>
      </c>
      <c r="AZ662" s="6" t="s">
        <v>83</v>
      </c>
      <c r="BA662" s="6" t="s">
        <v>83</v>
      </c>
      <c r="BB662" s="6" t="s">
        <v>83</v>
      </c>
      <c r="BC662" s="6" t="s">
        <v>83</v>
      </c>
      <c r="BD662" s="6" t="s">
        <v>83</v>
      </c>
      <c r="BE662" s="6" t="s">
        <v>83</v>
      </c>
      <c r="BF662" s="6" t="s">
        <v>83</v>
      </c>
      <c r="BG662" s="6" t="s">
        <v>83</v>
      </c>
      <c r="BH662" s="6" t="s">
        <v>83</v>
      </c>
      <c r="BI662" s="6" t="s">
        <v>83</v>
      </c>
      <c r="BJ662" s="6" t="s">
        <v>83</v>
      </c>
      <c r="BK662" s="6" t="s">
        <v>83</v>
      </c>
      <c r="BL662" s="6" t="s">
        <v>83</v>
      </c>
      <c r="BM662" s="6" t="s">
        <v>83</v>
      </c>
      <c r="BN662" s="6" t="s">
        <v>83</v>
      </c>
      <c r="BO662" s="6" t="s">
        <v>83</v>
      </c>
      <c r="BP662" s="6" t="s">
        <v>83</v>
      </c>
      <c r="BQ662" s="6" t="s">
        <v>83</v>
      </c>
      <c r="BR662" t="s">
        <v>64</v>
      </c>
      <c r="BS662" s="6" t="s">
        <v>83</v>
      </c>
      <c r="BT662" s="6" t="s">
        <v>83</v>
      </c>
      <c r="BU662">
        <f t="shared" ca="1" si="129"/>
        <v>-10</v>
      </c>
      <c r="BV662" s="6" t="s">
        <v>83</v>
      </c>
    </row>
    <row r="663" spans="1:74" x14ac:dyDescent="0.3">
      <c r="A663" s="5">
        <v>662</v>
      </c>
      <c r="B663" s="5" t="str">
        <f t="shared" ca="1" si="121"/>
        <v>OCP_22456:36108</v>
      </c>
      <c r="C663" t="s">
        <v>835</v>
      </c>
      <c r="D663" t="s">
        <v>75</v>
      </c>
      <c r="E663" t="s">
        <v>89</v>
      </c>
      <c r="F663" t="s">
        <v>90</v>
      </c>
      <c r="G663" t="s">
        <v>90</v>
      </c>
      <c r="H663" s="6">
        <f t="shared" ca="1" si="131"/>
        <v>1046</v>
      </c>
      <c r="I663" t="s">
        <v>91</v>
      </c>
      <c r="J663" s="6" t="s">
        <v>79</v>
      </c>
      <c r="K663" s="7">
        <v>45548</v>
      </c>
      <c r="L663" s="6" t="s">
        <v>80</v>
      </c>
      <c r="N663" s="6" t="s">
        <v>82</v>
      </c>
      <c r="O663" t="str">
        <f t="shared" ca="1" si="123"/>
        <v>?5178382</v>
      </c>
      <c r="P663">
        <f t="shared" ca="1" si="122"/>
        <v>20281275</v>
      </c>
      <c r="Q663">
        <f t="shared" ca="1" si="124"/>
        <v>490873</v>
      </c>
      <c r="R663">
        <f t="shared" ca="1" si="125"/>
        <v>5366761</v>
      </c>
      <c r="S663">
        <f t="shared" ca="1" si="126"/>
        <v>2527834</v>
      </c>
      <c r="V663" t="str">
        <f t="shared" ca="1" si="127"/>
        <v>?_2122876</v>
      </c>
      <c r="W663" s="8">
        <v>45629</v>
      </c>
      <c r="X663">
        <f t="shared" ca="1" si="128"/>
        <v>2002145</v>
      </c>
      <c r="Z663" t="str">
        <f t="shared" ca="1" si="130"/>
        <v>USD</v>
      </c>
      <c r="AA663" t="str">
        <f t="shared" ca="1" si="132"/>
        <v>F étrangers</v>
      </c>
      <c r="AB663" s="6" t="s">
        <v>83</v>
      </c>
      <c r="AC663" s="6" t="s">
        <v>83</v>
      </c>
      <c r="AD663" s="6" t="s">
        <v>83</v>
      </c>
      <c r="AE663" s="6" t="s">
        <v>83</v>
      </c>
      <c r="AF663" s="6" t="s">
        <v>83</v>
      </c>
      <c r="AG663" s="6" t="s">
        <v>83</v>
      </c>
      <c r="AH663" s="6" t="s">
        <v>83</v>
      </c>
      <c r="AI663" s="6" t="s">
        <v>83</v>
      </c>
      <c r="AJ663" s="6" t="s">
        <v>83</v>
      </c>
      <c r="AK663" s="6" t="s">
        <v>83</v>
      </c>
      <c r="AL663" s="6" t="s">
        <v>83</v>
      </c>
      <c r="AM663" t="s">
        <v>836</v>
      </c>
      <c r="AN663" s="6" t="s">
        <v>85</v>
      </c>
      <c r="AO663" s="6" t="s">
        <v>83</v>
      </c>
      <c r="AP663" s="6" t="s">
        <v>83</v>
      </c>
      <c r="AQ663" s="6" t="s">
        <v>83</v>
      </c>
      <c r="AR663" s="6" t="s">
        <v>83</v>
      </c>
      <c r="AS663" s="6" t="s">
        <v>83</v>
      </c>
      <c r="AT663" s="6" t="s">
        <v>83</v>
      </c>
      <c r="AU663" s="6" t="s">
        <v>83</v>
      </c>
      <c r="AV663" s="6" t="s">
        <v>83</v>
      </c>
      <c r="AW663" s="6" t="s">
        <v>83</v>
      </c>
      <c r="AX663" t="s">
        <v>93</v>
      </c>
      <c r="AY663" s="6" t="s">
        <v>83</v>
      </c>
      <c r="AZ663" s="6" t="s">
        <v>83</v>
      </c>
      <c r="BA663" s="6" t="s">
        <v>83</v>
      </c>
      <c r="BB663" s="6" t="s">
        <v>83</v>
      </c>
      <c r="BC663" s="6" t="s">
        <v>83</v>
      </c>
      <c r="BD663" s="6" t="s">
        <v>83</v>
      </c>
      <c r="BE663" s="6" t="s">
        <v>83</v>
      </c>
      <c r="BF663" s="6" t="s">
        <v>83</v>
      </c>
      <c r="BG663" s="6" t="s">
        <v>83</v>
      </c>
      <c r="BH663" s="6" t="s">
        <v>83</v>
      </c>
      <c r="BI663" s="6" t="s">
        <v>83</v>
      </c>
      <c r="BJ663" s="6" t="s">
        <v>83</v>
      </c>
      <c r="BK663" s="6" t="s">
        <v>83</v>
      </c>
      <c r="BL663" s="6" t="s">
        <v>83</v>
      </c>
      <c r="BM663" s="6" t="s">
        <v>83</v>
      </c>
      <c r="BN663" s="6" t="s">
        <v>83</v>
      </c>
      <c r="BO663" s="6" t="s">
        <v>83</v>
      </c>
      <c r="BP663" s="6" t="s">
        <v>83</v>
      </c>
      <c r="BQ663" s="6" t="s">
        <v>83</v>
      </c>
      <c r="BR663" t="s">
        <v>65</v>
      </c>
      <c r="BS663" s="6" t="s">
        <v>83</v>
      </c>
      <c r="BT663" s="6" t="s">
        <v>83</v>
      </c>
      <c r="BU663">
        <f t="shared" ca="1" si="129"/>
        <v>9</v>
      </c>
      <c r="BV663" s="6" t="s">
        <v>83</v>
      </c>
    </row>
    <row r="664" spans="1:74" x14ac:dyDescent="0.3">
      <c r="A664" s="5">
        <v>663</v>
      </c>
      <c r="B664" s="5" t="str">
        <f t="shared" ca="1" si="121"/>
        <v>OCP_24272:42464</v>
      </c>
      <c r="C664" t="s">
        <v>837</v>
      </c>
      <c r="D664" t="s">
        <v>75</v>
      </c>
      <c r="E664" t="s">
        <v>76</v>
      </c>
      <c r="F664" t="s">
        <v>95</v>
      </c>
      <c r="G664" t="s">
        <v>95</v>
      </c>
      <c r="H664" s="6">
        <f t="shared" ca="1" si="131"/>
        <v>20785</v>
      </c>
      <c r="I664" t="s">
        <v>96</v>
      </c>
      <c r="J664" s="6" t="s">
        <v>79</v>
      </c>
      <c r="K664" s="7">
        <v>45549</v>
      </c>
      <c r="L664" s="6" t="s">
        <v>80</v>
      </c>
      <c r="N664" s="6" t="s">
        <v>82</v>
      </c>
      <c r="O664" t="str">
        <f t="shared" ca="1" si="123"/>
        <v>A5895524</v>
      </c>
      <c r="P664">
        <f t="shared" ca="1" si="122"/>
        <v>40538238</v>
      </c>
      <c r="Q664">
        <f t="shared" ca="1" si="124"/>
        <v>36928195</v>
      </c>
      <c r="R664">
        <f t="shared" ca="1" si="125"/>
        <v>37235646</v>
      </c>
      <c r="S664">
        <f t="shared" ca="1" si="126"/>
        <v>40315004</v>
      </c>
      <c r="V664" t="str">
        <f t="shared" ca="1" si="127"/>
        <v>F_4692415</v>
      </c>
      <c r="W664" s="8">
        <v>45630</v>
      </c>
      <c r="X664">
        <f t="shared" ca="1" si="128"/>
        <v>11530773</v>
      </c>
      <c r="Z664" t="str">
        <f t="shared" ca="1" si="130"/>
        <v>EUR</v>
      </c>
      <c r="AA664" t="str">
        <f t="shared" ca="1" si="132"/>
        <v>F étrangers</v>
      </c>
      <c r="AB664" s="6" t="s">
        <v>83</v>
      </c>
      <c r="AC664" s="6" t="s">
        <v>83</v>
      </c>
      <c r="AD664" s="6" t="s">
        <v>83</v>
      </c>
      <c r="AE664" s="6" t="s">
        <v>83</v>
      </c>
      <c r="AF664" s="6" t="s">
        <v>83</v>
      </c>
      <c r="AG664" s="6" t="s">
        <v>83</v>
      </c>
      <c r="AH664" s="6" t="s">
        <v>83</v>
      </c>
      <c r="AI664" s="6" t="s">
        <v>83</v>
      </c>
      <c r="AJ664" s="6" t="s">
        <v>83</v>
      </c>
      <c r="AK664" s="6" t="s">
        <v>83</v>
      </c>
      <c r="AL664" s="6" t="s">
        <v>83</v>
      </c>
      <c r="AM664" t="s">
        <v>838</v>
      </c>
      <c r="AN664" s="6" t="s">
        <v>85</v>
      </c>
      <c r="AO664" s="6" t="s">
        <v>83</v>
      </c>
      <c r="AP664" s="6" t="s">
        <v>83</v>
      </c>
      <c r="AQ664" s="6" t="s">
        <v>83</v>
      </c>
      <c r="AR664" s="6" t="s">
        <v>83</v>
      </c>
      <c r="AS664" s="6" t="s">
        <v>83</v>
      </c>
      <c r="AT664" s="6" t="s">
        <v>83</v>
      </c>
      <c r="AU664" s="6" t="s">
        <v>83</v>
      </c>
      <c r="AV664" s="6" t="s">
        <v>83</v>
      </c>
      <c r="AW664" s="6" t="s">
        <v>83</v>
      </c>
      <c r="AX664" t="s">
        <v>98</v>
      </c>
      <c r="AY664" s="6" t="s">
        <v>83</v>
      </c>
      <c r="AZ664" s="6" t="s">
        <v>83</v>
      </c>
      <c r="BA664" s="6" t="s">
        <v>83</v>
      </c>
      <c r="BB664" s="6" t="s">
        <v>83</v>
      </c>
      <c r="BC664" s="6" t="s">
        <v>83</v>
      </c>
      <c r="BD664" s="6" t="s">
        <v>83</v>
      </c>
      <c r="BE664" s="6" t="s">
        <v>83</v>
      </c>
      <c r="BF664" s="6" t="s">
        <v>83</v>
      </c>
      <c r="BG664" s="6" t="s">
        <v>83</v>
      </c>
      <c r="BH664" s="6" t="s">
        <v>83</v>
      </c>
      <c r="BI664" s="6" t="s">
        <v>83</v>
      </c>
      <c r="BJ664" s="6" t="s">
        <v>83</v>
      </c>
      <c r="BK664" s="6" t="s">
        <v>83</v>
      </c>
      <c r="BL664" s="6" t="s">
        <v>83</v>
      </c>
      <c r="BM664" s="6" t="s">
        <v>83</v>
      </c>
      <c r="BN664" s="6" t="s">
        <v>83</v>
      </c>
      <c r="BO664" s="6" t="s">
        <v>83</v>
      </c>
      <c r="BP664" s="6" t="s">
        <v>83</v>
      </c>
      <c r="BQ664" s="6" t="s">
        <v>83</v>
      </c>
      <c r="BR664" t="s">
        <v>65</v>
      </c>
      <c r="BS664" s="6" t="s">
        <v>83</v>
      </c>
      <c r="BT664" s="6" t="s">
        <v>83</v>
      </c>
      <c r="BU664">
        <f t="shared" ca="1" si="129"/>
        <v>54</v>
      </c>
      <c r="BV664" s="6" t="s">
        <v>83</v>
      </c>
    </row>
    <row r="665" spans="1:74" x14ac:dyDescent="0.3">
      <c r="A665" s="5">
        <v>664</v>
      </c>
      <c r="B665" s="5" t="str">
        <f t="shared" ca="1" si="121"/>
        <v>JF8_14347:56869</v>
      </c>
      <c r="C665" t="s">
        <v>839</v>
      </c>
      <c r="D665" t="s">
        <v>75</v>
      </c>
      <c r="E665" t="s">
        <v>89</v>
      </c>
      <c r="F665" t="s">
        <v>100</v>
      </c>
      <c r="G665" t="s">
        <v>100</v>
      </c>
      <c r="H665" s="6">
        <f t="shared" ca="1" si="131"/>
        <v>75394</v>
      </c>
      <c r="I665" t="s">
        <v>101</v>
      </c>
      <c r="J665" s="6" t="s">
        <v>79</v>
      </c>
      <c r="K665" s="7">
        <v>45550</v>
      </c>
      <c r="L665" s="6" t="s">
        <v>80</v>
      </c>
      <c r="N665" s="6" t="s">
        <v>82</v>
      </c>
      <c r="O665" t="str">
        <f t="shared" ca="1" si="123"/>
        <v>B5842936</v>
      </c>
      <c r="P665">
        <f t="shared" ca="1" si="122"/>
        <v>53393264</v>
      </c>
      <c r="Q665">
        <f t="shared" ca="1" si="124"/>
        <v>1878441</v>
      </c>
      <c r="R665">
        <f t="shared" ca="1" si="125"/>
        <v>10848581</v>
      </c>
      <c r="S665">
        <f t="shared" ca="1" si="126"/>
        <v>48124530</v>
      </c>
      <c r="V665" t="str">
        <f t="shared" ca="1" si="127"/>
        <v>C_615934</v>
      </c>
      <c r="W665" s="8">
        <v>45631</v>
      </c>
      <c r="X665">
        <f t="shared" ca="1" si="128"/>
        <v>31293593</v>
      </c>
      <c r="Z665" t="str">
        <f t="shared" ca="1" si="130"/>
        <v>MAD</v>
      </c>
      <c r="AA665" t="str">
        <f t="shared" ca="1" si="132"/>
        <v>F locaux</v>
      </c>
      <c r="AB665" s="6" t="s">
        <v>83</v>
      </c>
      <c r="AC665" s="6" t="s">
        <v>83</v>
      </c>
      <c r="AD665" s="6" t="s">
        <v>83</v>
      </c>
      <c r="AE665" s="6" t="s">
        <v>83</v>
      </c>
      <c r="AF665" s="6" t="s">
        <v>83</v>
      </c>
      <c r="AG665" s="6" t="s">
        <v>83</v>
      </c>
      <c r="AH665" s="6" t="s">
        <v>83</v>
      </c>
      <c r="AI665" s="6" t="s">
        <v>83</v>
      </c>
      <c r="AJ665" s="6" t="s">
        <v>83</v>
      </c>
      <c r="AK665" s="6" t="s">
        <v>83</v>
      </c>
      <c r="AL665" s="6" t="s">
        <v>83</v>
      </c>
      <c r="AM665" t="s">
        <v>840</v>
      </c>
      <c r="AN665" s="6" t="s">
        <v>85</v>
      </c>
      <c r="AO665" s="6" t="s">
        <v>83</v>
      </c>
      <c r="AP665" s="6" t="s">
        <v>83</v>
      </c>
      <c r="AQ665" s="6" t="s">
        <v>83</v>
      </c>
      <c r="AR665" s="6" t="s">
        <v>83</v>
      </c>
      <c r="AS665" s="6" t="s">
        <v>83</v>
      </c>
      <c r="AT665" s="6" t="s">
        <v>83</v>
      </c>
      <c r="AU665" s="6" t="s">
        <v>83</v>
      </c>
      <c r="AV665" s="6" t="s">
        <v>83</v>
      </c>
      <c r="AW665" s="6" t="s">
        <v>83</v>
      </c>
      <c r="AX665" t="s">
        <v>103</v>
      </c>
      <c r="AY665" s="6" t="s">
        <v>83</v>
      </c>
      <c r="AZ665" s="6" t="s">
        <v>83</v>
      </c>
      <c r="BA665" s="6" t="s">
        <v>83</v>
      </c>
      <c r="BB665" s="6" t="s">
        <v>83</v>
      </c>
      <c r="BC665" s="6" t="s">
        <v>83</v>
      </c>
      <c r="BD665" s="6" t="s">
        <v>83</v>
      </c>
      <c r="BE665" s="6" t="s">
        <v>83</v>
      </c>
      <c r="BF665" s="6" t="s">
        <v>83</v>
      </c>
      <c r="BG665" s="6" t="s">
        <v>83</v>
      </c>
      <c r="BH665" s="6" t="s">
        <v>83</v>
      </c>
      <c r="BI665" s="6" t="s">
        <v>83</v>
      </c>
      <c r="BJ665" s="6" t="s">
        <v>83</v>
      </c>
      <c r="BK665" s="6" t="s">
        <v>83</v>
      </c>
      <c r="BL665" s="6" t="s">
        <v>83</v>
      </c>
      <c r="BM665" s="6" t="s">
        <v>83</v>
      </c>
      <c r="BN665" s="6" t="s">
        <v>83</v>
      </c>
      <c r="BO665" s="6" t="s">
        <v>83</v>
      </c>
      <c r="BP665" s="6" t="s">
        <v>83</v>
      </c>
      <c r="BQ665" s="6" t="s">
        <v>83</v>
      </c>
      <c r="BR665" t="s">
        <v>65</v>
      </c>
      <c r="BS665" s="6" t="s">
        <v>83</v>
      </c>
      <c r="BT665" s="6" t="s">
        <v>83</v>
      </c>
      <c r="BU665">
        <f t="shared" ca="1" si="129"/>
        <v>19</v>
      </c>
      <c r="BV665" s="6" t="s">
        <v>83</v>
      </c>
    </row>
    <row r="666" spans="1:74" x14ac:dyDescent="0.3">
      <c r="A666" s="5">
        <v>665</v>
      </c>
      <c r="B666" s="5" t="str">
        <f t="shared" ca="1" si="121"/>
        <v>OCP_24188:6288</v>
      </c>
      <c r="C666" t="s">
        <v>841</v>
      </c>
      <c r="D666" t="s">
        <v>75</v>
      </c>
      <c r="E666" t="s">
        <v>76</v>
      </c>
      <c r="F666" t="s">
        <v>105</v>
      </c>
      <c r="G666" t="s">
        <v>105</v>
      </c>
      <c r="H666" s="6">
        <f t="shared" ca="1" si="131"/>
        <v>2904</v>
      </c>
      <c r="I666" t="s">
        <v>106</v>
      </c>
      <c r="J666" s="6" t="s">
        <v>79</v>
      </c>
      <c r="K666" s="7">
        <v>45551</v>
      </c>
      <c r="L666" s="6" t="s">
        <v>80</v>
      </c>
      <c r="N666" s="6" t="s">
        <v>82</v>
      </c>
      <c r="O666" t="str">
        <f t="shared" ca="1" si="123"/>
        <v>A243476</v>
      </c>
      <c r="P666">
        <f t="shared" ca="1" si="122"/>
        <v>39654160</v>
      </c>
      <c r="Q666">
        <f t="shared" ca="1" si="124"/>
        <v>505929</v>
      </c>
      <c r="R666">
        <f t="shared" ca="1" si="125"/>
        <v>1860427</v>
      </c>
      <c r="S666">
        <f t="shared" ca="1" si="126"/>
        <v>31040428</v>
      </c>
      <c r="V666" t="str">
        <f t="shared" ca="1" si="127"/>
        <v>&gt;_6057928</v>
      </c>
      <c r="W666" s="8">
        <v>45632</v>
      </c>
      <c r="X666">
        <f t="shared" ca="1" si="128"/>
        <v>10146987</v>
      </c>
      <c r="Z666" t="str">
        <f t="shared" ca="1" si="130"/>
        <v>MAD</v>
      </c>
      <c r="AA666" t="str">
        <f t="shared" ca="1" si="132"/>
        <v>F locaux</v>
      </c>
      <c r="AB666" s="6" t="s">
        <v>83</v>
      </c>
      <c r="AC666" s="6" t="s">
        <v>83</v>
      </c>
      <c r="AD666" s="6" t="s">
        <v>83</v>
      </c>
      <c r="AE666" s="6" t="s">
        <v>83</v>
      </c>
      <c r="AF666" s="6" t="s">
        <v>83</v>
      </c>
      <c r="AG666" s="6" t="s">
        <v>83</v>
      </c>
      <c r="AH666" s="6" t="s">
        <v>83</v>
      </c>
      <c r="AI666" s="6" t="s">
        <v>83</v>
      </c>
      <c r="AJ666" s="6" t="s">
        <v>83</v>
      </c>
      <c r="AK666" s="6" t="s">
        <v>83</v>
      </c>
      <c r="AL666" s="6" t="s">
        <v>83</v>
      </c>
      <c r="AM666" t="s">
        <v>842</v>
      </c>
      <c r="AN666" s="6" t="s">
        <v>85</v>
      </c>
      <c r="AO666" s="6" t="s">
        <v>83</v>
      </c>
      <c r="AP666" s="6" t="s">
        <v>83</v>
      </c>
      <c r="AQ666" s="6" t="s">
        <v>83</v>
      </c>
      <c r="AR666" s="6" t="s">
        <v>83</v>
      </c>
      <c r="AS666" s="6" t="s">
        <v>83</v>
      </c>
      <c r="AT666" s="6" t="s">
        <v>83</v>
      </c>
      <c r="AU666" s="6" t="s">
        <v>83</v>
      </c>
      <c r="AV666" s="6" t="s">
        <v>83</v>
      </c>
      <c r="AW666" s="6" t="s">
        <v>83</v>
      </c>
      <c r="AX666" t="s">
        <v>98</v>
      </c>
      <c r="AY666" s="6" t="s">
        <v>83</v>
      </c>
      <c r="AZ666" s="6" t="s">
        <v>83</v>
      </c>
      <c r="BA666" s="6" t="s">
        <v>83</v>
      </c>
      <c r="BB666" s="6" t="s">
        <v>83</v>
      </c>
      <c r="BC666" s="6" t="s">
        <v>83</v>
      </c>
      <c r="BD666" s="6" t="s">
        <v>83</v>
      </c>
      <c r="BE666" s="6" t="s">
        <v>83</v>
      </c>
      <c r="BF666" s="6" t="s">
        <v>83</v>
      </c>
      <c r="BG666" s="6" t="s">
        <v>83</v>
      </c>
      <c r="BH666" s="6" t="s">
        <v>83</v>
      </c>
      <c r="BI666" s="6" t="s">
        <v>83</v>
      </c>
      <c r="BJ666" s="6" t="s">
        <v>83</v>
      </c>
      <c r="BK666" s="6" t="s">
        <v>83</v>
      </c>
      <c r="BL666" s="6" t="s">
        <v>83</v>
      </c>
      <c r="BM666" s="6" t="s">
        <v>83</v>
      </c>
      <c r="BN666" s="6" t="s">
        <v>83</v>
      </c>
      <c r="BO666" s="6" t="s">
        <v>83</v>
      </c>
      <c r="BP666" s="6" t="s">
        <v>83</v>
      </c>
      <c r="BQ666" s="6" t="s">
        <v>83</v>
      </c>
      <c r="BR666" t="s">
        <v>65</v>
      </c>
      <c r="BS666" s="6" t="s">
        <v>83</v>
      </c>
      <c r="BT666" s="6" t="s">
        <v>83</v>
      </c>
      <c r="BU666">
        <f t="shared" ca="1" si="129"/>
        <v>28</v>
      </c>
      <c r="BV666" s="6" t="s">
        <v>83</v>
      </c>
    </row>
    <row r="667" spans="1:74" x14ac:dyDescent="0.3">
      <c r="A667" s="5">
        <v>666</v>
      </c>
      <c r="B667" s="5" t="str">
        <f t="shared" ca="1" si="121"/>
        <v>OCP_16110:77222</v>
      </c>
      <c r="C667" t="s">
        <v>843</v>
      </c>
      <c r="D667" t="s">
        <v>75</v>
      </c>
      <c r="E667" t="s">
        <v>89</v>
      </c>
      <c r="F667" t="s">
        <v>109</v>
      </c>
      <c r="G667" t="s">
        <v>109</v>
      </c>
      <c r="H667" s="6">
        <f t="shared" ca="1" si="131"/>
        <v>56886</v>
      </c>
      <c r="I667" t="s">
        <v>110</v>
      </c>
      <c r="J667" s="6" t="s">
        <v>79</v>
      </c>
      <c r="K667" s="7">
        <v>45552</v>
      </c>
      <c r="L667" s="6" t="s">
        <v>80</v>
      </c>
      <c r="N667" s="6" t="s">
        <v>82</v>
      </c>
      <c r="O667" t="str">
        <f t="shared" ca="1" si="123"/>
        <v>&lt;2229850</v>
      </c>
      <c r="P667">
        <f t="shared" ca="1" si="122"/>
        <v>39732159</v>
      </c>
      <c r="Q667">
        <f t="shared" ca="1" si="124"/>
        <v>1224372</v>
      </c>
      <c r="R667">
        <f t="shared" ca="1" si="125"/>
        <v>6323835</v>
      </c>
      <c r="S667">
        <f t="shared" ca="1" si="126"/>
        <v>30876238</v>
      </c>
      <c r="V667" t="str">
        <f t="shared" ca="1" si="127"/>
        <v>B_2396399</v>
      </c>
      <c r="W667" s="8">
        <v>45633</v>
      </c>
      <c r="X667">
        <f t="shared" ca="1" si="128"/>
        <v>25484710</v>
      </c>
      <c r="Z667" t="str">
        <f t="shared" ca="1" si="130"/>
        <v>MAD</v>
      </c>
      <c r="AA667" t="str">
        <f t="shared" ca="1" si="132"/>
        <v>F locaux</v>
      </c>
      <c r="AB667" s="6" t="s">
        <v>83</v>
      </c>
      <c r="AC667" s="6" t="s">
        <v>83</v>
      </c>
      <c r="AD667" s="6" t="s">
        <v>83</v>
      </c>
      <c r="AE667" s="6" t="s">
        <v>83</v>
      </c>
      <c r="AF667" s="6" t="s">
        <v>83</v>
      </c>
      <c r="AG667" s="6" t="s">
        <v>83</v>
      </c>
      <c r="AH667" s="6" t="s">
        <v>83</v>
      </c>
      <c r="AI667" s="6" t="s">
        <v>83</v>
      </c>
      <c r="AJ667" s="6" t="s">
        <v>83</v>
      </c>
      <c r="AK667" s="6" t="s">
        <v>83</v>
      </c>
      <c r="AL667" s="6" t="s">
        <v>83</v>
      </c>
      <c r="AM667" t="s">
        <v>844</v>
      </c>
      <c r="AN667" s="6" t="s">
        <v>85</v>
      </c>
      <c r="AO667" s="6" t="s">
        <v>83</v>
      </c>
      <c r="AP667" s="6" t="s">
        <v>83</v>
      </c>
      <c r="AQ667" s="6" t="s">
        <v>83</v>
      </c>
      <c r="AR667" s="6" t="s">
        <v>83</v>
      </c>
      <c r="AS667" s="6" t="s">
        <v>83</v>
      </c>
      <c r="AT667" s="6" t="s">
        <v>83</v>
      </c>
      <c r="AU667" s="6" t="s">
        <v>83</v>
      </c>
      <c r="AV667" s="6" t="s">
        <v>83</v>
      </c>
      <c r="AW667" s="6" t="s">
        <v>83</v>
      </c>
      <c r="AX667" t="s">
        <v>86</v>
      </c>
      <c r="AY667" s="6" t="s">
        <v>83</v>
      </c>
      <c r="AZ667" s="6" t="s">
        <v>83</v>
      </c>
      <c r="BA667" s="6" t="s">
        <v>83</v>
      </c>
      <c r="BB667" s="6" t="s">
        <v>83</v>
      </c>
      <c r="BC667" s="6" t="s">
        <v>83</v>
      </c>
      <c r="BD667" s="6" t="s">
        <v>83</v>
      </c>
      <c r="BE667" s="6" t="s">
        <v>83</v>
      </c>
      <c r="BF667" s="6" t="s">
        <v>83</v>
      </c>
      <c r="BG667" s="6" t="s">
        <v>83</v>
      </c>
      <c r="BH667" s="6" t="s">
        <v>83</v>
      </c>
      <c r="BI667" s="6" t="s">
        <v>83</v>
      </c>
      <c r="BJ667" s="6" t="s">
        <v>83</v>
      </c>
      <c r="BK667" s="6" t="s">
        <v>83</v>
      </c>
      <c r="BL667" s="6" t="s">
        <v>83</v>
      </c>
      <c r="BM667" s="6" t="s">
        <v>83</v>
      </c>
      <c r="BN667" s="6" t="s">
        <v>83</v>
      </c>
      <c r="BO667" s="6" t="s">
        <v>83</v>
      </c>
      <c r="BP667" s="6" t="s">
        <v>83</v>
      </c>
      <c r="BQ667" s="6" t="s">
        <v>83</v>
      </c>
      <c r="BR667" t="s">
        <v>65</v>
      </c>
      <c r="BS667" s="6" t="s">
        <v>83</v>
      </c>
      <c r="BT667" s="6" t="s">
        <v>83</v>
      </c>
      <c r="BU667">
        <f t="shared" ca="1" si="129"/>
        <v>42</v>
      </c>
      <c r="BV667" s="6" t="s">
        <v>83</v>
      </c>
    </row>
    <row r="668" spans="1:74" x14ac:dyDescent="0.3">
      <c r="A668" s="5">
        <v>667</v>
      </c>
      <c r="B668" s="5" t="str">
        <f t="shared" ca="1" si="121"/>
        <v>JF8_14046:68101</v>
      </c>
      <c r="C668" t="s">
        <v>112</v>
      </c>
      <c r="D668" t="s">
        <v>75</v>
      </c>
      <c r="E668" t="s">
        <v>76</v>
      </c>
      <c r="F668" t="s">
        <v>113</v>
      </c>
      <c r="G668" t="s">
        <v>113</v>
      </c>
      <c r="H668" s="6">
        <f t="shared" ca="1" si="131"/>
        <v>57139</v>
      </c>
      <c r="I668" t="s">
        <v>114</v>
      </c>
      <c r="J668" s="6" t="s">
        <v>79</v>
      </c>
      <c r="K668" s="7">
        <v>45553</v>
      </c>
      <c r="L668" s="6" t="s">
        <v>80</v>
      </c>
      <c r="N668" s="6" t="s">
        <v>82</v>
      </c>
      <c r="O668" t="str">
        <f t="shared" ca="1" si="123"/>
        <v>?2742970</v>
      </c>
      <c r="P668">
        <f t="shared" ca="1" si="122"/>
        <v>47895581</v>
      </c>
      <c r="Q668">
        <f t="shared" ca="1" si="124"/>
        <v>14954568</v>
      </c>
      <c r="R668">
        <f t="shared" ca="1" si="125"/>
        <v>15317061</v>
      </c>
      <c r="S668">
        <f t="shared" ca="1" si="126"/>
        <v>29903105</v>
      </c>
      <c r="V668" t="str">
        <f t="shared" ca="1" si="127"/>
        <v>C_5112213</v>
      </c>
      <c r="W668" s="8">
        <v>45634</v>
      </c>
      <c r="X668">
        <f t="shared" ca="1" si="128"/>
        <v>14914576</v>
      </c>
      <c r="Z668" t="str">
        <f t="shared" ca="1" si="130"/>
        <v>MAD</v>
      </c>
      <c r="AA668" t="str">
        <f t="shared" ca="1" si="132"/>
        <v>F locaux</v>
      </c>
      <c r="AB668" s="6" t="s">
        <v>83</v>
      </c>
      <c r="AC668" s="6" t="s">
        <v>83</v>
      </c>
      <c r="AD668" s="6" t="s">
        <v>83</v>
      </c>
      <c r="AE668" s="6" t="s">
        <v>83</v>
      </c>
      <c r="AF668" s="6" t="s">
        <v>83</v>
      </c>
      <c r="AG668" s="6" t="s">
        <v>83</v>
      </c>
      <c r="AH668" s="6" t="s">
        <v>83</v>
      </c>
      <c r="AI668" s="6" t="s">
        <v>83</v>
      </c>
      <c r="AJ668" s="6" t="s">
        <v>83</v>
      </c>
      <c r="AK668" s="6" t="s">
        <v>83</v>
      </c>
      <c r="AL668" s="6" t="s">
        <v>83</v>
      </c>
      <c r="AM668" t="s">
        <v>115</v>
      </c>
      <c r="AN668" s="6" t="s">
        <v>85</v>
      </c>
      <c r="AO668" s="6" t="s">
        <v>83</v>
      </c>
      <c r="AP668" s="6" t="s">
        <v>83</v>
      </c>
      <c r="AQ668" s="6" t="s">
        <v>83</v>
      </c>
      <c r="AR668" s="6" t="s">
        <v>83</v>
      </c>
      <c r="AS668" s="6" t="s">
        <v>83</v>
      </c>
      <c r="AT668" s="6" t="s">
        <v>83</v>
      </c>
      <c r="AU668" s="6" t="s">
        <v>83</v>
      </c>
      <c r="AV668" s="6" t="s">
        <v>83</v>
      </c>
      <c r="AW668" s="6" t="s">
        <v>83</v>
      </c>
      <c r="AX668" t="s">
        <v>93</v>
      </c>
      <c r="AY668" s="6" t="s">
        <v>83</v>
      </c>
      <c r="AZ668" s="6" t="s">
        <v>83</v>
      </c>
      <c r="BA668" s="6" t="s">
        <v>83</v>
      </c>
      <c r="BB668" s="6" t="s">
        <v>83</v>
      </c>
      <c r="BC668" s="6" t="s">
        <v>83</v>
      </c>
      <c r="BD668" s="6" t="s">
        <v>83</v>
      </c>
      <c r="BE668" s="6" t="s">
        <v>83</v>
      </c>
      <c r="BF668" s="6" t="s">
        <v>83</v>
      </c>
      <c r="BG668" s="6" t="s">
        <v>83</v>
      </c>
      <c r="BH668" s="6" t="s">
        <v>83</v>
      </c>
      <c r="BI668" s="6" t="s">
        <v>83</v>
      </c>
      <c r="BJ668" s="6" t="s">
        <v>83</v>
      </c>
      <c r="BK668" s="6" t="s">
        <v>83</v>
      </c>
      <c r="BL668" s="6" t="s">
        <v>83</v>
      </c>
      <c r="BM668" s="6" t="s">
        <v>83</v>
      </c>
      <c r="BN668" s="6" t="s">
        <v>83</v>
      </c>
      <c r="BO668" s="6" t="s">
        <v>83</v>
      </c>
      <c r="BP668" s="6" t="s">
        <v>83</v>
      </c>
      <c r="BQ668" s="6" t="s">
        <v>83</v>
      </c>
      <c r="BR668" t="s">
        <v>65</v>
      </c>
      <c r="BS668" s="6" t="s">
        <v>83</v>
      </c>
      <c r="BT668" s="6" t="s">
        <v>83</v>
      </c>
      <c r="BU668">
        <f t="shared" ca="1" si="129"/>
        <v>36</v>
      </c>
      <c r="BV668" s="6" t="s">
        <v>83</v>
      </c>
    </row>
    <row r="669" spans="1:74" x14ac:dyDescent="0.3">
      <c r="A669" s="5">
        <v>668</v>
      </c>
      <c r="B669" s="5" t="str">
        <f t="shared" ca="1" si="121"/>
        <v>OCP_17421:30348</v>
      </c>
      <c r="C669" t="s">
        <v>116</v>
      </c>
      <c r="D669" t="s">
        <v>75</v>
      </c>
      <c r="E669" t="s">
        <v>89</v>
      </c>
      <c r="F669" t="s">
        <v>100</v>
      </c>
      <c r="G669" t="s">
        <v>100</v>
      </c>
      <c r="H669" s="6">
        <f t="shared" ca="1" si="131"/>
        <v>46194</v>
      </c>
      <c r="I669" t="s">
        <v>114</v>
      </c>
      <c r="J669" s="6" t="s">
        <v>79</v>
      </c>
      <c r="K669" s="7">
        <v>45554</v>
      </c>
      <c r="L669" s="6" t="s">
        <v>80</v>
      </c>
      <c r="N669" s="6" t="s">
        <v>82</v>
      </c>
      <c r="O669" t="str">
        <f t="shared" ca="1" si="123"/>
        <v>&lt;5652306</v>
      </c>
      <c r="P669">
        <f t="shared" ca="1" si="122"/>
        <v>53951405</v>
      </c>
      <c r="Q669">
        <f t="shared" ca="1" si="124"/>
        <v>7511127</v>
      </c>
      <c r="R669">
        <f t="shared" ca="1" si="125"/>
        <v>25782173</v>
      </c>
      <c r="S669">
        <f t="shared" ca="1" si="126"/>
        <v>22415467</v>
      </c>
      <c r="V669" t="str">
        <f t="shared" ca="1" si="127"/>
        <v>D_4463391</v>
      </c>
      <c r="W669" s="8">
        <v>45635</v>
      </c>
      <c r="X669">
        <f t="shared" ca="1" si="128"/>
        <v>21656889</v>
      </c>
      <c r="Z669" t="str">
        <f t="shared" ca="1" si="130"/>
        <v>MAD</v>
      </c>
      <c r="AA669" t="str">
        <f t="shared" ca="1" si="132"/>
        <v>F locaux</v>
      </c>
      <c r="AB669" s="6" t="s">
        <v>83</v>
      </c>
      <c r="AC669" s="6" t="s">
        <v>83</v>
      </c>
      <c r="AD669" s="6" t="s">
        <v>83</v>
      </c>
      <c r="AE669" s="6" t="s">
        <v>83</v>
      </c>
      <c r="AF669" s="6" t="s">
        <v>83</v>
      </c>
      <c r="AG669" s="6" t="s">
        <v>83</v>
      </c>
      <c r="AH669" s="6" t="s">
        <v>83</v>
      </c>
      <c r="AI669" s="6" t="s">
        <v>83</v>
      </c>
      <c r="AJ669" s="6" t="s">
        <v>83</v>
      </c>
      <c r="AK669" s="6" t="s">
        <v>83</v>
      </c>
      <c r="AL669" s="6" t="s">
        <v>83</v>
      </c>
      <c r="AM669" t="s">
        <v>115</v>
      </c>
      <c r="AN669" s="6" t="s">
        <v>85</v>
      </c>
      <c r="AO669" s="6" t="s">
        <v>83</v>
      </c>
      <c r="AP669" s="6" t="s">
        <v>83</v>
      </c>
      <c r="AQ669" s="6" t="s">
        <v>83</v>
      </c>
      <c r="AR669" s="6" t="s">
        <v>83</v>
      </c>
      <c r="AS669" s="6" t="s">
        <v>83</v>
      </c>
      <c r="AT669" s="6" t="s">
        <v>83</v>
      </c>
      <c r="AU669" s="6" t="s">
        <v>83</v>
      </c>
      <c r="AV669" s="6" t="s">
        <v>83</v>
      </c>
      <c r="AW669" s="6" t="s">
        <v>83</v>
      </c>
      <c r="AX669" t="s">
        <v>86</v>
      </c>
      <c r="AY669" s="6" t="s">
        <v>83</v>
      </c>
      <c r="AZ669" s="6" t="s">
        <v>83</v>
      </c>
      <c r="BA669" s="6" t="s">
        <v>83</v>
      </c>
      <c r="BB669" s="6" t="s">
        <v>83</v>
      </c>
      <c r="BC669" s="6" t="s">
        <v>83</v>
      </c>
      <c r="BD669" s="6" t="s">
        <v>83</v>
      </c>
      <c r="BE669" s="6" t="s">
        <v>83</v>
      </c>
      <c r="BF669" s="6" t="s">
        <v>83</v>
      </c>
      <c r="BG669" s="6" t="s">
        <v>83</v>
      </c>
      <c r="BH669" s="6" t="s">
        <v>83</v>
      </c>
      <c r="BI669" s="6" t="s">
        <v>83</v>
      </c>
      <c r="BJ669" s="6" t="s">
        <v>83</v>
      </c>
      <c r="BK669" s="6" t="s">
        <v>83</v>
      </c>
      <c r="BL669" s="6" t="s">
        <v>83</v>
      </c>
      <c r="BM669" s="6" t="s">
        <v>83</v>
      </c>
      <c r="BN669" s="6" t="s">
        <v>83</v>
      </c>
      <c r="BO669" s="6" t="s">
        <v>83</v>
      </c>
      <c r="BP669" s="6" t="s">
        <v>83</v>
      </c>
      <c r="BQ669" s="6" t="s">
        <v>83</v>
      </c>
      <c r="BR669" t="s">
        <v>63</v>
      </c>
      <c r="BS669" s="6" t="s">
        <v>83</v>
      </c>
      <c r="BT669" s="6" t="s">
        <v>83</v>
      </c>
      <c r="BU669">
        <f t="shared" ca="1" si="129"/>
        <v>-7</v>
      </c>
      <c r="BV669" s="6" t="s">
        <v>83</v>
      </c>
    </row>
    <row r="670" spans="1:74" x14ac:dyDescent="0.3">
      <c r="A670" s="5">
        <v>669</v>
      </c>
      <c r="B670" s="5" t="str">
        <f t="shared" ca="1" si="121"/>
        <v>JF8_21701:83081</v>
      </c>
      <c r="C670" t="s">
        <v>117</v>
      </c>
      <c r="D670" t="s">
        <v>75</v>
      </c>
      <c r="E670" t="s">
        <v>76</v>
      </c>
      <c r="F670" t="s">
        <v>113</v>
      </c>
      <c r="G670" t="s">
        <v>113</v>
      </c>
      <c r="H670" s="6">
        <f t="shared" ca="1" si="131"/>
        <v>31627</v>
      </c>
      <c r="I670" t="s">
        <v>114</v>
      </c>
      <c r="J670" s="6" t="s">
        <v>79</v>
      </c>
      <c r="K670" s="7">
        <v>45555</v>
      </c>
      <c r="L670" s="6" t="s">
        <v>80</v>
      </c>
      <c r="N670" s="6" t="s">
        <v>82</v>
      </c>
      <c r="O670" t="str">
        <f t="shared" ca="1" si="123"/>
        <v>E2713228</v>
      </c>
      <c r="P670">
        <f t="shared" ca="1" si="122"/>
        <v>81039841</v>
      </c>
      <c r="Q670">
        <f t="shared" ca="1" si="124"/>
        <v>65606196</v>
      </c>
      <c r="R670">
        <f t="shared" ca="1" si="125"/>
        <v>71325706</v>
      </c>
      <c r="S670">
        <f t="shared" ca="1" si="126"/>
        <v>70996680</v>
      </c>
      <c r="V670" t="str">
        <f t="shared" ca="1" si="127"/>
        <v>=_3516152</v>
      </c>
      <c r="W670" s="8">
        <v>45636</v>
      </c>
      <c r="X670">
        <f t="shared" ca="1" si="128"/>
        <v>5908176</v>
      </c>
      <c r="Z670" t="str">
        <f t="shared" ca="1" si="130"/>
        <v>MAD</v>
      </c>
      <c r="AA670" t="str">
        <f t="shared" ca="1" si="132"/>
        <v>F locaux</v>
      </c>
      <c r="AB670" s="6" t="s">
        <v>83</v>
      </c>
      <c r="AC670" s="6" t="s">
        <v>83</v>
      </c>
      <c r="AD670" s="6" t="s">
        <v>83</v>
      </c>
      <c r="AE670" s="6" t="s">
        <v>83</v>
      </c>
      <c r="AF670" s="6" t="s">
        <v>83</v>
      </c>
      <c r="AG670" s="6" t="s">
        <v>83</v>
      </c>
      <c r="AH670" s="6" t="s">
        <v>83</v>
      </c>
      <c r="AI670" s="6" t="s">
        <v>83</v>
      </c>
      <c r="AJ670" s="6" t="s">
        <v>83</v>
      </c>
      <c r="AK670" s="6" t="s">
        <v>83</v>
      </c>
      <c r="AL670" s="6" t="s">
        <v>83</v>
      </c>
      <c r="AM670" t="s">
        <v>115</v>
      </c>
      <c r="AN670" s="6" t="s">
        <v>85</v>
      </c>
      <c r="AO670" s="6" t="s">
        <v>83</v>
      </c>
      <c r="AP670" s="6" t="s">
        <v>83</v>
      </c>
      <c r="AQ670" s="6" t="s">
        <v>83</v>
      </c>
      <c r="AR670" s="6" t="s">
        <v>83</v>
      </c>
      <c r="AS670" s="6" t="s">
        <v>83</v>
      </c>
      <c r="AT670" s="6" t="s">
        <v>83</v>
      </c>
      <c r="AU670" s="6" t="s">
        <v>83</v>
      </c>
      <c r="AV670" s="6" t="s">
        <v>83</v>
      </c>
      <c r="AW670" s="6" t="s">
        <v>83</v>
      </c>
      <c r="AX670" t="s">
        <v>86</v>
      </c>
      <c r="AY670" s="6" t="s">
        <v>83</v>
      </c>
      <c r="AZ670" s="6" t="s">
        <v>83</v>
      </c>
      <c r="BA670" s="6" t="s">
        <v>83</v>
      </c>
      <c r="BB670" s="6" t="s">
        <v>83</v>
      </c>
      <c r="BC670" s="6" t="s">
        <v>83</v>
      </c>
      <c r="BD670" s="6" t="s">
        <v>83</v>
      </c>
      <c r="BE670" s="6" t="s">
        <v>83</v>
      </c>
      <c r="BF670" s="6" t="s">
        <v>83</v>
      </c>
      <c r="BG670" s="6" t="s">
        <v>83</v>
      </c>
      <c r="BH670" s="6" t="s">
        <v>83</v>
      </c>
      <c r="BI670" s="6" t="s">
        <v>83</v>
      </c>
      <c r="BJ670" s="6" t="s">
        <v>83</v>
      </c>
      <c r="BK670" s="6" t="s">
        <v>83</v>
      </c>
      <c r="BL670" s="6" t="s">
        <v>83</v>
      </c>
      <c r="BM670" s="6" t="s">
        <v>83</v>
      </c>
      <c r="BN670" s="6" t="s">
        <v>83</v>
      </c>
      <c r="BO670" s="6" t="s">
        <v>83</v>
      </c>
      <c r="BP670" s="6" t="s">
        <v>83</v>
      </c>
      <c r="BQ670" s="6" t="s">
        <v>83</v>
      </c>
      <c r="BR670" t="s">
        <v>65</v>
      </c>
      <c r="BS670" s="6" t="s">
        <v>83</v>
      </c>
      <c r="BT670" s="6" t="s">
        <v>83</v>
      </c>
      <c r="BU670">
        <f t="shared" ca="1" si="129"/>
        <v>19</v>
      </c>
      <c r="BV670" s="6" t="s">
        <v>83</v>
      </c>
    </row>
    <row r="671" spans="1:74" x14ac:dyDescent="0.3">
      <c r="A671" s="5">
        <v>670</v>
      </c>
      <c r="B671" s="5" t="str">
        <f t="shared" ca="1" si="121"/>
        <v>JF8_82:48227</v>
      </c>
      <c r="C671" t="s">
        <v>118</v>
      </c>
      <c r="D671" t="s">
        <v>75</v>
      </c>
      <c r="E671" t="s">
        <v>89</v>
      </c>
      <c r="F671" t="s">
        <v>100</v>
      </c>
      <c r="G671" t="s">
        <v>100</v>
      </c>
      <c r="H671" s="6">
        <f t="shared" ca="1" si="131"/>
        <v>51580</v>
      </c>
      <c r="I671" t="s">
        <v>114</v>
      </c>
      <c r="J671" s="6" t="s">
        <v>79</v>
      </c>
      <c r="K671" s="7">
        <v>45556</v>
      </c>
      <c r="L671" s="6" t="s">
        <v>80</v>
      </c>
      <c r="N671" s="6" t="s">
        <v>82</v>
      </c>
      <c r="O671" t="str">
        <f t="shared" ca="1" si="123"/>
        <v>&gt;5706674</v>
      </c>
      <c r="P671">
        <f t="shared" ca="1" si="122"/>
        <v>38364174</v>
      </c>
      <c r="Q671">
        <f t="shared" ca="1" si="124"/>
        <v>11887058</v>
      </c>
      <c r="R671">
        <f t="shared" ca="1" si="125"/>
        <v>15048475</v>
      </c>
      <c r="S671">
        <f t="shared" ca="1" si="126"/>
        <v>35625724</v>
      </c>
      <c r="V671" t="str">
        <f t="shared" ca="1" si="127"/>
        <v>D_2765719</v>
      </c>
      <c r="W671" s="8">
        <v>45637</v>
      </c>
      <c r="X671">
        <f t="shared" ca="1" si="128"/>
        <v>19763953</v>
      </c>
      <c r="Z671" t="str">
        <f t="shared" ca="1" si="130"/>
        <v>MAD</v>
      </c>
      <c r="AA671" t="str">
        <f t="shared" ca="1" si="132"/>
        <v>F locaux</v>
      </c>
      <c r="AB671" s="6" t="s">
        <v>83</v>
      </c>
      <c r="AC671" s="6" t="s">
        <v>83</v>
      </c>
      <c r="AD671" s="6" t="s">
        <v>83</v>
      </c>
      <c r="AE671" s="6" t="s">
        <v>83</v>
      </c>
      <c r="AF671" s="6" t="s">
        <v>83</v>
      </c>
      <c r="AG671" s="6" t="s">
        <v>83</v>
      </c>
      <c r="AH671" s="6" t="s">
        <v>83</v>
      </c>
      <c r="AI671" s="6" t="s">
        <v>83</v>
      </c>
      <c r="AJ671" s="6" t="s">
        <v>83</v>
      </c>
      <c r="AK671" s="6" t="s">
        <v>83</v>
      </c>
      <c r="AL671" s="6" t="s">
        <v>83</v>
      </c>
      <c r="AM671" t="s">
        <v>115</v>
      </c>
      <c r="AN671" s="6" t="s">
        <v>85</v>
      </c>
      <c r="AO671" s="6" t="s">
        <v>83</v>
      </c>
      <c r="AP671" s="6" t="s">
        <v>83</v>
      </c>
      <c r="AQ671" s="6" t="s">
        <v>83</v>
      </c>
      <c r="AR671" s="6" t="s">
        <v>83</v>
      </c>
      <c r="AS671" s="6" t="s">
        <v>83</v>
      </c>
      <c r="AT671" s="6" t="s">
        <v>83</v>
      </c>
      <c r="AU671" s="6" t="s">
        <v>83</v>
      </c>
      <c r="AV671" s="6" t="s">
        <v>83</v>
      </c>
      <c r="AW671" s="6" t="s">
        <v>83</v>
      </c>
      <c r="AX671" t="s">
        <v>86</v>
      </c>
      <c r="AY671" s="6" t="s">
        <v>83</v>
      </c>
      <c r="AZ671" s="6" t="s">
        <v>83</v>
      </c>
      <c r="BA671" s="6" t="s">
        <v>83</v>
      </c>
      <c r="BB671" s="6" t="s">
        <v>83</v>
      </c>
      <c r="BC671" s="6" t="s">
        <v>83</v>
      </c>
      <c r="BD671" s="6" t="s">
        <v>83</v>
      </c>
      <c r="BE671" s="6" t="s">
        <v>83</v>
      </c>
      <c r="BF671" s="6" t="s">
        <v>83</v>
      </c>
      <c r="BG671" s="6" t="s">
        <v>83</v>
      </c>
      <c r="BH671" s="6" t="s">
        <v>83</v>
      </c>
      <c r="BI671" s="6" t="s">
        <v>83</v>
      </c>
      <c r="BJ671" s="6" t="s">
        <v>83</v>
      </c>
      <c r="BK671" s="6" t="s">
        <v>83</v>
      </c>
      <c r="BL671" s="6" t="s">
        <v>83</v>
      </c>
      <c r="BM671" s="6" t="s">
        <v>83</v>
      </c>
      <c r="BN671" s="6" t="s">
        <v>83</v>
      </c>
      <c r="BO671" s="6" t="s">
        <v>83</v>
      </c>
      <c r="BP671" s="6" t="s">
        <v>83</v>
      </c>
      <c r="BQ671" s="6" t="s">
        <v>83</v>
      </c>
      <c r="BR671" t="s">
        <v>40</v>
      </c>
      <c r="BS671" s="6" t="s">
        <v>83</v>
      </c>
      <c r="BT671" s="6" t="s">
        <v>83</v>
      </c>
      <c r="BU671">
        <f t="shared" ca="1" si="129"/>
        <v>51</v>
      </c>
      <c r="BV671" s="6" t="s">
        <v>83</v>
      </c>
    </row>
    <row r="672" spans="1:74" x14ac:dyDescent="0.3">
      <c r="A672" s="5">
        <v>671</v>
      </c>
      <c r="B672" s="5" t="str">
        <f t="shared" ca="1" si="121"/>
        <v>OCP_53564:38046</v>
      </c>
      <c r="C672" t="str">
        <f ca="1">CONCATENATE(CHAR(RANDBETWEEN(60,90)),"_",RANDBETWEEN(1,1000000),"_",RANDBETWEEN(1,100006600))</f>
        <v>X_842938_98028954</v>
      </c>
      <c r="D672" t="s">
        <v>75</v>
      </c>
      <c r="E672" t="s">
        <v>76</v>
      </c>
      <c r="F672" t="s">
        <v>77</v>
      </c>
      <c r="G672" t="s">
        <v>77</v>
      </c>
      <c r="H672" s="6">
        <f t="shared" ca="1" si="131"/>
        <v>17727</v>
      </c>
      <c r="I672" t="s">
        <v>78</v>
      </c>
      <c r="J672" s="6" t="s">
        <v>79</v>
      </c>
      <c r="K672" s="7">
        <v>45557</v>
      </c>
      <c r="L672" s="6" t="s">
        <v>80</v>
      </c>
      <c r="N672" s="6" t="s">
        <v>82</v>
      </c>
      <c r="O672" t="str">
        <f t="shared" ca="1" si="123"/>
        <v>E2556153</v>
      </c>
      <c r="P672">
        <f t="shared" ca="1" si="122"/>
        <v>57804789</v>
      </c>
      <c r="Q672">
        <f t="shared" ca="1" si="124"/>
        <v>5804590</v>
      </c>
      <c r="R672">
        <f t="shared" ca="1" si="125"/>
        <v>23851023</v>
      </c>
      <c r="S672">
        <f t="shared" ca="1" si="126"/>
        <v>12487667</v>
      </c>
      <c r="V672" t="str">
        <f t="shared" ca="1" si="127"/>
        <v>@_2582957</v>
      </c>
      <c r="W672" s="8">
        <v>45638</v>
      </c>
      <c r="X672">
        <f t="shared" ca="1" si="128"/>
        <v>434387</v>
      </c>
      <c r="Z672" t="str">
        <f t="shared" ca="1" si="130"/>
        <v>MAD</v>
      </c>
      <c r="AA672" t="str">
        <f t="shared" ca="1" si="132"/>
        <v>F locaux</v>
      </c>
      <c r="AB672" s="6" t="s">
        <v>83</v>
      </c>
      <c r="AC672" s="6" t="s">
        <v>83</v>
      </c>
      <c r="AD672" s="6" t="s">
        <v>83</v>
      </c>
      <c r="AE672" s="6" t="s">
        <v>83</v>
      </c>
      <c r="AF672" s="6" t="s">
        <v>83</v>
      </c>
      <c r="AG672" s="6" t="s">
        <v>83</v>
      </c>
      <c r="AH672" s="6" t="s">
        <v>83</v>
      </c>
      <c r="AI672" s="6" t="s">
        <v>83</v>
      </c>
      <c r="AJ672" s="6" t="s">
        <v>83</v>
      </c>
      <c r="AK672" s="6" t="s">
        <v>83</v>
      </c>
      <c r="AL672" s="6" t="s">
        <v>83</v>
      </c>
      <c r="AM672" t="s">
        <v>845</v>
      </c>
      <c r="AN672" s="6" t="s">
        <v>85</v>
      </c>
      <c r="AO672" s="6" t="s">
        <v>83</v>
      </c>
      <c r="AP672" s="6" t="s">
        <v>83</v>
      </c>
      <c r="AQ672" s="6" t="s">
        <v>83</v>
      </c>
      <c r="AR672" s="6" t="s">
        <v>83</v>
      </c>
      <c r="AS672" s="6" t="s">
        <v>83</v>
      </c>
      <c r="AT672" s="6" t="s">
        <v>83</v>
      </c>
      <c r="AU672" s="6" t="s">
        <v>83</v>
      </c>
      <c r="AV672" s="6" t="s">
        <v>83</v>
      </c>
      <c r="AW672" s="6" t="s">
        <v>83</v>
      </c>
      <c r="AX672" t="s">
        <v>86</v>
      </c>
      <c r="AY672" s="6" t="s">
        <v>83</v>
      </c>
      <c r="AZ672" s="6" t="s">
        <v>83</v>
      </c>
      <c r="BA672" s="6" t="s">
        <v>83</v>
      </c>
      <c r="BB672" s="6" t="s">
        <v>83</v>
      </c>
      <c r="BC672" s="6" t="s">
        <v>83</v>
      </c>
      <c r="BD672" s="6" t="s">
        <v>83</v>
      </c>
      <c r="BE672" s="6" t="s">
        <v>83</v>
      </c>
      <c r="BF672" s="6" t="s">
        <v>83</v>
      </c>
      <c r="BG672" s="6" t="s">
        <v>83</v>
      </c>
      <c r="BH672" s="6" t="s">
        <v>83</v>
      </c>
      <c r="BI672" s="6" t="s">
        <v>83</v>
      </c>
      <c r="BJ672" s="6" t="s">
        <v>83</v>
      </c>
      <c r="BK672" s="6" t="s">
        <v>83</v>
      </c>
      <c r="BL672" s="6" t="s">
        <v>83</v>
      </c>
      <c r="BM672" s="6" t="s">
        <v>83</v>
      </c>
      <c r="BN672" s="6" t="s">
        <v>83</v>
      </c>
      <c r="BO672" s="6" t="s">
        <v>83</v>
      </c>
      <c r="BP672" s="6" t="s">
        <v>83</v>
      </c>
      <c r="BQ672" s="6" t="s">
        <v>83</v>
      </c>
      <c r="BR672" t="s">
        <v>64</v>
      </c>
      <c r="BS672" s="6" t="s">
        <v>83</v>
      </c>
      <c r="BT672" s="6" t="s">
        <v>83</v>
      </c>
      <c r="BU672">
        <f t="shared" ca="1" si="129"/>
        <v>50</v>
      </c>
      <c r="BV672" s="6" t="s">
        <v>83</v>
      </c>
    </row>
    <row r="673" spans="1:74" x14ac:dyDescent="0.3">
      <c r="A673" s="5">
        <v>672</v>
      </c>
      <c r="B673" s="5" t="str">
        <f t="shared" ca="1" si="121"/>
        <v>OCP_94172:84026</v>
      </c>
      <c r="C673" t="s">
        <v>846</v>
      </c>
      <c r="D673" t="s">
        <v>75</v>
      </c>
      <c r="E673" t="s">
        <v>89</v>
      </c>
      <c r="F673" t="s">
        <v>90</v>
      </c>
      <c r="G673" t="s">
        <v>90</v>
      </c>
      <c r="H673" s="6">
        <f t="shared" ca="1" si="131"/>
        <v>27779</v>
      </c>
      <c r="I673" t="s">
        <v>91</v>
      </c>
      <c r="J673" s="6" t="s">
        <v>79</v>
      </c>
      <c r="K673" s="7">
        <v>45558</v>
      </c>
      <c r="L673" s="6" t="s">
        <v>80</v>
      </c>
      <c r="N673" s="6" t="s">
        <v>82</v>
      </c>
      <c r="O673" t="str">
        <f t="shared" ca="1" si="123"/>
        <v>C4309760</v>
      </c>
      <c r="P673">
        <f t="shared" ca="1" si="122"/>
        <v>63696938</v>
      </c>
      <c r="Q673">
        <f t="shared" ca="1" si="124"/>
        <v>44732676</v>
      </c>
      <c r="R673">
        <f t="shared" ca="1" si="125"/>
        <v>53668243</v>
      </c>
      <c r="S673">
        <f t="shared" ca="1" si="126"/>
        <v>60805407</v>
      </c>
      <c r="V673" t="str">
        <f t="shared" ca="1" si="127"/>
        <v>B_4990015</v>
      </c>
      <c r="W673" s="8">
        <v>45639</v>
      </c>
      <c r="X673">
        <f t="shared" ca="1" si="128"/>
        <v>20041971</v>
      </c>
      <c r="Z673" t="str">
        <f t="shared" ca="1" si="130"/>
        <v>EUR</v>
      </c>
      <c r="AA673" t="str">
        <f t="shared" ca="1" si="132"/>
        <v>F étrangers</v>
      </c>
      <c r="AB673" s="6" t="s">
        <v>83</v>
      </c>
      <c r="AC673" s="6" t="s">
        <v>83</v>
      </c>
      <c r="AD673" s="6" t="s">
        <v>83</v>
      </c>
      <c r="AE673" s="6" t="s">
        <v>83</v>
      </c>
      <c r="AF673" s="6" t="s">
        <v>83</v>
      </c>
      <c r="AG673" s="6" t="s">
        <v>83</v>
      </c>
      <c r="AH673" s="6" t="s">
        <v>83</v>
      </c>
      <c r="AI673" s="6" t="s">
        <v>83</v>
      </c>
      <c r="AJ673" s="6" t="s">
        <v>83</v>
      </c>
      <c r="AK673" s="6" t="s">
        <v>83</v>
      </c>
      <c r="AL673" s="6" t="s">
        <v>83</v>
      </c>
      <c r="AM673" t="s">
        <v>847</v>
      </c>
      <c r="AN673" s="6" t="s">
        <v>85</v>
      </c>
      <c r="AO673" s="6" t="s">
        <v>83</v>
      </c>
      <c r="AP673" s="6" t="s">
        <v>83</v>
      </c>
      <c r="AQ673" s="6" t="s">
        <v>83</v>
      </c>
      <c r="AR673" s="6" t="s">
        <v>83</v>
      </c>
      <c r="AS673" s="6" t="s">
        <v>83</v>
      </c>
      <c r="AT673" s="6" t="s">
        <v>83</v>
      </c>
      <c r="AU673" s="6" t="s">
        <v>83</v>
      </c>
      <c r="AV673" s="6" t="s">
        <v>83</v>
      </c>
      <c r="AW673" s="6" t="s">
        <v>83</v>
      </c>
      <c r="AX673" t="s">
        <v>93</v>
      </c>
      <c r="AY673" s="6" t="s">
        <v>83</v>
      </c>
      <c r="AZ673" s="6" t="s">
        <v>83</v>
      </c>
      <c r="BA673" s="6" t="s">
        <v>83</v>
      </c>
      <c r="BB673" s="6" t="s">
        <v>83</v>
      </c>
      <c r="BC673" s="6" t="s">
        <v>83</v>
      </c>
      <c r="BD673" s="6" t="s">
        <v>83</v>
      </c>
      <c r="BE673" s="6" t="s">
        <v>83</v>
      </c>
      <c r="BF673" s="6" t="s">
        <v>83</v>
      </c>
      <c r="BG673" s="6" t="s">
        <v>83</v>
      </c>
      <c r="BH673" s="6" t="s">
        <v>83</v>
      </c>
      <c r="BI673" s="6" t="s">
        <v>83</v>
      </c>
      <c r="BJ673" s="6" t="s">
        <v>83</v>
      </c>
      <c r="BK673" s="6" t="s">
        <v>83</v>
      </c>
      <c r="BL673" s="6" t="s">
        <v>83</v>
      </c>
      <c r="BM673" s="6" t="s">
        <v>83</v>
      </c>
      <c r="BN673" s="6" t="s">
        <v>83</v>
      </c>
      <c r="BO673" s="6" t="s">
        <v>83</v>
      </c>
      <c r="BP673" s="6" t="s">
        <v>83</v>
      </c>
      <c r="BQ673" s="6" t="s">
        <v>83</v>
      </c>
      <c r="BR673" t="s">
        <v>65</v>
      </c>
      <c r="BS673" s="6" t="s">
        <v>83</v>
      </c>
      <c r="BT673" s="6" t="s">
        <v>83</v>
      </c>
      <c r="BU673">
        <f t="shared" ca="1" si="129"/>
        <v>37</v>
      </c>
      <c r="BV673" s="6" t="s">
        <v>83</v>
      </c>
    </row>
    <row r="674" spans="1:74" x14ac:dyDescent="0.3">
      <c r="A674" s="5">
        <v>673</v>
      </c>
      <c r="B674" s="5" t="str">
        <f t="shared" ca="1" si="121"/>
        <v>OCP_66031:84487</v>
      </c>
      <c r="C674" t="s">
        <v>848</v>
      </c>
      <c r="D674" t="s">
        <v>75</v>
      </c>
      <c r="E674" t="s">
        <v>76</v>
      </c>
      <c r="F674" t="s">
        <v>95</v>
      </c>
      <c r="G674" t="s">
        <v>95</v>
      </c>
      <c r="H674" s="6">
        <f t="shared" ca="1" si="131"/>
        <v>61823</v>
      </c>
      <c r="I674" t="s">
        <v>96</v>
      </c>
      <c r="J674" s="6" t="s">
        <v>79</v>
      </c>
      <c r="K674" s="7">
        <v>45559</v>
      </c>
      <c r="L674" s="6" t="s">
        <v>80</v>
      </c>
      <c r="N674" s="6" t="s">
        <v>82</v>
      </c>
      <c r="O674" t="str">
        <f t="shared" ca="1" si="123"/>
        <v>?6065743</v>
      </c>
      <c r="P674">
        <f t="shared" ca="1" si="122"/>
        <v>58644358</v>
      </c>
      <c r="Q674">
        <f t="shared" ca="1" si="124"/>
        <v>12816082</v>
      </c>
      <c r="R674">
        <f t="shared" ca="1" si="125"/>
        <v>22448904</v>
      </c>
      <c r="S674">
        <f t="shared" ca="1" si="126"/>
        <v>570440</v>
      </c>
      <c r="V674" t="str">
        <f t="shared" ca="1" si="127"/>
        <v>=_1412919</v>
      </c>
      <c r="W674" s="8">
        <v>45640</v>
      </c>
      <c r="X674">
        <f t="shared" ca="1" si="128"/>
        <v>252061</v>
      </c>
      <c r="Z674" t="str">
        <f t="shared" ca="1" si="130"/>
        <v>EUR</v>
      </c>
      <c r="AA674" t="str">
        <f t="shared" ca="1" si="132"/>
        <v>F étrangers</v>
      </c>
      <c r="AB674" s="6" t="s">
        <v>83</v>
      </c>
      <c r="AC674" s="6" t="s">
        <v>83</v>
      </c>
      <c r="AD674" s="6" t="s">
        <v>83</v>
      </c>
      <c r="AE674" s="6" t="s">
        <v>83</v>
      </c>
      <c r="AF674" s="6" t="s">
        <v>83</v>
      </c>
      <c r="AG674" s="6" t="s">
        <v>83</v>
      </c>
      <c r="AH674" s="6" t="s">
        <v>83</v>
      </c>
      <c r="AI674" s="6" t="s">
        <v>83</v>
      </c>
      <c r="AJ674" s="6" t="s">
        <v>83</v>
      </c>
      <c r="AK674" s="6" t="s">
        <v>83</v>
      </c>
      <c r="AL674" s="6" t="s">
        <v>83</v>
      </c>
      <c r="AM674" t="s">
        <v>849</v>
      </c>
      <c r="AN674" s="6" t="s">
        <v>85</v>
      </c>
      <c r="AO674" s="6" t="s">
        <v>83</v>
      </c>
      <c r="AP674" s="6" t="s">
        <v>83</v>
      </c>
      <c r="AQ674" s="6" t="s">
        <v>83</v>
      </c>
      <c r="AR674" s="6" t="s">
        <v>83</v>
      </c>
      <c r="AS674" s="6" t="s">
        <v>83</v>
      </c>
      <c r="AT674" s="6" t="s">
        <v>83</v>
      </c>
      <c r="AU674" s="6" t="s">
        <v>83</v>
      </c>
      <c r="AV674" s="6" t="s">
        <v>83</v>
      </c>
      <c r="AW674" s="6" t="s">
        <v>83</v>
      </c>
      <c r="AX674" t="s">
        <v>98</v>
      </c>
      <c r="AY674" s="6" t="s">
        <v>83</v>
      </c>
      <c r="AZ674" s="6" t="s">
        <v>83</v>
      </c>
      <c r="BA674" s="6" t="s">
        <v>83</v>
      </c>
      <c r="BB674" s="6" t="s">
        <v>83</v>
      </c>
      <c r="BC674" s="6" t="s">
        <v>83</v>
      </c>
      <c r="BD674" s="6" t="s">
        <v>83</v>
      </c>
      <c r="BE674" s="6" t="s">
        <v>83</v>
      </c>
      <c r="BF674" s="6" t="s">
        <v>83</v>
      </c>
      <c r="BG674" s="6" t="s">
        <v>83</v>
      </c>
      <c r="BH674" s="6" t="s">
        <v>83</v>
      </c>
      <c r="BI674" s="6" t="s">
        <v>83</v>
      </c>
      <c r="BJ674" s="6" t="s">
        <v>83</v>
      </c>
      <c r="BK674" s="6" t="s">
        <v>83</v>
      </c>
      <c r="BL674" s="6" t="s">
        <v>83</v>
      </c>
      <c r="BM674" s="6" t="s">
        <v>83</v>
      </c>
      <c r="BN674" s="6" t="s">
        <v>83</v>
      </c>
      <c r="BO674" s="6" t="s">
        <v>83</v>
      </c>
      <c r="BP674" s="6" t="s">
        <v>83</v>
      </c>
      <c r="BQ674" s="6" t="s">
        <v>83</v>
      </c>
      <c r="BR674" t="s">
        <v>65</v>
      </c>
      <c r="BS674" s="6" t="s">
        <v>83</v>
      </c>
      <c r="BT674" s="6" t="s">
        <v>83</v>
      </c>
      <c r="BU674">
        <f t="shared" ca="1" si="129"/>
        <v>20</v>
      </c>
      <c r="BV674" s="6" t="s">
        <v>83</v>
      </c>
    </row>
    <row r="675" spans="1:74" x14ac:dyDescent="0.3">
      <c r="A675" s="5">
        <v>674</v>
      </c>
      <c r="B675" s="5" t="str">
        <f t="shared" ca="1" si="121"/>
        <v>OCP_3313:48782</v>
      </c>
      <c r="C675" t="s">
        <v>850</v>
      </c>
      <c r="D675" t="s">
        <v>75</v>
      </c>
      <c r="E675" t="s">
        <v>89</v>
      </c>
      <c r="F675" t="s">
        <v>100</v>
      </c>
      <c r="G675" t="s">
        <v>100</v>
      </c>
      <c r="H675" s="6">
        <f t="shared" ca="1" si="131"/>
        <v>73257</v>
      </c>
      <c r="I675" t="s">
        <v>101</v>
      </c>
      <c r="J675" s="6" t="s">
        <v>79</v>
      </c>
      <c r="K675" s="7">
        <v>45560</v>
      </c>
      <c r="L675" s="6" t="s">
        <v>80</v>
      </c>
      <c r="N675" s="6" t="s">
        <v>82</v>
      </c>
      <c r="O675" t="str">
        <f t="shared" ca="1" si="123"/>
        <v>@2350615</v>
      </c>
      <c r="P675">
        <f t="shared" ca="1" si="122"/>
        <v>32722089</v>
      </c>
      <c r="Q675">
        <f t="shared" ca="1" si="124"/>
        <v>388401</v>
      </c>
      <c r="R675">
        <f t="shared" ca="1" si="125"/>
        <v>12162149</v>
      </c>
      <c r="S675">
        <f t="shared" ca="1" si="126"/>
        <v>22191070</v>
      </c>
      <c r="V675" t="str">
        <f t="shared" ca="1" si="127"/>
        <v>C_2070802</v>
      </c>
      <c r="W675" s="8">
        <v>45641</v>
      </c>
      <c r="X675">
        <f t="shared" ca="1" si="128"/>
        <v>20858482</v>
      </c>
      <c r="Z675" t="str">
        <f t="shared" ca="1" si="130"/>
        <v>MAD</v>
      </c>
      <c r="AA675" t="str">
        <f t="shared" ca="1" si="132"/>
        <v>F locaux</v>
      </c>
      <c r="AB675" s="6" t="s">
        <v>83</v>
      </c>
      <c r="AC675" s="6" t="s">
        <v>83</v>
      </c>
      <c r="AD675" s="6" t="s">
        <v>83</v>
      </c>
      <c r="AE675" s="6" t="s">
        <v>83</v>
      </c>
      <c r="AF675" s="6" t="s">
        <v>83</v>
      </c>
      <c r="AG675" s="6" t="s">
        <v>83</v>
      </c>
      <c r="AH675" s="6" t="s">
        <v>83</v>
      </c>
      <c r="AI675" s="6" t="s">
        <v>83</v>
      </c>
      <c r="AJ675" s="6" t="s">
        <v>83</v>
      </c>
      <c r="AK675" s="6" t="s">
        <v>83</v>
      </c>
      <c r="AL675" s="6" t="s">
        <v>83</v>
      </c>
      <c r="AM675" t="s">
        <v>851</v>
      </c>
      <c r="AN675" s="6" t="s">
        <v>85</v>
      </c>
      <c r="AO675" s="6" t="s">
        <v>83</v>
      </c>
      <c r="AP675" s="6" t="s">
        <v>83</v>
      </c>
      <c r="AQ675" s="6" t="s">
        <v>83</v>
      </c>
      <c r="AR675" s="6" t="s">
        <v>83</v>
      </c>
      <c r="AS675" s="6" t="s">
        <v>83</v>
      </c>
      <c r="AT675" s="6" t="s">
        <v>83</v>
      </c>
      <c r="AU675" s="6" t="s">
        <v>83</v>
      </c>
      <c r="AV675" s="6" t="s">
        <v>83</v>
      </c>
      <c r="AW675" s="6" t="s">
        <v>83</v>
      </c>
      <c r="AX675" t="s">
        <v>103</v>
      </c>
      <c r="AY675" s="6" t="s">
        <v>83</v>
      </c>
      <c r="AZ675" s="6" t="s">
        <v>83</v>
      </c>
      <c r="BA675" s="6" t="s">
        <v>83</v>
      </c>
      <c r="BB675" s="6" t="s">
        <v>83</v>
      </c>
      <c r="BC675" s="6" t="s">
        <v>83</v>
      </c>
      <c r="BD675" s="6" t="s">
        <v>83</v>
      </c>
      <c r="BE675" s="6" t="s">
        <v>83</v>
      </c>
      <c r="BF675" s="6" t="s">
        <v>83</v>
      </c>
      <c r="BG675" s="6" t="s">
        <v>83</v>
      </c>
      <c r="BH675" s="6" t="s">
        <v>83</v>
      </c>
      <c r="BI675" s="6" t="s">
        <v>83</v>
      </c>
      <c r="BJ675" s="6" t="s">
        <v>83</v>
      </c>
      <c r="BK675" s="6" t="s">
        <v>83</v>
      </c>
      <c r="BL675" s="6" t="s">
        <v>83</v>
      </c>
      <c r="BM675" s="6" t="s">
        <v>83</v>
      </c>
      <c r="BN675" s="6" t="s">
        <v>83</v>
      </c>
      <c r="BO675" s="6" t="s">
        <v>83</v>
      </c>
      <c r="BP675" s="6" t="s">
        <v>83</v>
      </c>
      <c r="BQ675" s="6" t="s">
        <v>83</v>
      </c>
      <c r="BR675" t="s">
        <v>65</v>
      </c>
      <c r="BS675" s="6" t="s">
        <v>83</v>
      </c>
      <c r="BT675" s="6" t="s">
        <v>83</v>
      </c>
      <c r="BU675">
        <f t="shared" ca="1" si="129"/>
        <v>36</v>
      </c>
      <c r="BV675" s="6" t="s">
        <v>83</v>
      </c>
    </row>
    <row r="676" spans="1:74" x14ac:dyDescent="0.3">
      <c r="A676" s="5">
        <v>675</v>
      </c>
      <c r="B676" s="5" t="str">
        <f t="shared" ca="1" si="121"/>
        <v>JF8_11949:16733</v>
      </c>
      <c r="C676" t="s">
        <v>852</v>
      </c>
      <c r="D676" t="s">
        <v>75</v>
      </c>
      <c r="E676" t="s">
        <v>76</v>
      </c>
      <c r="F676" t="s">
        <v>105</v>
      </c>
      <c r="G676" t="s">
        <v>105</v>
      </c>
      <c r="H676" s="6">
        <f t="shared" ca="1" si="131"/>
        <v>16459</v>
      </c>
      <c r="I676" t="s">
        <v>106</v>
      </c>
      <c r="J676" s="6" t="s">
        <v>79</v>
      </c>
      <c r="K676" s="7">
        <v>45561</v>
      </c>
      <c r="L676" s="6" t="s">
        <v>80</v>
      </c>
      <c r="N676" s="6" t="s">
        <v>82</v>
      </c>
      <c r="O676" t="str">
        <f t="shared" ca="1" si="123"/>
        <v>A3778561</v>
      </c>
      <c r="P676">
        <f t="shared" ca="1" si="122"/>
        <v>91566492</v>
      </c>
      <c r="Q676">
        <f t="shared" ca="1" si="124"/>
        <v>4078426</v>
      </c>
      <c r="R676">
        <f t="shared" ca="1" si="125"/>
        <v>91503373</v>
      </c>
      <c r="S676">
        <f t="shared" ca="1" si="126"/>
        <v>74810824</v>
      </c>
      <c r="V676" t="str">
        <f t="shared" ca="1" si="127"/>
        <v>E_148462</v>
      </c>
      <c r="W676" s="8">
        <v>45642</v>
      </c>
      <c r="X676">
        <f t="shared" ca="1" si="128"/>
        <v>59152783</v>
      </c>
      <c r="Z676" t="str">
        <f t="shared" ca="1" si="130"/>
        <v>MAD</v>
      </c>
      <c r="AA676" t="str">
        <f t="shared" ca="1" si="132"/>
        <v>F locaux</v>
      </c>
      <c r="AB676" s="6" t="s">
        <v>83</v>
      </c>
      <c r="AC676" s="6" t="s">
        <v>83</v>
      </c>
      <c r="AD676" s="6" t="s">
        <v>83</v>
      </c>
      <c r="AE676" s="6" t="s">
        <v>83</v>
      </c>
      <c r="AF676" s="6" t="s">
        <v>83</v>
      </c>
      <c r="AG676" s="6" t="s">
        <v>83</v>
      </c>
      <c r="AH676" s="6" t="s">
        <v>83</v>
      </c>
      <c r="AI676" s="6" t="s">
        <v>83</v>
      </c>
      <c r="AJ676" s="6" t="s">
        <v>83</v>
      </c>
      <c r="AK676" s="6" t="s">
        <v>83</v>
      </c>
      <c r="AL676" s="6" t="s">
        <v>83</v>
      </c>
      <c r="AM676" t="s">
        <v>853</v>
      </c>
      <c r="AN676" s="6" t="s">
        <v>85</v>
      </c>
      <c r="AO676" s="6" t="s">
        <v>83</v>
      </c>
      <c r="AP676" s="6" t="s">
        <v>83</v>
      </c>
      <c r="AQ676" s="6" t="s">
        <v>83</v>
      </c>
      <c r="AR676" s="6" t="s">
        <v>83</v>
      </c>
      <c r="AS676" s="6" t="s">
        <v>83</v>
      </c>
      <c r="AT676" s="6" t="s">
        <v>83</v>
      </c>
      <c r="AU676" s="6" t="s">
        <v>83</v>
      </c>
      <c r="AV676" s="6" t="s">
        <v>83</v>
      </c>
      <c r="AW676" s="6" t="s">
        <v>83</v>
      </c>
      <c r="AX676" t="s">
        <v>98</v>
      </c>
      <c r="AY676" s="6" t="s">
        <v>83</v>
      </c>
      <c r="AZ676" s="6" t="s">
        <v>83</v>
      </c>
      <c r="BA676" s="6" t="s">
        <v>83</v>
      </c>
      <c r="BB676" s="6" t="s">
        <v>83</v>
      </c>
      <c r="BC676" s="6" t="s">
        <v>83</v>
      </c>
      <c r="BD676" s="6" t="s">
        <v>83</v>
      </c>
      <c r="BE676" s="6" t="s">
        <v>83</v>
      </c>
      <c r="BF676" s="6" t="s">
        <v>83</v>
      </c>
      <c r="BG676" s="6" t="s">
        <v>83</v>
      </c>
      <c r="BH676" s="6" t="s">
        <v>83</v>
      </c>
      <c r="BI676" s="6" t="s">
        <v>83</v>
      </c>
      <c r="BJ676" s="6" t="s">
        <v>83</v>
      </c>
      <c r="BK676" s="6" t="s">
        <v>83</v>
      </c>
      <c r="BL676" s="6" t="s">
        <v>83</v>
      </c>
      <c r="BM676" s="6" t="s">
        <v>83</v>
      </c>
      <c r="BN676" s="6" t="s">
        <v>83</v>
      </c>
      <c r="BO676" s="6" t="s">
        <v>83</v>
      </c>
      <c r="BP676" s="6" t="s">
        <v>83</v>
      </c>
      <c r="BQ676" s="6" t="s">
        <v>83</v>
      </c>
      <c r="BR676" t="s">
        <v>65</v>
      </c>
      <c r="BS676" s="6" t="s">
        <v>83</v>
      </c>
      <c r="BT676" s="6" t="s">
        <v>83</v>
      </c>
      <c r="BU676">
        <f t="shared" ca="1" si="129"/>
        <v>24</v>
      </c>
      <c r="BV676" s="6" t="s">
        <v>83</v>
      </c>
    </row>
    <row r="677" spans="1:74" x14ac:dyDescent="0.3">
      <c r="A677" s="5">
        <v>676</v>
      </c>
      <c r="B677" s="5" t="str">
        <f t="shared" ca="1" si="121"/>
        <v>OCP_46289:39278</v>
      </c>
      <c r="C677" t="s">
        <v>854</v>
      </c>
      <c r="D677" t="s">
        <v>75</v>
      </c>
      <c r="E677" t="s">
        <v>89</v>
      </c>
      <c r="F677" t="s">
        <v>109</v>
      </c>
      <c r="G677" t="s">
        <v>109</v>
      </c>
      <c r="H677" s="6">
        <f t="shared" ca="1" si="131"/>
        <v>21456</v>
      </c>
      <c r="I677" t="s">
        <v>110</v>
      </c>
      <c r="J677" s="6" t="s">
        <v>79</v>
      </c>
      <c r="K677" s="7">
        <v>45562</v>
      </c>
      <c r="L677" s="6" t="s">
        <v>80</v>
      </c>
      <c r="N677" s="6" t="s">
        <v>82</v>
      </c>
      <c r="O677" t="str">
        <f t="shared" ca="1" si="123"/>
        <v>&gt;195703</v>
      </c>
      <c r="P677">
        <f t="shared" ca="1" si="122"/>
        <v>8818619</v>
      </c>
      <c r="Q677">
        <f t="shared" ca="1" si="124"/>
        <v>10629</v>
      </c>
      <c r="R677">
        <f t="shared" ca="1" si="125"/>
        <v>1138787</v>
      </c>
      <c r="S677">
        <f t="shared" ca="1" si="126"/>
        <v>8062803</v>
      </c>
      <c r="V677" t="str">
        <f t="shared" ca="1" si="127"/>
        <v>&gt;_6284186</v>
      </c>
      <c r="W677" s="8">
        <v>45643</v>
      </c>
      <c r="X677">
        <f t="shared" ca="1" si="128"/>
        <v>5918020</v>
      </c>
      <c r="Z677" t="str">
        <f t="shared" ca="1" si="130"/>
        <v>MAD</v>
      </c>
      <c r="AA677" t="str">
        <f t="shared" ca="1" si="132"/>
        <v>F locaux</v>
      </c>
      <c r="AB677" s="6" t="s">
        <v>83</v>
      </c>
      <c r="AC677" s="6" t="s">
        <v>83</v>
      </c>
      <c r="AD677" s="6" t="s">
        <v>83</v>
      </c>
      <c r="AE677" s="6" t="s">
        <v>83</v>
      </c>
      <c r="AF677" s="6" t="s">
        <v>83</v>
      </c>
      <c r="AG677" s="6" t="s">
        <v>83</v>
      </c>
      <c r="AH677" s="6" t="s">
        <v>83</v>
      </c>
      <c r="AI677" s="6" t="s">
        <v>83</v>
      </c>
      <c r="AJ677" s="6" t="s">
        <v>83</v>
      </c>
      <c r="AK677" s="6" t="s">
        <v>83</v>
      </c>
      <c r="AL677" s="6" t="s">
        <v>83</v>
      </c>
      <c r="AM677" t="s">
        <v>855</v>
      </c>
      <c r="AN677" s="6" t="s">
        <v>85</v>
      </c>
      <c r="AO677" s="6" t="s">
        <v>83</v>
      </c>
      <c r="AP677" s="6" t="s">
        <v>83</v>
      </c>
      <c r="AQ677" s="6" t="s">
        <v>83</v>
      </c>
      <c r="AR677" s="6" t="s">
        <v>83</v>
      </c>
      <c r="AS677" s="6" t="s">
        <v>83</v>
      </c>
      <c r="AT677" s="6" t="s">
        <v>83</v>
      </c>
      <c r="AU677" s="6" t="s">
        <v>83</v>
      </c>
      <c r="AV677" s="6" t="s">
        <v>83</v>
      </c>
      <c r="AW677" s="6" t="s">
        <v>83</v>
      </c>
      <c r="AX677" t="s">
        <v>86</v>
      </c>
      <c r="AY677" s="6" t="s">
        <v>83</v>
      </c>
      <c r="AZ677" s="6" t="s">
        <v>83</v>
      </c>
      <c r="BA677" s="6" t="s">
        <v>83</v>
      </c>
      <c r="BB677" s="6" t="s">
        <v>83</v>
      </c>
      <c r="BC677" s="6" t="s">
        <v>83</v>
      </c>
      <c r="BD677" s="6" t="s">
        <v>83</v>
      </c>
      <c r="BE677" s="6" t="s">
        <v>83</v>
      </c>
      <c r="BF677" s="6" t="s">
        <v>83</v>
      </c>
      <c r="BG677" s="6" t="s">
        <v>83</v>
      </c>
      <c r="BH677" s="6" t="s">
        <v>83</v>
      </c>
      <c r="BI677" s="6" t="s">
        <v>83</v>
      </c>
      <c r="BJ677" s="6" t="s">
        <v>83</v>
      </c>
      <c r="BK677" s="6" t="s">
        <v>83</v>
      </c>
      <c r="BL677" s="6" t="s">
        <v>83</v>
      </c>
      <c r="BM677" s="6" t="s">
        <v>83</v>
      </c>
      <c r="BN677" s="6" t="s">
        <v>83</v>
      </c>
      <c r="BO677" s="6" t="s">
        <v>83</v>
      </c>
      <c r="BP677" s="6" t="s">
        <v>83</v>
      </c>
      <c r="BQ677" s="6" t="s">
        <v>83</v>
      </c>
      <c r="BR677" t="s">
        <v>65</v>
      </c>
      <c r="BS677" s="6" t="s">
        <v>83</v>
      </c>
      <c r="BT677" s="6" t="s">
        <v>83</v>
      </c>
      <c r="BU677">
        <f t="shared" ca="1" si="129"/>
        <v>5</v>
      </c>
      <c r="BV677" s="6" t="s">
        <v>83</v>
      </c>
    </row>
    <row r="678" spans="1:74" x14ac:dyDescent="0.3">
      <c r="A678" s="5">
        <v>677</v>
      </c>
      <c r="B678" s="5" t="str">
        <f t="shared" ca="1" si="121"/>
        <v>JF8_79471:34595</v>
      </c>
      <c r="C678" t="s">
        <v>112</v>
      </c>
      <c r="D678" t="s">
        <v>75</v>
      </c>
      <c r="E678" t="s">
        <v>76</v>
      </c>
      <c r="F678" t="s">
        <v>113</v>
      </c>
      <c r="G678" t="s">
        <v>113</v>
      </c>
      <c r="H678" s="6">
        <f t="shared" ca="1" si="131"/>
        <v>44298</v>
      </c>
      <c r="I678" t="s">
        <v>114</v>
      </c>
      <c r="J678" s="6" t="s">
        <v>79</v>
      </c>
      <c r="K678" s="7">
        <v>45563</v>
      </c>
      <c r="L678" s="6" t="s">
        <v>80</v>
      </c>
      <c r="N678" s="6" t="s">
        <v>82</v>
      </c>
      <c r="O678" t="str">
        <f t="shared" ca="1" si="123"/>
        <v>C3478680</v>
      </c>
      <c r="P678">
        <f t="shared" ca="1" si="122"/>
        <v>14102908</v>
      </c>
      <c r="Q678">
        <f t="shared" ca="1" si="124"/>
        <v>1275537</v>
      </c>
      <c r="R678">
        <f t="shared" ca="1" si="125"/>
        <v>2908039</v>
      </c>
      <c r="S678">
        <f t="shared" ca="1" si="126"/>
        <v>2173734</v>
      </c>
      <c r="V678" t="str">
        <f t="shared" ca="1" si="127"/>
        <v>=_5996332</v>
      </c>
      <c r="W678" s="8">
        <v>45644</v>
      </c>
      <c r="X678">
        <f t="shared" ca="1" si="128"/>
        <v>556339</v>
      </c>
      <c r="Z678" t="str">
        <f t="shared" ca="1" si="130"/>
        <v>MAD</v>
      </c>
      <c r="AA678" t="str">
        <f t="shared" ca="1" si="132"/>
        <v>F locaux</v>
      </c>
      <c r="AB678" s="6" t="s">
        <v>83</v>
      </c>
      <c r="AC678" s="6" t="s">
        <v>83</v>
      </c>
      <c r="AD678" s="6" t="s">
        <v>83</v>
      </c>
      <c r="AE678" s="6" t="s">
        <v>83</v>
      </c>
      <c r="AF678" s="6" t="s">
        <v>83</v>
      </c>
      <c r="AG678" s="6" t="s">
        <v>83</v>
      </c>
      <c r="AH678" s="6" t="s">
        <v>83</v>
      </c>
      <c r="AI678" s="6" t="s">
        <v>83</v>
      </c>
      <c r="AJ678" s="6" t="s">
        <v>83</v>
      </c>
      <c r="AK678" s="6" t="s">
        <v>83</v>
      </c>
      <c r="AL678" s="6" t="s">
        <v>83</v>
      </c>
      <c r="AM678" t="s">
        <v>115</v>
      </c>
      <c r="AN678" s="6" t="s">
        <v>85</v>
      </c>
      <c r="AO678" s="6" t="s">
        <v>83</v>
      </c>
      <c r="AP678" s="6" t="s">
        <v>83</v>
      </c>
      <c r="AQ678" s="6" t="s">
        <v>83</v>
      </c>
      <c r="AR678" s="6" t="s">
        <v>83</v>
      </c>
      <c r="AS678" s="6" t="s">
        <v>83</v>
      </c>
      <c r="AT678" s="6" t="s">
        <v>83</v>
      </c>
      <c r="AU678" s="6" t="s">
        <v>83</v>
      </c>
      <c r="AV678" s="6" t="s">
        <v>83</v>
      </c>
      <c r="AW678" s="6" t="s">
        <v>83</v>
      </c>
      <c r="AX678" t="s">
        <v>93</v>
      </c>
      <c r="AY678" s="6" t="s">
        <v>83</v>
      </c>
      <c r="AZ678" s="6" t="s">
        <v>83</v>
      </c>
      <c r="BA678" s="6" t="s">
        <v>83</v>
      </c>
      <c r="BB678" s="6" t="s">
        <v>83</v>
      </c>
      <c r="BC678" s="6" t="s">
        <v>83</v>
      </c>
      <c r="BD678" s="6" t="s">
        <v>83</v>
      </c>
      <c r="BE678" s="6" t="s">
        <v>83</v>
      </c>
      <c r="BF678" s="6" t="s">
        <v>83</v>
      </c>
      <c r="BG678" s="6" t="s">
        <v>83</v>
      </c>
      <c r="BH678" s="6" t="s">
        <v>83</v>
      </c>
      <c r="BI678" s="6" t="s">
        <v>83</v>
      </c>
      <c r="BJ678" s="6" t="s">
        <v>83</v>
      </c>
      <c r="BK678" s="6" t="s">
        <v>83</v>
      </c>
      <c r="BL678" s="6" t="s">
        <v>83</v>
      </c>
      <c r="BM678" s="6" t="s">
        <v>83</v>
      </c>
      <c r="BN678" s="6" t="s">
        <v>83</v>
      </c>
      <c r="BO678" s="6" t="s">
        <v>83</v>
      </c>
      <c r="BP678" s="6" t="s">
        <v>83</v>
      </c>
      <c r="BQ678" s="6" t="s">
        <v>83</v>
      </c>
      <c r="BR678" t="s">
        <v>65</v>
      </c>
      <c r="BS678" s="6" t="s">
        <v>83</v>
      </c>
      <c r="BT678" s="6" t="s">
        <v>83</v>
      </c>
      <c r="BU678">
        <f t="shared" ca="1" si="129"/>
        <v>-16</v>
      </c>
      <c r="BV678" s="6" t="s">
        <v>83</v>
      </c>
    </row>
    <row r="679" spans="1:74" x14ac:dyDescent="0.3">
      <c r="A679" s="5">
        <v>678</v>
      </c>
      <c r="B679" s="5" t="str">
        <f t="shared" ca="1" si="121"/>
        <v>JF8_61182:86276</v>
      </c>
      <c r="C679" t="s">
        <v>116</v>
      </c>
      <c r="D679" t="s">
        <v>75</v>
      </c>
      <c r="E679" t="s">
        <v>89</v>
      </c>
      <c r="F679" t="s">
        <v>100</v>
      </c>
      <c r="G679" t="s">
        <v>100</v>
      </c>
      <c r="H679" s="6">
        <f t="shared" ca="1" si="131"/>
        <v>2936</v>
      </c>
      <c r="I679" t="s">
        <v>114</v>
      </c>
      <c r="J679" s="6" t="s">
        <v>79</v>
      </c>
      <c r="K679" s="7">
        <v>45564</v>
      </c>
      <c r="L679" s="6" t="s">
        <v>80</v>
      </c>
      <c r="N679" s="6" t="s">
        <v>82</v>
      </c>
      <c r="O679" t="str">
        <f t="shared" ca="1" si="123"/>
        <v>C6511211</v>
      </c>
      <c r="P679">
        <f t="shared" ca="1" si="122"/>
        <v>93578255</v>
      </c>
      <c r="Q679">
        <f t="shared" ca="1" si="124"/>
        <v>4772224</v>
      </c>
      <c r="R679">
        <f t="shared" ca="1" si="125"/>
        <v>23732785</v>
      </c>
      <c r="S679">
        <f t="shared" ca="1" si="126"/>
        <v>10211024</v>
      </c>
      <c r="V679" t="str">
        <f t="shared" ca="1" si="127"/>
        <v>&lt;_3681410</v>
      </c>
      <c r="W679" s="8">
        <v>45645</v>
      </c>
      <c r="X679">
        <f t="shared" ca="1" si="128"/>
        <v>3250071</v>
      </c>
      <c r="Z679" t="str">
        <f t="shared" ca="1" si="130"/>
        <v>MAD</v>
      </c>
      <c r="AA679" t="str">
        <f t="shared" ca="1" si="132"/>
        <v>F locaux</v>
      </c>
      <c r="AB679" s="6" t="s">
        <v>83</v>
      </c>
      <c r="AC679" s="6" t="s">
        <v>83</v>
      </c>
      <c r="AD679" s="6" t="s">
        <v>83</v>
      </c>
      <c r="AE679" s="6" t="s">
        <v>83</v>
      </c>
      <c r="AF679" s="6" t="s">
        <v>83</v>
      </c>
      <c r="AG679" s="6" t="s">
        <v>83</v>
      </c>
      <c r="AH679" s="6" t="s">
        <v>83</v>
      </c>
      <c r="AI679" s="6" t="s">
        <v>83</v>
      </c>
      <c r="AJ679" s="6" t="s">
        <v>83</v>
      </c>
      <c r="AK679" s="6" t="s">
        <v>83</v>
      </c>
      <c r="AL679" s="6" t="s">
        <v>83</v>
      </c>
      <c r="AM679" t="s">
        <v>115</v>
      </c>
      <c r="AN679" s="6" t="s">
        <v>85</v>
      </c>
      <c r="AO679" s="6" t="s">
        <v>83</v>
      </c>
      <c r="AP679" s="6" t="s">
        <v>83</v>
      </c>
      <c r="AQ679" s="6" t="s">
        <v>83</v>
      </c>
      <c r="AR679" s="6" t="s">
        <v>83</v>
      </c>
      <c r="AS679" s="6" t="s">
        <v>83</v>
      </c>
      <c r="AT679" s="6" t="s">
        <v>83</v>
      </c>
      <c r="AU679" s="6" t="s">
        <v>83</v>
      </c>
      <c r="AV679" s="6" t="s">
        <v>83</v>
      </c>
      <c r="AW679" s="6" t="s">
        <v>83</v>
      </c>
      <c r="AX679" t="s">
        <v>86</v>
      </c>
      <c r="AY679" s="6" t="s">
        <v>83</v>
      </c>
      <c r="AZ679" s="6" t="s">
        <v>83</v>
      </c>
      <c r="BA679" s="6" t="s">
        <v>83</v>
      </c>
      <c r="BB679" s="6" t="s">
        <v>83</v>
      </c>
      <c r="BC679" s="6" t="s">
        <v>83</v>
      </c>
      <c r="BD679" s="6" t="s">
        <v>83</v>
      </c>
      <c r="BE679" s="6" t="s">
        <v>83</v>
      </c>
      <c r="BF679" s="6" t="s">
        <v>83</v>
      </c>
      <c r="BG679" s="6" t="s">
        <v>83</v>
      </c>
      <c r="BH679" s="6" t="s">
        <v>83</v>
      </c>
      <c r="BI679" s="6" t="s">
        <v>83</v>
      </c>
      <c r="BJ679" s="6" t="s">
        <v>83</v>
      </c>
      <c r="BK679" s="6" t="s">
        <v>83</v>
      </c>
      <c r="BL679" s="6" t="s">
        <v>83</v>
      </c>
      <c r="BM679" s="6" t="s">
        <v>83</v>
      </c>
      <c r="BN679" s="6" t="s">
        <v>83</v>
      </c>
      <c r="BO679" s="6" t="s">
        <v>83</v>
      </c>
      <c r="BP679" s="6" t="s">
        <v>83</v>
      </c>
      <c r="BQ679" s="6" t="s">
        <v>83</v>
      </c>
      <c r="BR679" t="s">
        <v>63</v>
      </c>
      <c r="BS679" s="6" t="s">
        <v>83</v>
      </c>
      <c r="BT679" s="6" t="s">
        <v>83</v>
      </c>
      <c r="BU679">
        <f t="shared" ca="1" si="129"/>
        <v>16</v>
      </c>
      <c r="BV679" s="6" t="s">
        <v>83</v>
      </c>
    </row>
    <row r="680" spans="1:74" x14ac:dyDescent="0.3">
      <c r="A680" s="5">
        <v>679</v>
      </c>
      <c r="B680" s="5" t="str">
        <f t="shared" ca="1" si="121"/>
        <v>JF8_75977:93247</v>
      </c>
      <c r="C680" t="s">
        <v>117</v>
      </c>
      <c r="D680" t="s">
        <v>75</v>
      </c>
      <c r="E680" t="s">
        <v>76</v>
      </c>
      <c r="F680" t="s">
        <v>113</v>
      </c>
      <c r="G680" t="s">
        <v>113</v>
      </c>
      <c r="H680" s="6">
        <f t="shared" ca="1" si="131"/>
        <v>62954</v>
      </c>
      <c r="I680" t="s">
        <v>114</v>
      </c>
      <c r="J680" s="6" t="s">
        <v>79</v>
      </c>
      <c r="K680" s="7">
        <v>45565</v>
      </c>
      <c r="L680" s="6" t="s">
        <v>80</v>
      </c>
      <c r="N680" s="6" t="s">
        <v>82</v>
      </c>
      <c r="O680" t="str">
        <f t="shared" ca="1" si="123"/>
        <v>E2535454</v>
      </c>
      <c r="P680">
        <f t="shared" ca="1" si="122"/>
        <v>60711398</v>
      </c>
      <c r="Q680">
        <f t="shared" ca="1" si="124"/>
        <v>1871114</v>
      </c>
      <c r="R680">
        <f t="shared" ca="1" si="125"/>
        <v>22936888</v>
      </c>
      <c r="S680">
        <f t="shared" ca="1" si="126"/>
        <v>39329324</v>
      </c>
      <c r="V680" t="str">
        <f t="shared" ca="1" si="127"/>
        <v>A_1616726</v>
      </c>
      <c r="W680" s="8">
        <v>45646</v>
      </c>
      <c r="X680">
        <f t="shared" ca="1" si="128"/>
        <v>3945283</v>
      </c>
      <c r="Z680" t="str">
        <f t="shared" ca="1" si="130"/>
        <v>MAD</v>
      </c>
      <c r="AA680" t="str">
        <f t="shared" ca="1" si="132"/>
        <v>F locaux</v>
      </c>
      <c r="AB680" s="6" t="s">
        <v>83</v>
      </c>
      <c r="AC680" s="6" t="s">
        <v>83</v>
      </c>
      <c r="AD680" s="6" t="s">
        <v>83</v>
      </c>
      <c r="AE680" s="6" t="s">
        <v>83</v>
      </c>
      <c r="AF680" s="6" t="s">
        <v>83</v>
      </c>
      <c r="AG680" s="6" t="s">
        <v>83</v>
      </c>
      <c r="AH680" s="6" t="s">
        <v>83</v>
      </c>
      <c r="AI680" s="6" t="s">
        <v>83</v>
      </c>
      <c r="AJ680" s="6" t="s">
        <v>83</v>
      </c>
      <c r="AK680" s="6" t="s">
        <v>83</v>
      </c>
      <c r="AL680" s="6" t="s">
        <v>83</v>
      </c>
      <c r="AM680" t="s">
        <v>115</v>
      </c>
      <c r="AN680" s="6" t="s">
        <v>85</v>
      </c>
      <c r="AO680" s="6" t="s">
        <v>83</v>
      </c>
      <c r="AP680" s="6" t="s">
        <v>83</v>
      </c>
      <c r="AQ680" s="6" t="s">
        <v>83</v>
      </c>
      <c r="AR680" s="6" t="s">
        <v>83</v>
      </c>
      <c r="AS680" s="6" t="s">
        <v>83</v>
      </c>
      <c r="AT680" s="6" t="s">
        <v>83</v>
      </c>
      <c r="AU680" s="6" t="s">
        <v>83</v>
      </c>
      <c r="AV680" s="6" t="s">
        <v>83</v>
      </c>
      <c r="AW680" s="6" t="s">
        <v>83</v>
      </c>
      <c r="AX680" t="s">
        <v>86</v>
      </c>
      <c r="AY680" s="6" t="s">
        <v>83</v>
      </c>
      <c r="AZ680" s="6" t="s">
        <v>83</v>
      </c>
      <c r="BA680" s="6" t="s">
        <v>83</v>
      </c>
      <c r="BB680" s="6" t="s">
        <v>83</v>
      </c>
      <c r="BC680" s="6" t="s">
        <v>83</v>
      </c>
      <c r="BD680" s="6" t="s">
        <v>83</v>
      </c>
      <c r="BE680" s="6" t="s">
        <v>83</v>
      </c>
      <c r="BF680" s="6" t="s">
        <v>83</v>
      </c>
      <c r="BG680" s="6" t="s">
        <v>83</v>
      </c>
      <c r="BH680" s="6" t="s">
        <v>83</v>
      </c>
      <c r="BI680" s="6" t="s">
        <v>83</v>
      </c>
      <c r="BJ680" s="6" t="s">
        <v>83</v>
      </c>
      <c r="BK680" s="6" t="s">
        <v>83</v>
      </c>
      <c r="BL680" s="6" t="s">
        <v>83</v>
      </c>
      <c r="BM680" s="6" t="s">
        <v>83</v>
      </c>
      <c r="BN680" s="6" t="s">
        <v>83</v>
      </c>
      <c r="BO680" s="6" t="s">
        <v>83</v>
      </c>
      <c r="BP680" s="6" t="s">
        <v>83</v>
      </c>
      <c r="BQ680" s="6" t="s">
        <v>83</v>
      </c>
      <c r="BR680" t="s">
        <v>65</v>
      </c>
      <c r="BS680" s="6" t="s">
        <v>83</v>
      </c>
      <c r="BT680" s="6" t="s">
        <v>83</v>
      </c>
      <c r="BU680">
        <f t="shared" ca="1" si="129"/>
        <v>33</v>
      </c>
      <c r="BV680" s="6" t="s">
        <v>83</v>
      </c>
    </row>
    <row r="681" spans="1:74" x14ac:dyDescent="0.3">
      <c r="A681" s="5">
        <v>680</v>
      </c>
      <c r="B681" s="5" t="str">
        <f t="shared" ca="1" si="121"/>
        <v>OCP_73370:46423</v>
      </c>
      <c r="C681" t="s">
        <v>118</v>
      </c>
      <c r="D681" t="s">
        <v>75</v>
      </c>
      <c r="E681" t="s">
        <v>89</v>
      </c>
      <c r="F681" t="s">
        <v>100</v>
      </c>
      <c r="G681" t="s">
        <v>100</v>
      </c>
      <c r="H681" s="6">
        <f t="shared" ca="1" si="131"/>
        <v>15728</v>
      </c>
      <c r="I681" t="s">
        <v>114</v>
      </c>
      <c r="J681" s="6" t="s">
        <v>79</v>
      </c>
      <c r="K681" s="7">
        <v>45566</v>
      </c>
      <c r="L681" s="6" t="s">
        <v>80</v>
      </c>
      <c r="N681" s="6" t="s">
        <v>82</v>
      </c>
      <c r="O681" t="str">
        <f t="shared" ca="1" si="123"/>
        <v>A4776377</v>
      </c>
      <c r="P681">
        <f t="shared" ca="1" si="122"/>
        <v>9018957</v>
      </c>
      <c r="Q681">
        <f t="shared" ca="1" si="124"/>
        <v>2073519</v>
      </c>
      <c r="R681">
        <f t="shared" ca="1" si="125"/>
        <v>6181767</v>
      </c>
      <c r="S681">
        <f t="shared" ca="1" si="126"/>
        <v>7805125</v>
      </c>
      <c r="V681" t="str">
        <f t="shared" ca="1" si="127"/>
        <v>B_766553</v>
      </c>
      <c r="W681" s="8">
        <v>45647</v>
      </c>
      <c r="X681">
        <f t="shared" ca="1" si="128"/>
        <v>1059871</v>
      </c>
      <c r="Z681" t="str">
        <f t="shared" ca="1" si="130"/>
        <v>MAD</v>
      </c>
      <c r="AA681" t="str">
        <f t="shared" ca="1" si="132"/>
        <v>F locaux</v>
      </c>
      <c r="AB681" s="6" t="s">
        <v>83</v>
      </c>
      <c r="AC681" s="6" t="s">
        <v>83</v>
      </c>
      <c r="AD681" s="6" t="s">
        <v>83</v>
      </c>
      <c r="AE681" s="6" t="s">
        <v>83</v>
      </c>
      <c r="AF681" s="6" t="s">
        <v>83</v>
      </c>
      <c r="AG681" s="6" t="s">
        <v>83</v>
      </c>
      <c r="AH681" s="6" t="s">
        <v>83</v>
      </c>
      <c r="AI681" s="6" t="s">
        <v>83</v>
      </c>
      <c r="AJ681" s="6" t="s">
        <v>83</v>
      </c>
      <c r="AK681" s="6" t="s">
        <v>83</v>
      </c>
      <c r="AL681" s="6" t="s">
        <v>83</v>
      </c>
      <c r="AM681" t="s">
        <v>115</v>
      </c>
      <c r="AN681" s="6" t="s">
        <v>85</v>
      </c>
      <c r="AO681" s="6" t="s">
        <v>83</v>
      </c>
      <c r="AP681" s="6" t="s">
        <v>83</v>
      </c>
      <c r="AQ681" s="6" t="s">
        <v>83</v>
      </c>
      <c r="AR681" s="6" t="s">
        <v>83</v>
      </c>
      <c r="AS681" s="6" t="s">
        <v>83</v>
      </c>
      <c r="AT681" s="6" t="s">
        <v>83</v>
      </c>
      <c r="AU681" s="6" t="s">
        <v>83</v>
      </c>
      <c r="AV681" s="6" t="s">
        <v>83</v>
      </c>
      <c r="AW681" s="6" t="s">
        <v>83</v>
      </c>
      <c r="AX681" t="s">
        <v>86</v>
      </c>
      <c r="AY681" s="6" t="s">
        <v>83</v>
      </c>
      <c r="AZ681" s="6" t="s">
        <v>83</v>
      </c>
      <c r="BA681" s="6" t="s">
        <v>83</v>
      </c>
      <c r="BB681" s="6" t="s">
        <v>83</v>
      </c>
      <c r="BC681" s="6" t="s">
        <v>83</v>
      </c>
      <c r="BD681" s="6" t="s">
        <v>83</v>
      </c>
      <c r="BE681" s="6" t="s">
        <v>83</v>
      </c>
      <c r="BF681" s="6" t="s">
        <v>83</v>
      </c>
      <c r="BG681" s="6" t="s">
        <v>83</v>
      </c>
      <c r="BH681" s="6" t="s">
        <v>83</v>
      </c>
      <c r="BI681" s="6" t="s">
        <v>83</v>
      </c>
      <c r="BJ681" s="6" t="s">
        <v>83</v>
      </c>
      <c r="BK681" s="6" t="s">
        <v>83</v>
      </c>
      <c r="BL681" s="6" t="s">
        <v>83</v>
      </c>
      <c r="BM681" s="6" t="s">
        <v>83</v>
      </c>
      <c r="BN681" s="6" t="s">
        <v>83</v>
      </c>
      <c r="BO681" s="6" t="s">
        <v>83</v>
      </c>
      <c r="BP681" s="6" t="s">
        <v>83</v>
      </c>
      <c r="BQ681" s="6" t="s">
        <v>83</v>
      </c>
      <c r="BR681" t="s">
        <v>40</v>
      </c>
      <c r="BS681" s="6" t="s">
        <v>83</v>
      </c>
      <c r="BT681" s="6" t="s">
        <v>83</v>
      </c>
      <c r="BU681">
        <f t="shared" ca="1" si="129"/>
        <v>23</v>
      </c>
      <c r="BV681" s="6" t="s">
        <v>83</v>
      </c>
    </row>
    <row r="682" spans="1:74" x14ac:dyDescent="0.3">
      <c r="A682" s="5">
        <v>681</v>
      </c>
      <c r="B682" s="5" t="str">
        <f t="shared" ca="1" si="121"/>
        <v>OCP_14627:89984</v>
      </c>
      <c r="C682" t="str">
        <f ca="1">CONCATENATE(CHAR(RANDBETWEEN(60,90)),"_",RANDBETWEEN(1,1000000),"_",RANDBETWEEN(1,100006600))</f>
        <v>I_436192_14003391</v>
      </c>
      <c r="D682" t="s">
        <v>75</v>
      </c>
      <c r="E682" t="s">
        <v>76</v>
      </c>
      <c r="F682" t="s">
        <v>77</v>
      </c>
      <c r="G682" t="s">
        <v>77</v>
      </c>
      <c r="H682" s="6">
        <f t="shared" ca="1" si="131"/>
        <v>66508</v>
      </c>
      <c r="I682" t="s">
        <v>78</v>
      </c>
      <c r="J682" s="6" t="s">
        <v>79</v>
      </c>
      <c r="K682" s="7">
        <v>45567</v>
      </c>
      <c r="L682" s="6" t="s">
        <v>80</v>
      </c>
      <c r="N682" s="6" t="s">
        <v>82</v>
      </c>
      <c r="O682" t="str">
        <f t="shared" ca="1" si="123"/>
        <v>F5118507</v>
      </c>
      <c r="P682">
        <f t="shared" ca="1" si="122"/>
        <v>4416055</v>
      </c>
      <c r="Q682">
        <f t="shared" ca="1" si="124"/>
        <v>2928663</v>
      </c>
      <c r="R682">
        <f t="shared" ca="1" si="125"/>
        <v>3094686</v>
      </c>
      <c r="S682">
        <f t="shared" ca="1" si="126"/>
        <v>2405939</v>
      </c>
      <c r="V682" t="str">
        <f t="shared" ca="1" si="127"/>
        <v>A_6424494</v>
      </c>
      <c r="W682" s="8">
        <v>45648</v>
      </c>
      <c r="X682">
        <f t="shared" ca="1" si="128"/>
        <v>1734221</v>
      </c>
      <c r="Z682" t="str">
        <f t="shared" ca="1" si="130"/>
        <v>MAD</v>
      </c>
      <c r="AA682" t="str">
        <f t="shared" ca="1" si="132"/>
        <v>F locaux</v>
      </c>
      <c r="AB682" s="6" t="s">
        <v>83</v>
      </c>
      <c r="AC682" s="6" t="s">
        <v>83</v>
      </c>
      <c r="AD682" s="6" t="s">
        <v>83</v>
      </c>
      <c r="AE682" s="6" t="s">
        <v>83</v>
      </c>
      <c r="AF682" s="6" t="s">
        <v>83</v>
      </c>
      <c r="AG682" s="6" t="s">
        <v>83</v>
      </c>
      <c r="AH682" s="6" t="s">
        <v>83</v>
      </c>
      <c r="AI682" s="6" t="s">
        <v>83</v>
      </c>
      <c r="AJ682" s="6" t="s">
        <v>83</v>
      </c>
      <c r="AK682" s="6" t="s">
        <v>83</v>
      </c>
      <c r="AL682" s="6" t="s">
        <v>83</v>
      </c>
      <c r="AM682" t="s">
        <v>856</v>
      </c>
      <c r="AN682" s="6" t="s">
        <v>85</v>
      </c>
      <c r="AO682" s="6" t="s">
        <v>83</v>
      </c>
      <c r="AP682" s="6" t="s">
        <v>83</v>
      </c>
      <c r="AQ682" s="6" t="s">
        <v>83</v>
      </c>
      <c r="AR682" s="6" t="s">
        <v>83</v>
      </c>
      <c r="AS682" s="6" t="s">
        <v>83</v>
      </c>
      <c r="AT682" s="6" t="s">
        <v>83</v>
      </c>
      <c r="AU682" s="6" t="s">
        <v>83</v>
      </c>
      <c r="AV682" s="6" t="s">
        <v>83</v>
      </c>
      <c r="AW682" s="6" t="s">
        <v>83</v>
      </c>
      <c r="AX682" t="s">
        <v>86</v>
      </c>
      <c r="AY682" s="6" t="s">
        <v>83</v>
      </c>
      <c r="AZ682" s="6" t="s">
        <v>83</v>
      </c>
      <c r="BA682" s="6" t="s">
        <v>83</v>
      </c>
      <c r="BB682" s="6" t="s">
        <v>83</v>
      </c>
      <c r="BC682" s="6" t="s">
        <v>83</v>
      </c>
      <c r="BD682" s="6" t="s">
        <v>83</v>
      </c>
      <c r="BE682" s="6" t="s">
        <v>83</v>
      </c>
      <c r="BF682" s="6" t="s">
        <v>83</v>
      </c>
      <c r="BG682" s="6" t="s">
        <v>83</v>
      </c>
      <c r="BH682" s="6" t="s">
        <v>83</v>
      </c>
      <c r="BI682" s="6" t="s">
        <v>83</v>
      </c>
      <c r="BJ682" s="6" t="s">
        <v>83</v>
      </c>
      <c r="BK682" s="6" t="s">
        <v>83</v>
      </c>
      <c r="BL682" s="6" t="s">
        <v>83</v>
      </c>
      <c r="BM682" s="6" t="s">
        <v>83</v>
      </c>
      <c r="BN682" s="6" t="s">
        <v>83</v>
      </c>
      <c r="BO682" s="6" t="s">
        <v>83</v>
      </c>
      <c r="BP682" s="6" t="s">
        <v>83</v>
      </c>
      <c r="BQ682" s="6" t="s">
        <v>83</v>
      </c>
      <c r="BR682" t="s">
        <v>64</v>
      </c>
      <c r="BS682" s="6" t="s">
        <v>83</v>
      </c>
      <c r="BT682" s="6" t="s">
        <v>83</v>
      </c>
      <c r="BU682">
        <f t="shared" ca="1" si="129"/>
        <v>20</v>
      </c>
      <c r="BV682" s="6" t="s">
        <v>83</v>
      </c>
    </row>
    <row r="683" spans="1:74" x14ac:dyDescent="0.3">
      <c r="A683" s="5">
        <v>682</v>
      </c>
      <c r="B683" s="5" t="str">
        <f t="shared" ca="1" si="121"/>
        <v>OCP_50284:32852</v>
      </c>
      <c r="C683" t="s">
        <v>857</v>
      </c>
      <c r="D683" t="s">
        <v>75</v>
      </c>
      <c r="E683" t="s">
        <v>89</v>
      </c>
      <c r="F683" t="s">
        <v>90</v>
      </c>
      <c r="G683" t="s">
        <v>90</v>
      </c>
      <c r="H683" s="6">
        <f t="shared" ca="1" si="131"/>
        <v>38364</v>
      </c>
      <c r="I683" t="s">
        <v>91</v>
      </c>
      <c r="J683" s="6" t="s">
        <v>79</v>
      </c>
      <c r="K683" s="7">
        <v>45568</v>
      </c>
      <c r="L683" s="6" t="s">
        <v>80</v>
      </c>
      <c r="N683" s="6" t="s">
        <v>82</v>
      </c>
      <c r="O683" t="str">
        <f t="shared" ca="1" si="123"/>
        <v>&gt;5288906</v>
      </c>
      <c r="P683">
        <f t="shared" ca="1" si="122"/>
        <v>29294839</v>
      </c>
      <c r="Q683">
        <f t="shared" ca="1" si="124"/>
        <v>12867618</v>
      </c>
      <c r="R683">
        <f t="shared" ca="1" si="125"/>
        <v>20855650</v>
      </c>
      <c r="S683">
        <f t="shared" ca="1" si="126"/>
        <v>2128427</v>
      </c>
      <c r="V683" t="str">
        <f t="shared" ca="1" si="127"/>
        <v>E_6050378</v>
      </c>
      <c r="W683" s="8">
        <v>45649</v>
      </c>
      <c r="X683">
        <f t="shared" ca="1" si="128"/>
        <v>1233411</v>
      </c>
      <c r="Z683" t="str">
        <f t="shared" ca="1" si="130"/>
        <v>USD</v>
      </c>
      <c r="AA683" t="str">
        <f t="shared" ca="1" si="132"/>
        <v>F étrangers</v>
      </c>
      <c r="AB683" s="6" t="s">
        <v>83</v>
      </c>
      <c r="AC683" s="6" t="s">
        <v>83</v>
      </c>
      <c r="AD683" s="6" t="s">
        <v>83</v>
      </c>
      <c r="AE683" s="6" t="s">
        <v>83</v>
      </c>
      <c r="AF683" s="6" t="s">
        <v>83</v>
      </c>
      <c r="AG683" s="6" t="s">
        <v>83</v>
      </c>
      <c r="AH683" s="6" t="s">
        <v>83</v>
      </c>
      <c r="AI683" s="6" t="s">
        <v>83</v>
      </c>
      <c r="AJ683" s="6" t="s">
        <v>83</v>
      </c>
      <c r="AK683" s="6" t="s">
        <v>83</v>
      </c>
      <c r="AL683" s="6" t="s">
        <v>83</v>
      </c>
      <c r="AM683" t="s">
        <v>858</v>
      </c>
      <c r="AN683" s="6" t="s">
        <v>85</v>
      </c>
      <c r="AO683" s="6" t="s">
        <v>83</v>
      </c>
      <c r="AP683" s="6" t="s">
        <v>83</v>
      </c>
      <c r="AQ683" s="6" t="s">
        <v>83</v>
      </c>
      <c r="AR683" s="6" t="s">
        <v>83</v>
      </c>
      <c r="AS683" s="6" t="s">
        <v>83</v>
      </c>
      <c r="AT683" s="6" t="s">
        <v>83</v>
      </c>
      <c r="AU683" s="6" t="s">
        <v>83</v>
      </c>
      <c r="AV683" s="6" t="s">
        <v>83</v>
      </c>
      <c r="AW683" s="6" t="s">
        <v>83</v>
      </c>
      <c r="AX683" t="s">
        <v>93</v>
      </c>
      <c r="AY683" s="6" t="s">
        <v>83</v>
      </c>
      <c r="AZ683" s="6" t="s">
        <v>83</v>
      </c>
      <c r="BA683" s="6" t="s">
        <v>83</v>
      </c>
      <c r="BB683" s="6" t="s">
        <v>83</v>
      </c>
      <c r="BC683" s="6" t="s">
        <v>83</v>
      </c>
      <c r="BD683" s="6" t="s">
        <v>83</v>
      </c>
      <c r="BE683" s="6" t="s">
        <v>83</v>
      </c>
      <c r="BF683" s="6" t="s">
        <v>83</v>
      </c>
      <c r="BG683" s="6" t="s">
        <v>83</v>
      </c>
      <c r="BH683" s="6" t="s">
        <v>83</v>
      </c>
      <c r="BI683" s="6" t="s">
        <v>83</v>
      </c>
      <c r="BJ683" s="6" t="s">
        <v>83</v>
      </c>
      <c r="BK683" s="6" t="s">
        <v>83</v>
      </c>
      <c r="BL683" s="6" t="s">
        <v>83</v>
      </c>
      <c r="BM683" s="6" t="s">
        <v>83</v>
      </c>
      <c r="BN683" s="6" t="s">
        <v>83</v>
      </c>
      <c r="BO683" s="6" t="s">
        <v>83</v>
      </c>
      <c r="BP683" s="6" t="s">
        <v>83</v>
      </c>
      <c r="BQ683" s="6" t="s">
        <v>83</v>
      </c>
      <c r="BR683" t="s">
        <v>65</v>
      </c>
      <c r="BS683" s="6" t="s">
        <v>83</v>
      </c>
      <c r="BT683" s="6" t="s">
        <v>83</v>
      </c>
      <c r="BU683">
        <f t="shared" ca="1" si="129"/>
        <v>-8</v>
      </c>
      <c r="BV683" s="6" t="s">
        <v>83</v>
      </c>
    </row>
    <row r="684" spans="1:74" x14ac:dyDescent="0.3">
      <c r="A684" s="5">
        <v>683</v>
      </c>
      <c r="B684" s="5" t="str">
        <f t="shared" ca="1" si="121"/>
        <v>JF8_81538:57665</v>
      </c>
      <c r="C684" t="s">
        <v>859</v>
      </c>
      <c r="D684" t="s">
        <v>75</v>
      </c>
      <c r="E684" t="s">
        <v>76</v>
      </c>
      <c r="F684" t="s">
        <v>95</v>
      </c>
      <c r="G684" t="s">
        <v>95</v>
      </c>
      <c r="H684" s="6">
        <f t="shared" ca="1" si="131"/>
        <v>65119</v>
      </c>
      <c r="I684" t="s">
        <v>96</v>
      </c>
      <c r="J684" s="6" t="s">
        <v>79</v>
      </c>
      <c r="K684" s="7">
        <v>45569</v>
      </c>
      <c r="L684" s="6" t="s">
        <v>80</v>
      </c>
      <c r="N684" s="6" t="s">
        <v>82</v>
      </c>
      <c r="O684" t="str">
        <f t="shared" ca="1" si="123"/>
        <v>&lt;2343767</v>
      </c>
      <c r="P684">
        <f t="shared" ca="1" si="122"/>
        <v>9686694</v>
      </c>
      <c r="Q684">
        <f t="shared" ca="1" si="124"/>
        <v>7921469</v>
      </c>
      <c r="R684">
        <f t="shared" ca="1" si="125"/>
        <v>9126194</v>
      </c>
      <c r="S684">
        <f t="shared" ca="1" si="126"/>
        <v>9262877</v>
      </c>
      <c r="V684" t="str">
        <f t="shared" ca="1" si="127"/>
        <v>E_5622534</v>
      </c>
      <c r="W684" s="8">
        <v>45650</v>
      </c>
      <c r="X684">
        <f t="shared" ca="1" si="128"/>
        <v>7209274</v>
      </c>
      <c r="Z684" t="str">
        <f t="shared" ca="1" si="130"/>
        <v>USD</v>
      </c>
      <c r="AA684" t="str">
        <f t="shared" ca="1" si="132"/>
        <v>F étrangers</v>
      </c>
      <c r="AB684" s="6" t="s">
        <v>83</v>
      </c>
      <c r="AC684" s="6" t="s">
        <v>83</v>
      </c>
      <c r="AD684" s="6" t="s">
        <v>83</v>
      </c>
      <c r="AE684" s="6" t="s">
        <v>83</v>
      </c>
      <c r="AF684" s="6" t="s">
        <v>83</v>
      </c>
      <c r="AG684" s="6" t="s">
        <v>83</v>
      </c>
      <c r="AH684" s="6" t="s">
        <v>83</v>
      </c>
      <c r="AI684" s="6" t="s">
        <v>83</v>
      </c>
      <c r="AJ684" s="6" t="s">
        <v>83</v>
      </c>
      <c r="AK684" s="6" t="s">
        <v>83</v>
      </c>
      <c r="AL684" s="6" t="s">
        <v>83</v>
      </c>
      <c r="AM684" t="s">
        <v>860</v>
      </c>
      <c r="AN684" s="6" t="s">
        <v>85</v>
      </c>
      <c r="AO684" s="6" t="s">
        <v>83</v>
      </c>
      <c r="AP684" s="6" t="s">
        <v>83</v>
      </c>
      <c r="AQ684" s="6" t="s">
        <v>83</v>
      </c>
      <c r="AR684" s="6" t="s">
        <v>83</v>
      </c>
      <c r="AS684" s="6" t="s">
        <v>83</v>
      </c>
      <c r="AT684" s="6" t="s">
        <v>83</v>
      </c>
      <c r="AU684" s="6" t="s">
        <v>83</v>
      </c>
      <c r="AV684" s="6" t="s">
        <v>83</v>
      </c>
      <c r="AW684" s="6" t="s">
        <v>83</v>
      </c>
      <c r="AX684" t="s">
        <v>98</v>
      </c>
      <c r="AY684" s="6" t="s">
        <v>83</v>
      </c>
      <c r="AZ684" s="6" t="s">
        <v>83</v>
      </c>
      <c r="BA684" s="6" t="s">
        <v>83</v>
      </c>
      <c r="BB684" s="6" t="s">
        <v>83</v>
      </c>
      <c r="BC684" s="6" t="s">
        <v>83</v>
      </c>
      <c r="BD684" s="6" t="s">
        <v>83</v>
      </c>
      <c r="BE684" s="6" t="s">
        <v>83</v>
      </c>
      <c r="BF684" s="6" t="s">
        <v>83</v>
      </c>
      <c r="BG684" s="6" t="s">
        <v>83</v>
      </c>
      <c r="BH684" s="6" t="s">
        <v>83</v>
      </c>
      <c r="BI684" s="6" t="s">
        <v>83</v>
      </c>
      <c r="BJ684" s="6" t="s">
        <v>83</v>
      </c>
      <c r="BK684" s="6" t="s">
        <v>83</v>
      </c>
      <c r="BL684" s="6" t="s">
        <v>83</v>
      </c>
      <c r="BM684" s="6" t="s">
        <v>83</v>
      </c>
      <c r="BN684" s="6" t="s">
        <v>83</v>
      </c>
      <c r="BO684" s="6" t="s">
        <v>83</v>
      </c>
      <c r="BP684" s="6" t="s">
        <v>83</v>
      </c>
      <c r="BQ684" s="6" t="s">
        <v>83</v>
      </c>
      <c r="BR684" t="s">
        <v>65</v>
      </c>
      <c r="BS684" s="6" t="s">
        <v>83</v>
      </c>
      <c r="BT684" s="6" t="s">
        <v>83</v>
      </c>
      <c r="BU684">
        <f t="shared" ca="1" si="129"/>
        <v>23</v>
      </c>
      <c r="BV684" s="6" t="s">
        <v>83</v>
      </c>
    </row>
    <row r="685" spans="1:74" x14ac:dyDescent="0.3">
      <c r="A685" s="5">
        <v>684</v>
      </c>
      <c r="B685" s="5" t="str">
        <f t="shared" ca="1" si="121"/>
        <v>OCP_56957:39542</v>
      </c>
      <c r="C685" t="s">
        <v>861</v>
      </c>
      <c r="D685" t="s">
        <v>75</v>
      </c>
      <c r="E685" t="s">
        <v>89</v>
      </c>
      <c r="F685" t="s">
        <v>100</v>
      </c>
      <c r="G685" t="s">
        <v>100</v>
      </c>
      <c r="H685" s="6">
        <f t="shared" ca="1" si="131"/>
        <v>22758</v>
      </c>
      <c r="I685" t="s">
        <v>101</v>
      </c>
      <c r="J685" s="6" t="s">
        <v>79</v>
      </c>
      <c r="K685" s="7">
        <v>45570</v>
      </c>
      <c r="L685" s="6" t="s">
        <v>80</v>
      </c>
      <c r="N685" s="6" t="s">
        <v>82</v>
      </c>
      <c r="O685" t="str">
        <f t="shared" ca="1" si="123"/>
        <v>C3907476</v>
      </c>
      <c r="P685">
        <f t="shared" ca="1" si="122"/>
        <v>38553420</v>
      </c>
      <c r="Q685">
        <f t="shared" ca="1" si="124"/>
        <v>25193916</v>
      </c>
      <c r="R685">
        <f t="shared" ca="1" si="125"/>
        <v>36651274</v>
      </c>
      <c r="S685">
        <f t="shared" ca="1" si="126"/>
        <v>11625617</v>
      </c>
      <c r="V685" t="str">
        <f t="shared" ca="1" si="127"/>
        <v>C_4643134</v>
      </c>
      <c r="W685" s="8">
        <v>45651</v>
      </c>
      <c r="X685">
        <f t="shared" ca="1" si="128"/>
        <v>8536125</v>
      </c>
      <c r="Z685" t="str">
        <f t="shared" ca="1" si="130"/>
        <v>MAD</v>
      </c>
      <c r="AA685" t="str">
        <f t="shared" ca="1" si="132"/>
        <v>F locaux</v>
      </c>
      <c r="AB685" s="6" t="s">
        <v>83</v>
      </c>
      <c r="AC685" s="6" t="s">
        <v>83</v>
      </c>
      <c r="AD685" s="6" t="s">
        <v>83</v>
      </c>
      <c r="AE685" s="6" t="s">
        <v>83</v>
      </c>
      <c r="AF685" s="6" t="s">
        <v>83</v>
      </c>
      <c r="AG685" s="6" t="s">
        <v>83</v>
      </c>
      <c r="AH685" s="6" t="s">
        <v>83</v>
      </c>
      <c r="AI685" s="6" t="s">
        <v>83</v>
      </c>
      <c r="AJ685" s="6" t="s">
        <v>83</v>
      </c>
      <c r="AK685" s="6" t="s">
        <v>83</v>
      </c>
      <c r="AL685" s="6" t="s">
        <v>83</v>
      </c>
      <c r="AM685" t="s">
        <v>862</v>
      </c>
      <c r="AN685" s="6" t="s">
        <v>85</v>
      </c>
      <c r="AO685" s="6" t="s">
        <v>83</v>
      </c>
      <c r="AP685" s="6" t="s">
        <v>83</v>
      </c>
      <c r="AQ685" s="6" t="s">
        <v>83</v>
      </c>
      <c r="AR685" s="6" t="s">
        <v>83</v>
      </c>
      <c r="AS685" s="6" t="s">
        <v>83</v>
      </c>
      <c r="AT685" s="6" t="s">
        <v>83</v>
      </c>
      <c r="AU685" s="6" t="s">
        <v>83</v>
      </c>
      <c r="AV685" s="6" t="s">
        <v>83</v>
      </c>
      <c r="AW685" s="6" t="s">
        <v>83</v>
      </c>
      <c r="AX685" t="s">
        <v>103</v>
      </c>
      <c r="AY685" s="6" t="s">
        <v>83</v>
      </c>
      <c r="AZ685" s="6" t="s">
        <v>83</v>
      </c>
      <c r="BA685" s="6" t="s">
        <v>83</v>
      </c>
      <c r="BB685" s="6" t="s">
        <v>83</v>
      </c>
      <c r="BC685" s="6" t="s">
        <v>83</v>
      </c>
      <c r="BD685" s="6" t="s">
        <v>83</v>
      </c>
      <c r="BE685" s="6" t="s">
        <v>83</v>
      </c>
      <c r="BF685" s="6" t="s">
        <v>83</v>
      </c>
      <c r="BG685" s="6" t="s">
        <v>83</v>
      </c>
      <c r="BH685" s="6" t="s">
        <v>83</v>
      </c>
      <c r="BI685" s="6" t="s">
        <v>83</v>
      </c>
      <c r="BJ685" s="6" t="s">
        <v>83</v>
      </c>
      <c r="BK685" s="6" t="s">
        <v>83</v>
      </c>
      <c r="BL685" s="6" t="s">
        <v>83</v>
      </c>
      <c r="BM685" s="6" t="s">
        <v>83</v>
      </c>
      <c r="BN685" s="6" t="s">
        <v>83</v>
      </c>
      <c r="BO685" s="6" t="s">
        <v>83</v>
      </c>
      <c r="BP685" s="6" t="s">
        <v>83</v>
      </c>
      <c r="BQ685" s="6" t="s">
        <v>83</v>
      </c>
      <c r="BR685" t="s">
        <v>65</v>
      </c>
      <c r="BS685" s="6" t="s">
        <v>83</v>
      </c>
      <c r="BT685" s="6" t="s">
        <v>83</v>
      </c>
      <c r="BU685">
        <f t="shared" ca="1" si="129"/>
        <v>16</v>
      </c>
      <c r="BV685" s="6" t="s">
        <v>83</v>
      </c>
    </row>
    <row r="686" spans="1:74" x14ac:dyDescent="0.3">
      <c r="A686" s="5">
        <v>685</v>
      </c>
      <c r="B686" s="5" t="str">
        <f t="shared" ca="1" si="121"/>
        <v>JF8_86377:14523</v>
      </c>
      <c r="C686" t="s">
        <v>863</v>
      </c>
      <c r="D686" t="s">
        <v>75</v>
      </c>
      <c r="E686" t="s">
        <v>76</v>
      </c>
      <c r="F686" t="s">
        <v>105</v>
      </c>
      <c r="G686" t="s">
        <v>105</v>
      </c>
      <c r="H686" s="6">
        <f t="shared" ca="1" si="131"/>
        <v>78772</v>
      </c>
      <c r="I686" t="s">
        <v>106</v>
      </c>
      <c r="J686" s="6" t="s">
        <v>79</v>
      </c>
      <c r="K686" s="7">
        <v>45571</v>
      </c>
      <c r="L686" s="6" t="s">
        <v>80</v>
      </c>
      <c r="N686" s="6" t="s">
        <v>82</v>
      </c>
      <c r="O686" t="str">
        <f t="shared" ca="1" si="123"/>
        <v>@4697761</v>
      </c>
      <c r="P686">
        <f t="shared" ca="1" si="122"/>
        <v>42285566</v>
      </c>
      <c r="Q686">
        <f t="shared" ca="1" si="124"/>
        <v>2236941</v>
      </c>
      <c r="R686">
        <f t="shared" ca="1" si="125"/>
        <v>2607741</v>
      </c>
      <c r="S686">
        <f t="shared" ca="1" si="126"/>
        <v>33306891</v>
      </c>
      <c r="V686" t="str">
        <f t="shared" ca="1" si="127"/>
        <v>C_4867589</v>
      </c>
      <c r="W686" s="8">
        <v>45652</v>
      </c>
      <c r="X686">
        <f t="shared" ca="1" si="128"/>
        <v>12847331</v>
      </c>
      <c r="Z686" t="str">
        <f t="shared" ca="1" si="130"/>
        <v>MAD</v>
      </c>
      <c r="AA686" t="str">
        <f t="shared" ca="1" si="132"/>
        <v>F locaux</v>
      </c>
      <c r="AB686" s="6" t="s">
        <v>83</v>
      </c>
      <c r="AC686" s="6" t="s">
        <v>83</v>
      </c>
      <c r="AD686" s="6" t="s">
        <v>83</v>
      </c>
      <c r="AE686" s="6" t="s">
        <v>83</v>
      </c>
      <c r="AF686" s="6" t="s">
        <v>83</v>
      </c>
      <c r="AG686" s="6" t="s">
        <v>83</v>
      </c>
      <c r="AH686" s="6" t="s">
        <v>83</v>
      </c>
      <c r="AI686" s="6" t="s">
        <v>83</v>
      </c>
      <c r="AJ686" s="6" t="s">
        <v>83</v>
      </c>
      <c r="AK686" s="6" t="s">
        <v>83</v>
      </c>
      <c r="AL686" s="6" t="s">
        <v>83</v>
      </c>
      <c r="AM686" t="s">
        <v>864</v>
      </c>
      <c r="AN686" s="6" t="s">
        <v>85</v>
      </c>
      <c r="AO686" s="6" t="s">
        <v>83</v>
      </c>
      <c r="AP686" s="6" t="s">
        <v>83</v>
      </c>
      <c r="AQ686" s="6" t="s">
        <v>83</v>
      </c>
      <c r="AR686" s="6" t="s">
        <v>83</v>
      </c>
      <c r="AS686" s="6" t="s">
        <v>83</v>
      </c>
      <c r="AT686" s="6" t="s">
        <v>83</v>
      </c>
      <c r="AU686" s="6" t="s">
        <v>83</v>
      </c>
      <c r="AV686" s="6" t="s">
        <v>83</v>
      </c>
      <c r="AW686" s="6" t="s">
        <v>83</v>
      </c>
      <c r="AX686" t="s">
        <v>98</v>
      </c>
      <c r="AY686" s="6" t="s">
        <v>83</v>
      </c>
      <c r="AZ686" s="6" t="s">
        <v>83</v>
      </c>
      <c r="BA686" s="6" t="s">
        <v>83</v>
      </c>
      <c r="BB686" s="6" t="s">
        <v>83</v>
      </c>
      <c r="BC686" s="6" t="s">
        <v>83</v>
      </c>
      <c r="BD686" s="6" t="s">
        <v>83</v>
      </c>
      <c r="BE686" s="6" t="s">
        <v>83</v>
      </c>
      <c r="BF686" s="6" t="s">
        <v>83</v>
      </c>
      <c r="BG686" s="6" t="s">
        <v>83</v>
      </c>
      <c r="BH686" s="6" t="s">
        <v>83</v>
      </c>
      <c r="BI686" s="6" t="s">
        <v>83</v>
      </c>
      <c r="BJ686" s="6" t="s">
        <v>83</v>
      </c>
      <c r="BK686" s="6" t="s">
        <v>83</v>
      </c>
      <c r="BL686" s="6" t="s">
        <v>83</v>
      </c>
      <c r="BM686" s="6" t="s">
        <v>83</v>
      </c>
      <c r="BN686" s="6" t="s">
        <v>83</v>
      </c>
      <c r="BO686" s="6" t="s">
        <v>83</v>
      </c>
      <c r="BP686" s="6" t="s">
        <v>83</v>
      </c>
      <c r="BQ686" s="6" t="s">
        <v>83</v>
      </c>
      <c r="BR686" t="s">
        <v>65</v>
      </c>
      <c r="BS686" s="6" t="s">
        <v>83</v>
      </c>
      <c r="BT686" s="6" t="s">
        <v>83</v>
      </c>
      <c r="BU686">
        <f t="shared" ca="1" si="129"/>
        <v>-1</v>
      </c>
      <c r="BV686" s="6" t="s">
        <v>83</v>
      </c>
    </row>
    <row r="687" spans="1:74" x14ac:dyDescent="0.3">
      <c r="A687" s="5">
        <v>686</v>
      </c>
      <c r="B687" s="5" t="str">
        <f t="shared" ca="1" si="121"/>
        <v>JF8_71959:11151</v>
      </c>
      <c r="C687" t="s">
        <v>865</v>
      </c>
      <c r="D687" t="s">
        <v>75</v>
      </c>
      <c r="E687" t="s">
        <v>89</v>
      </c>
      <c r="F687" t="s">
        <v>109</v>
      </c>
      <c r="G687" t="s">
        <v>109</v>
      </c>
      <c r="H687" s="6">
        <f t="shared" ca="1" si="131"/>
        <v>45400</v>
      </c>
      <c r="I687" t="s">
        <v>110</v>
      </c>
      <c r="J687" s="6" t="s">
        <v>79</v>
      </c>
      <c r="K687" s="7">
        <v>45572</v>
      </c>
      <c r="L687" s="6" t="s">
        <v>80</v>
      </c>
      <c r="N687" s="6" t="s">
        <v>82</v>
      </c>
      <c r="O687" t="str">
        <f t="shared" ca="1" si="123"/>
        <v>?4944662</v>
      </c>
      <c r="P687">
        <f t="shared" ca="1" si="122"/>
        <v>58237765</v>
      </c>
      <c r="Q687">
        <f t="shared" ca="1" si="124"/>
        <v>3326969</v>
      </c>
      <c r="R687">
        <f t="shared" ca="1" si="125"/>
        <v>19477657</v>
      </c>
      <c r="S687">
        <f t="shared" ca="1" si="126"/>
        <v>35898502</v>
      </c>
      <c r="V687" t="str">
        <f t="shared" ca="1" si="127"/>
        <v>B_6514947</v>
      </c>
      <c r="W687" s="8">
        <v>45653</v>
      </c>
      <c r="X687">
        <f t="shared" ca="1" si="128"/>
        <v>32556970</v>
      </c>
      <c r="Z687" t="str">
        <f t="shared" ca="1" si="130"/>
        <v>MAD</v>
      </c>
      <c r="AA687" t="str">
        <f t="shared" ca="1" si="132"/>
        <v>F locaux</v>
      </c>
      <c r="AB687" s="6" t="s">
        <v>83</v>
      </c>
      <c r="AC687" s="6" t="s">
        <v>83</v>
      </c>
      <c r="AD687" s="6" t="s">
        <v>83</v>
      </c>
      <c r="AE687" s="6" t="s">
        <v>83</v>
      </c>
      <c r="AF687" s="6" t="s">
        <v>83</v>
      </c>
      <c r="AG687" s="6" t="s">
        <v>83</v>
      </c>
      <c r="AH687" s="6" t="s">
        <v>83</v>
      </c>
      <c r="AI687" s="6" t="s">
        <v>83</v>
      </c>
      <c r="AJ687" s="6" t="s">
        <v>83</v>
      </c>
      <c r="AK687" s="6" t="s">
        <v>83</v>
      </c>
      <c r="AL687" s="6" t="s">
        <v>83</v>
      </c>
      <c r="AM687" t="s">
        <v>866</v>
      </c>
      <c r="AN687" s="6" t="s">
        <v>85</v>
      </c>
      <c r="AO687" s="6" t="s">
        <v>83</v>
      </c>
      <c r="AP687" s="6" t="s">
        <v>83</v>
      </c>
      <c r="AQ687" s="6" t="s">
        <v>83</v>
      </c>
      <c r="AR687" s="6" t="s">
        <v>83</v>
      </c>
      <c r="AS687" s="6" t="s">
        <v>83</v>
      </c>
      <c r="AT687" s="6" t="s">
        <v>83</v>
      </c>
      <c r="AU687" s="6" t="s">
        <v>83</v>
      </c>
      <c r="AV687" s="6" t="s">
        <v>83</v>
      </c>
      <c r="AW687" s="6" t="s">
        <v>83</v>
      </c>
      <c r="AX687" t="s">
        <v>86</v>
      </c>
      <c r="AY687" s="6" t="s">
        <v>83</v>
      </c>
      <c r="AZ687" s="6" t="s">
        <v>83</v>
      </c>
      <c r="BA687" s="6" t="s">
        <v>83</v>
      </c>
      <c r="BB687" s="6" t="s">
        <v>83</v>
      </c>
      <c r="BC687" s="6" t="s">
        <v>83</v>
      </c>
      <c r="BD687" s="6" t="s">
        <v>83</v>
      </c>
      <c r="BE687" s="6" t="s">
        <v>83</v>
      </c>
      <c r="BF687" s="6" t="s">
        <v>83</v>
      </c>
      <c r="BG687" s="6" t="s">
        <v>83</v>
      </c>
      <c r="BH687" s="6" t="s">
        <v>83</v>
      </c>
      <c r="BI687" s="6" t="s">
        <v>83</v>
      </c>
      <c r="BJ687" s="6" t="s">
        <v>83</v>
      </c>
      <c r="BK687" s="6" t="s">
        <v>83</v>
      </c>
      <c r="BL687" s="6" t="s">
        <v>83</v>
      </c>
      <c r="BM687" s="6" t="s">
        <v>83</v>
      </c>
      <c r="BN687" s="6" t="s">
        <v>83</v>
      </c>
      <c r="BO687" s="6" t="s">
        <v>83</v>
      </c>
      <c r="BP687" s="6" t="s">
        <v>83</v>
      </c>
      <c r="BQ687" s="6" t="s">
        <v>83</v>
      </c>
      <c r="BR687" t="s">
        <v>65</v>
      </c>
      <c r="BS687" s="6" t="s">
        <v>83</v>
      </c>
      <c r="BT687" s="6" t="s">
        <v>83</v>
      </c>
      <c r="BU687">
        <f t="shared" ca="1" si="129"/>
        <v>-11</v>
      </c>
      <c r="BV687" s="6" t="s">
        <v>83</v>
      </c>
    </row>
    <row r="688" spans="1:74" x14ac:dyDescent="0.3">
      <c r="A688" s="5">
        <v>687</v>
      </c>
      <c r="B688" s="5" t="str">
        <f t="shared" ca="1" si="121"/>
        <v>OCP_58244:82007</v>
      </c>
      <c r="C688" t="s">
        <v>112</v>
      </c>
      <c r="D688" t="s">
        <v>75</v>
      </c>
      <c r="E688" t="s">
        <v>76</v>
      </c>
      <c r="F688" t="s">
        <v>113</v>
      </c>
      <c r="G688" t="s">
        <v>113</v>
      </c>
      <c r="H688" s="6">
        <f t="shared" ca="1" si="131"/>
        <v>18919</v>
      </c>
      <c r="I688" t="s">
        <v>114</v>
      </c>
      <c r="J688" s="6" t="s">
        <v>79</v>
      </c>
      <c r="K688" s="7">
        <v>45573</v>
      </c>
      <c r="L688" s="6" t="s">
        <v>80</v>
      </c>
      <c r="N688" s="6" t="s">
        <v>82</v>
      </c>
      <c r="O688" t="str">
        <f t="shared" ca="1" si="123"/>
        <v>&gt;5958251</v>
      </c>
      <c r="P688">
        <f t="shared" ca="1" si="122"/>
        <v>76393638</v>
      </c>
      <c r="Q688">
        <f t="shared" ca="1" si="124"/>
        <v>36635702</v>
      </c>
      <c r="R688">
        <f t="shared" ca="1" si="125"/>
        <v>36648164</v>
      </c>
      <c r="S688">
        <f t="shared" ca="1" si="126"/>
        <v>39203171</v>
      </c>
      <c r="V688" t="str">
        <f t="shared" ca="1" si="127"/>
        <v>?_5849583</v>
      </c>
      <c r="W688" s="8">
        <v>45654</v>
      </c>
      <c r="X688">
        <f t="shared" ca="1" si="128"/>
        <v>31365444</v>
      </c>
      <c r="Z688" t="str">
        <f t="shared" ca="1" si="130"/>
        <v>MAD</v>
      </c>
      <c r="AA688" t="str">
        <f t="shared" ca="1" si="132"/>
        <v>F locaux</v>
      </c>
      <c r="AB688" s="6" t="s">
        <v>83</v>
      </c>
      <c r="AC688" s="6" t="s">
        <v>83</v>
      </c>
      <c r="AD688" s="6" t="s">
        <v>83</v>
      </c>
      <c r="AE688" s="6" t="s">
        <v>83</v>
      </c>
      <c r="AF688" s="6" t="s">
        <v>83</v>
      </c>
      <c r="AG688" s="6" t="s">
        <v>83</v>
      </c>
      <c r="AH688" s="6" t="s">
        <v>83</v>
      </c>
      <c r="AI688" s="6" t="s">
        <v>83</v>
      </c>
      <c r="AJ688" s="6" t="s">
        <v>83</v>
      </c>
      <c r="AK688" s="6" t="s">
        <v>83</v>
      </c>
      <c r="AL688" s="6" t="s">
        <v>83</v>
      </c>
      <c r="AM688" t="s">
        <v>115</v>
      </c>
      <c r="AN688" s="6" t="s">
        <v>85</v>
      </c>
      <c r="AO688" s="6" t="s">
        <v>83</v>
      </c>
      <c r="AP688" s="6" t="s">
        <v>83</v>
      </c>
      <c r="AQ688" s="6" t="s">
        <v>83</v>
      </c>
      <c r="AR688" s="6" t="s">
        <v>83</v>
      </c>
      <c r="AS688" s="6" t="s">
        <v>83</v>
      </c>
      <c r="AT688" s="6" t="s">
        <v>83</v>
      </c>
      <c r="AU688" s="6" t="s">
        <v>83</v>
      </c>
      <c r="AV688" s="6" t="s">
        <v>83</v>
      </c>
      <c r="AW688" s="6" t="s">
        <v>83</v>
      </c>
      <c r="AX688" t="s">
        <v>93</v>
      </c>
      <c r="AY688" s="6" t="s">
        <v>83</v>
      </c>
      <c r="AZ688" s="6" t="s">
        <v>83</v>
      </c>
      <c r="BA688" s="6" t="s">
        <v>83</v>
      </c>
      <c r="BB688" s="6" t="s">
        <v>83</v>
      </c>
      <c r="BC688" s="6" t="s">
        <v>83</v>
      </c>
      <c r="BD688" s="6" t="s">
        <v>83</v>
      </c>
      <c r="BE688" s="6" t="s">
        <v>83</v>
      </c>
      <c r="BF688" s="6" t="s">
        <v>83</v>
      </c>
      <c r="BG688" s="6" t="s">
        <v>83</v>
      </c>
      <c r="BH688" s="6" t="s">
        <v>83</v>
      </c>
      <c r="BI688" s="6" t="s">
        <v>83</v>
      </c>
      <c r="BJ688" s="6" t="s">
        <v>83</v>
      </c>
      <c r="BK688" s="6" t="s">
        <v>83</v>
      </c>
      <c r="BL688" s="6" t="s">
        <v>83</v>
      </c>
      <c r="BM688" s="6" t="s">
        <v>83</v>
      </c>
      <c r="BN688" s="6" t="s">
        <v>83</v>
      </c>
      <c r="BO688" s="6" t="s">
        <v>83</v>
      </c>
      <c r="BP688" s="6" t="s">
        <v>83</v>
      </c>
      <c r="BQ688" s="6" t="s">
        <v>83</v>
      </c>
      <c r="BR688" t="s">
        <v>65</v>
      </c>
      <c r="BS688" s="6" t="s">
        <v>83</v>
      </c>
      <c r="BT688" s="6" t="s">
        <v>83</v>
      </c>
      <c r="BU688">
        <f t="shared" ca="1" si="129"/>
        <v>40</v>
      </c>
      <c r="BV688" s="6" t="s">
        <v>83</v>
      </c>
    </row>
    <row r="689" spans="1:74" x14ac:dyDescent="0.3">
      <c r="A689" s="5">
        <v>688</v>
      </c>
      <c r="B689" s="5" t="str">
        <f t="shared" ca="1" si="121"/>
        <v>OCP_52524:84728</v>
      </c>
      <c r="C689" t="s">
        <v>116</v>
      </c>
      <c r="D689" t="s">
        <v>75</v>
      </c>
      <c r="E689" t="s">
        <v>89</v>
      </c>
      <c r="F689" t="s">
        <v>100</v>
      </c>
      <c r="G689" t="s">
        <v>100</v>
      </c>
      <c r="H689" s="6">
        <f t="shared" ca="1" si="131"/>
        <v>40771</v>
      </c>
      <c r="I689" t="s">
        <v>114</v>
      </c>
      <c r="J689" s="6" t="s">
        <v>79</v>
      </c>
      <c r="K689" s="7">
        <v>45574</v>
      </c>
      <c r="L689" s="6" t="s">
        <v>80</v>
      </c>
      <c r="N689" s="6" t="s">
        <v>82</v>
      </c>
      <c r="O689" t="str">
        <f t="shared" ca="1" si="123"/>
        <v>?3346671</v>
      </c>
      <c r="P689">
        <f t="shared" ca="1" si="122"/>
        <v>20616597</v>
      </c>
      <c r="Q689">
        <f t="shared" ca="1" si="124"/>
        <v>18747577</v>
      </c>
      <c r="R689">
        <f t="shared" ca="1" si="125"/>
        <v>19024123</v>
      </c>
      <c r="S689">
        <f t="shared" ca="1" si="126"/>
        <v>3597923</v>
      </c>
      <c r="V689" t="str">
        <f t="shared" ca="1" si="127"/>
        <v>?_4263745</v>
      </c>
      <c r="W689" s="8">
        <v>45655</v>
      </c>
      <c r="X689">
        <f t="shared" ca="1" si="128"/>
        <v>1302495</v>
      </c>
      <c r="Z689" t="str">
        <f t="shared" ca="1" si="130"/>
        <v>MAD</v>
      </c>
      <c r="AA689" t="str">
        <f t="shared" ca="1" si="132"/>
        <v>F locaux</v>
      </c>
      <c r="AB689" s="6" t="s">
        <v>83</v>
      </c>
      <c r="AC689" s="6" t="s">
        <v>83</v>
      </c>
      <c r="AD689" s="6" t="s">
        <v>83</v>
      </c>
      <c r="AE689" s="6" t="s">
        <v>83</v>
      </c>
      <c r="AF689" s="6" t="s">
        <v>83</v>
      </c>
      <c r="AG689" s="6" t="s">
        <v>83</v>
      </c>
      <c r="AH689" s="6" t="s">
        <v>83</v>
      </c>
      <c r="AI689" s="6" t="s">
        <v>83</v>
      </c>
      <c r="AJ689" s="6" t="s">
        <v>83</v>
      </c>
      <c r="AK689" s="6" t="s">
        <v>83</v>
      </c>
      <c r="AL689" s="6" t="s">
        <v>83</v>
      </c>
      <c r="AM689" t="s">
        <v>115</v>
      </c>
      <c r="AN689" s="6" t="s">
        <v>85</v>
      </c>
      <c r="AO689" s="6" t="s">
        <v>83</v>
      </c>
      <c r="AP689" s="6" t="s">
        <v>83</v>
      </c>
      <c r="AQ689" s="6" t="s">
        <v>83</v>
      </c>
      <c r="AR689" s="6" t="s">
        <v>83</v>
      </c>
      <c r="AS689" s="6" t="s">
        <v>83</v>
      </c>
      <c r="AT689" s="6" t="s">
        <v>83</v>
      </c>
      <c r="AU689" s="6" t="s">
        <v>83</v>
      </c>
      <c r="AV689" s="6" t="s">
        <v>83</v>
      </c>
      <c r="AW689" s="6" t="s">
        <v>83</v>
      </c>
      <c r="AX689" t="s">
        <v>86</v>
      </c>
      <c r="AY689" s="6" t="s">
        <v>83</v>
      </c>
      <c r="AZ689" s="6" t="s">
        <v>83</v>
      </c>
      <c r="BA689" s="6" t="s">
        <v>83</v>
      </c>
      <c r="BB689" s="6" t="s">
        <v>83</v>
      </c>
      <c r="BC689" s="6" t="s">
        <v>83</v>
      </c>
      <c r="BD689" s="6" t="s">
        <v>83</v>
      </c>
      <c r="BE689" s="6" t="s">
        <v>83</v>
      </c>
      <c r="BF689" s="6" t="s">
        <v>83</v>
      </c>
      <c r="BG689" s="6" t="s">
        <v>83</v>
      </c>
      <c r="BH689" s="6" t="s">
        <v>83</v>
      </c>
      <c r="BI689" s="6" t="s">
        <v>83</v>
      </c>
      <c r="BJ689" s="6" t="s">
        <v>83</v>
      </c>
      <c r="BK689" s="6" t="s">
        <v>83</v>
      </c>
      <c r="BL689" s="6" t="s">
        <v>83</v>
      </c>
      <c r="BM689" s="6" t="s">
        <v>83</v>
      </c>
      <c r="BN689" s="6" t="s">
        <v>83</v>
      </c>
      <c r="BO689" s="6" t="s">
        <v>83</v>
      </c>
      <c r="BP689" s="6" t="s">
        <v>83</v>
      </c>
      <c r="BQ689" s="6" t="s">
        <v>83</v>
      </c>
      <c r="BR689" t="s">
        <v>63</v>
      </c>
      <c r="BS689" s="6" t="s">
        <v>83</v>
      </c>
      <c r="BT689" s="6" t="s">
        <v>83</v>
      </c>
      <c r="BU689">
        <f t="shared" ca="1" si="129"/>
        <v>18</v>
      </c>
      <c r="BV689" s="6" t="s">
        <v>83</v>
      </c>
    </row>
    <row r="690" spans="1:74" x14ac:dyDescent="0.3">
      <c r="A690" s="5">
        <v>689</v>
      </c>
      <c r="B690" s="5" t="str">
        <f t="shared" ca="1" si="121"/>
        <v>OCP_88981:13982</v>
      </c>
      <c r="C690" t="s">
        <v>117</v>
      </c>
      <c r="D690" t="s">
        <v>75</v>
      </c>
      <c r="E690" t="s">
        <v>76</v>
      </c>
      <c r="F690" t="s">
        <v>113</v>
      </c>
      <c r="G690" t="s">
        <v>113</v>
      </c>
      <c r="H690" s="6">
        <f t="shared" ca="1" si="131"/>
        <v>43106</v>
      </c>
      <c r="I690" t="s">
        <v>114</v>
      </c>
      <c r="J690" s="6" t="s">
        <v>79</v>
      </c>
      <c r="K690" s="7">
        <v>45575</v>
      </c>
      <c r="L690" s="6" t="s">
        <v>80</v>
      </c>
      <c r="N690" s="6" t="s">
        <v>82</v>
      </c>
      <c r="O690" t="str">
        <f t="shared" ca="1" si="123"/>
        <v>=1927512</v>
      </c>
      <c r="P690">
        <f t="shared" ca="1" si="122"/>
        <v>38950780</v>
      </c>
      <c r="Q690">
        <f t="shared" ca="1" si="124"/>
        <v>13719127</v>
      </c>
      <c r="R690">
        <f t="shared" ca="1" si="125"/>
        <v>35022010</v>
      </c>
      <c r="S690">
        <f t="shared" ca="1" si="126"/>
        <v>9344895</v>
      </c>
      <c r="V690" t="str">
        <f t="shared" ca="1" si="127"/>
        <v>A_2674376</v>
      </c>
      <c r="W690" s="8">
        <v>45656</v>
      </c>
      <c r="X690">
        <f t="shared" ca="1" si="128"/>
        <v>2308073</v>
      </c>
      <c r="Z690" t="str">
        <f t="shared" ca="1" si="130"/>
        <v>MAD</v>
      </c>
      <c r="AA690" t="str">
        <f t="shared" ca="1" si="132"/>
        <v>F locaux</v>
      </c>
      <c r="AB690" s="6" t="s">
        <v>83</v>
      </c>
      <c r="AC690" s="6" t="s">
        <v>83</v>
      </c>
      <c r="AD690" s="6" t="s">
        <v>83</v>
      </c>
      <c r="AE690" s="6" t="s">
        <v>83</v>
      </c>
      <c r="AF690" s="6" t="s">
        <v>83</v>
      </c>
      <c r="AG690" s="6" t="s">
        <v>83</v>
      </c>
      <c r="AH690" s="6" t="s">
        <v>83</v>
      </c>
      <c r="AI690" s="6" t="s">
        <v>83</v>
      </c>
      <c r="AJ690" s="6" t="s">
        <v>83</v>
      </c>
      <c r="AK690" s="6" t="s">
        <v>83</v>
      </c>
      <c r="AL690" s="6" t="s">
        <v>83</v>
      </c>
      <c r="AM690" t="s">
        <v>115</v>
      </c>
      <c r="AN690" s="6" t="s">
        <v>85</v>
      </c>
      <c r="AO690" s="6" t="s">
        <v>83</v>
      </c>
      <c r="AP690" s="6" t="s">
        <v>83</v>
      </c>
      <c r="AQ690" s="6" t="s">
        <v>83</v>
      </c>
      <c r="AR690" s="6" t="s">
        <v>83</v>
      </c>
      <c r="AS690" s="6" t="s">
        <v>83</v>
      </c>
      <c r="AT690" s="6" t="s">
        <v>83</v>
      </c>
      <c r="AU690" s="6" t="s">
        <v>83</v>
      </c>
      <c r="AV690" s="6" t="s">
        <v>83</v>
      </c>
      <c r="AW690" s="6" t="s">
        <v>83</v>
      </c>
      <c r="AX690" t="s">
        <v>86</v>
      </c>
      <c r="AY690" s="6" t="s">
        <v>83</v>
      </c>
      <c r="AZ690" s="6" t="s">
        <v>83</v>
      </c>
      <c r="BA690" s="6" t="s">
        <v>83</v>
      </c>
      <c r="BB690" s="6" t="s">
        <v>83</v>
      </c>
      <c r="BC690" s="6" t="s">
        <v>83</v>
      </c>
      <c r="BD690" s="6" t="s">
        <v>83</v>
      </c>
      <c r="BE690" s="6" t="s">
        <v>83</v>
      </c>
      <c r="BF690" s="6" t="s">
        <v>83</v>
      </c>
      <c r="BG690" s="6" t="s">
        <v>83</v>
      </c>
      <c r="BH690" s="6" t="s">
        <v>83</v>
      </c>
      <c r="BI690" s="6" t="s">
        <v>83</v>
      </c>
      <c r="BJ690" s="6" t="s">
        <v>83</v>
      </c>
      <c r="BK690" s="6" t="s">
        <v>83</v>
      </c>
      <c r="BL690" s="6" t="s">
        <v>83</v>
      </c>
      <c r="BM690" s="6" t="s">
        <v>83</v>
      </c>
      <c r="BN690" s="6" t="s">
        <v>83</v>
      </c>
      <c r="BO690" s="6" t="s">
        <v>83</v>
      </c>
      <c r="BP690" s="6" t="s">
        <v>83</v>
      </c>
      <c r="BQ690" s="6" t="s">
        <v>83</v>
      </c>
      <c r="BR690" t="s">
        <v>65</v>
      </c>
      <c r="BS690" s="6" t="s">
        <v>83</v>
      </c>
      <c r="BT690" s="6" t="s">
        <v>83</v>
      </c>
      <c r="BU690">
        <f t="shared" ca="1" si="129"/>
        <v>34</v>
      </c>
      <c r="BV690" s="6" t="s">
        <v>83</v>
      </c>
    </row>
    <row r="691" spans="1:74" x14ac:dyDescent="0.3">
      <c r="A691" s="5">
        <v>690</v>
      </c>
      <c r="B691" s="5" t="str">
        <f t="shared" ca="1" si="121"/>
        <v>OCP_82149:31154</v>
      </c>
      <c r="C691" t="s">
        <v>118</v>
      </c>
      <c r="D691" t="s">
        <v>75</v>
      </c>
      <c r="E691" t="s">
        <v>89</v>
      </c>
      <c r="F691" t="s">
        <v>100</v>
      </c>
      <c r="G691" t="s">
        <v>100</v>
      </c>
      <c r="H691" s="6">
        <f t="shared" ca="1" si="131"/>
        <v>30249</v>
      </c>
      <c r="I691" t="s">
        <v>114</v>
      </c>
      <c r="J691" s="6" t="s">
        <v>79</v>
      </c>
      <c r="K691" s="7">
        <v>45576</v>
      </c>
      <c r="L691" s="6" t="s">
        <v>80</v>
      </c>
      <c r="N691" s="6" t="s">
        <v>82</v>
      </c>
      <c r="O691" t="str">
        <f t="shared" ca="1" si="123"/>
        <v>A3452295</v>
      </c>
      <c r="P691">
        <f t="shared" ca="1" si="122"/>
        <v>7639762</v>
      </c>
      <c r="Q691">
        <f t="shared" ca="1" si="124"/>
        <v>180511</v>
      </c>
      <c r="R691">
        <f t="shared" ca="1" si="125"/>
        <v>2477060</v>
      </c>
      <c r="S691">
        <f t="shared" ca="1" si="126"/>
        <v>4394255</v>
      </c>
      <c r="V691" t="str">
        <f t="shared" ca="1" si="127"/>
        <v>B_2967917</v>
      </c>
      <c r="W691" s="8">
        <v>45657</v>
      </c>
      <c r="X691">
        <f t="shared" ca="1" si="128"/>
        <v>2462431</v>
      </c>
      <c r="Z691" t="str">
        <f t="shared" ca="1" si="130"/>
        <v>MAD</v>
      </c>
      <c r="AA691" t="str">
        <f t="shared" ca="1" si="132"/>
        <v>F locaux</v>
      </c>
      <c r="AB691" s="6" t="s">
        <v>83</v>
      </c>
      <c r="AC691" s="6" t="s">
        <v>83</v>
      </c>
      <c r="AD691" s="6" t="s">
        <v>83</v>
      </c>
      <c r="AE691" s="6" t="s">
        <v>83</v>
      </c>
      <c r="AF691" s="6" t="s">
        <v>83</v>
      </c>
      <c r="AG691" s="6" t="s">
        <v>83</v>
      </c>
      <c r="AH691" s="6" t="s">
        <v>83</v>
      </c>
      <c r="AI691" s="6" t="s">
        <v>83</v>
      </c>
      <c r="AJ691" s="6" t="s">
        <v>83</v>
      </c>
      <c r="AK691" s="6" t="s">
        <v>83</v>
      </c>
      <c r="AL691" s="6" t="s">
        <v>83</v>
      </c>
      <c r="AM691" t="s">
        <v>115</v>
      </c>
      <c r="AN691" s="6" t="s">
        <v>85</v>
      </c>
      <c r="AO691" s="6" t="s">
        <v>83</v>
      </c>
      <c r="AP691" s="6" t="s">
        <v>83</v>
      </c>
      <c r="AQ691" s="6" t="s">
        <v>83</v>
      </c>
      <c r="AR691" s="6" t="s">
        <v>83</v>
      </c>
      <c r="AS691" s="6" t="s">
        <v>83</v>
      </c>
      <c r="AT691" s="6" t="s">
        <v>83</v>
      </c>
      <c r="AU691" s="6" t="s">
        <v>83</v>
      </c>
      <c r="AV691" s="6" t="s">
        <v>83</v>
      </c>
      <c r="AW691" s="6" t="s">
        <v>83</v>
      </c>
      <c r="AX691" t="s">
        <v>86</v>
      </c>
      <c r="AY691" s="6" t="s">
        <v>83</v>
      </c>
      <c r="AZ691" s="6" t="s">
        <v>83</v>
      </c>
      <c r="BA691" s="6" t="s">
        <v>83</v>
      </c>
      <c r="BB691" s="6" t="s">
        <v>83</v>
      </c>
      <c r="BC691" s="6" t="s">
        <v>83</v>
      </c>
      <c r="BD691" s="6" t="s">
        <v>83</v>
      </c>
      <c r="BE691" s="6" t="s">
        <v>83</v>
      </c>
      <c r="BF691" s="6" t="s">
        <v>83</v>
      </c>
      <c r="BG691" s="6" t="s">
        <v>83</v>
      </c>
      <c r="BH691" s="6" t="s">
        <v>83</v>
      </c>
      <c r="BI691" s="6" t="s">
        <v>83</v>
      </c>
      <c r="BJ691" s="6" t="s">
        <v>83</v>
      </c>
      <c r="BK691" s="6" t="s">
        <v>83</v>
      </c>
      <c r="BL691" s="6" t="s">
        <v>83</v>
      </c>
      <c r="BM691" s="6" t="s">
        <v>83</v>
      </c>
      <c r="BN691" s="6" t="s">
        <v>83</v>
      </c>
      <c r="BO691" s="6" t="s">
        <v>83</v>
      </c>
      <c r="BP691" s="6" t="s">
        <v>83</v>
      </c>
      <c r="BQ691" s="6" t="s">
        <v>83</v>
      </c>
      <c r="BR691" t="s">
        <v>40</v>
      </c>
      <c r="BS691" s="6" t="s">
        <v>83</v>
      </c>
      <c r="BT691" s="6" t="s">
        <v>83</v>
      </c>
      <c r="BU691">
        <f t="shared" ca="1" si="129"/>
        <v>-9</v>
      </c>
      <c r="BV691" s="6" t="s">
        <v>83</v>
      </c>
    </row>
    <row r="692" spans="1:74" x14ac:dyDescent="0.3">
      <c r="A692" s="5">
        <v>691</v>
      </c>
      <c r="B692" s="5" t="str">
        <f t="shared" ca="1" si="121"/>
        <v>OCP_14620:8344</v>
      </c>
      <c r="C692" t="str">
        <f ca="1">CONCATENATE(CHAR(RANDBETWEEN(60,90)),"_",RANDBETWEEN(1,1000000),"_",RANDBETWEEN(1,100006600))</f>
        <v>V_472492_16636685</v>
      </c>
      <c r="D692" t="s">
        <v>75</v>
      </c>
      <c r="E692" t="s">
        <v>76</v>
      </c>
      <c r="F692" t="s">
        <v>77</v>
      </c>
      <c r="G692" t="s">
        <v>77</v>
      </c>
      <c r="H692" s="6">
        <f t="shared" ca="1" si="131"/>
        <v>22679</v>
      </c>
      <c r="I692" t="s">
        <v>78</v>
      </c>
      <c r="J692" s="6" t="s">
        <v>79</v>
      </c>
      <c r="K692" s="7">
        <v>45577</v>
      </c>
      <c r="L692" s="6" t="s">
        <v>80</v>
      </c>
      <c r="N692" s="6" t="s">
        <v>82</v>
      </c>
      <c r="O692" t="str">
        <f t="shared" ca="1" si="123"/>
        <v>F6607950</v>
      </c>
      <c r="P692">
        <f t="shared" ca="1" si="122"/>
        <v>35533718</v>
      </c>
      <c r="Q692">
        <f t="shared" ca="1" si="124"/>
        <v>6717018</v>
      </c>
      <c r="R692">
        <f t="shared" ca="1" si="125"/>
        <v>13086956</v>
      </c>
      <c r="S692">
        <f t="shared" ca="1" si="126"/>
        <v>30375648</v>
      </c>
      <c r="V692" t="str">
        <f t="shared" ca="1" si="127"/>
        <v>B_2431589</v>
      </c>
      <c r="W692" s="8">
        <v>45658</v>
      </c>
      <c r="X692">
        <f t="shared" ca="1" si="128"/>
        <v>12517490</v>
      </c>
      <c r="Z692" t="str">
        <f t="shared" ca="1" si="130"/>
        <v>MAD</v>
      </c>
      <c r="AA692" t="str">
        <f t="shared" ca="1" si="132"/>
        <v>F locaux</v>
      </c>
      <c r="AB692" s="6" t="s">
        <v>83</v>
      </c>
      <c r="AC692" s="6" t="s">
        <v>83</v>
      </c>
      <c r="AD692" s="6" t="s">
        <v>83</v>
      </c>
      <c r="AE692" s="6" t="s">
        <v>83</v>
      </c>
      <c r="AF692" s="6" t="s">
        <v>83</v>
      </c>
      <c r="AG692" s="6" t="s">
        <v>83</v>
      </c>
      <c r="AH692" s="6" t="s">
        <v>83</v>
      </c>
      <c r="AI692" s="6" t="s">
        <v>83</v>
      </c>
      <c r="AJ692" s="6" t="s">
        <v>83</v>
      </c>
      <c r="AK692" s="6" t="s">
        <v>83</v>
      </c>
      <c r="AL692" s="6" t="s">
        <v>83</v>
      </c>
      <c r="AM692" t="s">
        <v>867</v>
      </c>
      <c r="AN692" s="6" t="s">
        <v>85</v>
      </c>
      <c r="AO692" s="6" t="s">
        <v>83</v>
      </c>
      <c r="AP692" s="6" t="s">
        <v>83</v>
      </c>
      <c r="AQ692" s="6" t="s">
        <v>83</v>
      </c>
      <c r="AR692" s="6" t="s">
        <v>83</v>
      </c>
      <c r="AS692" s="6" t="s">
        <v>83</v>
      </c>
      <c r="AT692" s="6" t="s">
        <v>83</v>
      </c>
      <c r="AU692" s="6" t="s">
        <v>83</v>
      </c>
      <c r="AV692" s="6" t="s">
        <v>83</v>
      </c>
      <c r="AW692" s="6" t="s">
        <v>83</v>
      </c>
      <c r="AX692" t="s">
        <v>86</v>
      </c>
      <c r="AY692" s="6" t="s">
        <v>83</v>
      </c>
      <c r="AZ692" s="6" t="s">
        <v>83</v>
      </c>
      <c r="BA692" s="6" t="s">
        <v>83</v>
      </c>
      <c r="BB692" s="6" t="s">
        <v>83</v>
      </c>
      <c r="BC692" s="6" t="s">
        <v>83</v>
      </c>
      <c r="BD692" s="6" t="s">
        <v>83</v>
      </c>
      <c r="BE692" s="6" t="s">
        <v>83</v>
      </c>
      <c r="BF692" s="6" t="s">
        <v>83</v>
      </c>
      <c r="BG692" s="6" t="s">
        <v>83</v>
      </c>
      <c r="BH692" s="6" t="s">
        <v>83</v>
      </c>
      <c r="BI692" s="6" t="s">
        <v>83</v>
      </c>
      <c r="BJ692" s="6" t="s">
        <v>83</v>
      </c>
      <c r="BK692" s="6" t="s">
        <v>83</v>
      </c>
      <c r="BL692" s="6" t="s">
        <v>83</v>
      </c>
      <c r="BM692" s="6" t="s">
        <v>83</v>
      </c>
      <c r="BN692" s="6" t="s">
        <v>83</v>
      </c>
      <c r="BO692" s="6" t="s">
        <v>83</v>
      </c>
      <c r="BP692" s="6" t="s">
        <v>83</v>
      </c>
      <c r="BQ692" s="6" t="s">
        <v>83</v>
      </c>
      <c r="BR692" t="s">
        <v>64</v>
      </c>
      <c r="BS692" s="6" t="s">
        <v>83</v>
      </c>
      <c r="BT692" s="6" t="s">
        <v>83</v>
      </c>
      <c r="BU692">
        <f t="shared" ca="1" si="129"/>
        <v>51</v>
      </c>
      <c r="BV692" s="6" t="s">
        <v>83</v>
      </c>
    </row>
    <row r="693" spans="1:74" x14ac:dyDescent="0.3">
      <c r="A693" s="5">
        <v>692</v>
      </c>
      <c r="B693" s="5" t="str">
        <f t="shared" ca="1" si="121"/>
        <v>JF8_21584:33623</v>
      </c>
      <c r="C693" t="s">
        <v>868</v>
      </c>
      <c r="D693" t="s">
        <v>75</v>
      </c>
      <c r="E693" t="s">
        <v>89</v>
      </c>
      <c r="F693" t="s">
        <v>90</v>
      </c>
      <c r="G693" t="s">
        <v>90</v>
      </c>
      <c r="H693" s="6">
        <f t="shared" ca="1" si="131"/>
        <v>77854</v>
      </c>
      <c r="I693" t="s">
        <v>91</v>
      </c>
      <c r="J693" s="6" t="s">
        <v>79</v>
      </c>
      <c r="K693" s="7">
        <v>45578</v>
      </c>
      <c r="L693" s="6" t="s">
        <v>80</v>
      </c>
      <c r="N693" s="6" t="s">
        <v>82</v>
      </c>
      <c r="O693" t="str">
        <f t="shared" ca="1" si="123"/>
        <v>B5846335</v>
      </c>
      <c r="P693">
        <f t="shared" ca="1" si="122"/>
        <v>33106255</v>
      </c>
      <c r="Q693">
        <f t="shared" ca="1" si="124"/>
        <v>15620810</v>
      </c>
      <c r="R693">
        <f t="shared" ca="1" si="125"/>
        <v>19213649</v>
      </c>
      <c r="S693">
        <f t="shared" ca="1" si="126"/>
        <v>8189041</v>
      </c>
      <c r="V693" t="str">
        <f t="shared" ca="1" si="127"/>
        <v>=_4907790</v>
      </c>
      <c r="W693" s="8">
        <v>45659</v>
      </c>
      <c r="X693">
        <f t="shared" ca="1" si="128"/>
        <v>6012588</v>
      </c>
      <c r="Z693" t="str">
        <f t="shared" ca="1" si="130"/>
        <v>EUR</v>
      </c>
      <c r="AA693" t="str">
        <f t="shared" ca="1" si="132"/>
        <v>F étrangers</v>
      </c>
      <c r="AB693" s="6" t="s">
        <v>83</v>
      </c>
      <c r="AC693" s="6" t="s">
        <v>83</v>
      </c>
      <c r="AD693" s="6" t="s">
        <v>83</v>
      </c>
      <c r="AE693" s="6" t="s">
        <v>83</v>
      </c>
      <c r="AF693" s="6" t="s">
        <v>83</v>
      </c>
      <c r="AG693" s="6" t="s">
        <v>83</v>
      </c>
      <c r="AH693" s="6" t="s">
        <v>83</v>
      </c>
      <c r="AI693" s="6" t="s">
        <v>83</v>
      </c>
      <c r="AJ693" s="6" t="s">
        <v>83</v>
      </c>
      <c r="AK693" s="6" t="s">
        <v>83</v>
      </c>
      <c r="AL693" s="6" t="s">
        <v>83</v>
      </c>
      <c r="AM693" t="s">
        <v>869</v>
      </c>
      <c r="AN693" s="6" t="s">
        <v>85</v>
      </c>
      <c r="AO693" s="6" t="s">
        <v>83</v>
      </c>
      <c r="AP693" s="6" t="s">
        <v>83</v>
      </c>
      <c r="AQ693" s="6" t="s">
        <v>83</v>
      </c>
      <c r="AR693" s="6" t="s">
        <v>83</v>
      </c>
      <c r="AS693" s="6" t="s">
        <v>83</v>
      </c>
      <c r="AT693" s="6" t="s">
        <v>83</v>
      </c>
      <c r="AU693" s="6" t="s">
        <v>83</v>
      </c>
      <c r="AV693" s="6" t="s">
        <v>83</v>
      </c>
      <c r="AW693" s="6" t="s">
        <v>83</v>
      </c>
      <c r="AX693" t="s">
        <v>93</v>
      </c>
      <c r="AY693" s="6" t="s">
        <v>83</v>
      </c>
      <c r="AZ693" s="6" t="s">
        <v>83</v>
      </c>
      <c r="BA693" s="6" t="s">
        <v>83</v>
      </c>
      <c r="BB693" s="6" t="s">
        <v>83</v>
      </c>
      <c r="BC693" s="6" t="s">
        <v>83</v>
      </c>
      <c r="BD693" s="6" t="s">
        <v>83</v>
      </c>
      <c r="BE693" s="6" t="s">
        <v>83</v>
      </c>
      <c r="BF693" s="6" t="s">
        <v>83</v>
      </c>
      <c r="BG693" s="6" t="s">
        <v>83</v>
      </c>
      <c r="BH693" s="6" t="s">
        <v>83</v>
      </c>
      <c r="BI693" s="6" t="s">
        <v>83</v>
      </c>
      <c r="BJ693" s="6" t="s">
        <v>83</v>
      </c>
      <c r="BK693" s="6" t="s">
        <v>83</v>
      </c>
      <c r="BL693" s="6" t="s">
        <v>83</v>
      </c>
      <c r="BM693" s="6" t="s">
        <v>83</v>
      </c>
      <c r="BN693" s="6" t="s">
        <v>83</v>
      </c>
      <c r="BO693" s="6" t="s">
        <v>83</v>
      </c>
      <c r="BP693" s="6" t="s">
        <v>83</v>
      </c>
      <c r="BQ693" s="6" t="s">
        <v>83</v>
      </c>
      <c r="BR693" t="s">
        <v>65</v>
      </c>
      <c r="BS693" s="6" t="s">
        <v>83</v>
      </c>
      <c r="BT693" s="6" t="s">
        <v>83</v>
      </c>
      <c r="BU693">
        <f t="shared" ca="1" si="129"/>
        <v>32</v>
      </c>
      <c r="BV693" s="6" t="s">
        <v>83</v>
      </c>
    </row>
    <row r="694" spans="1:74" x14ac:dyDescent="0.3">
      <c r="A694" s="5">
        <v>693</v>
      </c>
      <c r="B694" s="5" t="str">
        <f t="shared" ca="1" si="121"/>
        <v>JF8_21194:95409</v>
      </c>
      <c r="C694" t="s">
        <v>870</v>
      </c>
      <c r="D694" t="s">
        <v>75</v>
      </c>
      <c r="E694" t="s">
        <v>76</v>
      </c>
      <c r="F694" t="s">
        <v>95</v>
      </c>
      <c r="G694" t="s">
        <v>95</v>
      </c>
      <c r="H694" s="6">
        <f t="shared" ca="1" si="131"/>
        <v>1473</v>
      </c>
      <c r="I694" t="s">
        <v>96</v>
      </c>
      <c r="J694" s="6" t="s">
        <v>79</v>
      </c>
      <c r="K694" s="7">
        <v>45579</v>
      </c>
      <c r="L694" s="6" t="s">
        <v>80</v>
      </c>
      <c r="N694" s="6" t="s">
        <v>82</v>
      </c>
      <c r="O694" t="str">
        <f t="shared" ca="1" si="123"/>
        <v>&lt;2287262</v>
      </c>
      <c r="P694">
        <f t="shared" ca="1" si="122"/>
        <v>73977713</v>
      </c>
      <c r="Q694">
        <f t="shared" ca="1" si="124"/>
        <v>55062815</v>
      </c>
      <c r="R694">
        <f t="shared" ca="1" si="125"/>
        <v>72758439</v>
      </c>
      <c r="S694">
        <f t="shared" ca="1" si="126"/>
        <v>15476165</v>
      </c>
      <c r="V694" t="str">
        <f t="shared" ca="1" si="127"/>
        <v>&gt;_6079852</v>
      </c>
      <c r="W694" s="8">
        <v>45660</v>
      </c>
      <c r="X694">
        <f t="shared" ca="1" si="128"/>
        <v>10432513</v>
      </c>
      <c r="Z694" t="str">
        <f t="shared" ca="1" si="130"/>
        <v>USD</v>
      </c>
      <c r="AA694" t="str">
        <f t="shared" ca="1" si="132"/>
        <v>F étrangers</v>
      </c>
      <c r="AB694" s="6" t="s">
        <v>83</v>
      </c>
      <c r="AC694" s="6" t="s">
        <v>83</v>
      </c>
      <c r="AD694" s="6" t="s">
        <v>83</v>
      </c>
      <c r="AE694" s="6" t="s">
        <v>83</v>
      </c>
      <c r="AF694" s="6" t="s">
        <v>83</v>
      </c>
      <c r="AG694" s="6" t="s">
        <v>83</v>
      </c>
      <c r="AH694" s="6" t="s">
        <v>83</v>
      </c>
      <c r="AI694" s="6" t="s">
        <v>83</v>
      </c>
      <c r="AJ694" s="6" t="s">
        <v>83</v>
      </c>
      <c r="AK694" s="6" t="s">
        <v>83</v>
      </c>
      <c r="AL694" s="6" t="s">
        <v>83</v>
      </c>
      <c r="AM694" t="s">
        <v>871</v>
      </c>
      <c r="AN694" s="6" t="s">
        <v>85</v>
      </c>
      <c r="AO694" s="6" t="s">
        <v>83</v>
      </c>
      <c r="AP694" s="6" t="s">
        <v>83</v>
      </c>
      <c r="AQ694" s="6" t="s">
        <v>83</v>
      </c>
      <c r="AR694" s="6" t="s">
        <v>83</v>
      </c>
      <c r="AS694" s="6" t="s">
        <v>83</v>
      </c>
      <c r="AT694" s="6" t="s">
        <v>83</v>
      </c>
      <c r="AU694" s="6" t="s">
        <v>83</v>
      </c>
      <c r="AV694" s="6" t="s">
        <v>83</v>
      </c>
      <c r="AW694" s="6" t="s">
        <v>83</v>
      </c>
      <c r="AX694" t="s">
        <v>98</v>
      </c>
      <c r="AY694" s="6" t="s">
        <v>83</v>
      </c>
      <c r="AZ694" s="6" t="s">
        <v>83</v>
      </c>
      <c r="BA694" s="6" t="s">
        <v>83</v>
      </c>
      <c r="BB694" s="6" t="s">
        <v>83</v>
      </c>
      <c r="BC694" s="6" t="s">
        <v>83</v>
      </c>
      <c r="BD694" s="6" t="s">
        <v>83</v>
      </c>
      <c r="BE694" s="6" t="s">
        <v>83</v>
      </c>
      <c r="BF694" s="6" t="s">
        <v>83</v>
      </c>
      <c r="BG694" s="6" t="s">
        <v>83</v>
      </c>
      <c r="BH694" s="6" t="s">
        <v>83</v>
      </c>
      <c r="BI694" s="6" t="s">
        <v>83</v>
      </c>
      <c r="BJ694" s="6" t="s">
        <v>83</v>
      </c>
      <c r="BK694" s="6" t="s">
        <v>83</v>
      </c>
      <c r="BL694" s="6" t="s">
        <v>83</v>
      </c>
      <c r="BM694" s="6" t="s">
        <v>83</v>
      </c>
      <c r="BN694" s="6" t="s">
        <v>83</v>
      </c>
      <c r="BO694" s="6" t="s">
        <v>83</v>
      </c>
      <c r="BP694" s="6" t="s">
        <v>83</v>
      </c>
      <c r="BQ694" s="6" t="s">
        <v>83</v>
      </c>
      <c r="BR694" t="s">
        <v>65</v>
      </c>
      <c r="BS694" s="6" t="s">
        <v>83</v>
      </c>
      <c r="BT694" s="6" t="s">
        <v>83</v>
      </c>
      <c r="BU694">
        <f t="shared" ca="1" si="129"/>
        <v>39</v>
      </c>
      <c r="BV694" s="6" t="s">
        <v>83</v>
      </c>
    </row>
    <row r="695" spans="1:74" x14ac:dyDescent="0.3">
      <c r="A695" s="5">
        <v>694</v>
      </c>
      <c r="B695" s="5" t="str">
        <f t="shared" ca="1" si="121"/>
        <v>JF8_10010:39875</v>
      </c>
      <c r="C695" t="s">
        <v>872</v>
      </c>
      <c r="D695" t="s">
        <v>75</v>
      </c>
      <c r="E695" t="s">
        <v>89</v>
      </c>
      <c r="F695" t="s">
        <v>100</v>
      </c>
      <c r="G695" t="s">
        <v>100</v>
      </c>
      <c r="H695" s="6">
        <f t="shared" ca="1" si="131"/>
        <v>16019</v>
      </c>
      <c r="I695" t="s">
        <v>101</v>
      </c>
      <c r="J695" s="6" t="s">
        <v>79</v>
      </c>
      <c r="K695" s="7">
        <v>45580</v>
      </c>
      <c r="L695" s="6" t="s">
        <v>80</v>
      </c>
      <c r="N695" s="6" t="s">
        <v>82</v>
      </c>
      <c r="O695" t="str">
        <f t="shared" ca="1" si="123"/>
        <v>E1612784</v>
      </c>
      <c r="P695">
        <f t="shared" ca="1" si="122"/>
        <v>24210731</v>
      </c>
      <c r="Q695">
        <f t="shared" ca="1" si="124"/>
        <v>1104992</v>
      </c>
      <c r="R695">
        <f t="shared" ca="1" si="125"/>
        <v>6639040</v>
      </c>
      <c r="S695">
        <f t="shared" ca="1" si="126"/>
        <v>1281096</v>
      </c>
      <c r="V695" t="str">
        <f t="shared" ca="1" si="127"/>
        <v>&lt;_4307403</v>
      </c>
      <c r="W695" s="8">
        <v>45661</v>
      </c>
      <c r="X695">
        <f t="shared" ca="1" si="128"/>
        <v>1001077</v>
      </c>
      <c r="Z695" t="str">
        <f t="shared" ca="1" si="130"/>
        <v>MAD</v>
      </c>
      <c r="AA695" t="str">
        <f t="shared" ca="1" si="132"/>
        <v>F locaux</v>
      </c>
      <c r="AB695" s="6" t="s">
        <v>83</v>
      </c>
      <c r="AC695" s="6" t="s">
        <v>83</v>
      </c>
      <c r="AD695" s="6" t="s">
        <v>83</v>
      </c>
      <c r="AE695" s="6" t="s">
        <v>83</v>
      </c>
      <c r="AF695" s="6" t="s">
        <v>83</v>
      </c>
      <c r="AG695" s="6" t="s">
        <v>83</v>
      </c>
      <c r="AH695" s="6" t="s">
        <v>83</v>
      </c>
      <c r="AI695" s="6" t="s">
        <v>83</v>
      </c>
      <c r="AJ695" s="6" t="s">
        <v>83</v>
      </c>
      <c r="AK695" s="6" t="s">
        <v>83</v>
      </c>
      <c r="AL695" s="6" t="s">
        <v>83</v>
      </c>
      <c r="AM695" t="s">
        <v>873</v>
      </c>
      <c r="AN695" s="6" t="s">
        <v>85</v>
      </c>
      <c r="AO695" s="6" t="s">
        <v>83</v>
      </c>
      <c r="AP695" s="6" t="s">
        <v>83</v>
      </c>
      <c r="AQ695" s="6" t="s">
        <v>83</v>
      </c>
      <c r="AR695" s="6" t="s">
        <v>83</v>
      </c>
      <c r="AS695" s="6" t="s">
        <v>83</v>
      </c>
      <c r="AT695" s="6" t="s">
        <v>83</v>
      </c>
      <c r="AU695" s="6" t="s">
        <v>83</v>
      </c>
      <c r="AV695" s="6" t="s">
        <v>83</v>
      </c>
      <c r="AW695" s="6" t="s">
        <v>83</v>
      </c>
      <c r="AX695" t="s">
        <v>103</v>
      </c>
      <c r="AY695" s="6" t="s">
        <v>83</v>
      </c>
      <c r="AZ695" s="6" t="s">
        <v>83</v>
      </c>
      <c r="BA695" s="6" t="s">
        <v>83</v>
      </c>
      <c r="BB695" s="6" t="s">
        <v>83</v>
      </c>
      <c r="BC695" s="6" t="s">
        <v>83</v>
      </c>
      <c r="BD695" s="6" t="s">
        <v>83</v>
      </c>
      <c r="BE695" s="6" t="s">
        <v>83</v>
      </c>
      <c r="BF695" s="6" t="s">
        <v>83</v>
      </c>
      <c r="BG695" s="6" t="s">
        <v>83</v>
      </c>
      <c r="BH695" s="6" t="s">
        <v>83</v>
      </c>
      <c r="BI695" s="6" t="s">
        <v>83</v>
      </c>
      <c r="BJ695" s="6" t="s">
        <v>83</v>
      </c>
      <c r="BK695" s="6" t="s">
        <v>83</v>
      </c>
      <c r="BL695" s="6" t="s">
        <v>83</v>
      </c>
      <c r="BM695" s="6" t="s">
        <v>83</v>
      </c>
      <c r="BN695" s="6" t="s">
        <v>83</v>
      </c>
      <c r="BO695" s="6" t="s">
        <v>83</v>
      </c>
      <c r="BP695" s="6" t="s">
        <v>83</v>
      </c>
      <c r="BQ695" s="6" t="s">
        <v>83</v>
      </c>
      <c r="BR695" t="s">
        <v>65</v>
      </c>
      <c r="BS695" s="6" t="s">
        <v>83</v>
      </c>
      <c r="BT695" s="6" t="s">
        <v>83</v>
      </c>
      <c r="BU695">
        <f t="shared" ca="1" si="129"/>
        <v>33</v>
      </c>
      <c r="BV695" s="6" t="s">
        <v>83</v>
      </c>
    </row>
    <row r="696" spans="1:74" x14ac:dyDescent="0.3">
      <c r="A696" s="5">
        <v>695</v>
      </c>
      <c r="B696" s="5" t="str">
        <f t="shared" ca="1" si="121"/>
        <v>OCP_40398:62212</v>
      </c>
      <c r="C696" t="s">
        <v>874</v>
      </c>
      <c r="D696" t="s">
        <v>75</v>
      </c>
      <c r="E696" t="s">
        <v>76</v>
      </c>
      <c r="F696" t="s">
        <v>105</v>
      </c>
      <c r="G696" t="s">
        <v>105</v>
      </c>
      <c r="H696" s="6">
        <f t="shared" ca="1" si="131"/>
        <v>51830</v>
      </c>
      <c r="I696" t="s">
        <v>106</v>
      </c>
      <c r="J696" s="6" t="s">
        <v>79</v>
      </c>
      <c r="K696" s="7">
        <v>45581</v>
      </c>
      <c r="L696" s="6" t="s">
        <v>80</v>
      </c>
      <c r="N696" s="6" t="s">
        <v>82</v>
      </c>
      <c r="O696" t="str">
        <f t="shared" ca="1" si="123"/>
        <v>B2094331</v>
      </c>
      <c r="P696">
        <f t="shared" ca="1" si="122"/>
        <v>80771991</v>
      </c>
      <c r="Q696">
        <f t="shared" ca="1" si="124"/>
        <v>23292263</v>
      </c>
      <c r="R696">
        <f t="shared" ca="1" si="125"/>
        <v>33704573</v>
      </c>
      <c r="S696">
        <f t="shared" ca="1" si="126"/>
        <v>4295241</v>
      </c>
      <c r="V696" t="str">
        <f t="shared" ca="1" si="127"/>
        <v>&lt;_5960151</v>
      </c>
      <c r="W696" s="8">
        <v>45662</v>
      </c>
      <c r="X696">
        <f t="shared" ca="1" si="128"/>
        <v>555494</v>
      </c>
      <c r="Z696" t="str">
        <f t="shared" ca="1" si="130"/>
        <v>MAD</v>
      </c>
      <c r="AA696" t="str">
        <f t="shared" ca="1" si="132"/>
        <v>F locaux</v>
      </c>
      <c r="AB696" s="6" t="s">
        <v>83</v>
      </c>
      <c r="AC696" s="6" t="s">
        <v>83</v>
      </c>
      <c r="AD696" s="6" t="s">
        <v>83</v>
      </c>
      <c r="AE696" s="6" t="s">
        <v>83</v>
      </c>
      <c r="AF696" s="6" t="s">
        <v>83</v>
      </c>
      <c r="AG696" s="6" t="s">
        <v>83</v>
      </c>
      <c r="AH696" s="6" t="s">
        <v>83</v>
      </c>
      <c r="AI696" s="6" t="s">
        <v>83</v>
      </c>
      <c r="AJ696" s="6" t="s">
        <v>83</v>
      </c>
      <c r="AK696" s="6" t="s">
        <v>83</v>
      </c>
      <c r="AL696" s="6" t="s">
        <v>83</v>
      </c>
      <c r="AM696" t="s">
        <v>875</v>
      </c>
      <c r="AN696" s="6" t="s">
        <v>85</v>
      </c>
      <c r="AO696" s="6" t="s">
        <v>83</v>
      </c>
      <c r="AP696" s="6" t="s">
        <v>83</v>
      </c>
      <c r="AQ696" s="6" t="s">
        <v>83</v>
      </c>
      <c r="AR696" s="6" t="s">
        <v>83</v>
      </c>
      <c r="AS696" s="6" t="s">
        <v>83</v>
      </c>
      <c r="AT696" s="6" t="s">
        <v>83</v>
      </c>
      <c r="AU696" s="6" t="s">
        <v>83</v>
      </c>
      <c r="AV696" s="6" t="s">
        <v>83</v>
      </c>
      <c r="AW696" s="6" t="s">
        <v>83</v>
      </c>
      <c r="AX696" t="s">
        <v>98</v>
      </c>
      <c r="AY696" s="6" t="s">
        <v>83</v>
      </c>
      <c r="AZ696" s="6" t="s">
        <v>83</v>
      </c>
      <c r="BA696" s="6" t="s">
        <v>83</v>
      </c>
      <c r="BB696" s="6" t="s">
        <v>83</v>
      </c>
      <c r="BC696" s="6" t="s">
        <v>83</v>
      </c>
      <c r="BD696" s="6" t="s">
        <v>83</v>
      </c>
      <c r="BE696" s="6" t="s">
        <v>83</v>
      </c>
      <c r="BF696" s="6" t="s">
        <v>83</v>
      </c>
      <c r="BG696" s="6" t="s">
        <v>83</v>
      </c>
      <c r="BH696" s="6" t="s">
        <v>83</v>
      </c>
      <c r="BI696" s="6" t="s">
        <v>83</v>
      </c>
      <c r="BJ696" s="6" t="s">
        <v>83</v>
      </c>
      <c r="BK696" s="6" t="s">
        <v>83</v>
      </c>
      <c r="BL696" s="6" t="s">
        <v>83</v>
      </c>
      <c r="BM696" s="6" t="s">
        <v>83</v>
      </c>
      <c r="BN696" s="6" t="s">
        <v>83</v>
      </c>
      <c r="BO696" s="6" t="s">
        <v>83</v>
      </c>
      <c r="BP696" s="6" t="s">
        <v>83</v>
      </c>
      <c r="BQ696" s="6" t="s">
        <v>83</v>
      </c>
      <c r="BR696" t="s">
        <v>65</v>
      </c>
      <c r="BS696" s="6" t="s">
        <v>83</v>
      </c>
      <c r="BT696" s="6" t="s">
        <v>83</v>
      </c>
      <c r="BU696">
        <f t="shared" ca="1" si="129"/>
        <v>15</v>
      </c>
      <c r="BV696" s="6" t="s">
        <v>83</v>
      </c>
    </row>
    <row r="697" spans="1:74" x14ac:dyDescent="0.3">
      <c r="A697" s="5">
        <v>696</v>
      </c>
      <c r="B697" s="5" t="str">
        <f t="shared" ca="1" si="121"/>
        <v>OCP_29909:92655</v>
      </c>
      <c r="C697" t="s">
        <v>876</v>
      </c>
      <c r="D697" t="s">
        <v>75</v>
      </c>
      <c r="E697" t="s">
        <v>89</v>
      </c>
      <c r="F697" t="s">
        <v>109</v>
      </c>
      <c r="G697" t="s">
        <v>109</v>
      </c>
      <c r="H697" s="6">
        <f t="shared" ca="1" si="131"/>
        <v>74319</v>
      </c>
      <c r="I697" t="s">
        <v>110</v>
      </c>
      <c r="J697" s="6" t="s">
        <v>79</v>
      </c>
      <c r="K697" s="7">
        <v>45582</v>
      </c>
      <c r="L697" s="6" t="s">
        <v>80</v>
      </c>
      <c r="N697" s="6" t="s">
        <v>82</v>
      </c>
      <c r="O697" t="str">
        <f t="shared" ca="1" si="123"/>
        <v>=1643850</v>
      </c>
      <c r="P697">
        <f t="shared" ca="1" si="122"/>
        <v>34048970</v>
      </c>
      <c r="Q697">
        <f t="shared" ca="1" si="124"/>
        <v>4996060</v>
      </c>
      <c r="R697">
        <f t="shared" ca="1" si="125"/>
        <v>6465656</v>
      </c>
      <c r="S697">
        <f t="shared" ca="1" si="126"/>
        <v>17663945</v>
      </c>
      <c r="V697" t="str">
        <f t="shared" ca="1" si="127"/>
        <v>@_1042773</v>
      </c>
      <c r="W697" s="8">
        <v>45663</v>
      </c>
      <c r="X697">
        <f t="shared" ca="1" si="128"/>
        <v>9702842</v>
      </c>
      <c r="Z697" t="str">
        <f t="shared" ca="1" si="130"/>
        <v>MAD</v>
      </c>
      <c r="AA697" t="str">
        <f t="shared" ca="1" si="132"/>
        <v>F locaux</v>
      </c>
      <c r="AB697" s="6" t="s">
        <v>83</v>
      </c>
      <c r="AC697" s="6" t="s">
        <v>83</v>
      </c>
      <c r="AD697" s="6" t="s">
        <v>83</v>
      </c>
      <c r="AE697" s="6" t="s">
        <v>83</v>
      </c>
      <c r="AF697" s="6" t="s">
        <v>83</v>
      </c>
      <c r="AG697" s="6" t="s">
        <v>83</v>
      </c>
      <c r="AH697" s="6" t="s">
        <v>83</v>
      </c>
      <c r="AI697" s="6" t="s">
        <v>83</v>
      </c>
      <c r="AJ697" s="6" t="s">
        <v>83</v>
      </c>
      <c r="AK697" s="6" t="s">
        <v>83</v>
      </c>
      <c r="AL697" s="6" t="s">
        <v>83</v>
      </c>
      <c r="AM697" t="s">
        <v>877</v>
      </c>
      <c r="AN697" s="6" t="s">
        <v>85</v>
      </c>
      <c r="AO697" s="6" t="s">
        <v>83</v>
      </c>
      <c r="AP697" s="6" t="s">
        <v>83</v>
      </c>
      <c r="AQ697" s="6" t="s">
        <v>83</v>
      </c>
      <c r="AR697" s="6" t="s">
        <v>83</v>
      </c>
      <c r="AS697" s="6" t="s">
        <v>83</v>
      </c>
      <c r="AT697" s="6" t="s">
        <v>83</v>
      </c>
      <c r="AU697" s="6" t="s">
        <v>83</v>
      </c>
      <c r="AV697" s="6" t="s">
        <v>83</v>
      </c>
      <c r="AW697" s="6" t="s">
        <v>83</v>
      </c>
      <c r="AX697" t="s">
        <v>86</v>
      </c>
      <c r="AY697" s="6" t="s">
        <v>83</v>
      </c>
      <c r="AZ697" s="6" t="s">
        <v>83</v>
      </c>
      <c r="BA697" s="6" t="s">
        <v>83</v>
      </c>
      <c r="BB697" s="6" t="s">
        <v>83</v>
      </c>
      <c r="BC697" s="6" t="s">
        <v>83</v>
      </c>
      <c r="BD697" s="6" t="s">
        <v>83</v>
      </c>
      <c r="BE697" s="6" t="s">
        <v>83</v>
      </c>
      <c r="BF697" s="6" t="s">
        <v>83</v>
      </c>
      <c r="BG697" s="6" t="s">
        <v>83</v>
      </c>
      <c r="BH697" s="6" t="s">
        <v>83</v>
      </c>
      <c r="BI697" s="6" t="s">
        <v>83</v>
      </c>
      <c r="BJ697" s="6" t="s">
        <v>83</v>
      </c>
      <c r="BK697" s="6" t="s">
        <v>83</v>
      </c>
      <c r="BL697" s="6" t="s">
        <v>83</v>
      </c>
      <c r="BM697" s="6" t="s">
        <v>83</v>
      </c>
      <c r="BN697" s="6" t="s">
        <v>83</v>
      </c>
      <c r="BO697" s="6" t="s">
        <v>83</v>
      </c>
      <c r="BP697" s="6" t="s">
        <v>83</v>
      </c>
      <c r="BQ697" s="6" t="s">
        <v>83</v>
      </c>
      <c r="BR697" t="s">
        <v>65</v>
      </c>
      <c r="BS697" s="6" t="s">
        <v>83</v>
      </c>
      <c r="BT697" s="6" t="s">
        <v>83</v>
      </c>
      <c r="BU697">
        <f t="shared" ca="1" si="129"/>
        <v>1</v>
      </c>
      <c r="BV697" s="6" t="s">
        <v>83</v>
      </c>
    </row>
    <row r="698" spans="1:74" x14ac:dyDescent="0.3">
      <c r="A698" s="5">
        <v>697</v>
      </c>
      <c r="B698" s="5" t="str">
        <f t="shared" ca="1" si="121"/>
        <v>OCP_48911:9108</v>
      </c>
      <c r="C698" t="s">
        <v>112</v>
      </c>
      <c r="D698" t="s">
        <v>75</v>
      </c>
      <c r="E698" t="s">
        <v>76</v>
      </c>
      <c r="F698" t="s">
        <v>113</v>
      </c>
      <c r="G698" t="s">
        <v>113</v>
      </c>
      <c r="H698" s="6">
        <f t="shared" ca="1" si="131"/>
        <v>49515</v>
      </c>
      <c r="I698" t="s">
        <v>114</v>
      </c>
      <c r="J698" s="6" t="s">
        <v>79</v>
      </c>
      <c r="K698" s="7">
        <v>45583</v>
      </c>
      <c r="L698" s="6" t="s">
        <v>80</v>
      </c>
      <c r="N698" s="6" t="s">
        <v>82</v>
      </c>
      <c r="O698" t="str">
        <f t="shared" ca="1" si="123"/>
        <v>@3753888</v>
      </c>
      <c r="P698">
        <f t="shared" ca="1" si="122"/>
        <v>72599544</v>
      </c>
      <c r="Q698">
        <f t="shared" ca="1" si="124"/>
        <v>16636689</v>
      </c>
      <c r="R698">
        <f t="shared" ca="1" si="125"/>
        <v>71890908</v>
      </c>
      <c r="S698">
        <f t="shared" ca="1" si="126"/>
        <v>68472927</v>
      </c>
      <c r="V698" t="str">
        <f t="shared" ca="1" si="127"/>
        <v>B_583792</v>
      </c>
      <c r="W698" s="8">
        <v>45664</v>
      </c>
      <c r="X698">
        <f t="shared" ca="1" si="128"/>
        <v>62889902</v>
      </c>
      <c r="Z698" t="str">
        <f t="shared" ca="1" si="130"/>
        <v>MAD</v>
      </c>
      <c r="AA698" t="str">
        <f t="shared" ca="1" si="132"/>
        <v>F locaux</v>
      </c>
      <c r="AB698" s="6" t="s">
        <v>83</v>
      </c>
      <c r="AC698" s="6" t="s">
        <v>83</v>
      </c>
      <c r="AD698" s="6" t="s">
        <v>83</v>
      </c>
      <c r="AE698" s="6" t="s">
        <v>83</v>
      </c>
      <c r="AF698" s="6" t="s">
        <v>83</v>
      </c>
      <c r="AG698" s="6" t="s">
        <v>83</v>
      </c>
      <c r="AH698" s="6" t="s">
        <v>83</v>
      </c>
      <c r="AI698" s="6" t="s">
        <v>83</v>
      </c>
      <c r="AJ698" s="6" t="s">
        <v>83</v>
      </c>
      <c r="AK698" s="6" t="s">
        <v>83</v>
      </c>
      <c r="AL698" s="6" t="s">
        <v>83</v>
      </c>
      <c r="AM698" t="s">
        <v>115</v>
      </c>
      <c r="AN698" s="6" t="s">
        <v>85</v>
      </c>
      <c r="AO698" s="6" t="s">
        <v>83</v>
      </c>
      <c r="AP698" s="6" t="s">
        <v>83</v>
      </c>
      <c r="AQ698" s="6" t="s">
        <v>83</v>
      </c>
      <c r="AR698" s="6" t="s">
        <v>83</v>
      </c>
      <c r="AS698" s="6" t="s">
        <v>83</v>
      </c>
      <c r="AT698" s="6" t="s">
        <v>83</v>
      </c>
      <c r="AU698" s="6" t="s">
        <v>83</v>
      </c>
      <c r="AV698" s="6" t="s">
        <v>83</v>
      </c>
      <c r="AW698" s="6" t="s">
        <v>83</v>
      </c>
      <c r="AX698" t="s">
        <v>93</v>
      </c>
      <c r="AY698" s="6" t="s">
        <v>83</v>
      </c>
      <c r="AZ698" s="6" t="s">
        <v>83</v>
      </c>
      <c r="BA698" s="6" t="s">
        <v>83</v>
      </c>
      <c r="BB698" s="6" t="s">
        <v>83</v>
      </c>
      <c r="BC698" s="6" t="s">
        <v>83</v>
      </c>
      <c r="BD698" s="6" t="s">
        <v>83</v>
      </c>
      <c r="BE698" s="6" t="s">
        <v>83</v>
      </c>
      <c r="BF698" s="6" t="s">
        <v>83</v>
      </c>
      <c r="BG698" s="6" t="s">
        <v>83</v>
      </c>
      <c r="BH698" s="6" t="s">
        <v>83</v>
      </c>
      <c r="BI698" s="6" t="s">
        <v>83</v>
      </c>
      <c r="BJ698" s="6" t="s">
        <v>83</v>
      </c>
      <c r="BK698" s="6" t="s">
        <v>83</v>
      </c>
      <c r="BL698" s="6" t="s">
        <v>83</v>
      </c>
      <c r="BM698" s="6" t="s">
        <v>83</v>
      </c>
      <c r="BN698" s="6" t="s">
        <v>83</v>
      </c>
      <c r="BO698" s="6" t="s">
        <v>83</v>
      </c>
      <c r="BP698" s="6" t="s">
        <v>83</v>
      </c>
      <c r="BQ698" s="6" t="s">
        <v>83</v>
      </c>
      <c r="BR698" t="s">
        <v>65</v>
      </c>
      <c r="BS698" s="6" t="s">
        <v>83</v>
      </c>
      <c r="BT698" s="6" t="s">
        <v>83</v>
      </c>
      <c r="BU698">
        <f t="shared" ca="1" si="129"/>
        <v>57</v>
      </c>
      <c r="BV698" s="6" t="s">
        <v>83</v>
      </c>
    </row>
    <row r="699" spans="1:74" x14ac:dyDescent="0.3">
      <c r="A699" s="5">
        <v>698</v>
      </c>
      <c r="B699" s="5" t="str">
        <f t="shared" ca="1" si="121"/>
        <v>OCP_92523:70610</v>
      </c>
      <c r="C699" t="s">
        <v>116</v>
      </c>
      <c r="D699" t="s">
        <v>75</v>
      </c>
      <c r="E699" t="s">
        <v>89</v>
      </c>
      <c r="F699" t="s">
        <v>100</v>
      </c>
      <c r="G699" t="s">
        <v>100</v>
      </c>
      <c r="H699" s="6">
        <f t="shared" ca="1" si="131"/>
        <v>39987</v>
      </c>
      <c r="I699" t="s">
        <v>114</v>
      </c>
      <c r="J699" s="6" t="s">
        <v>79</v>
      </c>
      <c r="K699" s="7">
        <v>45584</v>
      </c>
      <c r="L699" s="6" t="s">
        <v>80</v>
      </c>
      <c r="N699" s="6" t="s">
        <v>82</v>
      </c>
      <c r="O699" t="str">
        <f t="shared" ca="1" si="123"/>
        <v>&lt;4116349</v>
      </c>
      <c r="P699">
        <f t="shared" ca="1" si="122"/>
        <v>40034466</v>
      </c>
      <c r="Q699">
        <f t="shared" ca="1" si="124"/>
        <v>6027010</v>
      </c>
      <c r="R699">
        <f t="shared" ca="1" si="125"/>
        <v>9135081</v>
      </c>
      <c r="S699">
        <f t="shared" ca="1" si="126"/>
        <v>18564982</v>
      </c>
      <c r="V699" t="str">
        <f t="shared" ca="1" si="127"/>
        <v>&gt;_1328191</v>
      </c>
      <c r="W699" s="8">
        <v>45665</v>
      </c>
      <c r="X699">
        <f t="shared" ca="1" si="128"/>
        <v>17746769</v>
      </c>
      <c r="Z699" t="str">
        <f t="shared" ca="1" si="130"/>
        <v>MAD</v>
      </c>
      <c r="AA699" t="str">
        <f t="shared" ca="1" si="132"/>
        <v>F locaux</v>
      </c>
      <c r="AB699" s="6" t="s">
        <v>83</v>
      </c>
      <c r="AC699" s="6" t="s">
        <v>83</v>
      </c>
      <c r="AD699" s="6" t="s">
        <v>83</v>
      </c>
      <c r="AE699" s="6" t="s">
        <v>83</v>
      </c>
      <c r="AF699" s="6" t="s">
        <v>83</v>
      </c>
      <c r="AG699" s="6" t="s">
        <v>83</v>
      </c>
      <c r="AH699" s="6" t="s">
        <v>83</v>
      </c>
      <c r="AI699" s="6" t="s">
        <v>83</v>
      </c>
      <c r="AJ699" s="6" t="s">
        <v>83</v>
      </c>
      <c r="AK699" s="6" t="s">
        <v>83</v>
      </c>
      <c r="AL699" s="6" t="s">
        <v>83</v>
      </c>
      <c r="AM699" t="s">
        <v>115</v>
      </c>
      <c r="AN699" s="6" t="s">
        <v>85</v>
      </c>
      <c r="AO699" s="6" t="s">
        <v>83</v>
      </c>
      <c r="AP699" s="6" t="s">
        <v>83</v>
      </c>
      <c r="AQ699" s="6" t="s">
        <v>83</v>
      </c>
      <c r="AR699" s="6" t="s">
        <v>83</v>
      </c>
      <c r="AS699" s="6" t="s">
        <v>83</v>
      </c>
      <c r="AT699" s="6" t="s">
        <v>83</v>
      </c>
      <c r="AU699" s="6" t="s">
        <v>83</v>
      </c>
      <c r="AV699" s="6" t="s">
        <v>83</v>
      </c>
      <c r="AW699" s="6" t="s">
        <v>83</v>
      </c>
      <c r="AX699" t="s">
        <v>86</v>
      </c>
      <c r="AY699" s="6" t="s">
        <v>83</v>
      </c>
      <c r="AZ699" s="6" t="s">
        <v>83</v>
      </c>
      <c r="BA699" s="6" t="s">
        <v>83</v>
      </c>
      <c r="BB699" s="6" t="s">
        <v>83</v>
      </c>
      <c r="BC699" s="6" t="s">
        <v>83</v>
      </c>
      <c r="BD699" s="6" t="s">
        <v>83</v>
      </c>
      <c r="BE699" s="6" t="s">
        <v>83</v>
      </c>
      <c r="BF699" s="6" t="s">
        <v>83</v>
      </c>
      <c r="BG699" s="6" t="s">
        <v>83</v>
      </c>
      <c r="BH699" s="6" t="s">
        <v>83</v>
      </c>
      <c r="BI699" s="6" t="s">
        <v>83</v>
      </c>
      <c r="BJ699" s="6" t="s">
        <v>83</v>
      </c>
      <c r="BK699" s="6" t="s">
        <v>83</v>
      </c>
      <c r="BL699" s="6" t="s">
        <v>83</v>
      </c>
      <c r="BM699" s="6" t="s">
        <v>83</v>
      </c>
      <c r="BN699" s="6" t="s">
        <v>83</v>
      </c>
      <c r="BO699" s="6" t="s">
        <v>83</v>
      </c>
      <c r="BP699" s="6" t="s">
        <v>83</v>
      </c>
      <c r="BQ699" s="6" t="s">
        <v>83</v>
      </c>
      <c r="BR699" t="s">
        <v>63</v>
      </c>
      <c r="BS699" s="6" t="s">
        <v>83</v>
      </c>
      <c r="BT699" s="6" t="s">
        <v>83</v>
      </c>
      <c r="BU699">
        <f t="shared" ca="1" si="129"/>
        <v>58</v>
      </c>
      <c r="BV699" s="6" t="s">
        <v>83</v>
      </c>
    </row>
    <row r="700" spans="1:74" x14ac:dyDescent="0.3">
      <c r="A700" s="5">
        <v>699</v>
      </c>
      <c r="B700" s="5" t="str">
        <f t="shared" ca="1" si="121"/>
        <v>JF8_56955:95777</v>
      </c>
      <c r="C700" t="s">
        <v>117</v>
      </c>
      <c r="D700" t="s">
        <v>75</v>
      </c>
      <c r="E700" t="s">
        <v>76</v>
      </c>
      <c r="F700" t="s">
        <v>113</v>
      </c>
      <c r="G700" t="s">
        <v>113</v>
      </c>
      <c r="H700" s="6">
        <f t="shared" ca="1" si="131"/>
        <v>74740</v>
      </c>
      <c r="I700" t="s">
        <v>114</v>
      </c>
      <c r="J700" s="6" t="s">
        <v>79</v>
      </c>
      <c r="K700" s="7">
        <v>45585</v>
      </c>
      <c r="L700" s="6" t="s">
        <v>80</v>
      </c>
      <c r="N700" s="6" t="s">
        <v>82</v>
      </c>
      <c r="O700" t="str">
        <f t="shared" ca="1" si="123"/>
        <v>F3633573</v>
      </c>
      <c r="P700">
        <f t="shared" ca="1" si="122"/>
        <v>85917548</v>
      </c>
      <c r="Q700">
        <f t="shared" ca="1" si="124"/>
        <v>2951127</v>
      </c>
      <c r="R700">
        <f t="shared" ca="1" si="125"/>
        <v>28502954</v>
      </c>
      <c r="S700">
        <f t="shared" ca="1" si="126"/>
        <v>30272108</v>
      </c>
      <c r="V700" t="str">
        <f t="shared" ca="1" si="127"/>
        <v>C_2355027</v>
      </c>
      <c r="W700" s="8">
        <v>45666</v>
      </c>
      <c r="X700">
        <f t="shared" ca="1" si="128"/>
        <v>17045479</v>
      </c>
      <c r="Z700" t="str">
        <f t="shared" ca="1" si="130"/>
        <v>MAD</v>
      </c>
      <c r="AA700" t="str">
        <f t="shared" ca="1" si="132"/>
        <v>F locaux</v>
      </c>
      <c r="AB700" s="6" t="s">
        <v>83</v>
      </c>
      <c r="AC700" s="6" t="s">
        <v>83</v>
      </c>
      <c r="AD700" s="6" t="s">
        <v>83</v>
      </c>
      <c r="AE700" s="6" t="s">
        <v>83</v>
      </c>
      <c r="AF700" s="6" t="s">
        <v>83</v>
      </c>
      <c r="AG700" s="6" t="s">
        <v>83</v>
      </c>
      <c r="AH700" s="6" t="s">
        <v>83</v>
      </c>
      <c r="AI700" s="6" t="s">
        <v>83</v>
      </c>
      <c r="AJ700" s="6" t="s">
        <v>83</v>
      </c>
      <c r="AK700" s="6" t="s">
        <v>83</v>
      </c>
      <c r="AL700" s="6" t="s">
        <v>83</v>
      </c>
      <c r="AM700" t="s">
        <v>115</v>
      </c>
      <c r="AN700" s="6" t="s">
        <v>85</v>
      </c>
      <c r="AO700" s="6" t="s">
        <v>83</v>
      </c>
      <c r="AP700" s="6" t="s">
        <v>83</v>
      </c>
      <c r="AQ700" s="6" t="s">
        <v>83</v>
      </c>
      <c r="AR700" s="6" t="s">
        <v>83</v>
      </c>
      <c r="AS700" s="6" t="s">
        <v>83</v>
      </c>
      <c r="AT700" s="6" t="s">
        <v>83</v>
      </c>
      <c r="AU700" s="6" t="s">
        <v>83</v>
      </c>
      <c r="AV700" s="6" t="s">
        <v>83</v>
      </c>
      <c r="AW700" s="6" t="s">
        <v>83</v>
      </c>
      <c r="AX700" t="s">
        <v>86</v>
      </c>
      <c r="AY700" s="6" t="s">
        <v>83</v>
      </c>
      <c r="AZ700" s="6" t="s">
        <v>83</v>
      </c>
      <c r="BA700" s="6" t="s">
        <v>83</v>
      </c>
      <c r="BB700" s="6" t="s">
        <v>83</v>
      </c>
      <c r="BC700" s="6" t="s">
        <v>83</v>
      </c>
      <c r="BD700" s="6" t="s">
        <v>83</v>
      </c>
      <c r="BE700" s="6" t="s">
        <v>83</v>
      </c>
      <c r="BF700" s="6" t="s">
        <v>83</v>
      </c>
      <c r="BG700" s="6" t="s">
        <v>83</v>
      </c>
      <c r="BH700" s="6" t="s">
        <v>83</v>
      </c>
      <c r="BI700" s="6" t="s">
        <v>83</v>
      </c>
      <c r="BJ700" s="6" t="s">
        <v>83</v>
      </c>
      <c r="BK700" s="6" t="s">
        <v>83</v>
      </c>
      <c r="BL700" s="6" t="s">
        <v>83</v>
      </c>
      <c r="BM700" s="6" t="s">
        <v>83</v>
      </c>
      <c r="BN700" s="6" t="s">
        <v>83</v>
      </c>
      <c r="BO700" s="6" t="s">
        <v>83</v>
      </c>
      <c r="BP700" s="6" t="s">
        <v>83</v>
      </c>
      <c r="BQ700" s="6" t="s">
        <v>83</v>
      </c>
      <c r="BR700" t="s">
        <v>65</v>
      </c>
      <c r="BS700" s="6" t="s">
        <v>83</v>
      </c>
      <c r="BT700" s="6" t="s">
        <v>83</v>
      </c>
      <c r="BU700">
        <f t="shared" ca="1" si="129"/>
        <v>0</v>
      </c>
      <c r="BV700" s="6" t="s">
        <v>83</v>
      </c>
    </row>
    <row r="701" spans="1:74" x14ac:dyDescent="0.3">
      <c r="A701" s="5">
        <v>700</v>
      </c>
      <c r="B701" s="5" t="str">
        <f t="shared" ca="1" si="121"/>
        <v>OCP_26484:85722</v>
      </c>
      <c r="C701" t="s">
        <v>118</v>
      </c>
      <c r="D701" t="s">
        <v>75</v>
      </c>
      <c r="E701" t="s">
        <v>89</v>
      </c>
      <c r="F701" t="s">
        <v>100</v>
      </c>
      <c r="G701" t="s">
        <v>100</v>
      </c>
      <c r="H701" s="6">
        <f t="shared" ca="1" si="131"/>
        <v>69849</v>
      </c>
      <c r="I701" t="s">
        <v>114</v>
      </c>
      <c r="J701" s="6" t="s">
        <v>79</v>
      </c>
      <c r="K701" s="7">
        <v>45586</v>
      </c>
      <c r="L701" s="6" t="s">
        <v>80</v>
      </c>
      <c r="N701" s="6" t="s">
        <v>82</v>
      </c>
      <c r="O701" t="str">
        <f t="shared" ca="1" si="123"/>
        <v>A1897294</v>
      </c>
      <c r="P701">
        <f t="shared" ca="1" si="122"/>
        <v>32617225</v>
      </c>
      <c r="Q701">
        <f t="shared" ca="1" si="124"/>
        <v>5046512</v>
      </c>
      <c r="R701">
        <f t="shared" ca="1" si="125"/>
        <v>5084826</v>
      </c>
      <c r="S701">
        <f t="shared" ca="1" si="126"/>
        <v>31822274</v>
      </c>
      <c r="V701" t="str">
        <f t="shared" ca="1" si="127"/>
        <v>?_5081703</v>
      </c>
      <c r="W701" s="8">
        <v>45667</v>
      </c>
      <c r="X701">
        <f t="shared" ca="1" si="128"/>
        <v>6209102</v>
      </c>
      <c r="Z701" t="str">
        <f t="shared" ca="1" si="130"/>
        <v>MAD</v>
      </c>
      <c r="AA701" t="str">
        <f t="shared" ca="1" si="132"/>
        <v>F locaux</v>
      </c>
      <c r="AB701" s="6" t="s">
        <v>83</v>
      </c>
      <c r="AC701" s="6" t="s">
        <v>83</v>
      </c>
      <c r="AD701" s="6" t="s">
        <v>83</v>
      </c>
      <c r="AE701" s="6" t="s">
        <v>83</v>
      </c>
      <c r="AF701" s="6" t="s">
        <v>83</v>
      </c>
      <c r="AG701" s="6" t="s">
        <v>83</v>
      </c>
      <c r="AH701" s="6" t="s">
        <v>83</v>
      </c>
      <c r="AI701" s="6" t="s">
        <v>83</v>
      </c>
      <c r="AJ701" s="6" t="s">
        <v>83</v>
      </c>
      <c r="AK701" s="6" t="s">
        <v>83</v>
      </c>
      <c r="AL701" s="6" t="s">
        <v>83</v>
      </c>
      <c r="AM701" t="s">
        <v>115</v>
      </c>
      <c r="AN701" s="6" t="s">
        <v>85</v>
      </c>
      <c r="AO701" s="6" t="s">
        <v>83</v>
      </c>
      <c r="AP701" s="6" t="s">
        <v>83</v>
      </c>
      <c r="AQ701" s="6" t="s">
        <v>83</v>
      </c>
      <c r="AR701" s="6" t="s">
        <v>83</v>
      </c>
      <c r="AS701" s="6" t="s">
        <v>83</v>
      </c>
      <c r="AT701" s="6" t="s">
        <v>83</v>
      </c>
      <c r="AU701" s="6" t="s">
        <v>83</v>
      </c>
      <c r="AV701" s="6" t="s">
        <v>83</v>
      </c>
      <c r="AW701" s="6" t="s">
        <v>83</v>
      </c>
      <c r="AX701" t="s">
        <v>86</v>
      </c>
      <c r="AY701" s="6" t="s">
        <v>83</v>
      </c>
      <c r="AZ701" s="6" t="s">
        <v>83</v>
      </c>
      <c r="BA701" s="6" t="s">
        <v>83</v>
      </c>
      <c r="BB701" s="6" t="s">
        <v>83</v>
      </c>
      <c r="BC701" s="6" t="s">
        <v>83</v>
      </c>
      <c r="BD701" s="6" t="s">
        <v>83</v>
      </c>
      <c r="BE701" s="6" t="s">
        <v>83</v>
      </c>
      <c r="BF701" s="6" t="s">
        <v>83</v>
      </c>
      <c r="BG701" s="6" t="s">
        <v>83</v>
      </c>
      <c r="BH701" s="6" t="s">
        <v>83</v>
      </c>
      <c r="BI701" s="6" t="s">
        <v>83</v>
      </c>
      <c r="BJ701" s="6" t="s">
        <v>83</v>
      </c>
      <c r="BK701" s="6" t="s">
        <v>83</v>
      </c>
      <c r="BL701" s="6" t="s">
        <v>83</v>
      </c>
      <c r="BM701" s="6" t="s">
        <v>83</v>
      </c>
      <c r="BN701" s="6" t="s">
        <v>83</v>
      </c>
      <c r="BO701" s="6" t="s">
        <v>83</v>
      </c>
      <c r="BP701" s="6" t="s">
        <v>83</v>
      </c>
      <c r="BQ701" s="6" t="s">
        <v>83</v>
      </c>
      <c r="BR701" t="s">
        <v>40</v>
      </c>
      <c r="BS701" s="6" t="s">
        <v>83</v>
      </c>
      <c r="BT701" s="6" t="s">
        <v>83</v>
      </c>
      <c r="BU701">
        <f t="shared" ca="1" si="129"/>
        <v>24</v>
      </c>
      <c r="BV701" s="6" t="s">
        <v>83</v>
      </c>
    </row>
    <row r="702" spans="1:74" x14ac:dyDescent="0.3">
      <c r="A702" s="5">
        <v>701</v>
      </c>
      <c r="B702" s="5" t="str">
        <f t="shared" ca="1" si="121"/>
        <v>JF8_72921:90545</v>
      </c>
      <c r="C702" t="str">
        <f ca="1">CONCATENATE(CHAR(RANDBETWEEN(60,90)),"_",RANDBETWEEN(1,1000000),"_",RANDBETWEEN(1,100006600))</f>
        <v>G_352775_1428429</v>
      </c>
      <c r="D702" t="s">
        <v>75</v>
      </c>
      <c r="E702" t="s">
        <v>76</v>
      </c>
      <c r="F702" t="s">
        <v>77</v>
      </c>
      <c r="G702" t="s">
        <v>77</v>
      </c>
      <c r="H702" s="6">
        <f t="shared" ca="1" si="131"/>
        <v>78149</v>
      </c>
      <c r="I702" t="s">
        <v>78</v>
      </c>
      <c r="J702" s="6" t="s">
        <v>79</v>
      </c>
      <c r="K702" s="7">
        <v>45587</v>
      </c>
      <c r="L702" s="6" t="s">
        <v>80</v>
      </c>
      <c r="N702" s="6" t="s">
        <v>82</v>
      </c>
      <c r="O702" t="str">
        <f t="shared" ca="1" si="123"/>
        <v>@593053</v>
      </c>
      <c r="P702">
        <f t="shared" ca="1" si="122"/>
        <v>12078622</v>
      </c>
      <c r="Q702">
        <f t="shared" ca="1" si="124"/>
        <v>1963224</v>
      </c>
      <c r="R702">
        <f t="shared" ca="1" si="125"/>
        <v>6401457</v>
      </c>
      <c r="S702">
        <f t="shared" ca="1" si="126"/>
        <v>5640622</v>
      </c>
      <c r="V702" t="str">
        <f t="shared" ca="1" si="127"/>
        <v>C_4905734</v>
      </c>
      <c r="W702" s="8">
        <v>45668</v>
      </c>
      <c r="X702">
        <f t="shared" ca="1" si="128"/>
        <v>4378816</v>
      </c>
      <c r="Z702" t="str">
        <f t="shared" ca="1" si="130"/>
        <v>MAD</v>
      </c>
      <c r="AA702" t="str">
        <f t="shared" ca="1" si="132"/>
        <v>F locaux</v>
      </c>
      <c r="AB702" s="6" t="s">
        <v>83</v>
      </c>
      <c r="AC702" s="6" t="s">
        <v>83</v>
      </c>
      <c r="AD702" s="6" t="s">
        <v>83</v>
      </c>
      <c r="AE702" s="6" t="s">
        <v>83</v>
      </c>
      <c r="AF702" s="6" t="s">
        <v>83</v>
      </c>
      <c r="AG702" s="6" t="s">
        <v>83</v>
      </c>
      <c r="AH702" s="6" t="s">
        <v>83</v>
      </c>
      <c r="AI702" s="6" t="s">
        <v>83</v>
      </c>
      <c r="AJ702" s="6" t="s">
        <v>83</v>
      </c>
      <c r="AK702" s="6" t="s">
        <v>83</v>
      </c>
      <c r="AL702" s="6" t="s">
        <v>83</v>
      </c>
      <c r="AM702" t="s">
        <v>878</v>
      </c>
      <c r="AN702" s="6" t="s">
        <v>85</v>
      </c>
      <c r="AO702" s="6" t="s">
        <v>83</v>
      </c>
      <c r="AP702" s="6" t="s">
        <v>83</v>
      </c>
      <c r="AQ702" s="6" t="s">
        <v>83</v>
      </c>
      <c r="AR702" s="6" t="s">
        <v>83</v>
      </c>
      <c r="AS702" s="6" t="s">
        <v>83</v>
      </c>
      <c r="AT702" s="6" t="s">
        <v>83</v>
      </c>
      <c r="AU702" s="6" t="s">
        <v>83</v>
      </c>
      <c r="AV702" s="6" t="s">
        <v>83</v>
      </c>
      <c r="AW702" s="6" t="s">
        <v>83</v>
      </c>
      <c r="AX702" t="s">
        <v>86</v>
      </c>
      <c r="AY702" s="6" t="s">
        <v>83</v>
      </c>
      <c r="AZ702" s="6" t="s">
        <v>83</v>
      </c>
      <c r="BA702" s="6" t="s">
        <v>83</v>
      </c>
      <c r="BB702" s="6" t="s">
        <v>83</v>
      </c>
      <c r="BC702" s="6" t="s">
        <v>83</v>
      </c>
      <c r="BD702" s="6" t="s">
        <v>83</v>
      </c>
      <c r="BE702" s="6" t="s">
        <v>83</v>
      </c>
      <c r="BF702" s="6" t="s">
        <v>83</v>
      </c>
      <c r="BG702" s="6" t="s">
        <v>83</v>
      </c>
      <c r="BH702" s="6" t="s">
        <v>83</v>
      </c>
      <c r="BI702" s="6" t="s">
        <v>83</v>
      </c>
      <c r="BJ702" s="6" t="s">
        <v>83</v>
      </c>
      <c r="BK702" s="6" t="s">
        <v>83</v>
      </c>
      <c r="BL702" s="6" t="s">
        <v>83</v>
      </c>
      <c r="BM702" s="6" t="s">
        <v>83</v>
      </c>
      <c r="BN702" s="6" t="s">
        <v>83</v>
      </c>
      <c r="BO702" s="6" t="s">
        <v>83</v>
      </c>
      <c r="BP702" s="6" t="s">
        <v>83</v>
      </c>
      <c r="BQ702" s="6" t="s">
        <v>83</v>
      </c>
      <c r="BR702" t="s">
        <v>64</v>
      </c>
      <c r="BS702" s="6" t="s">
        <v>83</v>
      </c>
      <c r="BT702" s="6" t="s">
        <v>83</v>
      </c>
      <c r="BU702">
        <f t="shared" ca="1" si="129"/>
        <v>48</v>
      </c>
      <c r="BV702" s="6" t="s">
        <v>83</v>
      </c>
    </row>
    <row r="703" spans="1:74" x14ac:dyDescent="0.3">
      <c r="A703" s="5">
        <v>702</v>
      </c>
      <c r="B703" s="5" t="str">
        <f t="shared" ca="1" si="121"/>
        <v>JF8_96733:73043</v>
      </c>
      <c r="C703" t="s">
        <v>879</v>
      </c>
      <c r="D703" t="s">
        <v>75</v>
      </c>
      <c r="E703" t="s">
        <v>89</v>
      </c>
      <c r="F703" t="s">
        <v>90</v>
      </c>
      <c r="G703" t="s">
        <v>90</v>
      </c>
      <c r="H703" s="6">
        <f t="shared" ca="1" si="131"/>
        <v>77102</v>
      </c>
      <c r="I703" t="s">
        <v>91</v>
      </c>
      <c r="J703" s="6" t="s">
        <v>79</v>
      </c>
      <c r="K703" s="7">
        <v>45588</v>
      </c>
      <c r="L703" s="6" t="s">
        <v>80</v>
      </c>
      <c r="N703" s="6" t="s">
        <v>82</v>
      </c>
      <c r="O703" t="str">
        <f t="shared" ca="1" si="123"/>
        <v>=4495793</v>
      </c>
      <c r="P703">
        <f t="shared" ca="1" si="122"/>
        <v>40265691</v>
      </c>
      <c r="Q703">
        <f t="shared" ca="1" si="124"/>
        <v>5692382</v>
      </c>
      <c r="R703">
        <f t="shared" ca="1" si="125"/>
        <v>12220707</v>
      </c>
      <c r="S703">
        <f t="shared" ca="1" si="126"/>
        <v>38210665</v>
      </c>
      <c r="V703" t="str">
        <f t="shared" ca="1" si="127"/>
        <v>&lt;_958429</v>
      </c>
      <c r="W703" s="8">
        <v>45669</v>
      </c>
      <c r="X703">
        <f t="shared" ca="1" si="128"/>
        <v>9170538</v>
      </c>
      <c r="Z703" t="str">
        <f t="shared" ca="1" si="130"/>
        <v>EUR</v>
      </c>
      <c r="AA703" t="str">
        <f t="shared" ca="1" si="132"/>
        <v>F étrangers</v>
      </c>
      <c r="AB703" s="6" t="s">
        <v>83</v>
      </c>
      <c r="AC703" s="6" t="s">
        <v>83</v>
      </c>
      <c r="AD703" s="6" t="s">
        <v>83</v>
      </c>
      <c r="AE703" s="6" t="s">
        <v>83</v>
      </c>
      <c r="AF703" s="6" t="s">
        <v>83</v>
      </c>
      <c r="AG703" s="6" t="s">
        <v>83</v>
      </c>
      <c r="AH703" s="6" t="s">
        <v>83</v>
      </c>
      <c r="AI703" s="6" t="s">
        <v>83</v>
      </c>
      <c r="AJ703" s="6" t="s">
        <v>83</v>
      </c>
      <c r="AK703" s="6" t="s">
        <v>83</v>
      </c>
      <c r="AL703" s="6" t="s">
        <v>83</v>
      </c>
      <c r="AM703" t="s">
        <v>880</v>
      </c>
      <c r="AN703" s="6" t="s">
        <v>85</v>
      </c>
      <c r="AO703" s="6" t="s">
        <v>83</v>
      </c>
      <c r="AP703" s="6" t="s">
        <v>83</v>
      </c>
      <c r="AQ703" s="6" t="s">
        <v>83</v>
      </c>
      <c r="AR703" s="6" t="s">
        <v>83</v>
      </c>
      <c r="AS703" s="6" t="s">
        <v>83</v>
      </c>
      <c r="AT703" s="6" t="s">
        <v>83</v>
      </c>
      <c r="AU703" s="6" t="s">
        <v>83</v>
      </c>
      <c r="AV703" s="6" t="s">
        <v>83</v>
      </c>
      <c r="AW703" s="6" t="s">
        <v>83</v>
      </c>
      <c r="AX703" t="s">
        <v>93</v>
      </c>
      <c r="AY703" s="6" t="s">
        <v>83</v>
      </c>
      <c r="AZ703" s="6" t="s">
        <v>83</v>
      </c>
      <c r="BA703" s="6" t="s">
        <v>83</v>
      </c>
      <c r="BB703" s="6" t="s">
        <v>83</v>
      </c>
      <c r="BC703" s="6" t="s">
        <v>83</v>
      </c>
      <c r="BD703" s="6" t="s">
        <v>83</v>
      </c>
      <c r="BE703" s="6" t="s">
        <v>83</v>
      </c>
      <c r="BF703" s="6" t="s">
        <v>83</v>
      </c>
      <c r="BG703" s="6" t="s">
        <v>83</v>
      </c>
      <c r="BH703" s="6" t="s">
        <v>83</v>
      </c>
      <c r="BI703" s="6" t="s">
        <v>83</v>
      </c>
      <c r="BJ703" s="6" t="s">
        <v>83</v>
      </c>
      <c r="BK703" s="6" t="s">
        <v>83</v>
      </c>
      <c r="BL703" s="6" t="s">
        <v>83</v>
      </c>
      <c r="BM703" s="6" t="s">
        <v>83</v>
      </c>
      <c r="BN703" s="6" t="s">
        <v>83</v>
      </c>
      <c r="BO703" s="6" t="s">
        <v>83</v>
      </c>
      <c r="BP703" s="6" t="s">
        <v>83</v>
      </c>
      <c r="BQ703" s="6" t="s">
        <v>83</v>
      </c>
      <c r="BR703" t="s">
        <v>65</v>
      </c>
      <c r="BS703" s="6" t="s">
        <v>83</v>
      </c>
      <c r="BT703" s="6" t="s">
        <v>83</v>
      </c>
      <c r="BU703">
        <f t="shared" ca="1" si="129"/>
        <v>-5</v>
      </c>
      <c r="BV703" s="6" t="s">
        <v>83</v>
      </c>
    </row>
    <row r="704" spans="1:74" x14ac:dyDescent="0.3">
      <c r="A704" s="5">
        <v>703</v>
      </c>
      <c r="B704" s="5" t="str">
        <f t="shared" ca="1" si="121"/>
        <v>JF8_9921:15773</v>
      </c>
      <c r="C704" t="s">
        <v>881</v>
      </c>
      <c r="D704" t="s">
        <v>75</v>
      </c>
      <c r="E704" t="s">
        <v>76</v>
      </c>
      <c r="F704" t="s">
        <v>95</v>
      </c>
      <c r="G704" t="s">
        <v>95</v>
      </c>
      <c r="H704" s="6">
        <f t="shared" ca="1" si="131"/>
        <v>14883</v>
      </c>
      <c r="I704" t="s">
        <v>96</v>
      </c>
      <c r="J704" s="6" t="s">
        <v>79</v>
      </c>
      <c r="K704" s="7">
        <v>45589</v>
      </c>
      <c r="L704" s="6" t="s">
        <v>80</v>
      </c>
      <c r="N704" s="6" t="s">
        <v>82</v>
      </c>
      <c r="O704" t="str">
        <f t="shared" ca="1" si="123"/>
        <v>B2795501</v>
      </c>
      <c r="P704">
        <f t="shared" ca="1" si="122"/>
        <v>17965889</v>
      </c>
      <c r="Q704">
        <f t="shared" ca="1" si="124"/>
        <v>4640502</v>
      </c>
      <c r="R704">
        <f t="shared" ca="1" si="125"/>
        <v>7118628</v>
      </c>
      <c r="S704">
        <f t="shared" ca="1" si="126"/>
        <v>1690964</v>
      </c>
      <c r="V704" t="str">
        <f t="shared" ca="1" si="127"/>
        <v>E_3629254</v>
      </c>
      <c r="W704" s="8">
        <v>45670</v>
      </c>
      <c r="X704">
        <f t="shared" ca="1" si="128"/>
        <v>1149511</v>
      </c>
      <c r="Z704" t="str">
        <f t="shared" ca="1" si="130"/>
        <v>EUR</v>
      </c>
      <c r="AA704" t="str">
        <f t="shared" ca="1" si="132"/>
        <v>F étrangers</v>
      </c>
      <c r="AB704" s="6" t="s">
        <v>83</v>
      </c>
      <c r="AC704" s="6" t="s">
        <v>83</v>
      </c>
      <c r="AD704" s="6" t="s">
        <v>83</v>
      </c>
      <c r="AE704" s="6" t="s">
        <v>83</v>
      </c>
      <c r="AF704" s="6" t="s">
        <v>83</v>
      </c>
      <c r="AG704" s="6" t="s">
        <v>83</v>
      </c>
      <c r="AH704" s="6" t="s">
        <v>83</v>
      </c>
      <c r="AI704" s="6" t="s">
        <v>83</v>
      </c>
      <c r="AJ704" s="6" t="s">
        <v>83</v>
      </c>
      <c r="AK704" s="6" t="s">
        <v>83</v>
      </c>
      <c r="AL704" s="6" t="s">
        <v>83</v>
      </c>
      <c r="AM704" t="s">
        <v>882</v>
      </c>
      <c r="AN704" s="6" t="s">
        <v>85</v>
      </c>
      <c r="AO704" s="6" t="s">
        <v>83</v>
      </c>
      <c r="AP704" s="6" t="s">
        <v>83</v>
      </c>
      <c r="AQ704" s="6" t="s">
        <v>83</v>
      </c>
      <c r="AR704" s="6" t="s">
        <v>83</v>
      </c>
      <c r="AS704" s="6" t="s">
        <v>83</v>
      </c>
      <c r="AT704" s="6" t="s">
        <v>83</v>
      </c>
      <c r="AU704" s="6" t="s">
        <v>83</v>
      </c>
      <c r="AV704" s="6" t="s">
        <v>83</v>
      </c>
      <c r="AW704" s="6" t="s">
        <v>83</v>
      </c>
      <c r="AX704" t="s">
        <v>98</v>
      </c>
      <c r="AY704" s="6" t="s">
        <v>83</v>
      </c>
      <c r="AZ704" s="6" t="s">
        <v>83</v>
      </c>
      <c r="BA704" s="6" t="s">
        <v>83</v>
      </c>
      <c r="BB704" s="6" t="s">
        <v>83</v>
      </c>
      <c r="BC704" s="6" t="s">
        <v>83</v>
      </c>
      <c r="BD704" s="6" t="s">
        <v>83</v>
      </c>
      <c r="BE704" s="6" t="s">
        <v>83</v>
      </c>
      <c r="BF704" s="6" t="s">
        <v>83</v>
      </c>
      <c r="BG704" s="6" t="s">
        <v>83</v>
      </c>
      <c r="BH704" s="6" t="s">
        <v>83</v>
      </c>
      <c r="BI704" s="6" t="s">
        <v>83</v>
      </c>
      <c r="BJ704" s="6" t="s">
        <v>83</v>
      </c>
      <c r="BK704" s="6" t="s">
        <v>83</v>
      </c>
      <c r="BL704" s="6" t="s">
        <v>83</v>
      </c>
      <c r="BM704" s="6" t="s">
        <v>83</v>
      </c>
      <c r="BN704" s="6" t="s">
        <v>83</v>
      </c>
      <c r="BO704" s="6" t="s">
        <v>83</v>
      </c>
      <c r="BP704" s="6" t="s">
        <v>83</v>
      </c>
      <c r="BQ704" s="6" t="s">
        <v>83</v>
      </c>
      <c r="BR704" t="s">
        <v>65</v>
      </c>
      <c r="BS704" s="6" t="s">
        <v>83</v>
      </c>
      <c r="BT704" s="6" t="s">
        <v>83</v>
      </c>
      <c r="BU704">
        <f t="shared" ca="1" si="129"/>
        <v>59</v>
      </c>
      <c r="BV704" s="6" t="s">
        <v>83</v>
      </c>
    </row>
    <row r="705" spans="1:74" x14ac:dyDescent="0.3">
      <c r="A705" s="5">
        <v>704</v>
      </c>
      <c r="B705" s="5" t="str">
        <f t="shared" ca="1" si="121"/>
        <v>JF8_47949:35610</v>
      </c>
      <c r="C705" t="s">
        <v>883</v>
      </c>
      <c r="D705" t="s">
        <v>75</v>
      </c>
      <c r="E705" t="s">
        <v>89</v>
      </c>
      <c r="F705" t="s">
        <v>100</v>
      </c>
      <c r="G705" t="s">
        <v>100</v>
      </c>
      <c r="H705" s="6">
        <f t="shared" ca="1" si="131"/>
        <v>27698</v>
      </c>
      <c r="I705" t="s">
        <v>101</v>
      </c>
      <c r="J705" s="6" t="s">
        <v>79</v>
      </c>
      <c r="K705" s="7">
        <v>45590</v>
      </c>
      <c r="L705" s="6" t="s">
        <v>80</v>
      </c>
      <c r="N705" s="6" t="s">
        <v>82</v>
      </c>
      <c r="O705" t="str">
        <f t="shared" ca="1" si="123"/>
        <v>=3588877</v>
      </c>
      <c r="P705">
        <f t="shared" ca="1" si="122"/>
        <v>57255894</v>
      </c>
      <c r="Q705">
        <f t="shared" ca="1" si="124"/>
        <v>5656519</v>
      </c>
      <c r="R705">
        <f t="shared" ca="1" si="125"/>
        <v>51604961</v>
      </c>
      <c r="S705">
        <f t="shared" ca="1" si="126"/>
        <v>39683331</v>
      </c>
      <c r="V705" t="str">
        <f t="shared" ca="1" si="127"/>
        <v>F_3095058</v>
      </c>
      <c r="W705" s="8">
        <v>45671</v>
      </c>
      <c r="X705">
        <f t="shared" ca="1" si="128"/>
        <v>30040559</v>
      </c>
      <c r="Z705" t="str">
        <f t="shared" ca="1" si="130"/>
        <v>MAD</v>
      </c>
      <c r="AA705" t="str">
        <f t="shared" ca="1" si="132"/>
        <v>F locaux</v>
      </c>
      <c r="AB705" s="6" t="s">
        <v>83</v>
      </c>
      <c r="AC705" s="6" t="s">
        <v>83</v>
      </c>
      <c r="AD705" s="6" t="s">
        <v>83</v>
      </c>
      <c r="AE705" s="6" t="s">
        <v>83</v>
      </c>
      <c r="AF705" s="6" t="s">
        <v>83</v>
      </c>
      <c r="AG705" s="6" t="s">
        <v>83</v>
      </c>
      <c r="AH705" s="6" t="s">
        <v>83</v>
      </c>
      <c r="AI705" s="6" t="s">
        <v>83</v>
      </c>
      <c r="AJ705" s="6" t="s">
        <v>83</v>
      </c>
      <c r="AK705" s="6" t="s">
        <v>83</v>
      </c>
      <c r="AL705" s="6" t="s">
        <v>83</v>
      </c>
      <c r="AM705" t="s">
        <v>884</v>
      </c>
      <c r="AN705" s="6" t="s">
        <v>85</v>
      </c>
      <c r="AO705" s="6" t="s">
        <v>83</v>
      </c>
      <c r="AP705" s="6" t="s">
        <v>83</v>
      </c>
      <c r="AQ705" s="6" t="s">
        <v>83</v>
      </c>
      <c r="AR705" s="6" t="s">
        <v>83</v>
      </c>
      <c r="AS705" s="6" t="s">
        <v>83</v>
      </c>
      <c r="AT705" s="6" t="s">
        <v>83</v>
      </c>
      <c r="AU705" s="6" t="s">
        <v>83</v>
      </c>
      <c r="AV705" s="6" t="s">
        <v>83</v>
      </c>
      <c r="AW705" s="6" t="s">
        <v>83</v>
      </c>
      <c r="AX705" t="s">
        <v>103</v>
      </c>
      <c r="AY705" s="6" t="s">
        <v>83</v>
      </c>
      <c r="AZ705" s="6" t="s">
        <v>83</v>
      </c>
      <c r="BA705" s="6" t="s">
        <v>83</v>
      </c>
      <c r="BB705" s="6" t="s">
        <v>83</v>
      </c>
      <c r="BC705" s="6" t="s">
        <v>83</v>
      </c>
      <c r="BD705" s="6" t="s">
        <v>83</v>
      </c>
      <c r="BE705" s="6" t="s">
        <v>83</v>
      </c>
      <c r="BF705" s="6" t="s">
        <v>83</v>
      </c>
      <c r="BG705" s="6" t="s">
        <v>83</v>
      </c>
      <c r="BH705" s="6" t="s">
        <v>83</v>
      </c>
      <c r="BI705" s="6" t="s">
        <v>83</v>
      </c>
      <c r="BJ705" s="6" t="s">
        <v>83</v>
      </c>
      <c r="BK705" s="6" t="s">
        <v>83</v>
      </c>
      <c r="BL705" s="6" t="s">
        <v>83</v>
      </c>
      <c r="BM705" s="6" t="s">
        <v>83</v>
      </c>
      <c r="BN705" s="6" t="s">
        <v>83</v>
      </c>
      <c r="BO705" s="6" t="s">
        <v>83</v>
      </c>
      <c r="BP705" s="6" t="s">
        <v>83</v>
      </c>
      <c r="BQ705" s="6" t="s">
        <v>83</v>
      </c>
      <c r="BR705" t="s">
        <v>65</v>
      </c>
      <c r="BS705" s="6" t="s">
        <v>83</v>
      </c>
      <c r="BT705" s="6" t="s">
        <v>83</v>
      </c>
      <c r="BU705">
        <f t="shared" ca="1" si="129"/>
        <v>-16</v>
      </c>
      <c r="BV705" s="6" t="s">
        <v>83</v>
      </c>
    </row>
    <row r="706" spans="1:74" x14ac:dyDescent="0.3">
      <c r="A706" s="5">
        <v>705</v>
      </c>
      <c r="B706" s="5" t="str">
        <f t="shared" ref="B706:B769" ca="1" si="133">CONCATENATE(CHOOSE(RANDBETWEEN(1,2),"OCP","JF8","JF9"),"_",RANDBETWEEN(1,100000),":",RANDBETWEEN(1,100000))</f>
        <v>OCP_59564:75431</v>
      </c>
      <c r="C706" t="s">
        <v>885</v>
      </c>
      <c r="D706" t="s">
        <v>75</v>
      </c>
      <c r="E706" t="s">
        <v>76</v>
      </c>
      <c r="F706" t="s">
        <v>105</v>
      </c>
      <c r="G706" t="s">
        <v>105</v>
      </c>
      <c r="H706" s="6">
        <f t="shared" ca="1" si="131"/>
        <v>1602</v>
      </c>
      <c r="I706" t="s">
        <v>106</v>
      </c>
      <c r="J706" s="6" t="s">
        <v>79</v>
      </c>
      <c r="K706" s="7">
        <v>45591</v>
      </c>
      <c r="L706" s="6" t="s">
        <v>80</v>
      </c>
      <c r="N706" s="6" t="s">
        <v>82</v>
      </c>
      <c r="O706" t="str">
        <f t="shared" ca="1" si="123"/>
        <v>&gt;1877336</v>
      </c>
      <c r="P706">
        <f t="shared" ref="P706:P769" ca="1" si="134">RANDBETWEEN(569,95959500)</f>
        <v>25309935</v>
      </c>
      <c r="Q706">
        <f t="shared" ca="1" si="124"/>
        <v>11898450</v>
      </c>
      <c r="R706">
        <f t="shared" ca="1" si="125"/>
        <v>21852962</v>
      </c>
      <c r="S706">
        <f t="shared" ca="1" si="126"/>
        <v>2719324</v>
      </c>
      <c r="V706" t="str">
        <f t="shared" ca="1" si="127"/>
        <v>C_2207041</v>
      </c>
      <c r="W706" s="8">
        <v>45672</v>
      </c>
      <c r="X706">
        <f t="shared" ca="1" si="128"/>
        <v>720614</v>
      </c>
      <c r="Z706" t="str">
        <f t="shared" ca="1" si="130"/>
        <v>MAD</v>
      </c>
      <c r="AA706" t="str">
        <f t="shared" ca="1" si="132"/>
        <v>F locaux</v>
      </c>
      <c r="AB706" s="6" t="s">
        <v>83</v>
      </c>
      <c r="AC706" s="6" t="s">
        <v>83</v>
      </c>
      <c r="AD706" s="6" t="s">
        <v>83</v>
      </c>
      <c r="AE706" s="6" t="s">
        <v>83</v>
      </c>
      <c r="AF706" s="6" t="s">
        <v>83</v>
      </c>
      <c r="AG706" s="6" t="s">
        <v>83</v>
      </c>
      <c r="AH706" s="6" t="s">
        <v>83</v>
      </c>
      <c r="AI706" s="6" t="s">
        <v>83</v>
      </c>
      <c r="AJ706" s="6" t="s">
        <v>83</v>
      </c>
      <c r="AK706" s="6" t="s">
        <v>83</v>
      </c>
      <c r="AL706" s="6" t="s">
        <v>83</v>
      </c>
      <c r="AM706" t="s">
        <v>886</v>
      </c>
      <c r="AN706" s="6" t="s">
        <v>85</v>
      </c>
      <c r="AO706" s="6" t="s">
        <v>83</v>
      </c>
      <c r="AP706" s="6" t="s">
        <v>83</v>
      </c>
      <c r="AQ706" s="6" t="s">
        <v>83</v>
      </c>
      <c r="AR706" s="6" t="s">
        <v>83</v>
      </c>
      <c r="AS706" s="6" t="s">
        <v>83</v>
      </c>
      <c r="AT706" s="6" t="s">
        <v>83</v>
      </c>
      <c r="AU706" s="6" t="s">
        <v>83</v>
      </c>
      <c r="AV706" s="6" t="s">
        <v>83</v>
      </c>
      <c r="AW706" s="6" t="s">
        <v>83</v>
      </c>
      <c r="AX706" t="s">
        <v>98</v>
      </c>
      <c r="AY706" s="6" t="s">
        <v>83</v>
      </c>
      <c r="AZ706" s="6" t="s">
        <v>83</v>
      </c>
      <c r="BA706" s="6" t="s">
        <v>83</v>
      </c>
      <c r="BB706" s="6" t="s">
        <v>83</v>
      </c>
      <c r="BC706" s="6" t="s">
        <v>83</v>
      </c>
      <c r="BD706" s="6" t="s">
        <v>83</v>
      </c>
      <c r="BE706" s="6" t="s">
        <v>83</v>
      </c>
      <c r="BF706" s="6" t="s">
        <v>83</v>
      </c>
      <c r="BG706" s="6" t="s">
        <v>83</v>
      </c>
      <c r="BH706" s="6" t="s">
        <v>83</v>
      </c>
      <c r="BI706" s="6" t="s">
        <v>83</v>
      </c>
      <c r="BJ706" s="6" t="s">
        <v>83</v>
      </c>
      <c r="BK706" s="6" t="s">
        <v>83</v>
      </c>
      <c r="BL706" s="6" t="s">
        <v>83</v>
      </c>
      <c r="BM706" s="6" t="s">
        <v>83</v>
      </c>
      <c r="BN706" s="6" t="s">
        <v>83</v>
      </c>
      <c r="BO706" s="6" t="s">
        <v>83</v>
      </c>
      <c r="BP706" s="6" t="s">
        <v>83</v>
      </c>
      <c r="BQ706" s="6" t="s">
        <v>83</v>
      </c>
      <c r="BR706" t="s">
        <v>65</v>
      </c>
      <c r="BS706" s="6" t="s">
        <v>83</v>
      </c>
      <c r="BT706" s="6" t="s">
        <v>83</v>
      </c>
      <c r="BU706">
        <f t="shared" ca="1" si="129"/>
        <v>47</v>
      </c>
      <c r="BV706" s="6" t="s">
        <v>83</v>
      </c>
    </row>
    <row r="707" spans="1:74" x14ac:dyDescent="0.3">
      <c r="A707" s="5">
        <v>706</v>
      </c>
      <c r="B707" s="5" t="str">
        <f t="shared" ca="1" si="133"/>
        <v>JF8_64521:36537</v>
      </c>
      <c r="C707" t="s">
        <v>887</v>
      </c>
      <c r="D707" t="s">
        <v>75</v>
      </c>
      <c r="E707" t="s">
        <v>89</v>
      </c>
      <c r="F707" t="s">
        <v>109</v>
      </c>
      <c r="G707" t="s">
        <v>109</v>
      </c>
      <c r="H707" s="6">
        <f t="shared" ca="1" si="131"/>
        <v>16632</v>
      </c>
      <c r="I707" t="s">
        <v>110</v>
      </c>
      <c r="J707" s="6" t="s">
        <v>79</v>
      </c>
      <c r="K707" s="7">
        <v>45592</v>
      </c>
      <c r="L707" s="6" t="s">
        <v>80</v>
      </c>
      <c r="N707" s="6" t="s">
        <v>82</v>
      </c>
      <c r="O707" t="str">
        <f t="shared" ref="O707:O770" ca="1" si="135">CONCATENATE(CHAR(RANDBETWEEN(60,70)),RANDBETWEEN(303,6647360))</f>
        <v>A4861791</v>
      </c>
      <c r="P707">
        <f t="shared" ca="1" si="134"/>
        <v>19611811</v>
      </c>
      <c r="Q707">
        <f t="shared" ref="Q707:Q770" ca="1" si="136">RANDBETWEEN(0,R707)</f>
        <v>4646494</v>
      </c>
      <c r="R707">
        <f t="shared" ref="R707:R770" ca="1" si="137">RANDBETWEEN(0,P707)</f>
        <v>7921773</v>
      </c>
      <c r="S707">
        <f t="shared" ref="S707:S770" ca="1" si="138">RANDBETWEEN(0,P707-300)</f>
        <v>16044553</v>
      </c>
      <c r="V707" t="str">
        <f t="shared" ref="V707:V770" ca="1" si="139">CONCATENATE(CHAR(RANDBETWEEN(60,70)),"_",RANDBETWEEN(303,6647360))</f>
        <v>F_5465502</v>
      </c>
      <c r="W707" s="8">
        <v>45673</v>
      </c>
      <c r="X707">
        <f t="shared" ref="X707:X770" ca="1" si="140">RANDBETWEEN(303,S707)</f>
        <v>13359896</v>
      </c>
      <c r="Z707" t="str">
        <f t="shared" ca="1" si="130"/>
        <v>MAD</v>
      </c>
      <c r="AA707" t="str">
        <f t="shared" ca="1" si="132"/>
        <v>F locaux</v>
      </c>
      <c r="AB707" s="6" t="s">
        <v>83</v>
      </c>
      <c r="AC707" s="6" t="s">
        <v>83</v>
      </c>
      <c r="AD707" s="6" t="s">
        <v>83</v>
      </c>
      <c r="AE707" s="6" t="s">
        <v>83</v>
      </c>
      <c r="AF707" s="6" t="s">
        <v>83</v>
      </c>
      <c r="AG707" s="6" t="s">
        <v>83</v>
      </c>
      <c r="AH707" s="6" t="s">
        <v>83</v>
      </c>
      <c r="AI707" s="6" t="s">
        <v>83</v>
      </c>
      <c r="AJ707" s="6" t="s">
        <v>83</v>
      </c>
      <c r="AK707" s="6" t="s">
        <v>83</v>
      </c>
      <c r="AL707" s="6" t="s">
        <v>83</v>
      </c>
      <c r="AM707" t="s">
        <v>888</v>
      </c>
      <c r="AN707" s="6" t="s">
        <v>85</v>
      </c>
      <c r="AO707" s="6" t="s">
        <v>83</v>
      </c>
      <c r="AP707" s="6" t="s">
        <v>83</v>
      </c>
      <c r="AQ707" s="6" t="s">
        <v>83</v>
      </c>
      <c r="AR707" s="6" t="s">
        <v>83</v>
      </c>
      <c r="AS707" s="6" t="s">
        <v>83</v>
      </c>
      <c r="AT707" s="6" t="s">
        <v>83</v>
      </c>
      <c r="AU707" s="6" t="s">
        <v>83</v>
      </c>
      <c r="AV707" s="6" t="s">
        <v>83</v>
      </c>
      <c r="AW707" s="6" t="s">
        <v>83</v>
      </c>
      <c r="AX707" t="s">
        <v>86</v>
      </c>
      <c r="AY707" s="6" t="s">
        <v>83</v>
      </c>
      <c r="AZ707" s="6" t="s">
        <v>83</v>
      </c>
      <c r="BA707" s="6" t="s">
        <v>83</v>
      </c>
      <c r="BB707" s="6" t="s">
        <v>83</v>
      </c>
      <c r="BC707" s="6" t="s">
        <v>83</v>
      </c>
      <c r="BD707" s="6" t="s">
        <v>83</v>
      </c>
      <c r="BE707" s="6" t="s">
        <v>83</v>
      </c>
      <c r="BF707" s="6" t="s">
        <v>83</v>
      </c>
      <c r="BG707" s="6" t="s">
        <v>83</v>
      </c>
      <c r="BH707" s="6" t="s">
        <v>83</v>
      </c>
      <c r="BI707" s="6" t="s">
        <v>83</v>
      </c>
      <c r="BJ707" s="6" t="s">
        <v>83</v>
      </c>
      <c r="BK707" s="6" t="s">
        <v>83</v>
      </c>
      <c r="BL707" s="6" t="s">
        <v>83</v>
      </c>
      <c r="BM707" s="6" t="s">
        <v>83</v>
      </c>
      <c r="BN707" s="6" t="s">
        <v>83</v>
      </c>
      <c r="BO707" s="6" t="s">
        <v>83</v>
      </c>
      <c r="BP707" s="6" t="s">
        <v>83</v>
      </c>
      <c r="BQ707" s="6" t="s">
        <v>83</v>
      </c>
      <c r="BR707" t="s">
        <v>65</v>
      </c>
      <c r="BS707" s="6" t="s">
        <v>83</v>
      </c>
      <c r="BT707" s="6" t="s">
        <v>83</v>
      </c>
      <c r="BU707">
        <f t="shared" ref="BU707:BU770" ca="1" si="141">RANDBETWEEN(-20,60)</f>
        <v>-19</v>
      </c>
      <c r="BV707" s="6" t="s">
        <v>83</v>
      </c>
    </row>
    <row r="708" spans="1:74" x14ac:dyDescent="0.3">
      <c r="A708" s="5">
        <v>707</v>
      </c>
      <c r="B708" s="5" t="str">
        <f t="shared" ca="1" si="133"/>
        <v>OCP_37036:46259</v>
      </c>
      <c r="C708" t="s">
        <v>112</v>
      </c>
      <c r="D708" t="s">
        <v>75</v>
      </c>
      <c r="E708" t="s">
        <v>76</v>
      </c>
      <c r="F708" t="s">
        <v>113</v>
      </c>
      <c r="G708" t="s">
        <v>113</v>
      </c>
      <c r="H708" s="6">
        <f t="shared" ca="1" si="131"/>
        <v>61456</v>
      </c>
      <c r="I708" t="s">
        <v>114</v>
      </c>
      <c r="J708" s="6" t="s">
        <v>79</v>
      </c>
      <c r="K708" s="7">
        <v>45593</v>
      </c>
      <c r="L708" s="6" t="s">
        <v>80</v>
      </c>
      <c r="N708" s="6" t="s">
        <v>82</v>
      </c>
      <c r="O708" t="str">
        <f t="shared" ca="1" si="135"/>
        <v>&lt;1011959</v>
      </c>
      <c r="P708">
        <f t="shared" ca="1" si="134"/>
        <v>93820741</v>
      </c>
      <c r="Q708">
        <f t="shared" ca="1" si="136"/>
        <v>28113557</v>
      </c>
      <c r="R708">
        <f t="shared" ca="1" si="137"/>
        <v>80807254</v>
      </c>
      <c r="S708">
        <f t="shared" ca="1" si="138"/>
        <v>64586200</v>
      </c>
      <c r="V708" t="str">
        <f t="shared" ca="1" si="139"/>
        <v>@_1352464</v>
      </c>
      <c r="W708" s="8">
        <v>45674</v>
      </c>
      <c r="X708">
        <f t="shared" ca="1" si="140"/>
        <v>30933452</v>
      </c>
      <c r="Z708" t="str">
        <f t="shared" ref="Z708:Z771" ca="1" si="142">IF(OR(I708="France",I708="Italie",I708="USA"),CHOOSE(RANDBETWEEN(1,2),"EUR","USD"),"MAD")</f>
        <v>MAD</v>
      </c>
      <c r="AA708" t="str">
        <f t="shared" ca="1" si="132"/>
        <v>F locaux</v>
      </c>
      <c r="AB708" s="6" t="s">
        <v>83</v>
      </c>
      <c r="AC708" s="6" t="s">
        <v>83</v>
      </c>
      <c r="AD708" s="6" t="s">
        <v>83</v>
      </c>
      <c r="AE708" s="6" t="s">
        <v>83</v>
      </c>
      <c r="AF708" s="6" t="s">
        <v>83</v>
      </c>
      <c r="AG708" s="6" t="s">
        <v>83</v>
      </c>
      <c r="AH708" s="6" t="s">
        <v>83</v>
      </c>
      <c r="AI708" s="6" t="s">
        <v>83</v>
      </c>
      <c r="AJ708" s="6" t="s">
        <v>83</v>
      </c>
      <c r="AK708" s="6" t="s">
        <v>83</v>
      </c>
      <c r="AL708" s="6" t="s">
        <v>83</v>
      </c>
      <c r="AM708" t="s">
        <v>115</v>
      </c>
      <c r="AN708" s="6" t="s">
        <v>85</v>
      </c>
      <c r="AO708" s="6" t="s">
        <v>83</v>
      </c>
      <c r="AP708" s="6" t="s">
        <v>83</v>
      </c>
      <c r="AQ708" s="6" t="s">
        <v>83</v>
      </c>
      <c r="AR708" s="6" t="s">
        <v>83</v>
      </c>
      <c r="AS708" s="6" t="s">
        <v>83</v>
      </c>
      <c r="AT708" s="6" t="s">
        <v>83</v>
      </c>
      <c r="AU708" s="6" t="s">
        <v>83</v>
      </c>
      <c r="AV708" s="6" t="s">
        <v>83</v>
      </c>
      <c r="AW708" s="6" t="s">
        <v>83</v>
      </c>
      <c r="AX708" t="s">
        <v>93</v>
      </c>
      <c r="AY708" s="6" t="s">
        <v>83</v>
      </c>
      <c r="AZ708" s="6" t="s">
        <v>83</v>
      </c>
      <c r="BA708" s="6" t="s">
        <v>83</v>
      </c>
      <c r="BB708" s="6" t="s">
        <v>83</v>
      </c>
      <c r="BC708" s="6" t="s">
        <v>83</v>
      </c>
      <c r="BD708" s="6" t="s">
        <v>83</v>
      </c>
      <c r="BE708" s="6" t="s">
        <v>83</v>
      </c>
      <c r="BF708" s="6" t="s">
        <v>83</v>
      </c>
      <c r="BG708" s="6" t="s">
        <v>83</v>
      </c>
      <c r="BH708" s="6" t="s">
        <v>83</v>
      </c>
      <c r="BI708" s="6" t="s">
        <v>83</v>
      </c>
      <c r="BJ708" s="6" t="s">
        <v>83</v>
      </c>
      <c r="BK708" s="6" t="s">
        <v>83</v>
      </c>
      <c r="BL708" s="6" t="s">
        <v>83</v>
      </c>
      <c r="BM708" s="6" t="s">
        <v>83</v>
      </c>
      <c r="BN708" s="6" t="s">
        <v>83</v>
      </c>
      <c r="BO708" s="6" t="s">
        <v>83</v>
      </c>
      <c r="BP708" s="6" t="s">
        <v>83</v>
      </c>
      <c r="BQ708" s="6" t="s">
        <v>83</v>
      </c>
      <c r="BR708" t="s">
        <v>65</v>
      </c>
      <c r="BS708" s="6" t="s">
        <v>83</v>
      </c>
      <c r="BT708" s="6" t="s">
        <v>83</v>
      </c>
      <c r="BU708">
        <f t="shared" ca="1" si="141"/>
        <v>40</v>
      </c>
      <c r="BV708" s="6" t="s">
        <v>83</v>
      </c>
    </row>
    <row r="709" spans="1:74" x14ac:dyDescent="0.3">
      <c r="A709" s="5">
        <v>708</v>
      </c>
      <c r="B709" s="5" t="str">
        <f t="shared" ca="1" si="133"/>
        <v>OCP_87245:11276</v>
      </c>
      <c r="C709" t="s">
        <v>116</v>
      </c>
      <c r="D709" t="s">
        <v>75</v>
      </c>
      <c r="E709" t="s">
        <v>89</v>
      </c>
      <c r="F709" t="s">
        <v>100</v>
      </c>
      <c r="G709" t="s">
        <v>100</v>
      </c>
      <c r="H709" s="6">
        <f t="shared" ca="1" si="131"/>
        <v>29887</v>
      </c>
      <c r="I709" t="s">
        <v>114</v>
      </c>
      <c r="J709" s="6" t="s">
        <v>79</v>
      </c>
      <c r="K709" s="7">
        <v>45594</v>
      </c>
      <c r="L709" s="6" t="s">
        <v>80</v>
      </c>
      <c r="N709" s="6" t="s">
        <v>82</v>
      </c>
      <c r="O709" t="str">
        <f t="shared" ca="1" si="135"/>
        <v>D3875668</v>
      </c>
      <c r="P709">
        <f t="shared" ca="1" si="134"/>
        <v>80922215</v>
      </c>
      <c r="Q709">
        <f t="shared" ca="1" si="136"/>
        <v>60369007</v>
      </c>
      <c r="R709">
        <f t="shared" ca="1" si="137"/>
        <v>80592689</v>
      </c>
      <c r="S709">
        <f t="shared" ca="1" si="138"/>
        <v>36120448</v>
      </c>
      <c r="V709" t="str">
        <f t="shared" ca="1" si="139"/>
        <v>F_4866293</v>
      </c>
      <c r="W709" s="8">
        <v>45675</v>
      </c>
      <c r="X709">
        <f t="shared" ca="1" si="140"/>
        <v>2513954</v>
      </c>
      <c r="Z709" t="str">
        <f t="shared" ca="1" si="142"/>
        <v>MAD</v>
      </c>
      <c r="AA709" t="str">
        <f t="shared" ca="1" si="132"/>
        <v>F locaux</v>
      </c>
      <c r="AB709" s="6" t="s">
        <v>83</v>
      </c>
      <c r="AC709" s="6" t="s">
        <v>83</v>
      </c>
      <c r="AD709" s="6" t="s">
        <v>83</v>
      </c>
      <c r="AE709" s="6" t="s">
        <v>83</v>
      </c>
      <c r="AF709" s="6" t="s">
        <v>83</v>
      </c>
      <c r="AG709" s="6" t="s">
        <v>83</v>
      </c>
      <c r="AH709" s="6" t="s">
        <v>83</v>
      </c>
      <c r="AI709" s="6" t="s">
        <v>83</v>
      </c>
      <c r="AJ709" s="6" t="s">
        <v>83</v>
      </c>
      <c r="AK709" s="6" t="s">
        <v>83</v>
      </c>
      <c r="AL709" s="6" t="s">
        <v>83</v>
      </c>
      <c r="AM709" t="s">
        <v>115</v>
      </c>
      <c r="AN709" s="6" t="s">
        <v>85</v>
      </c>
      <c r="AO709" s="6" t="s">
        <v>83</v>
      </c>
      <c r="AP709" s="6" t="s">
        <v>83</v>
      </c>
      <c r="AQ709" s="6" t="s">
        <v>83</v>
      </c>
      <c r="AR709" s="6" t="s">
        <v>83</v>
      </c>
      <c r="AS709" s="6" t="s">
        <v>83</v>
      </c>
      <c r="AT709" s="6" t="s">
        <v>83</v>
      </c>
      <c r="AU709" s="6" t="s">
        <v>83</v>
      </c>
      <c r="AV709" s="6" t="s">
        <v>83</v>
      </c>
      <c r="AW709" s="6" t="s">
        <v>83</v>
      </c>
      <c r="AX709" t="s">
        <v>86</v>
      </c>
      <c r="AY709" s="6" t="s">
        <v>83</v>
      </c>
      <c r="AZ709" s="6" t="s">
        <v>83</v>
      </c>
      <c r="BA709" s="6" t="s">
        <v>83</v>
      </c>
      <c r="BB709" s="6" t="s">
        <v>83</v>
      </c>
      <c r="BC709" s="6" t="s">
        <v>83</v>
      </c>
      <c r="BD709" s="6" t="s">
        <v>83</v>
      </c>
      <c r="BE709" s="6" t="s">
        <v>83</v>
      </c>
      <c r="BF709" s="6" t="s">
        <v>83</v>
      </c>
      <c r="BG709" s="6" t="s">
        <v>83</v>
      </c>
      <c r="BH709" s="6" t="s">
        <v>83</v>
      </c>
      <c r="BI709" s="6" t="s">
        <v>83</v>
      </c>
      <c r="BJ709" s="6" t="s">
        <v>83</v>
      </c>
      <c r="BK709" s="6" t="s">
        <v>83</v>
      </c>
      <c r="BL709" s="6" t="s">
        <v>83</v>
      </c>
      <c r="BM709" s="6" t="s">
        <v>83</v>
      </c>
      <c r="BN709" s="6" t="s">
        <v>83</v>
      </c>
      <c r="BO709" s="6" t="s">
        <v>83</v>
      </c>
      <c r="BP709" s="6" t="s">
        <v>83</v>
      </c>
      <c r="BQ709" s="6" t="s">
        <v>83</v>
      </c>
      <c r="BR709" t="s">
        <v>63</v>
      </c>
      <c r="BS709" s="6" t="s">
        <v>83</v>
      </c>
      <c r="BT709" s="6" t="s">
        <v>83</v>
      </c>
      <c r="BU709">
        <f t="shared" ca="1" si="141"/>
        <v>20</v>
      </c>
      <c r="BV709" s="6" t="s">
        <v>83</v>
      </c>
    </row>
    <row r="710" spans="1:74" x14ac:dyDescent="0.3">
      <c r="A710" s="5">
        <v>709</v>
      </c>
      <c r="B710" s="5" t="str">
        <f t="shared" ca="1" si="133"/>
        <v>JF8_23909:27820</v>
      </c>
      <c r="C710" t="s">
        <v>117</v>
      </c>
      <c r="D710" t="s">
        <v>75</v>
      </c>
      <c r="E710" t="s">
        <v>76</v>
      </c>
      <c r="F710" t="s">
        <v>113</v>
      </c>
      <c r="G710" t="s">
        <v>113</v>
      </c>
      <c r="H710" s="6">
        <f t="shared" ref="H710:H773" ca="1" si="143">RANDBETWEEN(200,80000)</f>
        <v>22619</v>
      </c>
      <c r="I710" t="s">
        <v>114</v>
      </c>
      <c r="J710" s="6" t="s">
        <v>79</v>
      </c>
      <c r="K710" s="7">
        <v>45595</v>
      </c>
      <c r="L710" s="6" t="s">
        <v>80</v>
      </c>
      <c r="N710" s="6" t="s">
        <v>82</v>
      </c>
      <c r="O710" t="str">
        <f t="shared" ca="1" si="135"/>
        <v>&lt;4492614</v>
      </c>
      <c r="P710">
        <f t="shared" ca="1" si="134"/>
        <v>63722411</v>
      </c>
      <c r="Q710">
        <f t="shared" ca="1" si="136"/>
        <v>48678121</v>
      </c>
      <c r="R710">
        <f t="shared" ca="1" si="137"/>
        <v>61703027</v>
      </c>
      <c r="S710">
        <f t="shared" ca="1" si="138"/>
        <v>40210866</v>
      </c>
      <c r="V710" t="str">
        <f t="shared" ca="1" si="139"/>
        <v>C_3610284</v>
      </c>
      <c r="W710" s="8">
        <v>45676</v>
      </c>
      <c r="X710">
        <f t="shared" ca="1" si="140"/>
        <v>7931582</v>
      </c>
      <c r="Z710" t="str">
        <f t="shared" ca="1" si="142"/>
        <v>MAD</v>
      </c>
      <c r="AA710" t="str">
        <f t="shared" ca="1" si="132"/>
        <v>F locaux</v>
      </c>
      <c r="AB710" s="6" t="s">
        <v>83</v>
      </c>
      <c r="AC710" s="6" t="s">
        <v>83</v>
      </c>
      <c r="AD710" s="6" t="s">
        <v>83</v>
      </c>
      <c r="AE710" s="6" t="s">
        <v>83</v>
      </c>
      <c r="AF710" s="6" t="s">
        <v>83</v>
      </c>
      <c r="AG710" s="6" t="s">
        <v>83</v>
      </c>
      <c r="AH710" s="6" t="s">
        <v>83</v>
      </c>
      <c r="AI710" s="6" t="s">
        <v>83</v>
      </c>
      <c r="AJ710" s="6" t="s">
        <v>83</v>
      </c>
      <c r="AK710" s="6" t="s">
        <v>83</v>
      </c>
      <c r="AL710" s="6" t="s">
        <v>83</v>
      </c>
      <c r="AM710" t="s">
        <v>115</v>
      </c>
      <c r="AN710" s="6" t="s">
        <v>85</v>
      </c>
      <c r="AO710" s="6" t="s">
        <v>83</v>
      </c>
      <c r="AP710" s="6" t="s">
        <v>83</v>
      </c>
      <c r="AQ710" s="6" t="s">
        <v>83</v>
      </c>
      <c r="AR710" s="6" t="s">
        <v>83</v>
      </c>
      <c r="AS710" s="6" t="s">
        <v>83</v>
      </c>
      <c r="AT710" s="6" t="s">
        <v>83</v>
      </c>
      <c r="AU710" s="6" t="s">
        <v>83</v>
      </c>
      <c r="AV710" s="6" t="s">
        <v>83</v>
      </c>
      <c r="AW710" s="6" t="s">
        <v>83</v>
      </c>
      <c r="AX710" t="s">
        <v>86</v>
      </c>
      <c r="AY710" s="6" t="s">
        <v>83</v>
      </c>
      <c r="AZ710" s="6" t="s">
        <v>83</v>
      </c>
      <c r="BA710" s="6" t="s">
        <v>83</v>
      </c>
      <c r="BB710" s="6" t="s">
        <v>83</v>
      </c>
      <c r="BC710" s="6" t="s">
        <v>83</v>
      </c>
      <c r="BD710" s="6" t="s">
        <v>83</v>
      </c>
      <c r="BE710" s="6" t="s">
        <v>83</v>
      </c>
      <c r="BF710" s="6" t="s">
        <v>83</v>
      </c>
      <c r="BG710" s="6" t="s">
        <v>83</v>
      </c>
      <c r="BH710" s="6" t="s">
        <v>83</v>
      </c>
      <c r="BI710" s="6" t="s">
        <v>83</v>
      </c>
      <c r="BJ710" s="6" t="s">
        <v>83</v>
      </c>
      <c r="BK710" s="6" t="s">
        <v>83</v>
      </c>
      <c r="BL710" s="6" t="s">
        <v>83</v>
      </c>
      <c r="BM710" s="6" t="s">
        <v>83</v>
      </c>
      <c r="BN710" s="6" t="s">
        <v>83</v>
      </c>
      <c r="BO710" s="6" t="s">
        <v>83</v>
      </c>
      <c r="BP710" s="6" t="s">
        <v>83</v>
      </c>
      <c r="BQ710" s="6" t="s">
        <v>83</v>
      </c>
      <c r="BR710" t="s">
        <v>65</v>
      </c>
      <c r="BS710" s="6" t="s">
        <v>83</v>
      </c>
      <c r="BT710" s="6" t="s">
        <v>83</v>
      </c>
      <c r="BU710">
        <f t="shared" ca="1" si="141"/>
        <v>29</v>
      </c>
      <c r="BV710" s="6" t="s">
        <v>83</v>
      </c>
    </row>
    <row r="711" spans="1:74" x14ac:dyDescent="0.3">
      <c r="A711" s="5">
        <v>710</v>
      </c>
      <c r="B711" s="5" t="str">
        <f t="shared" ca="1" si="133"/>
        <v>JF8_33253:10685</v>
      </c>
      <c r="C711" t="s">
        <v>118</v>
      </c>
      <c r="D711" t="s">
        <v>75</v>
      </c>
      <c r="E711" t="s">
        <v>89</v>
      </c>
      <c r="F711" t="s">
        <v>100</v>
      </c>
      <c r="G711" t="s">
        <v>100</v>
      </c>
      <c r="H711" s="6">
        <f t="shared" ca="1" si="143"/>
        <v>40793</v>
      </c>
      <c r="I711" t="s">
        <v>114</v>
      </c>
      <c r="J711" s="6" t="s">
        <v>79</v>
      </c>
      <c r="K711" s="7">
        <v>45596</v>
      </c>
      <c r="L711" s="6" t="s">
        <v>80</v>
      </c>
      <c r="N711" s="6" t="s">
        <v>82</v>
      </c>
      <c r="O711" t="str">
        <f t="shared" ca="1" si="135"/>
        <v>@5508252</v>
      </c>
      <c r="P711">
        <f t="shared" ca="1" si="134"/>
        <v>90964415</v>
      </c>
      <c r="Q711">
        <f t="shared" ca="1" si="136"/>
        <v>31993612</v>
      </c>
      <c r="R711">
        <f t="shared" ca="1" si="137"/>
        <v>43217722</v>
      </c>
      <c r="S711">
        <f t="shared" ca="1" si="138"/>
        <v>45206633</v>
      </c>
      <c r="V711" t="str">
        <f t="shared" ca="1" si="139"/>
        <v>&gt;_2951271</v>
      </c>
      <c r="W711" s="8">
        <v>45677</v>
      </c>
      <c r="X711">
        <f t="shared" ca="1" si="140"/>
        <v>8061965</v>
      </c>
      <c r="Z711" t="str">
        <f t="shared" ca="1" si="142"/>
        <v>MAD</v>
      </c>
      <c r="AA711" t="str">
        <f t="shared" ca="1" si="132"/>
        <v>F locaux</v>
      </c>
      <c r="AB711" s="6" t="s">
        <v>83</v>
      </c>
      <c r="AC711" s="6" t="s">
        <v>83</v>
      </c>
      <c r="AD711" s="6" t="s">
        <v>83</v>
      </c>
      <c r="AE711" s="6" t="s">
        <v>83</v>
      </c>
      <c r="AF711" s="6" t="s">
        <v>83</v>
      </c>
      <c r="AG711" s="6" t="s">
        <v>83</v>
      </c>
      <c r="AH711" s="6" t="s">
        <v>83</v>
      </c>
      <c r="AI711" s="6" t="s">
        <v>83</v>
      </c>
      <c r="AJ711" s="6" t="s">
        <v>83</v>
      </c>
      <c r="AK711" s="6" t="s">
        <v>83</v>
      </c>
      <c r="AL711" s="6" t="s">
        <v>83</v>
      </c>
      <c r="AM711" t="s">
        <v>115</v>
      </c>
      <c r="AN711" s="6" t="s">
        <v>85</v>
      </c>
      <c r="AO711" s="6" t="s">
        <v>83</v>
      </c>
      <c r="AP711" s="6" t="s">
        <v>83</v>
      </c>
      <c r="AQ711" s="6" t="s">
        <v>83</v>
      </c>
      <c r="AR711" s="6" t="s">
        <v>83</v>
      </c>
      <c r="AS711" s="6" t="s">
        <v>83</v>
      </c>
      <c r="AT711" s="6" t="s">
        <v>83</v>
      </c>
      <c r="AU711" s="6" t="s">
        <v>83</v>
      </c>
      <c r="AV711" s="6" t="s">
        <v>83</v>
      </c>
      <c r="AW711" s="6" t="s">
        <v>83</v>
      </c>
      <c r="AX711" t="s">
        <v>86</v>
      </c>
      <c r="AY711" s="6" t="s">
        <v>83</v>
      </c>
      <c r="AZ711" s="6" t="s">
        <v>83</v>
      </c>
      <c r="BA711" s="6" t="s">
        <v>83</v>
      </c>
      <c r="BB711" s="6" t="s">
        <v>83</v>
      </c>
      <c r="BC711" s="6" t="s">
        <v>83</v>
      </c>
      <c r="BD711" s="6" t="s">
        <v>83</v>
      </c>
      <c r="BE711" s="6" t="s">
        <v>83</v>
      </c>
      <c r="BF711" s="6" t="s">
        <v>83</v>
      </c>
      <c r="BG711" s="6" t="s">
        <v>83</v>
      </c>
      <c r="BH711" s="6" t="s">
        <v>83</v>
      </c>
      <c r="BI711" s="6" t="s">
        <v>83</v>
      </c>
      <c r="BJ711" s="6" t="s">
        <v>83</v>
      </c>
      <c r="BK711" s="6" t="s">
        <v>83</v>
      </c>
      <c r="BL711" s="6" t="s">
        <v>83</v>
      </c>
      <c r="BM711" s="6" t="s">
        <v>83</v>
      </c>
      <c r="BN711" s="6" t="s">
        <v>83</v>
      </c>
      <c r="BO711" s="6" t="s">
        <v>83</v>
      </c>
      <c r="BP711" s="6" t="s">
        <v>83</v>
      </c>
      <c r="BQ711" s="6" t="s">
        <v>83</v>
      </c>
      <c r="BR711" t="s">
        <v>40</v>
      </c>
      <c r="BS711" s="6" t="s">
        <v>83</v>
      </c>
      <c r="BT711" s="6" t="s">
        <v>83</v>
      </c>
      <c r="BU711">
        <f t="shared" ca="1" si="141"/>
        <v>11</v>
      </c>
      <c r="BV711" s="6" t="s">
        <v>83</v>
      </c>
    </row>
    <row r="712" spans="1:74" x14ac:dyDescent="0.3">
      <c r="A712" s="5">
        <v>711</v>
      </c>
      <c r="B712" s="5" t="str">
        <f t="shared" ca="1" si="133"/>
        <v>JF8_59050:99594</v>
      </c>
      <c r="C712" t="str">
        <f ca="1">CONCATENATE(CHAR(RANDBETWEEN(60,90)),"_",RANDBETWEEN(1,1000000),"_",RANDBETWEEN(1,100006600))</f>
        <v>&gt;_143938_89173825</v>
      </c>
      <c r="D712" t="s">
        <v>75</v>
      </c>
      <c r="E712" t="s">
        <v>76</v>
      </c>
      <c r="F712" t="s">
        <v>77</v>
      </c>
      <c r="G712" t="s">
        <v>77</v>
      </c>
      <c r="H712" s="6">
        <f t="shared" ca="1" si="143"/>
        <v>75111</v>
      </c>
      <c r="I712" t="s">
        <v>78</v>
      </c>
      <c r="J712" s="6" t="s">
        <v>79</v>
      </c>
      <c r="K712" s="7">
        <v>45597</v>
      </c>
      <c r="L712" s="6" t="s">
        <v>80</v>
      </c>
      <c r="N712" s="6" t="s">
        <v>82</v>
      </c>
      <c r="O712" t="str">
        <f t="shared" ca="1" si="135"/>
        <v>E6557215</v>
      </c>
      <c r="P712">
        <f t="shared" ca="1" si="134"/>
        <v>18443926</v>
      </c>
      <c r="Q712">
        <f t="shared" ca="1" si="136"/>
        <v>4976106</v>
      </c>
      <c r="R712">
        <f t="shared" ca="1" si="137"/>
        <v>5429105</v>
      </c>
      <c r="S712">
        <f t="shared" ca="1" si="138"/>
        <v>16879482</v>
      </c>
      <c r="V712" t="str">
        <f t="shared" ca="1" si="139"/>
        <v>=_4370561</v>
      </c>
      <c r="W712" s="8">
        <v>45678</v>
      </c>
      <c r="X712">
        <f t="shared" ca="1" si="140"/>
        <v>16004409</v>
      </c>
      <c r="Z712" t="str">
        <f t="shared" ca="1" si="142"/>
        <v>MAD</v>
      </c>
      <c r="AA712" t="str">
        <f t="shared" ca="1" si="132"/>
        <v>F locaux</v>
      </c>
      <c r="AB712" s="6" t="s">
        <v>83</v>
      </c>
      <c r="AC712" s="6" t="s">
        <v>83</v>
      </c>
      <c r="AD712" s="6" t="s">
        <v>83</v>
      </c>
      <c r="AE712" s="6" t="s">
        <v>83</v>
      </c>
      <c r="AF712" s="6" t="s">
        <v>83</v>
      </c>
      <c r="AG712" s="6" t="s">
        <v>83</v>
      </c>
      <c r="AH712" s="6" t="s">
        <v>83</v>
      </c>
      <c r="AI712" s="6" t="s">
        <v>83</v>
      </c>
      <c r="AJ712" s="6" t="s">
        <v>83</v>
      </c>
      <c r="AK712" s="6" t="s">
        <v>83</v>
      </c>
      <c r="AL712" s="6" t="s">
        <v>83</v>
      </c>
      <c r="AM712" t="s">
        <v>889</v>
      </c>
      <c r="AN712" s="6" t="s">
        <v>85</v>
      </c>
      <c r="AO712" s="6" t="s">
        <v>83</v>
      </c>
      <c r="AP712" s="6" t="s">
        <v>83</v>
      </c>
      <c r="AQ712" s="6" t="s">
        <v>83</v>
      </c>
      <c r="AR712" s="6" t="s">
        <v>83</v>
      </c>
      <c r="AS712" s="6" t="s">
        <v>83</v>
      </c>
      <c r="AT712" s="6" t="s">
        <v>83</v>
      </c>
      <c r="AU712" s="6" t="s">
        <v>83</v>
      </c>
      <c r="AV712" s="6" t="s">
        <v>83</v>
      </c>
      <c r="AW712" s="6" t="s">
        <v>83</v>
      </c>
      <c r="AX712" t="s">
        <v>86</v>
      </c>
      <c r="AY712" s="6" t="s">
        <v>83</v>
      </c>
      <c r="AZ712" s="6" t="s">
        <v>83</v>
      </c>
      <c r="BA712" s="6" t="s">
        <v>83</v>
      </c>
      <c r="BB712" s="6" t="s">
        <v>83</v>
      </c>
      <c r="BC712" s="6" t="s">
        <v>83</v>
      </c>
      <c r="BD712" s="6" t="s">
        <v>83</v>
      </c>
      <c r="BE712" s="6" t="s">
        <v>83</v>
      </c>
      <c r="BF712" s="6" t="s">
        <v>83</v>
      </c>
      <c r="BG712" s="6" t="s">
        <v>83</v>
      </c>
      <c r="BH712" s="6" t="s">
        <v>83</v>
      </c>
      <c r="BI712" s="6" t="s">
        <v>83</v>
      </c>
      <c r="BJ712" s="6" t="s">
        <v>83</v>
      </c>
      <c r="BK712" s="6" t="s">
        <v>83</v>
      </c>
      <c r="BL712" s="6" t="s">
        <v>83</v>
      </c>
      <c r="BM712" s="6" t="s">
        <v>83</v>
      </c>
      <c r="BN712" s="6" t="s">
        <v>83</v>
      </c>
      <c r="BO712" s="6" t="s">
        <v>83</v>
      </c>
      <c r="BP712" s="6" t="s">
        <v>83</v>
      </c>
      <c r="BQ712" s="6" t="s">
        <v>83</v>
      </c>
      <c r="BR712" t="s">
        <v>64</v>
      </c>
      <c r="BS712" s="6" t="s">
        <v>83</v>
      </c>
      <c r="BT712" s="6" t="s">
        <v>83</v>
      </c>
      <c r="BU712">
        <f t="shared" ca="1" si="141"/>
        <v>2</v>
      </c>
      <c r="BV712" s="6" t="s">
        <v>83</v>
      </c>
    </row>
    <row r="713" spans="1:74" x14ac:dyDescent="0.3">
      <c r="A713" s="5">
        <v>712</v>
      </c>
      <c r="B713" s="5" t="str">
        <f t="shared" ca="1" si="133"/>
        <v>JF8_38934:37868</v>
      </c>
      <c r="C713" t="s">
        <v>890</v>
      </c>
      <c r="D713" t="s">
        <v>75</v>
      </c>
      <c r="E713" t="s">
        <v>89</v>
      </c>
      <c r="F713" t="s">
        <v>90</v>
      </c>
      <c r="G713" t="s">
        <v>90</v>
      </c>
      <c r="H713" s="6">
        <f t="shared" ca="1" si="143"/>
        <v>18070</v>
      </c>
      <c r="I713" t="s">
        <v>91</v>
      </c>
      <c r="J713" s="6" t="s">
        <v>79</v>
      </c>
      <c r="K713" s="7">
        <v>45598</v>
      </c>
      <c r="L713" s="6" t="s">
        <v>80</v>
      </c>
      <c r="N713" s="6" t="s">
        <v>82</v>
      </c>
      <c r="O713" t="str">
        <f t="shared" ca="1" si="135"/>
        <v>C5166163</v>
      </c>
      <c r="P713">
        <f t="shared" ca="1" si="134"/>
        <v>11159228</v>
      </c>
      <c r="Q713">
        <f t="shared" ca="1" si="136"/>
        <v>4341602</v>
      </c>
      <c r="R713">
        <f t="shared" ca="1" si="137"/>
        <v>7465761</v>
      </c>
      <c r="S713">
        <f t="shared" ca="1" si="138"/>
        <v>1373320</v>
      </c>
      <c r="V713" t="str">
        <f t="shared" ca="1" si="139"/>
        <v>&gt;_275321</v>
      </c>
      <c r="W713" s="8">
        <v>45679</v>
      </c>
      <c r="X713">
        <f t="shared" ca="1" si="140"/>
        <v>880397</v>
      </c>
      <c r="Z713" t="str">
        <f t="shared" ca="1" si="142"/>
        <v>EUR</v>
      </c>
      <c r="AA713" t="str">
        <f t="shared" ca="1" si="132"/>
        <v>F étrangers</v>
      </c>
      <c r="AB713" s="6" t="s">
        <v>83</v>
      </c>
      <c r="AC713" s="6" t="s">
        <v>83</v>
      </c>
      <c r="AD713" s="6" t="s">
        <v>83</v>
      </c>
      <c r="AE713" s="6" t="s">
        <v>83</v>
      </c>
      <c r="AF713" s="6" t="s">
        <v>83</v>
      </c>
      <c r="AG713" s="6" t="s">
        <v>83</v>
      </c>
      <c r="AH713" s="6" t="s">
        <v>83</v>
      </c>
      <c r="AI713" s="6" t="s">
        <v>83</v>
      </c>
      <c r="AJ713" s="6" t="s">
        <v>83</v>
      </c>
      <c r="AK713" s="6" t="s">
        <v>83</v>
      </c>
      <c r="AL713" s="6" t="s">
        <v>83</v>
      </c>
      <c r="AM713" t="s">
        <v>891</v>
      </c>
      <c r="AN713" s="6" t="s">
        <v>85</v>
      </c>
      <c r="AO713" s="6" t="s">
        <v>83</v>
      </c>
      <c r="AP713" s="6" t="s">
        <v>83</v>
      </c>
      <c r="AQ713" s="6" t="s">
        <v>83</v>
      </c>
      <c r="AR713" s="6" t="s">
        <v>83</v>
      </c>
      <c r="AS713" s="6" t="s">
        <v>83</v>
      </c>
      <c r="AT713" s="6" t="s">
        <v>83</v>
      </c>
      <c r="AU713" s="6" t="s">
        <v>83</v>
      </c>
      <c r="AV713" s="6" t="s">
        <v>83</v>
      </c>
      <c r="AW713" s="6" t="s">
        <v>83</v>
      </c>
      <c r="AX713" t="s">
        <v>93</v>
      </c>
      <c r="AY713" s="6" t="s">
        <v>83</v>
      </c>
      <c r="AZ713" s="6" t="s">
        <v>83</v>
      </c>
      <c r="BA713" s="6" t="s">
        <v>83</v>
      </c>
      <c r="BB713" s="6" t="s">
        <v>83</v>
      </c>
      <c r="BC713" s="6" t="s">
        <v>83</v>
      </c>
      <c r="BD713" s="6" t="s">
        <v>83</v>
      </c>
      <c r="BE713" s="6" t="s">
        <v>83</v>
      </c>
      <c r="BF713" s="6" t="s">
        <v>83</v>
      </c>
      <c r="BG713" s="6" t="s">
        <v>83</v>
      </c>
      <c r="BH713" s="6" t="s">
        <v>83</v>
      </c>
      <c r="BI713" s="6" t="s">
        <v>83</v>
      </c>
      <c r="BJ713" s="6" t="s">
        <v>83</v>
      </c>
      <c r="BK713" s="6" t="s">
        <v>83</v>
      </c>
      <c r="BL713" s="6" t="s">
        <v>83</v>
      </c>
      <c r="BM713" s="6" t="s">
        <v>83</v>
      </c>
      <c r="BN713" s="6" t="s">
        <v>83</v>
      </c>
      <c r="BO713" s="6" t="s">
        <v>83</v>
      </c>
      <c r="BP713" s="6" t="s">
        <v>83</v>
      </c>
      <c r="BQ713" s="6" t="s">
        <v>83</v>
      </c>
      <c r="BR713" t="s">
        <v>65</v>
      </c>
      <c r="BS713" s="6" t="s">
        <v>83</v>
      </c>
      <c r="BT713" s="6" t="s">
        <v>83</v>
      </c>
      <c r="BU713">
        <f t="shared" ca="1" si="141"/>
        <v>-4</v>
      </c>
      <c r="BV713" s="6" t="s">
        <v>83</v>
      </c>
    </row>
    <row r="714" spans="1:74" x14ac:dyDescent="0.3">
      <c r="A714" s="5">
        <v>713</v>
      </c>
      <c r="B714" s="5" t="str">
        <f t="shared" ca="1" si="133"/>
        <v>JF8_96714:30176</v>
      </c>
      <c r="C714" t="s">
        <v>892</v>
      </c>
      <c r="D714" t="s">
        <v>75</v>
      </c>
      <c r="E714" t="s">
        <v>76</v>
      </c>
      <c r="F714" t="s">
        <v>95</v>
      </c>
      <c r="G714" t="s">
        <v>95</v>
      </c>
      <c r="H714" s="6">
        <f t="shared" ca="1" si="143"/>
        <v>26923</v>
      </c>
      <c r="I714" t="s">
        <v>96</v>
      </c>
      <c r="J714" s="6" t="s">
        <v>79</v>
      </c>
      <c r="K714" s="7">
        <v>45599</v>
      </c>
      <c r="L714" s="6" t="s">
        <v>80</v>
      </c>
      <c r="N714" s="6" t="s">
        <v>82</v>
      </c>
      <c r="O714" t="str">
        <f t="shared" ca="1" si="135"/>
        <v>&gt;1639330</v>
      </c>
      <c r="P714">
        <f t="shared" ca="1" si="134"/>
        <v>26133605</v>
      </c>
      <c r="Q714">
        <f t="shared" ca="1" si="136"/>
        <v>4532012</v>
      </c>
      <c r="R714">
        <f t="shared" ca="1" si="137"/>
        <v>11445116</v>
      </c>
      <c r="S714">
        <f t="shared" ca="1" si="138"/>
        <v>9158469</v>
      </c>
      <c r="V714" t="str">
        <f t="shared" ca="1" si="139"/>
        <v>C_6160920</v>
      </c>
      <c r="W714" s="8">
        <v>45680</v>
      </c>
      <c r="X714">
        <f t="shared" ca="1" si="140"/>
        <v>3644561</v>
      </c>
      <c r="Z714" t="str">
        <f t="shared" ca="1" si="142"/>
        <v>USD</v>
      </c>
      <c r="AA714" t="str">
        <f t="shared" ca="1" si="132"/>
        <v>F étrangers</v>
      </c>
      <c r="AB714" s="6" t="s">
        <v>83</v>
      </c>
      <c r="AC714" s="6" t="s">
        <v>83</v>
      </c>
      <c r="AD714" s="6" t="s">
        <v>83</v>
      </c>
      <c r="AE714" s="6" t="s">
        <v>83</v>
      </c>
      <c r="AF714" s="6" t="s">
        <v>83</v>
      </c>
      <c r="AG714" s="6" t="s">
        <v>83</v>
      </c>
      <c r="AH714" s="6" t="s">
        <v>83</v>
      </c>
      <c r="AI714" s="6" t="s">
        <v>83</v>
      </c>
      <c r="AJ714" s="6" t="s">
        <v>83</v>
      </c>
      <c r="AK714" s="6" t="s">
        <v>83</v>
      </c>
      <c r="AL714" s="6" t="s">
        <v>83</v>
      </c>
      <c r="AM714" t="s">
        <v>893</v>
      </c>
      <c r="AN714" s="6" t="s">
        <v>85</v>
      </c>
      <c r="AO714" s="6" t="s">
        <v>83</v>
      </c>
      <c r="AP714" s="6" t="s">
        <v>83</v>
      </c>
      <c r="AQ714" s="6" t="s">
        <v>83</v>
      </c>
      <c r="AR714" s="6" t="s">
        <v>83</v>
      </c>
      <c r="AS714" s="6" t="s">
        <v>83</v>
      </c>
      <c r="AT714" s="6" t="s">
        <v>83</v>
      </c>
      <c r="AU714" s="6" t="s">
        <v>83</v>
      </c>
      <c r="AV714" s="6" t="s">
        <v>83</v>
      </c>
      <c r="AW714" s="6" t="s">
        <v>83</v>
      </c>
      <c r="AX714" t="s">
        <v>98</v>
      </c>
      <c r="AY714" s="6" t="s">
        <v>83</v>
      </c>
      <c r="AZ714" s="6" t="s">
        <v>83</v>
      </c>
      <c r="BA714" s="6" t="s">
        <v>83</v>
      </c>
      <c r="BB714" s="6" t="s">
        <v>83</v>
      </c>
      <c r="BC714" s="6" t="s">
        <v>83</v>
      </c>
      <c r="BD714" s="6" t="s">
        <v>83</v>
      </c>
      <c r="BE714" s="6" t="s">
        <v>83</v>
      </c>
      <c r="BF714" s="6" t="s">
        <v>83</v>
      </c>
      <c r="BG714" s="6" t="s">
        <v>83</v>
      </c>
      <c r="BH714" s="6" t="s">
        <v>83</v>
      </c>
      <c r="BI714" s="6" t="s">
        <v>83</v>
      </c>
      <c r="BJ714" s="6" t="s">
        <v>83</v>
      </c>
      <c r="BK714" s="6" t="s">
        <v>83</v>
      </c>
      <c r="BL714" s="6" t="s">
        <v>83</v>
      </c>
      <c r="BM714" s="6" t="s">
        <v>83</v>
      </c>
      <c r="BN714" s="6" t="s">
        <v>83</v>
      </c>
      <c r="BO714" s="6" t="s">
        <v>83</v>
      </c>
      <c r="BP714" s="6" t="s">
        <v>83</v>
      </c>
      <c r="BQ714" s="6" t="s">
        <v>83</v>
      </c>
      <c r="BR714" t="s">
        <v>65</v>
      </c>
      <c r="BS714" s="6" t="s">
        <v>83</v>
      </c>
      <c r="BT714" s="6" t="s">
        <v>83</v>
      </c>
      <c r="BU714">
        <f t="shared" ca="1" si="141"/>
        <v>23</v>
      </c>
      <c r="BV714" s="6" t="s">
        <v>83</v>
      </c>
    </row>
    <row r="715" spans="1:74" x14ac:dyDescent="0.3">
      <c r="A715" s="5">
        <v>714</v>
      </c>
      <c r="B715" s="5" t="str">
        <f t="shared" ca="1" si="133"/>
        <v>OCP_85843:64952</v>
      </c>
      <c r="C715" t="s">
        <v>894</v>
      </c>
      <c r="D715" t="s">
        <v>75</v>
      </c>
      <c r="E715" t="s">
        <v>89</v>
      </c>
      <c r="F715" t="s">
        <v>100</v>
      </c>
      <c r="G715" t="s">
        <v>100</v>
      </c>
      <c r="H715" s="6">
        <f t="shared" ca="1" si="143"/>
        <v>74133</v>
      </c>
      <c r="I715" t="s">
        <v>101</v>
      </c>
      <c r="J715" s="6" t="s">
        <v>79</v>
      </c>
      <c r="K715" s="7">
        <v>45600</v>
      </c>
      <c r="L715" s="6" t="s">
        <v>80</v>
      </c>
      <c r="N715" s="6" t="s">
        <v>82</v>
      </c>
      <c r="O715" t="str">
        <f t="shared" ca="1" si="135"/>
        <v>A2097612</v>
      </c>
      <c r="P715">
        <f t="shared" ca="1" si="134"/>
        <v>71663613</v>
      </c>
      <c r="Q715">
        <f t="shared" ca="1" si="136"/>
        <v>16410533</v>
      </c>
      <c r="R715">
        <f t="shared" ca="1" si="137"/>
        <v>45841563</v>
      </c>
      <c r="S715">
        <f t="shared" ca="1" si="138"/>
        <v>31890161</v>
      </c>
      <c r="V715" t="str">
        <f t="shared" ca="1" si="139"/>
        <v>&lt;_4158514</v>
      </c>
      <c r="W715" s="8">
        <v>45681</v>
      </c>
      <c r="X715">
        <f t="shared" ca="1" si="140"/>
        <v>10172167</v>
      </c>
      <c r="Z715" t="str">
        <f t="shared" ca="1" si="142"/>
        <v>MAD</v>
      </c>
      <c r="AA715" t="str">
        <f t="shared" ca="1" si="132"/>
        <v>F locaux</v>
      </c>
      <c r="AB715" s="6" t="s">
        <v>83</v>
      </c>
      <c r="AC715" s="6" t="s">
        <v>83</v>
      </c>
      <c r="AD715" s="6" t="s">
        <v>83</v>
      </c>
      <c r="AE715" s="6" t="s">
        <v>83</v>
      </c>
      <c r="AF715" s="6" t="s">
        <v>83</v>
      </c>
      <c r="AG715" s="6" t="s">
        <v>83</v>
      </c>
      <c r="AH715" s="6" t="s">
        <v>83</v>
      </c>
      <c r="AI715" s="6" t="s">
        <v>83</v>
      </c>
      <c r="AJ715" s="6" t="s">
        <v>83</v>
      </c>
      <c r="AK715" s="6" t="s">
        <v>83</v>
      </c>
      <c r="AL715" s="6" t="s">
        <v>83</v>
      </c>
      <c r="AM715" t="s">
        <v>895</v>
      </c>
      <c r="AN715" s="6" t="s">
        <v>85</v>
      </c>
      <c r="AO715" s="6" t="s">
        <v>83</v>
      </c>
      <c r="AP715" s="6" t="s">
        <v>83</v>
      </c>
      <c r="AQ715" s="6" t="s">
        <v>83</v>
      </c>
      <c r="AR715" s="6" t="s">
        <v>83</v>
      </c>
      <c r="AS715" s="6" t="s">
        <v>83</v>
      </c>
      <c r="AT715" s="6" t="s">
        <v>83</v>
      </c>
      <c r="AU715" s="6" t="s">
        <v>83</v>
      </c>
      <c r="AV715" s="6" t="s">
        <v>83</v>
      </c>
      <c r="AW715" s="6" t="s">
        <v>83</v>
      </c>
      <c r="AX715" t="s">
        <v>103</v>
      </c>
      <c r="AY715" s="6" t="s">
        <v>83</v>
      </c>
      <c r="AZ715" s="6" t="s">
        <v>83</v>
      </c>
      <c r="BA715" s="6" t="s">
        <v>83</v>
      </c>
      <c r="BB715" s="6" t="s">
        <v>83</v>
      </c>
      <c r="BC715" s="6" t="s">
        <v>83</v>
      </c>
      <c r="BD715" s="6" t="s">
        <v>83</v>
      </c>
      <c r="BE715" s="6" t="s">
        <v>83</v>
      </c>
      <c r="BF715" s="6" t="s">
        <v>83</v>
      </c>
      <c r="BG715" s="6" t="s">
        <v>83</v>
      </c>
      <c r="BH715" s="6" t="s">
        <v>83</v>
      </c>
      <c r="BI715" s="6" t="s">
        <v>83</v>
      </c>
      <c r="BJ715" s="6" t="s">
        <v>83</v>
      </c>
      <c r="BK715" s="6" t="s">
        <v>83</v>
      </c>
      <c r="BL715" s="6" t="s">
        <v>83</v>
      </c>
      <c r="BM715" s="6" t="s">
        <v>83</v>
      </c>
      <c r="BN715" s="6" t="s">
        <v>83</v>
      </c>
      <c r="BO715" s="6" t="s">
        <v>83</v>
      </c>
      <c r="BP715" s="6" t="s">
        <v>83</v>
      </c>
      <c r="BQ715" s="6" t="s">
        <v>83</v>
      </c>
      <c r="BR715" t="s">
        <v>65</v>
      </c>
      <c r="BS715" s="6" t="s">
        <v>83</v>
      </c>
      <c r="BT715" s="6" t="s">
        <v>83</v>
      </c>
      <c r="BU715">
        <f t="shared" ca="1" si="141"/>
        <v>23</v>
      </c>
      <c r="BV715" s="6" t="s">
        <v>83</v>
      </c>
    </row>
    <row r="716" spans="1:74" x14ac:dyDescent="0.3">
      <c r="A716" s="5">
        <v>715</v>
      </c>
      <c r="B716" s="5" t="str">
        <f t="shared" ca="1" si="133"/>
        <v>OCP_97879:95435</v>
      </c>
      <c r="C716" t="s">
        <v>896</v>
      </c>
      <c r="D716" t="s">
        <v>75</v>
      </c>
      <c r="E716" t="s">
        <v>76</v>
      </c>
      <c r="F716" t="s">
        <v>105</v>
      </c>
      <c r="G716" t="s">
        <v>105</v>
      </c>
      <c r="H716" s="6">
        <f t="shared" ca="1" si="143"/>
        <v>56141</v>
      </c>
      <c r="I716" t="s">
        <v>106</v>
      </c>
      <c r="J716" s="6" t="s">
        <v>79</v>
      </c>
      <c r="K716" s="7">
        <v>45601</v>
      </c>
      <c r="L716" s="6" t="s">
        <v>80</v>
      </c>
      <c r="N716" s="6" t="s">
        <v>82</v>
      </c>
      <c r="O716" t="str">
        <f t="shared" ca="1" si="135"/>
        <v>B1159750</v>
      </c>
      <c r="P716">
        <f t="shared" ca="1" si="134"/>
        <v>24951481</v>
      </c>
      <c r="Q716">
        <f t="shared" ca="1" si="136"/>
        <v>1598695</v>
      </c>
      <c r="R716">
        <f t="shared" ca="1" si="137"/>
        <v>7301907</v>
      </c>
      <c r="S716">
        <f t="shared" ca="1" si="138"/>
        <v>20673709</v>
      </c>
      <c r="V716" t="str">
        <f t="shared" ca="1" si="139"/>
        <v>&lt;_2041882</v>
      </c>
      <c r="W716" s="8">
        <v>45682</v>
      </c>
      <c r="X716">
        <f t="shared" ca="1" si="140"/>
        <v>7464319</v>
      </c>
      <c r="Z716" t="str">
        <f t="shared" ca="1" si="142"/>
        <v>MAD</v>
      </c>
      <c r="AA716" t="str">
        <f t="shared" ca="1" si="132"/>
        <v>F locaux</v>
      </c>
      <c r="AB716" s="6" t="s">
        <v>83</v>
      </c>
      <c r="AC716" s="6" t="s">
        <v>83</v>
      </c>
      <c r="AD716" s="6" t="s">
        <v>83</v>
      </c>
      <c r="AE716" s="6" t="s">
        <v>83</v>
      </c>
      <c r="AF716" s="6" t="s">
        <v>83</v>
      </c>
      <c r="AG716" s="6" t="s">
        <v>83</v>
      </c>
      <c r="AH716" s="6" t="s">
        <v>83</v>
      </c>
      <c r="AI716" s="6" t="s">
        <v>83</v>
      </c>
      <c r="AJ716" s="6" t="s">
        <v>83</v>
      </c>
      <c r="AK716" s="6" t="s">
        <v>83</v>
      </c>
      <c r="AL716" s="6" t="s">
        <v>83</v>
      </c>
      <c r="AM716" t="s">
        <v>897</v>
      </c>
      <c r="AN716" s="6" t="s">
        <v>85</v>
      </c>
      <c r="AO716" s="6" t="s">
        <v>83</v>
      </c>
      <c r="AP716" s="6" t="s">
        <v>83</v>
      </c>
      <c r="AQ716" s="6" t="s">
        <v>83</v>
      </c>
      <c r="AR716" s="6" t="s">
        <v>83</v>
      </c>
      <c r="AS716" s="6" t="s">
        <v>83</v>
      </c>
      <c r="AT716" s="6" t="s">
        <v>83</v>
      </c>
      <c r="AU716" s="6" t="s">
        <v>83</v>
      </c>
      <c r="AV716" s="6" t="s">
        <v>83</v>
      </c>
      <c r="AW716" s="6" t="s">
        <v>83</v>
      </c>
      <c r="AX716" t="s">
        <v>98</v>
      </c>
      <c r="AY716" s="6" t="s">
        <v>83</v>
      </c>
      <c r="AZ716" s="6" t="s">
        <v>83</v>
      </c>
      <c r="BA716" s="6" t="s">
        <v>83</v>
      </c>
      <c r="BB716" s="6" t="s">
        <v>83</v>
      </c>
      <c r="BC716" s="6" t="s">
        <v>83</v>
      </c>
      <c r="BD716" s="6" t="s">
        <v>83</v>
      </c>
      <c r="BE716" s="6" t="s">
        <v>83</v>
      </c>
      <c r="BF716" s="6" t="s">
        <v>83</v>
      </c>
      <c r="BG716" s="6" t="s">
        <v>83</v>
      </c>
      <c r="BH716" s="6" t="s">
        <v>83</v>
      </c>
      <c r="BI716" s="6" t="s">
        <v>83</v>
      </c>
      <c r="BJ716" s="6" t="s">
        <v>83</v>
      </c>
      <c r="BK716" s="6" t="s">
        <v>83</v>
      </c>
      <c r="BL716" s="6" t="s">
        <v>83</v>
      </c>
      <c r="BM716" s="6" t="s">
        <v>83</v>
      </c>
      <c r="BN716" s="6" t="s">
        <v>83</v>
      </c>
      <c r="BO716" s="6" t="s">
        <v>83</v>
      </c>
      <c r="BP716" s="6" t="s">
        <v>83</v>
      </c>
      <c r="BQ716" s="6" t="s">
        <v>83</v>
      </c>
      <c r="BR716" t="s">
        <v>65</v>
      </c>
      <c r="BS716" s="6" t="s">
        <v>83</v>
      </c>
      <c r="BT716" s="6" t="s">
        <v>83</v>
      </c>
      <c r="BU716">
        <f t="shared" ca="1" si="141"/>
        <v>-15</v>
      </c>
      <c r="BV716" s="6" t="s">
        <v>83</v>
      </c>
    </row>
    <row r="717" spans="1:74" x14ac:dyDescent="0.3">
      <c r="A717" s="5">
        <v>716</v>
      </c>
      <c r="B717" s="5" t="str">
        <f t="shared" ca="1" si="133"/>
        <v>JF8_84740:47306</v>
      </c>
      <c r="C717" t="s">
        <v>898</v>
      </c>
      <c r="D717" t="s">
        <v>75</v>
      </c>
      <c r="E717" t="s">
        <v>89</v>
      </c>
      <c r="F717" t="s">
        <v>109</v>
      </c>
      <c r="G717" t="s">
        <v>109</v>
      </c>
      <c r="H717" s="6">
        <f t="shared" ca="1" si="143"/>
        <v>40235</v>
      </c>
      <c r="I717" t="s">
        <v>110</v>
      </c>
      <c r="J717" s="6" t="s">
        <v>79</v>
      </c>
      <c r="K717" s="7">
        <v>45602</v>
      </c>
      <c r="L717" s="6" t="s">
        <v>80</v>
      </c>
      <c r="N717" s="6" t="s">
        <v>82</v>
      </c>
      <c r="O717" t="str">
        <f t="shared" ca="1" si="135"/>
        <v>@6211784</v>
      </c>
      <c r="P717">
        <f t="shared" ca="1" si="134"/>
        <v>78133472</v>
      </c>
      <c r="Q717">
        <f t="shared" ca="1" si="136"/>
        <v>1249975</v>
      </c>
      <c r="R717">
        <f t="shared" ca="1" si="137"/>
        <v>56037314</v>
      </c>
      <c r="S717">
        <f t="shared" ca="1" si="138"/>
        <v>41499232</v>
      </c>
      <c r="V717" t="str">
        <f t="shared" ca="1" si="139"/>
        <v>@_1714966</v>
      </c>
      <c r="W717" s="8">
        <v>45683</v>
      </c>
      <c r="X717">
        <f t="shared" ca="1" si="140"/>
        <v>6975130</v>
      </c>
      <c r="Z717" t="str">
        <f t="shared" ca="1" si="142"/>
        <v>MAD</v>
      </c>
      <c r="AA717" t="str">
        <f t="shared" ref="AA717:AA780" ca="1" si="144">IF(Z717="MAD","F locaux","F étrangers")</f>
        <v>F locaux</v>
      </c>
      <c r="AB717" s="6" t="s">
        <v>83</v>
      </c>
      <c r="AC717" s="6" t="s">
        <v>83</v>
      </c>
      <c r="AD717" s="6" t="s">
        <v>83</v>
      </c>
      <c r="AE717" s="6" t="s">
        <v>83</v>
      </c>
      <c r="AF717" s="6" t="s">
        <v>83</v>
      </c>
      <c r="AG717" s="6" t="s">
        <v>83</v>
      </c>
      <c r="AH717" s="6" t="s">
        <v>83</v>
      </c>
      <c r="AI717" s="6" t="s">
        <v>83</v>
      </c>
      <c r="AJ717" s="6" t="s">
        <v>83</v>
      </c>
      <c r="AK717" s="6" t="s">
        <v>83</v>
      </c>
      <c r="AL717" s="6" t="s">
        <v>83</v>
      </c>
      <c r="AM717" t="s">
        <v>899</v>
      </c>
      <c r="AN717" s="6" t="s">
        <v>85</v>
      </c>
      <c r="AO717" s="6" t="s">
        <v>83</v>
      </c>
      <c r="AP717" s="6" t="s">
        <v>83</v>
      </c>
      <c r="AQ717" s="6" t="s">
        <v>83</v>
      </c>
      <c r="AR717" s="6" t="s">
        <v>83</v>
      </c>
      <c r="AS717" s="6" t="s">
        <v>83</v>
      </c>
      <c r="AT717" s="6" t="s">
        <v>83</v>
      </c>
      <c r="AU717" s="6" t="s">
        <v>83</v>
      </c>
      <c r="AV717" s="6" t="s">
        <v>83</v>
      </c>
      <c r="AW717" s="6" t="s">
        <v>83</v>
      </c>
      <c r="AX717" t="s">
        <v>86</v>
      </c>
      <c r="AY717" s="6" t="s">
        <v>83</v>
      </c>
      <c r="AZ717" s="6" t="s">
        <v>83</v>
      </c>
      <c r="BA717" s="6" t="s">
        <v>83</v>
      </c>
      <c r="BB717" s="6" t="s">
        <v>83</v>
      </c>
      <c r="BC717" s="6" t="s">
        <v>83</v>
      </c>
      <c r="BD717" s="6" t="s">
        <v>83</v>
      </c>
      <c r="BE717" s="6" t="s">
        <v>83</v>
      </c>
      <c r="BF717" s="6" t="s">
        <v>83</v>
      </c>
      <c r="BG717" s="6" t="s">
        <v>83</v>
      </c>
      <c r="BH717" s="6" t="s">
        <v>83</v>
      </c>
      <c r="BI717" s="6" t="s">
        <v>83</v>
      </c>
      <c r="BJ717" s="6" t="s">
        <v>83</v>
      </c>
      <c r="BK717" s="6" t="s">
        <v>83</v>
      </c>
      <c r="BL717" s="6" t="s">
        <v>83</v>
      </c>
      <c r="BM717" s="6" t="s">
        <v>83</v>
      </c>
      <c r="BN717" s="6" t="s">
        <v>83</v>
      </c>
      <c r="BO717" s="6" t="s">
        <v>83</v>
      </c>
      <c r="BP717" s="6" t="s">
        <v>83</v>
      </c>
      <c r="BQ717" s="6" t="s">
        <v>83</v>
      </c>
      <c r="BR717" t="s">
        <v>65</v>
      </c>
      <c r="BS717" s="6" t="s">
        <v>83</v>
      </c>
      <c r="BT717" s="6" t="s">
        <v>83</v>
      </c>
      <c r="BU717">
        <f t="shared" ca="1" si="141"/>
        <v>24</v>
      </c>
      <c r="BV717" s="6" t="s">
        <v>83</v>
      </c>
    </row>
    <row r="718" spans="1:74" x14ac:dyDescent="0.3">
      <c r="A718" s="5">
        <v>717</v>
      </c>
      <c r="B718" s="5" t="str">
        <f t="shared" ca="1" si="133"/>
        <v>OCP_23314:39785</v>
      </c>
      <c r="C718" t="s">
        <v>112</v>
      </c>
      <c r="D718" t="s">
        <v>75</v>
      </c>
      <c r="E718" t="s">
        <v>76</v>
      </c>
      <c r="F718" t="s">
        <v>113</v>
      </c>
      <c r="G718" t="s">
        <v>113</v>
      </c>
      <c r="H718" s="6">
        <f t="shared" ca="1" si="143"/>
        <v>59691</v>
      </c>
      <c r="I718" t="s">
        <v>114</v>
      </c>
      <c r="J718" s="6" t="s">
        <v>79</v>
      </c>
      <c r="K718" s="7">
        <v>45603</v>
      </c>
      <c r="L718" s="6" t="s">
        <v>80</v>
      </c>
      <c r="N718" s="6" t="s">
        <v>82</v>
      </c>
      <c r="O718" t="str">
        <f t="shared" ca="1" si="135"/>
        <v>B3697897</v>
      </c>
      <c r="P718">
        <f t="shared" ca="1" si="134"/>
        <v>7393057</v>
      </c>
      <c r="Q718">
        <f t="shared" ca="1" si="136"/>
        <v>1144575</v>
      </c>
      <c r="R718">
        <f t="shared" ca="1" si="137"/>
        <v>4562406</v>
      </c>
      <c r="S718">
        <f t="shared" ca="1" si="138"/>
        <v>6646590</v>
      </c>
      <c r="V718" t="str">
        <f t="shared" ca="1" si="139"/>
        <v>F_2109881</v>
      </c>
      <c r="W718" s="8">
        <v>45684</v>
      </c>
      <c r="X718">
        <f t="shared" ca="1" si="140"/>
        <v>1215287</v>
      </c>
      <c r="Z718" t="str">
        <f t="shared" ca="1" si="142"/>
        <v>MAD</v>
      </c>
      <c r="AA718" t="str">
        <f t="shared" ca="1" si="144"/>
        <v>F locaux</v>
      </c>
      <c r="AB718" s="6" t="s">
        <v>83</v>
      </c>
      <c r="AC718" s="6" t="s">
        <v>83</v>
      </c>
      <c r="AD718" s="6" t="s">
        <v>83</v>
      </c>
      <c r="AE718" s="6" t="s">
        <v>83</v>
      </c>
      <c r="AF718" s="6" t="s">
        <v>83</v>
      </c>
      <c r="AG718" s="6" t="s">
        <v>83</v>
      </c>
      <c r="AH718" s="6" t="s">
        <v>83</v>
      </c>
      <c r="AI718" s="6" t="s">
        <v>83</v>
      </c>
      <c r="AJ718" s="6" t="s">
        <v>83</v>
      </c>
      <c r="AK718" s="6" t="s">
        <v>83</v>
      </c>
      <c r="AL718" s="6" t="s">
        <v>83</v>
      </c>
      <c r="AM718" t="s">
        <v>115</v>
      </c>
      <c r="AN718" s="6" t="s">
        <v>85</v>
      </c>
      <c r="AO718" s="6" t="s">
        <v>83</v>
      </c>
      <c r="AP718" s="6" t="s">
        <v>83</v>
      </c>
      <c r="AQ718" s="6" t="s">
        <v>83</v>
      </c>
      <c r="AR718" s="6" t="s">
        <v>83</v>
      </c>
      <c r="AS718" s="6" t="s">
        <v>83</v>
      </c>
      <c r="AT718" s="6" t="s">
        <v>83</v>
      </c>
      <c r="AU718" s="6" t="s">
        <v>83</v>
      </c>
      <c r="AV718" s="6" t="s">
        <v>83</v>
      </c>
      <c r="AW718" s="6" t="s">
        <v>83</v>
      </c>
      <c r="AX718" t="s">
        <v>93</v>
      </c>
      <c r="AY718" s="6" t="s">
        <v>83</v>
      </c>
      <c r="AZ718" s="6" t="s">
        <v>83</v>
      </c>
      <c r="BA718" s="6" t="s">
        <v>83</v>
      </c>
      <c r="BB718" s="6" t="s">
        <v>83</v>
      </c>
      <c r="BC718" s="6" t="s">
        <v>83</v>
      </c>
      <c r="BD718" s="6" t="s">
        <v>83</v>
      </c>
      <c r="BE718" s="6" t="s">
        <v>83</v>
      </c>
      <c r="BF718" s="6" t="s">
        <v>83</v>
      </c>
      <c r="BG718" s="6" t="s">
        <v>83</v>
      </c>
      <c r="BH718" s="6" t="s">
        <v>83</v>
      </c>
      <c r="BI718" s="6" t="s">
        <v>83</v>
      </c>
      <c r="BJ718" s="6" t="s">
        <v>83</v>
      </c>
      <c r="BK718" s="6" t="s">
        <v>83</v>
      </c>
      <c r="BL718" s="6" t="s">
        <v>83</v>
      </c>
      <c r="BM718" s="6" t="s">
        <v>83</v>
      </c>
      <c r="BN718" s="6" t="s">
        <v>83</v>
      </c>
      <c r="BO718" s="6" t="s">
        <v>83</v>
      </c>
      <c r="BP718" s="6" t="s">
        <v>83</v>
      </c>
      <c r="BQ718" s="6" t="s">
        <v>83</v>
      </c>
      <c r="BR718" t="s">
        <v>65</v>
      </c>
      <c r="BS718" s="6" t="s">
        <v>83</v>
      </c>
      <c r="BT718" s="6" t="s">
        <v>83</v>
      </c>
      <c r="BU718">
        <f t="shared" ca="1" si="141"/>
        <v>-4</v>
      </c>
      <c r="BV718" s="6" t="s">
        <v>83</v>
      </c>
    </row>
    <row r="719" spans="1:74" x14ac:dyDescent="0.3">
      <c r="A719" s="5">
        <v>718</v>
      </c>
      <c r="B719" s="5" t="str">
        <f t="shared" ca="1" si="133"/>
        <v>OCP_18404:90123</v>
      </c>
      <c r="C719" t="s">
        <v>116</v>
      </c>
      <c r="D719" t="s">
        <v>75</v>
      </c>
      <c r="E719" t="s">
        <v>89</v>
      </c>
      <c r="F719" t="s">
        <v>100</v>
      </c>
      <c r="G719" t="s">
        <v>100</v>
      </c>
      <c r="H719" s="6">
        <f t="shared" ca="1" si="143"/>
        <v>28880</v>
      </c>
      <c r="I719" t="s">
        <v>114</v>
      </c>
      <c r="J719" s="6" t="s">
        <v>79</v>
      </c>
      <c r="K719" s="7">
        <v>45604</v>
      </c>
      <c r="L719" s="6" t="s">
        <v>80</v>
      </c>
      <c r="N719" s="6" t="s">
        <v>82</v>
      </c>
      <c r="O719" t="str">
        <f t="shared" ca="1" si="135"/>
        <v>D544017</v>
      </c>
      <c r="P719">
        <f t="shared" ca="1" si="134"/>
        <v>64285553</v>
      </c>
      <c r="Q719">
        <f t="shared" ca="1" si="136"/>
        <v>5786022</v>
      </c>
      <c r="R719">
        <f t="shared" ca="1" si="137"/>
        <v>10369297</v>
      </c>
      <c r="S719">
        <f t="shared" ca="1" si="138"/>
        <v>32609286</v>
      </c>
      <c r="V719" t="str">
        <f t="shared" ca="1" si="139"/>
        <v>=_5945677</v>
      </c>
      <c r="W719" s="8">
        <v>45685</v>
      </c>
      <c r="X719">
        <f t="shared" ca="1" si="140"/>
        <v>23679934</v>
      </c>
      <c r="Z719" t="str">
        <f t="shared" ca="1" si="142"/>
        <v>MAD</v>
      </c>
      <c r="AA719" t="str">
        <f t="shared" ca="1" si="144"/>
        <v>F locaux</v>
      </c>
      <c r="AB719" s="6" t="s">
        <v>83</v>
      </c>
      <c r="AC719" s="6" t="s">
        <v>83</v>
      </c>
      <c r="AD719" s="6" t="s">
        <v>83</v>
      </c>
      <c r="AE719" s="6" t="s">
        <v>83</v>
      </c>
      <c r="AF719" s="6" t="s">
        <v>83</v>
      </c>
      <c r="AG719" s="6" t="s">
        <v>83</v>
      </c>
      <c r="AH719" s="6" t="s">
        <v>83</v>
      </c>
      <c r="AI719" s="6" t="s">
        <v>83</v>
      </c>
      <c r="AJ719" s="6" t="s">
        <v>83</v>
      </c>
      <c r="AK719" s="6" t="s">
        <v>83</v>
      </c>
      <c r="AL719" s="6" t="s">
        <v>83</v>
      </c>
      <c r="AM719" t="s">
        <v>115</v>
      </c>
      <c r="AN719" s="6" t="s">
        <v>85</v>
      </c>
      <c r="AO719" s="6" t="s">
        <v>83</v>
      </c>
      <c r="AP719" s="6" t="s">
        <v>83</v>
      </c>
      <c r="AQ719" s="6" t="s">
        <v>83</v>
      </c>
      <c r="AR719" s="6" t="s">
        <v>83</v>
      </c>
      <c r="AS719" s="6" t="s">
        <v>83</v>
      </c>
      <c r="AT719" s="6" t="s">
        <v>83</v>
      </c>
      <c r="AU719" s="6" t="s">
        <v>83</v>
      </c>
      <c r="AV719" s="6" t="s">
        <v>83</v>
      </c>
      <c r="AW719" s="6" t="s">
        <v>83</v>
      </c>
      <c r="AX719" t="s">
        <v>86</v>
      </c>
      <c r="AY719" s="6" t="s">
        <v>83</v>
      </c>
      <c r="AZ719" s="6" t="s">
        <v>83</v>
      </c>
      <c r="BA719" s="6" t="s">
        <v>83</v>
      </c>
      <c r="BB719" s="6" t="s">
        <v>83</v>
      </c>
      <c r="BC719" s="6" t="s">
        <v>83</v>
      </c>
      <c r="BD719" s="6" t="s">
        <v>83</v>
      </c>
      <c r="BE719" s="6" t="s">
        <v>83</v>
      </c>
      <c r="BF719" s="6" t="s">
        <v>83</v>
      </c>
      <c r="BG719" s="6" t="s">
        <v>83</v>
      </c>
      <c r="BH719" s="6" t="s">
        <v>83</v>
      </c>
      <c r="BI719" s="6" t="s">
        <v>83</v>
      </c>
      <c r="BJ719" s="6" t="s">
        <v>83</v>
      </c>
      <c r="BK719" s="6" t="s">
        <v>83</v>
      </c>
      <c r="BL719" s="6" t="s">
        <v>83</v>
      </c>
      <c r="BM719" s="6" t="s">
        <v>83</v>
      </c>
      <c r="BN719" s="6" t="s">
        <v>83</v>
      </c>
      <c r="BO719" s="6" t="s">
        <v>83</v>
      </c>
      <c r="BP719" s="6" t="s">
        <v>83</v>
      </c>
      <c r="BQ719" s="6" t="s">
        <v>83</v>
      </c>
      <c r="BR719" t="s">
        <v>63</v>
      </c>
      <c r="BS719" s="6" t="s">
        <v>83</v>
      </c>
      <c r="BT719" s="6" t="s">
        <v>83</v>
      </c>
      <c r="BU719">
        <f t="shared" ca="1" si="141"/>
        <v>-15</v>
      </c>
      <c r="BV719" s="6" t="s">
        <v>83</v>
      </c>
    </row>
    <row r="720" spans="1:74" x14ac:dyDescent="0.3">
      <c r="A720" s="5">
        <v>719</v>
      </c>
      <c r="B720" s="5" t="str">
        <f t="shared" ca="1" si="133"/>
        <v>JF8_78491:50534</v>
      </c>
      <c r="C720" t="s">
        <v>117</v>
      </c>
      <c r="D720" t="s">
        <v>75</v>
      </c>
      <c r="E720" t="s">
        <v>76</v>
      </c>
      <c r="F720" t="s">
        <v>113</v>
      </c>
      <c r="G720" t="s">
        <v>113</v>
      </c>
      <c r="H720" s="6">
        <f t="shared" ca="1" si="143"/>
        <v>24496</v>
      </c>
      <c r="I720" t="s">
        <v>114</v>
      </c>
      <c r="J720" s="6" t="s">
        <v>79</v>
      </c>
      <c r="K720" s="7">
        <v>45605</v>
      </c>
      <c r="L720" s="6" t="s">
        <v>80</v>
      </c>
      <c r="N720" s="6" t="s">
        <v>82</v>
      </c>
      <c r="O720" t="str">
        <f t="shared" ca="1" si="135"/>
        <v>&lt;2835437</v>
      </c>
      <c r="P720">
        <f t="shared" ca="1" si="134"/>
        <v>79251930</v>
      </c>
      <c r="Q720">
        <f t="shared" ca="1" si="136"/>
        <v>22043735</v>
      </c>
      <c r="R720">
        <f t="shared" ca="1" si="137"/>
        <v>54273053</v>
      </c>
      <c r="S720">
        <f t="shared" ca="1" si="138"/>
        <v>57759739</v>
      </c>
      <c r="V720" t="str">
        <f t="shared" ca="1" si="139"/>
        <v>F_1078059</v>
      </c>
      <c r="W720" s="8">
        <v>45686</v>
      </c>
      <c r="X720">
        <f t="shared" ca="1" si="140"/>
        <v>13045108</v>
      </c>
      <c r="Z720" t="str">
        <f t="shared" ca="1" si="142"/>
        <v>MAD</v>
      </c>
      <c r="AA720" t="str">
        <f t="shared" ca="1" si="144"/>
        <v>F locaux</v>
      </c>
      <c r="AB720" s="6" t="s">
        <v>83</v>
      </c>
      <c r="AC720" s="6" t="s">
        <v>83</v>
      </c>
      <c r="AD720" s="6" t="s">
        <v>83</v>
      </c>
      <c r="AE720" s="6" t="s">
        <v>83</v>
      </c>
      <c r="AF720" s="6" t="s">
        <v>83</v>
      </c>
      <c r="AG720" s="6" t="s">
        <v>83</v>
      </c>
      <c r="AH720" s="6" t="s">
        <v>83</v>
      </c>
      <c r="AI720" s="6" t="s">
        <v>83</v>
      </c>
      <c r="AJ720" s="6" t="s">
        <v>83</v>
      </c>
      <c r="AK720" s="6" t="s">
        <v>83</v>
      </c>
      <c r="AL720" s="6" t="s">
        <v>83</v>
      </c>
      <c r="AM720" t="s">
        <v>115</v>
      </c>
      <c r="AN720" s="6" t="s">
        <v>85</v>
      </c>
      <c r="AO720" s="6" t="s">
        <v>83</v>
      </c>
      <c r="AP720" s="6" t="s">
        <v>83</v>
      </c>
      <c r="AQ720" s="6" t="s">
        <v>83</v>
      </c>
      <c r="AR720" s="6" t="s">
        <v>83</v>
      </c>
      <c r="AS720" s="6" t="s">
        <v>83</v>
      </c>
      <c r="AT720" s="6" t="s">
        <v>83</v>
      </c>
      <c r="AU720" s="6" t="s">
        <v>83</v>
      </c>
      <c r="AV720" s="6" t="s">
        <v>83</v>
      </c>
      <c r="AW720" s="6" t="s">
        <v>83</v>
      </c>
      <c r="AX720" t="s">
        <v>86</v>
      </c>
      <c r="AY720" s="6" t="s">
        <v>83</v>
      </c>
      <c r="AZ720" s="6" t="s">
        <v>83</v>
      </c>
      <c r="BA720" s="6" t="s">
        <v>83</v>
      </c>
      <c r="BB720" s="6" t="s">
        <v>83</v>
      </c>
      <c r="BC720" s="6" t="s">
        <v>83</v>
      </c>
      <c r="BD720" s="6" t="s">
        <v>83</v>
      </c>
      <c r="BE720" s="6" t="s">
        <v>83</v>
      </c>
      <c r="BF720" s="6" t="s">
        <v>83</v>
      </c>
      <c r="BG720" s="6" t="s">
        <v>83</v>
      </c>
      <c r="BH720" s="6" t="s">
        <v>83</v>
      </c>
      <c r="BI720" s="6" t="s">
        <v>83</v>
      </c>
      <c r="BJ720" s="6" t="s">
        <v>83</v>
      </c>
      <c r="BK720" s="6" t="s">
        <v>83</v>
      </c>
      <c r="BL720" s="6" t="s">
        <v>83</v>
      </c>
      <c r="BM720" s="6" t="s">
        <v>83</v>
      </c>
      <c r="BN720" s="6" t="s">
        <v>83</v>
      </c>
      <c r="BO720" s="6" t="s">
        <v>83</v>
      </c>
      <c r="BP720" s="6" t="s">
        <v>83</v>
      </c>
      <c r="BQ720" s="6" t="s">
        <v>83</v>
      </c>
      <c r="BR720" t="s">
        <v>65</v>
      </c>
      <c r="BS720" s="6" t="s">
        <v>83</v>
      </c>
      <c r="BT720" s="6" t="s">
        <v>83</v>
      </c>
      <c r="BU720">
        <f t="shared" ca="1" si="141"/>
        <v>59</v>
      </c>
      <c r="BV720" s="6" t="s">
        <v>83</v>
      </c>
    </row>
    <row r="721" spans="1:74" x14ac:dyDescent="0.3">
      <c r="A721" s="5">
        <v>720</v>
      </c>
      <c r="B721" s="5" t="str">
        <f t="shared" ca="1" si="133"/>
        <v>JF8_90357:6183</v>
      </c>
      <c r="C721" t="s">
        <v>118</v>
      </c>
      <c r="D721" t="s">
        <v>75</v>
      </c>
      <c r="E721" t="s">
        <v>89</v>
      </c>
      <c r="F721" t="s">
        <v>100</v>
      </c>
      <c r="G721" t="s">
        <v>100</v>
      </c>
      <c r="H721" s="6">
        <f t="shared" ca="1" si="143"/>
        <v>53514</v>
      </c>
      <c r="I721" t="s">
        <v>114</v>
      </c>
      <c r="J721" s="6" t="s">
        <v>79</v>
      </c>
      <c r="K721" s="7">
        <v>45606</v>
      </c>
      <c r="L721" s="6" t="s">
        <v>80</v>
      </c>
      <c r="N721" s="6" t="s">
        <v>82</v>
      </c>
      <c r="O721" t="str">
        <f t="shared" ca="1" si="135"/>
        <v>=3147177</v>
      </c>
      <c r="P721">
        <f t="shared" ca="1" si="134"/>
        <v>13911000</v>
      </c>
      <c r="Q721">
        <f t="shared" ca="1" si="136"/>
        <v>151917</v>
      </c>
      <c r="R721">
        <f t="shared" ca="1" si="137"/>
        <v>585547</v>
      </c>
      <c r="S721">
        <f t="shared" ca="1" si="138"/>
        <v>7263576</v>
      </c>
      <c r="V721" t="str">
        <f t="shared" ca="1" si="139"/>
        <v>&gt;_85391</v>
      </c>
      <c r="W721" s="8">
        <v>45687</v>
      </c>
      <c r="X721">
        <f t="shared" ca="1" si="140"/>
        <v>5667020</v>
      </c>
      <c r="Z721" t="str">
        <f t="shared" ca="1" si="142"/>
        <v>MAD</v>
      </c>
      <c r="AA721" t="str">
        <f t="shared" ca="1" si="144"/>
        <v>F locaux</v>
      </c>
      <c r="AB721" s="6" t="s">
        <v>83</v>
      </c>
      <c r="AC721" s="6" t="s">
        <v>83</v>
      </c>
      <c r="AD721" s="6" t="s">
        <v>83</v>
      </c>
      <c r="AE721" s="6" t="s">
        <v>83</v>
      </c>
      <c r="AF721" s="6" t="s">
        <v>83</v>
      </c>
      <c r="AG721" s="6" t="s">
        <v>83</v>
      </c>
      <c r="AH721" s="6" t="s">
        <v>83</v>
      </c>
      <c r="AI721" s="6" t="s">
        <v>83</v>
      </c>
      <c r="AJ721" s="6" t="s">
        <v>83</v>
      </c>
      <c r="AK721" s="6" t="s">
        <v>83</v>
      </c>
      <c r="AL721" s="6" t="s">
        <v>83</v>
      </c>
      <c r="AM721" t="s">
        <v>115</v>
      </c>
      <c r="AN721" s="6" t="s">
        <v>85</v>
      </c>
      <c r="AO721" s="6" t="s">
        <v>83</v>
      </c>
      <c r="AP721" s="6" t="s">
        <v>83</v>
      </c>
      <c r="AQ721" s="6" t="s">
        <v>83</v>
      </c>
      <c r="AR721" s="6" t="s">
        <v>83</v>
      </c>
      <c r="AS721" s="6" t="s">
        <v>83</v>
      </c>
      <c r="AT721" s="6" t="s">
        <v>83</v>
      </c>
      <c r="AU721" s="6" t="s">
        <v>83</v>
      </c>
      <c r="AV721" s="6" t="s">
        <v>83</v>
      </c>
      <c r="AW721" s="6" t="s">
        <v>83</v>
      </c>
      <c r="AX721" t="s">
        <v>86</v>
      </c>
      <c r="AY721" s="6" t="s">
        <v>83</v>
      </c>
      <c r="AZ721" s="6" t="s">
        <v>83</v>
      </c>
      <c r="BA721" s="6" t="s">
        <v>83</v>
      </c>
      <c r="BB721" s="6" t="s">
        <v>83</v>
      </c>
      <c r="BC721" s="6" t="s">
        <v>83</v>
      </c>
      <c r="BD721" s="6" t="s">
        <v>83</v>
      </c>
      <c r="BE721" s="6" t="s">
        <v>83</v>
      </c>
      <c r="BF721" s="6" t="s">
        <v>83</v>
      </c>
      <c r="BG721" s="6" t="s">
        <v>83</v>
      </c>
      <c r="BH721" s="6" t="s">
        <v>83</v>
      </c>
      <c r="BI721" s="6" t="s">
        <v>83</v>
      </c>
      <c r="BJ721" s="6" t="s">
        <v>83</v>
      </c>
      <c r="BK721" s="6" t="s">
        <v>83</v>
      </c>
      <c r="BL721" s="6" t="s">
        <v>83</v>
      </c>
      <c r="BM721" s="6" t="s">
        <v>83</v>
      </c>
      <c r="BN721" s="6" t="s">
        <v>83</v>
      </c>
      <c r="BO721" s="6" t="s">
        <v>83</v>
      </c>
      <c r="BP721" s="6" t="s">
        <v>83</v>
      </c>
      <c r="BQ721" s="6" t="s">
        <v>83</v>
      </c>
      <c r="BR721" t="s">
        <v>40</v>
      </c>
      <c r="BS721" s="6" t="s">
        <v>83</v>
      </c>
      <c r="BT721" s="6" t="s">
        <v>83</v>
      </c>
      <c r="BU721">
        <f t="shared" ca="1" si="141"/>
        <v>-9</v>
      </c>
      <c r="BV721" s="6" t="s">
        <v>83</v>
      </c>
    </row>
    <row r="722" spans="1:74" x14ac:dyDescent="0.3">
      <c r="A722" s="5">
        <v>721</v>
      </c>
      <c r="B722" s="5" t="str">
        <f t="shared" ca="1" si="133"/>
        <v>JF8_37197:72579</v>
      </c>
      <c r="C722" t="str">
        <f ca="1">CONCATENATE(CHAR(RANDBETWEEN(60,90)),"_",RANDBETWEEN(1,1000000),"_",RANDBETWEEN(1,100006600))</f>
        <v>D_457272_66662364</v>
      </c>
      <c r="D722" t="s">
        <v>75</v>
      </c>
      <c r="E722" t="s">
        <v>76</v>
      </c>
      <c r="F722" t="s">
        <v>77</v>
      </c>
      <c r="G722" t="s">
        <v>77</v>
      </c>
      <c r="H722" s="6">
        <f t="shared" ca="1" si="143"/>
        <v>48236</v>
      </c>
      <c r="I722" t="s">
        <v>78</v>
      </c>
      <c r="J722" s="6" t="s">
        <v>79</v>
      </c>
      <c r="K722" s="7">
        <v>45607</v>
      </c>
      <c r="L722" s="6" t="s">
        <v>80</v>
      </c>
      <c r="N722" s="6" t="s">
        <v>82</v>
      </c>
      <c r="O722" t="str">
        <f t="shared" ca="1" si="135"/>
        <v>?1080102</v>
      </c>
      <c r="P722">
        <f t="shared" ca="1" si="134"/>
        <v>7675914</v>
      </c>
      <c r="Q722">
        <f t="shared" ca="1" si="136"/>
        <v>108744</v>
      </c>
      <c r="R722">
        <f t="shared" ca="1" si="137"/>
        <v>6618965</v>
      </c>
      <c r="S722">
        <f t="shared" ca="1" si="138"/>
        <v>2268201</v>
      </c>
      <c r="V722" t="str">
        <f t="shared" ca="1" si="139"/>
        <v>&lt;_1162926</v>
      </c>
      <c r="W722" s="8">
        <v>45688</v>
      </c>
      <c r="X722">
        <f t="shared" ca="1" si="140"/>
        <v>1882038</v>
      </c>
      <c r="Z722" t="str">
        <f t="shared" ca="1" si="142"/>
        <v>MAD</v>
      </c>
      <c r="AA722" t="str">
        <f t="shared" ca="1" si="144"/>
        <v>F locaux</v>
      </c>
      <c r="AB722" s="6" t="s">
        <v>83</v>
      </c>
      <c r="AC722" s="6" t="s">
        <v>83</v>
      </c>
      <c r="AD722" s="6" t="s">
        <v>83</v>
      </c>
      <c r="AE722" s="6" t="s">
        <v>83</v>
      </c>
      <c r="AF722" s="6" t="s">
        <v>83</v>
      </c>
      <c r="AG722" s="6" t="s">
        <v>83</v>
      </c>
      <c r="AH722" s="6" t="s">
        <v>83</v>
      </c>
      <c r="AI722" s="6" t="s">
        <v>83</v>
      </c>
      <c r="AJ722" s="6" t="s">
        <v>83</v>
      </c>
      <c r="AK722" s="6" t="s">
        <v>83</v>
      </c>
      <c r="AL722" s="6" t="s">
        <v>83</v>
      </c>
      <c r="AM722" t="s">
        <v>900</v>
      </c>
      <c r="AN722" s="6" t="s">
        <v>85</v>
      </c>
      <c r="AO722" s="6" t="s">
        <v>83</v>
      </c>
      <c r="AP722" s="6" t="s">
        <v>83</v>
      </c>
      <c r="AQ722" s="6" t="s">
        <v>83</v>
      </c>
      <c r="AR722" s="6" t="s">
        <v>83</v>
      </c>
      <c r="AS722" s="6" t="s">
        <v>83</v>
      </c>
      <c r="AT722" s="6" t="s">
        <v>83</v>
      </c>
      <c r="AU722" s="6" t="s">
        <v>83</v>
      </c>
      <c r="AV722" s="6" t="s">
        <v>83</v>
      </c>
      <c r="AW722" s="6" t="s">
        <v>83</v>
      </c>
      <c r="AX722" t="s">
        <v>86</v>
      </c>
      <c r="AY722" s="6" t="s">
        <v>83</v>
      </c>
      <c r="AZ722" s="6" t="s">
        <v>83</v>
      </c>
      <c r="BA722" s="6" t="s">
        <v>83</v>
      </c>
      <c r="BB722" s="6" t="s">
        <v>83</v>
      </c>
      <c r="BC722" s="6" t="s">
        <v>83</v>
      </c>
      <c r="BD722" s="6" t="s">
        <v>83</v>
      </c>
      <c r="BE722" s="6" t="s">
        <v>83</v>
      </c>
      <c r="BF722" s="6" t="s">
        <v>83</v>
      </c>
      <c r="BG722" s="6" t="s">
        <v>83</v>
      </c>
      <c r="BH722" s="6" t="s">
        <v>83</v>
      </c>
      <c r="BI722" s="6" t="s">
        <v>83</v>
      </c>
      <c r="BJ722" s="6" t="s">
        <v>83</v>
      </c>
      <c r="BK722" s="6" t="s">
        <v>83</v>
      </c>
      <c r="BL722" s="6" t="s">
        <v>83</v>
      </c>
      <c r="BM722" s="6" t="s">
        <v>83</v>
      </c>
      <c r="BN722" s="6" t="s">
        <v>83</v>
      </c>
      <c r="BO722" s="6" t="s">
        <v>83</v>
      </c>
      <c r="BP722" s="6" t="s">
        <v>83</v>
      </c>
      <c r="BQ722" s="6" t="s">
        <v>83</v>
      </c>
      <c r="BR722" t="s">
        <v>64</v>
      </c>
      <c r="BS722" s="6" t="s">
        <v>83</v>
      </c>
      <c r="BT722" s="6" t="s">
        <v>83</v>
      </c>
      <c r="BU722">
        <f t="shared" ca="1" si="141"/>
        <v>60</v>
      </c>
      <c r="BV722" s="6" t="s">
        <v>83</v>
      </c>
    </row>
    <row r="723" spans="1:74" x14ac:dyDescent="0.3">
      <c r="A723" s="5">
        <v>722</v>
      </c>
      <c r="B723" s="5" t="str">
        <f t="shared" ca="1" si="133"/>
        <v>JF8_34266:37885</v>
      </c>
      <c r="C723" t="s">
        <v>901</v>
      </c>
      <c r="D723" t="s">
        <v>75</v>
      </c>
      <c r="E723" t="s">
        <v>89</v>
      </c>
      <c r="F723" t="s">
        <v>90</v>
      </c>
      <c r="G723" t="s">
        <v>90</v>
      </c>
      <c r="H723" s="6">
        <f t="shared" ca="1" si="143"/>
        <v>36169</v>
      </c>
      <c r="I723" t="s">
        <v>91</v>
      </c>
      <c r="J723" s="6" t="s">
        <v>79</v>
      </c>
      <c r="K723" s="7">
        <v>45608</v>
      </c>
      <c r="L723" s="6" t="s">
        <v>80</v>
      </c>
      <c r="N723" s="6" t="s">
        <v>82</v>
      </c>
      <c r="O723" t="str">
        <f t="shared" ca="1" si="135"/>
        <v>&lt;5882441</v>
      </c>
      <c r="P723">
        <f t="shared" ca="1" si="134"/>
        <v>10423144</v>
      </c>
      <c r="Q723">
        <f t="shared" ca="1" si="136"/>
        <v>647291</v>
      </c>
      <c r="R723">
        <f t="shared" ca="1" si="137"/>
        <v>1022838</v>
      </c>
      <c r="S723">
        <f t="shared" ca="1" si="138"/>
        <v>6211452</v>
      </c>
      <c r="V723" t="str">
        <f t="shared" ca="1" si="139"/>
        <v>D_3073449</v>
      </c>
      <c r="W723" s="8">
        <v>45689</v>
      </c>
      <c r="X723">
        <f t="shared" ca="1" si="140"/>
        <v>4444920</v>
      </c>
      <c r="Z723" t="str">
        <f t="shared" ca="1" si="142"/>
        <v>EUR</v>
      </c>
      <c r="AA723" t="str">
        <f t="shared" ca="1" si="144"/>
        <v>F étrangers</v>
      </c>
      <c r="AB723" s="6" t="s">
        <v>83</v>
      </c>
      <c r="AC723" s="6" t="s">
        <v>83</v>
      </c>
      <c r="AD723" s="6" t="s">
        <v>83</v>
      </c>
      <c r="AE723" s="6" t="s">
        <v>83</v>
      </c>
      <c r="AF723" s="6" t="s">
        <v>83</v>
      </c>
      <c r="AG723" s="6" t="s">
        <v>83</v>
      </c>
      <c r="AH723" s="6" t="s">
        <v>83</v>
      </c>
      <c r="AI723" s="6" t="s">
        <v>83</v>
      </c>
      <c r="AJ723" s="6" t="s">
        <v>83</v>
      </c>
      <c r="AK723" s="6" t="s">
        <v>83</v>
      </c>
      <c r="AL723" s="6" t="s">
        <v>83</v>
      </c>
      <c r="AM723" t="s">
        <v>902</v>
      </c>
      <c r="AN723" s="6" t="s">
        <v>85</v>
      </c>
      <c r="AO723" s="6" t="s">
        <v>83</v>
      </c>
      <c r="AP723" s="6" t="s">
        <v>83</v>
      </c>
      <c r="AQ723" s="6" t="s">
        <v>83</v>
      </c>
      <c r="AR723" s="6" t="s">
        <v>83</v>
      </c>
      <c r="AS723" s="6" t="s">
        <v>83</v>
      </c>
      <c r="AT723" s="6" t="s">
        <v>83</v>
      </c>
      <c r="AU723" s="6" t="s">
        <v>83</v>
      </c>
      <c r="AV723" s="6" t="s">
        <v>83</v>
      </c>
      <c r="AW723" s="6" t="s">
        <v>83</v>
      </c>
      <c r="AX723" t="s">
        <v>93</v>
      </c>
      <c r="AY723" s="6" t="s">
        <v>83</v>
      </c>
      <c r="AZ723" s="6" t="s">
        <v>83</v>
      </c>
      <c r="BA723" s="6" t="s">
        <v>83</v>
      </c>
      <c r="BB723" s="6" t="s">
        <v>83</v>
      </c>
      <c r="BC723" s="6" t="s">
        <v>83</v>
      </c>
      <c r="BD723" s="6" t="s">
        <v>83</v>
      </c>
      <c r="BE723" s="6" t="s">
        <v>83</v>
      </c>
      <c r="BF723" s="6" t="s">
        <v>83</v>
      </c>
      <c r="BG723" s="6" t="s">
        <v>83</v>
      </c>
      <c r="BH723" s="6" t="s">
        <v>83</v>
      </c>
      <c r="BI723" s="6" t="s">
        <v>83</v>
      </c>
      <c r="BJ723" s="6" t="s">
        <v>83</v>
      </c>
      <c r="BK723" s="6" t="s">
        <v>83</v>
      </c>
      <c r="BL723" s="6" t="s">
        <v>83</v>
      </c>
      <c r="BM723" s="6" t="s">
        <v>83</v>
      </c>
      <c r="BN723" s="6" t="s">
        <v>83</v>
      </c>
      <c r="BO723" s="6" t="s">
        <v>83</v>
      </c>
      <c r="BP723" s="6" t="s">
        <v>83</v>
      </c>
      <c r="BQ723" s="6" t="s">
        <v>83</v>
      </c>
      <c r="BR723" t="s">
        <v>65</v>
      </c>
      <c r="BS723" s="6" t="s">
        <v>83</v>
      </c>
      <c r="BT723" s="6" t="s">
        <v>83</v>
      </c>
      <c r="BU723">
        <f t="shared" ca="1" si="141"/>
        <v>33</v>
      </c>
      <c r="BV723" s="6" t="s">
        <v>83</v>
      </c>
    </row>
    <row r="724" spans="1:74" x14ac:dyDescent="0.3">
      <c r="A724" s="5">
        <v>723</v>
      </c>
      <c r="B724" s="5" t="str">
        <f t="shared" ca="1" si="133"/>
        <v>OCP_65529:26484</v>
      </c>
      <c r="C724" t="s">
        <v>903</v>
      </c>
      <c r="D724" t="s">
        <v>75</v>
      </c>
      <c r="E724" t="s">
        <v>76</v>
      </c>
      <c r="F724" t="s">
        <v>95</v>
      </c>
      <c r="G724" t="s">
        <v>95</v>
      </c>
      <c r="H724" s="6">
        <f t="shared" ca="1" si="143"/>
        <v>54861</v>
      </c>
      <c r="I724" t="s">
        <v>96</v>
      </c>
      <c r="J724" s="6" t="s">
        <v>79</v>
      </c>
      <c r="K724" s="7">
        <v>45609</v>
      </c>
      <c r="L724" s="6" t="s">
        <v>80</v>
      </c>
      <c r="N724" s="6" t="s">
        <v>82</v>
      </c>
      <c r="O724" t="str">
        <f t="shared" ca="1" si="135"/>
        <v>D4012540</v>
      </c>
      <c r="P724">
        <f t="shared" ca="1" si="134"/>
        <v>45428211</v>
      </c>
      <c r="Q724">
        <f t="shared" ca="1" si="136"/>
        <v>590957</v>
      </c>
      <c r="R724">
        <f t="shared" ca="1" si="137"/>
        <v>1326967</v>
      </c>
      <c r="S724">
        <f t="shared" ca="1" si="138"/>
        <v>44330338</v>
      </c>
      <c r="V724" t="str">
        <f t="shared" ca="1" si="139"/>
        <v>A_4947750</v>
      </c>
      <c r="W724" s="8">
        <v>45690</v>
      </c>
      <c r="X724">
        <f t="shared" ca="1" si="140"/>
        <v>20983233</v>
      </c>
      <c r="Z724" t="str">
        <f t="shared" ca="1" si="142"/>
        <v>EUR</v>
      </c>
      <c r="AA724" t="str">
        <f t="shared" ca="1" si="144"/>
        <v>F étrangers</v>
      </c>
      <c r="AB724" s="6" t="s">
        <v>83</v>
      </c>
      <c r="AC724" s="6" t="s">
        <v>83</v>
      </c>
      <c r="AD724" s="6" t="s">
        <v>83</v>
      </c>
      <c r="AE724" s="6" t="s">
        <v>83</v>
      </c>
      <c r="AF724" s="6" t="s">
        <v>83</v>
      </c>
      <c r="AG724" s="6" t="s">
        <v>83</v>
      </c>
      <c r="AH724" s="6" t="s">
        <v>83</v>
      </c>
      <c r="AI724" s="6" t="s">
        <v>83</v>
      </c>
      <c r="AJ724" s="6" t="s">
        <v>83</v>
      </c>
      <c r="AK724" s="6" t="s">
        <v>83</v>
      </c>
      <c r="AL724" s="6" t="s">
        <v>83</v>
      </c>
      <c r="AM724" t="s">
        <v>904</v>
      </c>
      <c r="AN724" s="6" t="s">
        <v>85</v>
      </c>
      <c r="AO724" s="6" t="s">
        <v>83</v>
      </c>
      <c r="AP724" s="6" t="s">
        <v>83</v>
      </c>
      <c r="AQ724" s="6" t="s">
        <v>83</v>
      </c>
      <c r="AR724" s="6" t="s">
        <v>83</v>
      </c>
      <c r="AS724" s="6" t="s">
        <v>83</v>
      </c>
      <c r="AT724" s="6" t="s">
        <v>83</v>
      </c>
      <c r="AU724" s="6" t="s">
        <v>83</v>
      </c>
      <c r="AV724" s="6" t="s">
        <v>83</v>
      </c>
      <c r="AW724" s="6" t="s">
        <v>83</v>
      </c>
      <c r="AX724" t="s">
        <v>98</v>
      </c>
      <c r="AY724" s="6" t="s">
        <v>83</v>
      </c>
      <c r="AZ724" s="6" t="s">
        <v>83</v>
      </c>
      <c r="BA724" s="6" t="s">
        <v>83</v>
      </c>
      <c r="BB724" s="6" t="s">
        <v>83</v>
      </c>
      <c r="BC724" s="6" t="s">
        <v>83</v>
      </c>
      <c r="BD724" s="6" t="s">
        <v>83</v>
      </c>
      <c r="BE724" s="6" t="s">
        <v>83</v>
      </c>
      <c r="BF724" s="6" t="s">
        <v>83</v>
      </c>
      <c r="BG724" s="6" t="s">
        <v>83</v>
      </c>
      <c r="BH724" s="6" t="s">
        <v>83</v>
      </c>
      <c r="BI724" s="6" t="s">
        <v>83</v>
      </c>
      <c r="BJ724" s="6" t="s">
        <v>83</v>
      </c>
      <c r="BK724" s="6" t="s">
        <v>83</v>
      </c>
      <c r="BL724" s="6" t="s">
        <v>83</v>
      </c>
      <c r="BM724" s="6" t="s">
        <v>83</v>
      </c>
      <c r="BN724" s="6" t="s">
        <v>83</v>
      </c>
      <c r="BO724" s="6" t="s">
        <v>83</v>
      </c>
      <c r="BP724" s="6" t="s">
        <v>83</v>
      </c>
      <c r="BQ724" s="6" t="s">
        <v>83</v>
      </c>
      <c r="BR724" t="s">
        <v>65</v>
      </c>
      <c r="BS724" s="6" t="s">
        <v>83</v>
      </c>
      <c r="BT724" s="6" t="s">
        <v>83</v>
      </c>
      <c r="BU724">
        <f t="shared" ca="1" si="141"/>
        <v>40</v>
      </c>
      <c r="BV724" s="6" t="s">
        <v>83</v>
      </c>
    </row>
    <row r="725" spans="1:74" x14ac:dyDescent="0.3">
      <c r="A725" s="5">
        <v>724</v>
      </c>
      <c r="B725" s="5" t="str">
        <f t="shared" ca="1" si="133"/>
        <v>JF8_17450:69748</v>
      </c>
      <c r="C725" t="s">
        <v>905</v>
      </c>
      <c r="D725" t="s">
        <v>75</v>
      </c>
      <c r="E725" t="s">
        <v>89</v>
      </c>
      <c r="F725" t="s">
        <v>100</v>
      </c>
      <c r="G725" t="s">
        <v>100</v>
      </c>
      <c r="H725" s="6">
        <f t="shared" ca="1" si="143"/>
        <v>59806</v>
      </c>
      <c r="I725" t="s">
        <v>101</v>
      </c>
      <c r="J725" s="6" t="s">
        <v>79</v>
      </c>
      <c r="K725" s="7">
        <v>45610</v>
      </c>
      <c r="L725" s="6" t="s">
        <v>80</v>
      </c>
      <c r="N725" s="6" t="s">
        <v>82</v>
      </c>
      <c r="O725" t="str">
        <f t="shared" ca="1" si="135"/>
        <v>E5922786</v>
      </c>
      <c r="P725">
        <f t="shared" ca="1" si="134"/>
        <v>35859230</v>
      </c>
      <c r="Q725">
        <f t="shared" ca="1" si="136"/>
        <v>34120244</v>
      </c>
      <c r="R725">
        <f t="shared" ca="1" si="137"/>
        <v>35376953</v>
      </c>
      <c r="S725">
        <f t="shared" ca="1" si="138"/>
        <v>12724406</v>
      </c>
      <c r="V725" t="str">
        <f t="shared" ca="1" si="139"/>
        <v>&gt;_1329395</v>
      </c>
      <c r="W725" s="8">
        <v>45691</v>
      </c>
      <c r="X725">
        <f t="shared" ca="1" si="140"/>
        <v>9587198</v>
      </c>
      <c r="Z725" t="str">
        <f t="shared" ca="1" si="142"/>
        <v>MAD</v>
      </c>
      <c r="AA725" t="str">
        <f t="shared" ca="1" si="144"/>
        <v>F locaux</v>
      </c>
      <c r="AB725" s="6" t="s">
        <v>83</v>
      </c>
      <c r="AC725" s="6" t="s">
        <v>83</v>
      </c>
      <c r="AD725" s="6" t="s">
        <v>83</v>
      </c>
      <c r="AE725" s="6" t="s">
        <v>83</v>
      </c>
      <c r="AF725" s="6" t="s">
        <v>83</v>
      </c>
      <c r="AG725" s="6" t="s">
        <v>83</v>
      </c>
      <c r="AH725" s="6" t="s">
        <v>83</v>
      </c>
      <c r="AI725" s="6" t="s">
        <v>83</v>
      </c>
      <c r="AJ725" s="6" t="s">
        <v>83</v>
      </c>
      <c r="AK725" s="6" t="s">
        <v>83</v>
      </c>
      <c r="AL725" s="6" t="s">
        <v>83</v>
      </c>
      <c r="AM725" t="s">
        <v>906</v>
      </c>
      <c r="AN725" s="6" t="s">
        <v>85</v>
      </c>
      <c r="AO725" s="6" t="s">
        <v>83</v>
      </c>
      <c r="AP725" s="6" t="s">
        <v>83</v>
      </c>
      <c r="AQ725" s="6" t="s">
        <v>83</v>
      </c>
      <c r="AR725" s="6" t="s">
        <v>83</v>
      </c>
      <c r="AS725" s="6" t="s">
        <v>83</v>
      </c>
      <c r="AT725" s="6" t="s">
        <v>83</v>
      </c>
      <c r="AU725" s="6" t="s">
        <v>83</v>
      </c>
      <c r="AV725" s="6" t="s">
        <v>83</v>
      </c>
      <c r="AW725" s="6" t="s">
        <v>83</v>
      </c>
      <c r="AX725" t="s">
        <v>103</v>
      </c>
      <c r="AY725" s="6" t="s">
        <v>83</v>
      </c>
      <c r="AZ725" s="6" t="s">
        <v>83</v>
      </c>
      <c r="BA725" s="6" t="s">
        <v>83</v>
      </c>
      <c r="BB725" s="6" t="s">
        <v>83</v>
      </c>
      <c r="BC725" s="6" t="s">
        <v>83</v>
      </c>
      <c r="BD725" s="6" t="s">
        <v>83</v>
      </c>
      <c r="BE725" s="6" t="s">
        <v>83</v>
      </c>
      <c r="BF725" s="6" t="s">
        <v>83</v>
      </c>
      <c r="BG725" s="6" t="s">
        <v>83</v>
      </c>
      <c r="BH725" s="6" t="s">
        <v>83</v>
      </c>
      <c r="BI725" s="6" t="s">
        <v>83</v>
      </c>
      <c r="BJ725" s="6" t="s">
        <v>83</v>
      </c>
      <c r="BK725" s="6" t="s">
        <v>83</v>
      </c>
      <c r="BL725" s="6" t="s">
        <v>83</v>
      </c>
      <c r="BM725" s="6" t="s">
        <v>83</v>
      </c>
      <c r="BN725" s="6" t="s">
        <v>83</v>
      </c>
      <c r="BO725" s="6" t="s">
        <v>83</v>
      </c>
      <c r="BP725" s="6" t="s">
        <v>83</v>
      </c>
      <c r="BQ725" s="6" t="s">
        <v>83</v>
      </c>
      <c r="BR725" t="s">
        <v>65</v>
      </c>
      <c r="BS725" s="6" t="s">
        <v>83</v>
      </c>
      <c r="BT725" s="6" t="s">
        <v>83</v>
      </c>
      <c r="BU725">
        <f t="shared" ca="1" si="141"/>
        <v>1</v>
      </c>
      <c r="BV725" s="6" t="s">
        <v>83</v>
      </c>
    </row>
    <row r="726" spans="1:74" x14ac:dyDescent="0.3">
      <c r="A726" s="5">
        <v>725</v>
      </c>
      <c r="B726" s="5" t="str">
        <f t="shared" ca="1" si="133"/>
        <v>OCP_58267:83880</v>
      </c>
      <c r="C726" t="s">
        <v>907</v>
      </c>
      <c r="D726" t="s">
        <v>75</v>
      </c>
      <c r="E726" t="s">
        <v>76</v>
      </c>
      <c r="F726" t="s">
        <v>105</v>
      </c>
      <c r="G726" t="s">
        <v>105</v>
      </c>
      <c r="H726" s="6">
        <f t="shared" ca="1" si="143"/>
        <v>952</v>
      </c>
      <c r="I726" t="s">
        <v>106</v>
      </c>
      <c r="J726" s="6" t="s">
        <v>79</v>
      </c>
      <c r="K726" s="7">
        <v>45611</v>
      </c>
      <c r="L726" s="6" t="s">
        <v>80</v>
      </c>
      <c r="N726" s="6" t="s">
        <v>82</v>
      </c>
      <c r="O726" t="str">
        <f t="shared" ca="1" si="135"/>
        <v>&lt;4671634</v>
      </c>
      <c r="P726">
        <f t="shared" ca="1" si="134"/>
        <v>7799607</v>
      </c>
      <c r="Q726">
        <f t="shared" ca="1" si="136"/>
        <v>2995019</v>
      </c>
      <c r="R726">
        <f t="shared" ca="1" si="137"/>
        <v>4466631</v>
      </c>
      <c r="S726">
        <f t="shared" ca="1" si="138"/>
        <v>1715567</v>
      </c>
      <c r="V726" t="str">
        <f t="shared" ca="1" si="139"/>
        <v>D_2364279</v>
      </c>
      <c r="W726" s="8">
        <v>45692</v>
      </c>
      <c r="X726">
        <f t="shared" ca="1" si="140"/>
        <v>1515743</v>
      </c>
      <c r="Z726" t="str">
        <f t="shared" ca="1" si="142"/>
        <v>MAD</v>
      </c>
      <c r="AA726" t="str">
        <f t="shared" ca="1" si="144"/>
        <v>F locaux</v>
      </c>
      <c r="AB726" s="6" t="s">
        <v>83</v>
      </c>
      <c r="AC726" s="6" t="s">
        <v>83</v>
      </c>
      <c r="AD726" s="6" t="s">
        <v>83</v>
      </c>
      <c r="AE726" s="6" t="s">
        <v>83</v>
      </c>
      <c r="AF726" s="6" t="s">
        <v>83</v>
      </c>
      <c r="AG726" s="6" t="s">
        <v>83</v>
      </c>
      <c r="AH726" s="6" t="s">
        <v>83</v>
      </c>
      <c r="AI726" s="6" t="s">
        <v>83</v>
      </c>
      <c r="AJ726" s="6" t="s">
        <v>83</v>
      </c>
      <c r="AK726" s="6" t="s">
        <v>83</v>
      </c>
      <c r="AL726" s="6" t="s">
        <v>83</v>
      </c>
      <c r="AM726" t="s">
        <v>908</v>
      </c>
      <c r="AN726" s="6" t="s">
        <v>85</v>
      </c>
      <c r="AO726" s="6" t="s">
        <v>83</v>
      </c>
      <c r="AP726" s="6" t="s">
        <v>83</v>
      </c>
      <c r="AQ726" s="6" t="s">
        <v>83</v>
      </c>
      <c r="AR726" s="6" t="s">
        <v>83</v>
      </c>
      <c r="AS726" s="6" t="s">
        <v>83</v>
      </c>
      <c r="AT726" s="6" t="s">
        <v>83</v>
      </c>
      <c r="AU726" s="6" t="s">
        <v>83</v>
      </c>
      <c r="AV726" s="6" t="s">
        <v>83</v>
      </c>
      <c r="AW726" s="6" t="s">
        <v>83</v>
      </c>
      <c r="AX726" t="s">
        <v>98</v>
      </c>
      <c r="AY726" s="6" t="s">
        <v>83</v>
      </c>
      <c r="AZ726" s="6" t="s">
        <v>83</v>
      </c>
      <c r="BA726" s="6" t="s">
        <v>83</v>
      </c>
      <c r="BB726" s="6" t="s">
        <v>83</v>
      </c>
      <c r="BC726" s="6" t="s">
        <v>83</v>
      </c>
      <c r="BD726" s="6" t="s">
        <v>83</v>
      </c>
      <c r="BE726" s="6" t="s">
        <v>83</v>
      </c>
      <c r="BF726" s="6" t="s">
        <v>83</v>
      </c>
      <c r="BG726" s="6" t="s">
        <v>83</v>
      </c>
      <c r="BH726" s="6" t="s">
        <v>83</v>
      </c>
      <c r="BI726" s="6" t="s">
        <v>83</v>
      </c>
      <c r="BJ726" s="6" t="s">
        <v>83</v>
      </c>
      <c r="BK726" s="6" t="s">
        <v>83</v>
      </c>
      <c r="BL726" s="6" t="s">
        <v>83</v>
      </c>
      <c r="BM726" s="6" t="s">
        <v>83</v>
      </c>
      <c r="BN726" s="6" t="s">
        <v>83</v>
      </c>
      <c r="BO726" s="6" t="s">
        <v>83</v>
      </c>
      <c r="BP726" s="6" t="s">
        <v>83</v>
      </c>
      <c r="BQ726" s="6" t="s">
        <v>83</v>
      </c>
      <c r="BR726" t="s">
        <v>65</v>
      </c>
      <c r="BS726" s="6" t="s">
        <v>83</v>
      </c>
      <c r="BT726" s="6" t="s">
        <v>83</v>
      </c>
      <c r="BU726">
        <f t="shared" ca="1" si="141"/>
        <v>-13</v>
      </c>
      <c r="BV726" s="6" t="s">
        <v>83</v>
      </c>
    </row>
    <row r="727" spans="1:74" x14ac:dyDescent="0.3">
      <c r="A727" s="5">
        <v>726</v>
      </c>
      <c r="B727" s="5" t="str">
        <f t="shared" ca="1" si="133"/>
        <v>OCP_49936:17042</v>
      </c>
      <c r="C727" t="s">
        <v>909</v>
      </c>
      <c r="D727" t="s">
        <v>75</v>
      </c>
      <c r="E727" t="s">
        <v>89</v>
      </c>
      <c r="F727" t="s">
        <v>109</v>
      </c>
      <c r="G727" t="s">
        <v>109</v>
      </c>
      <c r="H727" s="6">
        <f t="shared" ca="1" si="143"/>
        <v>65437</v>
      </c>
      <c r="I727" t="s">
        <v>110</v>
      </c>
      <c r="J727" s="6" t="s">
        <v>79</v>
      </c>
      <c r="K727" s="7">
        <v>45612</v>
      </c>
      <c r="L727" s="6" t="s">
        <v>80</v>
      </c>
      <c r="N727" s="6" t="s">
        <v>82</v>
      </c>
      <c r="O727" t="str">
        <f t="shared" ca="1" si="135"/>
        <v>&lt;158077</v>
      </c>
      <c r="P727">
        <f t="shared" ca="1" si="134"/>
        <v>73776681</v>
      </c>
      <c r="Q727">
        <f t="shared" ca="1" si="136"/>
        <v>40160517</v>
      </c>
      <c r="R727">
        <f t="shared" ca="1" si="137"/>
        <v>63248058</v>
      </c>
      <c r="S727">
        <f t="shared" ca="1" si="138"/>
        <v>57734681</v>
      </c>
      <c r="V727" t="str">
        <f t="shared" ca="1" si="139"/>
        <v>B_4766189</v>
      </c>
      <c r="W727" s="8">
        <v>45693</v>
      </c>
      <c r="X727">
        <f t="shared" ca="1" si="140"/>
        <v>33943275</v>
      </c>
      <c r="Z727" t="str">
        <f t="shared" ca="1" si="142"/>
        <v>MAD</v>
      </c>
      <c r="AA727" t="str">
        <f t="shared" ca="1" si="144"/>
        <v>F locaux</v>
      </c>
      <c r="AB727" s="6" t="s">
        <v>83</v>
      </c>
      <c r="AC727" s="6" t="s">
        <v>83</v>
      </c>
      <c r="AD727" s="6" t="s">
        <v>83</v>
      </c>
      <c r="AE727" s="6" t="s">
        <v>83</v>
      </c>
      <c r="AF727" s="6" t="s">
        <v>83</v>
      </c>
      <c r="AG727" s="6" t="s">
        <v>83</v>
      </c>
      <c r="AH727" s="6" t="s">
        <v>83</v>
      </c>
      <c r="AI727" s="6" t="s">
        <v>83</v>
      </c>
      <c r="AJ727" s="6" t="s">
        <v>83</v>
      </c>
      <c r="AK727" s="6" t="s">
        <v>83</v>
      </c>
      <c r="AL727" s="6" t="s">
        <v>83</v>
      </c>
      <c r="AM727" t="s">
        <v>910</v>
      </c>
      <c r="AN727" s="6" t="s">
        <v>85</v>
      </c>
      <c r="AO727" s="6" t="s">
        <v>83</v>
      </c>
      <c r="AP727" s="6" t="s">
        <v>83</v>
      </c>
      <c r="AQ727" s="6" t="s">
        <v>83</v>
      </c>
      <c r="AR727" s="6" t="s">
        <v>83</v>
      </c>
      <c r="AS727" s="6" t="s">
        <v>83</v>
      </c>
      <c r="AT727" s="6" t="s">
        <v>83</v>
      </c>
      <c r="AU727" s="6" t="s">
        <v>83</v>
      </c>
      <c r="AV727" s="6" t="s">
        <v>83</v>
      </c>
      <c r="AW727" s="6" t="s">
        <v>83</v>
      </c>
      <c r="AX727" t="s">
        <v>86</v>
      </c>
      <c r="AY727" s="6" t="s">
        <v>83</v>
      </c>
      <c r="AZ727" s="6" t="s">
        <v>83</v>
      </c>
      <c r="BA727" s="6" t="s">
        <v>83</v>
      </c>
      <c r="BB727" s="6" t="s">
        <v>83</v>
      </c>
      <c r="BC727" s="6" t="s">
        <v>83</v>
      </c>
      <c r="BD727" s="6" t="s">
        <v>83</v>
      </c>
      <c r="BE727" s="6" t="s">
        <v>83</v>
      </c>
      <c r="BF727" s="6" t="s">
        <v>83</v>
      </c>
      <c r="BG727" s="6" t="s">
        <v>83</v>
      </c>
      <c r="BH727" s="6" t="s">
        <v>83</v>
      </c>
      <c r="BI727" s="6" t="s">
        <v>83</v>
      </c>
      <c r="BJ727" s="6" t="s">
        <v>83</v>
      </c>
      <c r="BK727" s="6" t="s">
        <v>83</v>
      </c>
      <c r="BL727" s="6" t="s">
        <v>83</v>
      </c>
      <c r="BM727" s="6" t="s">
        <v>83</v>
      </c>
      <c r="BN727" s="6" t="s">
        <v>83</v>
      </c>
      <c r="BO727" s="6" t="s">
        <v>83</v>
      </c>
      <c r="BP727" s="6" t="s">
        <v>83</v>
      </c>
      <c r="BQ727" s="6" t="s">
        <v>83</v>
      </c>
      <c r="BR727" t="s">
        <v>65</v>
      </c>
      <c r="BS727" s="6" t="s">
        <v>83</v>
      </c>
      <c r="BT727" s="6" t="s">
        <v>83</v>
      </c>
      <c r="BU727">
        <f t="shared" ca="1" si="141"/>
        <v>35</v>
      </c>
      <c r="BV727" s="6" t="s">
        <v>83</v>
      </c>
    </row>
    <row r="728" spans="1:74" x14ac:dyDescent="0.3">
      <c r="A728" s="5">
        <v>727</v>
      </c>
      <c r="B728" s="5" t="str">
        <f t="shared" ca="1" si="133"/>
        <v>OCP_40384:95282</v>
      </c>
      <c r="C728" t="s">
        <v>112</v>
      </c>
      <c r="D728" t="s">
        <v>75</v>
      </c>
      <c r="E728" t="s">
        <v>76</v>
      </c>
      <c r="F728" t="s">
        <v>113</v>
      </c>
      <c r="G728" t="s">
        <v>113</v>
      </c>
      <c r="H728" s="6">
        <f t="shared" ca="1" si="143"/>
        <v>23158</v>
      </c>
      <c r="I728" t="s">
        <v>114</v>
      </c>
      <c r="J728" s="6" t="s">
        <v>79</v>
      </c>
      <c r="K728" s="7">
        <v>45613</v>
      </c>
      <c r="L728" s="6" t="s">
        <v>80</v>
      </c>
      <c r="N728" s="6" t="s">
        <v>82</v>
      </c>
      <c r="O728" t="str">
        <f t="shared" ca="1" si="135"/>
        <v>E1203923</v>
      </c>
      <c r="P728">
        <f t="shared" ca="1" si="134"/>
        <v>43213678</v>
      </c>
      <c r="Q728">
        <f t="shared" ca="1" si="136"/>
        <v>633488</v>
      </c>
      <c r="R728">
        <f t="shared" ca="1" si="137"/>
        <v>5849888</v>
      </c>
      <c r="S728">
        <f t="shared" ca="1" si="138"/>
        <v>30210003</v>
      </c>
      <c r="V728" t="str">
        <f t="shared" ca="1" si="139"/>
        <v>C_4489283</v>
      </c>
      <c r="W728" s="8">
        <v>45694</v>
      </c>
      <c r="X728">
        <f t="shared" ca="1" si="140"/>
        <v>12435585</v>
      </c>
      <c r="Z728" t="str">
        <f t="shared" ca="1" si="142"/>
        <v>MAD</v>
      </c>
      <c r="AA728" t="str">
        <f t="shared" ca="1" si="144"/>
        <v>F locaux</v>
      </c>
      <c r="AB728" s="6" t="s">
        <v>83</v>
      </c>
      <c r="AC728" s="6" t="s">
        <v>83</v>
      </c>
      <c r="AD728" s="6" t="s">
        <v>83</v>
      </c>
      <c r="AE728" s="6" t="s">
        <v>83</v>
      </c>
      <c r="AF728" s="6" t="s">
        <v>83</v>
      </c>
      <c r="AG728" s="6" t="s">
        <v>83</v>
      </c>
      <c r="AH728" s="6" t="s">
        <v>83</v>
      </c>
      <c r="AI728" s="6" t="s">
        <v>83</v>
      </c>
      <c r="AJ728" s="6" t="s">
        <v>83</v>
      </c>
      <c r="AK728" s="6" t="s">
        <v>83</v>
      </c>
      <c r="AL728" s="6" t="s">
        <v>83</v>
      </c>
      <c r="AM728" t="s">
        <v>115</v>
      </c>
      <c r="AN728" s="6" t="s">
        <v>85</v>
      </c>
      <c r="AO728" s="6" t="s">
        <v>83</v>
      </c>
      <c r="AP728" s="6" t="s">
        <v>83</v>
      </c>
      <c r="AQ728" s="6" t="s">
        <v>83</v>
      </c>
      <c r="AR728" s="6" t="s">
        <v>83</v>
      </c>
      <c r="AS728" s="6" t="s">
        <v>83</v>
      </c>
      <c r="AT728" s="6" t="s">
        <v>83</v>
      </c>
      <c r="AU728" s="6" t="s">
        <v>83</v>
      </c>
      <c r="AV728" s="6" t="s">
        <v>83</v>
      </c>
      <c r="AW728" s="6" t="s">
        <v>83</v>
      </c>
      <c r="AX728" t="s">
        <v>93</v>
      </c>
      <c r="AY728" s="6" t="s">
        <v>83</v>
      </c>
      <c r="AZ728" s="6" t="s">
        <v>83</v>
      </c>
      <c r="BA728" s="6" t="s">
        <v>83</v>
      </c>
      <c r="BB728" s="6" t="s">
        <v>83</v>
      </c>
      <c r="BC728" s="6" t="s">
        <v>83</v>
      </c>
      <c r="BD728" s="6" t="s">
        <v>83</v>
      </c>
      <c r="BE728" s="6" t="s">
        <v>83</v>
      </c>
      <c r="BF728" s="6" t="s">
        <v>83</v>
      </c>
      <c r="BG728" s="6" t="s">
        <v>83</v>
      </c>
      <c r="BH728" s="6" t="s">
        <v>83</v>
      </c>
      <c r="BI728" s="6" t="s">
        <v>83</v>
      </c>
      <c r="BJ728" s="6" t="s">
        <v>83</v>
      </c>
      <c r="BK728" s="6" t="s">
        <v>83</v>
      </c>
      <c r="BL728" s="6" t="s">
        <v>83</v>
      </c>
      <c r="BM728" s="6" t="s">
        <v>83</v>
      </c>
      <c r="BN728" s="6" t="s">
        <v>83</v>
      </c>
      <c r="BO728" s="6" t="s">
        <v>83</v>
      </c>
      <c r="BP728" s="6" t="s">
        <v>83</v>
      </c>
      <c r="BQ728" s="6" t="s">
        <v>83</v>
      </c>
      <c r="BR728" t="s">
        <v>65</v>
      </c>
      <c r="BS728" s="6" t="s">
        <v>83</v>
      </c>
      <c r="BT728" s="6" t="s">
        <v>83</v>
      </c>
      <c r="BU728">
        <f t="shared" ca="1" si="141"/>
        <v>-19</v>
      </c>
      <c r="BV728" s="6" t="s">
        <v>83</v>
      </c>
    </row>
    <row r="729" spans="1:74" x14ac:dyDescent="0.3">
      <c r="A729" s="5">
        <v>728</v>
      </c>
      <c r="B729" s="5" t="str">
        <f t="shared" ca="1" si="133"/>
        <v>JF8_90206:80146</v>
      </c>
      <c r="C729" t="s">
        <v>116</v>
      </c>
      <c r="D729" t="s">
        <v>75</v>
      </c>
      <c r="E729" t="s">
        <v>89</v>
      </c>
      <c r="F729" t="s">
        <v>100</v>
      </c>
      <c r="G729" t="s">
        <v>100</v>
      </c>
      <c r="H729" s="6">
        <f t="shared" ca="1" si="143"/>
        <v>43331</v>
      </c>
      <c r="I729" t="s">
        <v>114</v>
      </c>
      <c r="J729" s="6" t="s">
        <v>79</v>
      </c>
      <c r="K729" s="7">
        <v>45614</v>
      </c>
      <c r="L729" s="6" t="s">
        <v>80</v>
      </c>
      <c r="N729" s="6" t="s">
        <v>82</v>
      </c>
      <c r="O729" t="str">
        <f t="shared" ca="1" si="135"/>
        <v>C1638036</v>
      </c>
      <c r="P729">
        <f t="shared" ca="1" si="134"/>
        <v>15414164</v>
      </c>
      <c r="Q729">
        <f t="shared" ca="1" si="136"/>
        <v>1684949</v>
      </c>
      <c r="R729">
        <f t="shared" ca="1" si="137"/>
        <v>8842993</v>
      </c>
      <c r="S729">
        <f t="shared" ca="1" si="138"/>
        <v>9597445</v>
      </c>
      <c r="V729" t="str">
        <f t="shared" ca="1" si="139"/>
        <v>B_5437368</v>
      </c>
      <c r="W729" s="8">
        <v>45695</v>
      </c>
      <c r="X729">
        <f t="shared" ca="1" si="140"/>
        <v>6580058</v>
      </c>
      <c r="Z729" t="str">
        <f t="shared" ca="1" si="142"/>
        <v>MAD</v>
      </c>
      <c r="AA729" t="str">
        <f t="shared" ca="1" si="144"/>
        <v>F locaux</v>
      </c>
      <c r="AB729" s="6" t="s">
        <v>83</v>
      </c>
      <c r="AC729" s="6" t="s">
        <v>83</v>
      </c>
      <c r="AD729" s="6" t="s">
        <v>83</v>
      </c>
      <c r="AE729" s="6" t="s">
        <v>83</v>
      </c>
      <c r="AF729" s="6" t="s">
        <v>83</v>
      </c>
      <c r="AG729" s="6" t="s">
        <v>83</v>
      </c>
      <c r="AH729" s="6" t="s">
        <v>83</v>
      </c>
      <c r="AI729" s="6" t="s">
        <v>83</v>
      </c>
      <c r="AJ729" s="6" t="s">
        <v>83</v>
      </c>
      <c r="AK729" s="6" t="s">
        <v>83</v>
      </c>
      <c r="AL729" s="6" t="s">
        <v>83</v>
      </c>
      <c r="AM729" t="s">
        <v>115</v>
      </c>
      <c r="AN729" s="6" t="s">
        <v>85</v>
      </c>
      <c r="AO729" s="6" t="s">
        <v>83</v>
      </c>
      <c r="AP729" s="6" t="s">
        <v>83</v>
      </c>
      <c r="AQ729" s="6" t="s">
        <v>83</v>
      </c>
      <c r="AR729" s="6" t="s">
        <v>83</v>
      </c>
      <c r="AS729" s="6" t="s">
        <v>83</v>
      </c>
      <c r="AT729" s="6" t="s">
        <v>83</v>
      </c>
      <c r="AU729" s="6" t="s">
        <v>83</v>
      </c>
      <c r="AV729" s="6" t="s">
        <v>83</v>
      </c>
      <c r="AW729" s="6" t="s">
        <v>83</v>
      </c>
      <c r="AX729" t="s">
        <v>86</v>
      </c>
      <c r="AY729" s="6" t="s">
        <v>83</v>
      </c>
      <c r="AZ729" s="6" t="s">
        <v>83</v>
      </c>
      <c r="BA729" s="6" t="s">
        <v>83</v>
      </c>
      <c r="BB729" s="6" t="s">
        <v>83</v>
      </c>
      <c r="BC729" s="6" t="s">
        <v>83</v>
      </c>
      <c r="BD729" s="6" t="s">
        <v>83</v>
      </c>
      <c r="BE729" s="6" t="s">
        <v>83</v>
      </c>
      <c r="BF729" s="6" t="s">
        <v>83</v>
      </c>
      <c r="BG729" s="6" t="s">
        <v>83</v>
      </c>
      <c r="BH729" s="6" t="s">
        <v>83</v>
      </c>
      <c r="BI729" s="6" t="s">
        <v>83</v>
      </c>
      <c r="BJ729" s="6" t="s">
        <v>83</v>
      </c>
      <c r="BK729" s="6" t="s">
        <v>83</v>
      </c>
      <c r="BL729" s="6" t="s">
        <v>83</v>
      </c>
      <c r="BM729" s="6" t="s">
        <v>83</v>
      </c>
      <c r="BN729" s="6" t="s">
        <v>83</v>
      </c>
      <c r="BO729" s="6" t="s">
        <v>83</v>
      </c>
      <c r="BP729" s="6" t="s">
        <v>83</v>
      </c>
      <c r="BQ729" s="6" t="s">
        <v>83</v>
      </c>
      <c r="BR729" t="s">
        <v>63</v>
      </c>
      <c r="BS729" s="6" t="s">
        <v>83</v>
      </c>
      <c r="BT729" s="6" t="s">
        <v>83</v>
      </c>
      <c r="BU729">
        <f t="shared" ca="1" si="141"/>
        <v>10</v>
      </c>
      <c r="BV729" s="6" t="s">
        <v>83</v>
      </c>
    </row>
    <row r="730" spans="1:74" x14ac:dyDescent="0.3">
      <c r="A730" s="5">
        <v>729</v>
      </c>
      <c r="B730" s="5" t="str">
        <f t="shared" ca="1" si="133"/>
        <v>JF8_65803:78026</v>
      </c>
      <c r="C730" t="s">
        <v>117</v>
      </c>
      <c r="D730" t="s">
        <v>75</v>
      </c>
      <c r="E730" t="s">
        <v>76</v>
      </c>
      <c r="F730" t="s">
        <v>113</v>
      </c>
      <c r="G730" t="s">
        <v>113</v>
      </c>
      <c r="H730" s="6">
        <f t="shared" ca="1" si="143"/>
        <v>39432</v>
      </c>
      <c r="I730" t="s">
        <v>114</v>
      </c>
      <c r="J730" s="6" t="s">
        <v>79</v>
      </c>
      <c r="K730" s="7">
        <v>45615</v>
      </c>
      <c r="L730" s="6" t="s">
        <v>80</v>
      </c>
      <c r="N730" s="6" t="s">
        <v>82</v>
      </c>
      <c r="O730" t="str">
        <f t="shared" ca="1" si="135"/>
        <v>@2844912</v>
      </c>
      <c r="P730">
        <f t="shared" ca="1" si="134"/>
        <v>69215922</v>
      </c>
      <c r="Q730">
        <f t="shared" ca="1" si="136"/>
        <v>4194340</v>
      </c>
      <c r="R730">
        <f t="shared" ca="1" si="137"/>
        <v>4242670</v>
      </c>
      <c r="S730">
        <f t="shared" ca="1" si="138"/>
        <v>65521374</v>
      </c>
      <c r="V730" t="str">
        <f t="shared" ca="1" si="139"/>
        <v>B_246364</v>
      </c>
      <c r="W730" s="8">
        <v>45696</v>
      </c>
      <c r="X730">
        <f t="shared" ca="1" si="140"/>
        <v>11564999</v>
      </c>
      <c r="Z730" t="str">
        <f t="shared" ca="1" si="142"/>
        <v>MAD</v>
      </c>
      <c r="AA730" t="str">
        <f t="shared" ca="1" si="144"/>
        <v>F locaux</v>
      </c>
      <c r="AB730" s="6" t="s">
        <v>83</v>
      </c>
      <c r="AC730" s="6" t="s">
        <v>83</v>
      </c>
      <c r="AD730" s="6" t="s">
        <v>83</v>
      </c>
      <c r="AE730" s="6" t="s">
        <v>83</v>
      </c>
      <c r="AF730" s="6" t="s">
        <v>83</v>
      </c>
      <c r="AG730" s="6" t="s">
        <v>83</v>
      </c>
      <c r="AH730" s="6" t="s">
        <v>83</v>
      </c>
      <c r="AI730" s="6" t="s">
        <v>83</v>
      </c>
      <c r="AJ730" s="6" t="s">
        <v>83</v>
      </c>
      <c r="AK730" s="6" t="s">
        <v>83</v>
      </c>
      <c r="AL730" s="6" t="s">
        <v>83</v>
      </c>
      <c r="AM730" t="s">
        <v>115</v>
      </c>
      <c r="AN730" s="6" t="s">
        <v>85</v>
      </c>
      <c r="AO730" s="6" t="s">
        <v>83</v>
      </c>
      <c r="AP730" s="6" t="s">
        <v>83</v>
      </c>
      <c r="AQ730" s="6" t="s">
        <v>83</v>
      </c>
      <c r="AR730" s="6" t="s">
        <v>83</v>
      </c>
      <c r="AS730" s="6" t="s">
        <v>83</v>
      </c>
      <c r="AT730" s="6" t="s">
        <v>83</v>
      </c>
      <c r="AU730" s="6" t="s">
        <v>83</v>
      </c>
      <c r="AV730" s="6" t="s">
        <v>83</v>
      </c>
      <c r="AW730" s="6" t="s">
        <v>83</v>
      </c>
      <c r="AX730" t="s">
        <v>86</v>
      </c>
      <c r="AY730" s="6" t="s">
        <v>83</v>
      </c>
      <c r="AZ730" s="6" t="s">
        <v>83</v>
      </c>
      <c r="BA730" s="6" t="s">
        <v>83</v>
      </c>
      <c r="BB730" s="6" t="s">
        <v>83</v>
      </c>
      <c r="BC730" s="6" t="s">
        <v>83</v>
      </c>
      <c r="BD730" s="6" t="s">
        <v>83</v>
      </c>
      <c r="BE730" s="6" t="s">
        <v>83</v>
      </c>
      <c r="BF730" s="6" t="s">
        <v>83</v>
      </c>
      <c r="BG730" s="6" t="s">
        <v>83</v>
      </c>
      <c r="BH730" s="6" t="s">
        <v>83</v>
      </c>
      <c r="BI730" s="6" t="s">
        <v>83</v>
      </c>
      <c r="BJ730" s="6" t="s">
        <v>83</v>
      </c>
      <c r="BK730" s="6" t="s">
        <v>83</v>
      </c>
      <c r="BL730" s="6" t="s">
        <v>83</v>
      </c>
      <c r="BM730" s="6" t="s">
        <v>83</v>
      </c>
      <c r="BN730" s="6" t="s">
        <v>83</v>
      </c>
      <c r="BO730" s="6" t="s">
        <v>83</v>
      </c>
      <c r="BP730" s="6" t="s">
        <v>83</v>
      </c>
      <c r="BQ730" s="6" t="s">
        <v>83</v>
      </c>
      <c r="BR730" t="s">
        <v>65</v>
      </c>
      <c r="BS730" s="6" t="s">
        <v>83</v>
      </c>
      <c r="BT730" s="6" t="s">
        <v>83</v>
      </c>
      <c r="BU730">
        <f t="shared" ca="1" si="141"/>
        <v>0</v>
      </c>
      <c r="BV730" s="6" t="s">
        <v>83</v>
      </c>
    </row>
    <row r="731" spans="1:74" x14ac:dyDescent="0.3">
      <c r="A731" s="5">
        <v>730</v>
      </c>
      <c r="B731" s="5" t="str">
        <f t="shared" ca="1" si="133"/>
        <v>JF8_56826:37471</v>
      </c>
      <c r="C731" t="s">
        <v>118</v>
      </c>
      <c r="D731" t="s">
        <v>75</v>
      </c>
      <c r="E731" t="s">
        <v>89</v>
      </c>
      <c r="F731" t="s">
        <v>100</v>
      </c>
      <c r="G731" t="s">
        <v>100</v>
      </c>
      <c r="H731" s="6">
        <f t="shared" ca="1" si="143"/>
        <v>39475</v>
      </c>
      <c r="I731" t="s">
        <v>114</v>
      </c>
      <c r="J731" s="6" t="s">
        <v>79</v>
      </c>
      <c r="K731" s="7">
        <v>45616</v>
      </c>
      <c r="L731" s="6" t="s">
        <v>80</v>
      </c>
      <c r="N731" s="6" t="s">
        <v>82</v>
      </c>
      <c r="O731" t="str">
        <f t="shared" ca="1" si="135"/>
        <v>?3357048</v>
      </c>
      <c r="P731">
        <f t="shared" ca="1" si="134"/>
        <v>91962124</v>
      </c>
      <c r="Q731">
        <f t="shared" ca="1" si="136"/>
        <v>24134155</v>
      </c>
      <c r="R731">
        <f t="shared" ca="1" si="137"/>
        <v>71543061</v>
      </c>
      <c r="S731">
        <f t="shared" ca="1" si="138"/>
        <v>76169303</v>
      </c>
      <c r="V731" t="str">
        <f t="shared" ca="1" si="139"/>
        <v>=_1204353</v>
      </c>
      <c r="W731" s="8">
        <v>45697</v>
      </c>
      <c r="X731">
        <f t="shared" ca="1" si="140"/>
        <v>41693002</v>
      </c>
      <c r="Z731" t="str">
        <f t="shared" ca="1" si="142"/>
        <v>MAD</v>
      </c>
      <c r="AA731" t="str">
        <f t="shared" ca="1" si="144"/>
        <v>F locaux</v>
      </c>
      <c r="AB731" s="6" t="s">
        <v>83</v>
      </c>
      <c r="AC731" s="6" t="s">
        <v>83</v>
      </c>
      <c r="AD731" s="6" t="s">
        <v>83</v>
      </c>
      <c r="AE731" s="6" t="s">
        <v>83</v>
      </c>
      <c r="AF731" s="6" t="s">
        <v>83</v>
      </c>
      <c r="AG731" s="6" t="s">
        <v>83</v>
      </c>
      <c r="AH731" s="6" t="s">
        <v>83</v>
      </c>
      <c r="AI731" s="6" t="s">
        <v>83</v>
      </c>
      <c r="AJ731" s="6" t="s">
        <v>83</v>
      </c>
      <c r="AK731" s="6" t="s">
        <v>83</v>
      </c>
      <c r="AL731" s="6" t="s">
        <v>83</v>
      </c>
      <c r="AM731" t="s">
        <v>115</v>
      </c>
      <c r="AN731" s="6" t="s">
        <v>85</v>
      </c>
      <c r="AO731" s="6" t="s">
        <v>83</v>
      </c>
      <c r="AP731" s="6" t="s">
        <v>83</v>
      </c>
      <c r="AQ731" s="6" t="s">
        <v>83</v>
      </c>
      <c r="AR731" s="6" t="s">
        <v>83</v>
      </c>
      <c r="AS731" s="6" t="s">
        <v>83</v>
      </c>
      <c r="AT731" s="6" t="s">
        <v>83</v>
      </c>
      <c r="AU731" s="6" t="s">
        <v>83</v>
      </c>
      <c r="AV731" s="6" t="s">
        <v>83</v>
      </c>
      <c r="AW731" s="6" t="s">
        <v>83</v>
      </c>
      <c r="AX731" t="s">
        <v>86</v>
      </c>
      <c r="AY731" s="6" t="s">
        <v>83</v>
      </c>
      <c r="AZ731" s="6" t="s">
        <v>83</v>
      </c>
      <c r="BA731" s="6" t="s">
        <v>83</v>
      </c>
      <c r="BB731" s="6" t="s">
        <v>83</v>
      </c>
      <c r="BC731" s="6" t="s">
        <v>83</v>
      </c>
      <c r="BD731" s="6" t="s">
        <v>83</v>
      </c>
      <c r="BE731" s="6" t="s">
        <v>83</v>
      </c>
      <c r="BF731" s="6" t="s">
        <v>83</v>
      </c>
      <c r="BG731" s="6" t="s">
        <v>83</v>
      </c>
      <c r="BH731" s="6" t="s">
        <v>83</v>
      </c>
      <c r="BI731" s="6" t="s">
        <v>83</v>
      </c>
      <c r="BJ731" s="6" t="s">
        <v>83</v>
      </c>
      <c r="BK731" s="6" t="s">
        <v>83</v>
      </c>
      <c r="BL731" s="6" t="s">
        <v>83</v>
      </c>
      <c r="BM731" s="6" t="s">
        <v>83</v>
      </c>
      <c r="BN731" s="6" t="s">
        <v>83</v>
      </c>
      <c r="BO731" s="6" t="s">
        <v>83</v>
      </c>
      <c r="BP731" s="6" t="s">
        <v>83</v>
      </c>
      <c r="BQ731" s="6" t="s">
        <v>83</v>
      </c>
      <c r="BR731" t="s">
        <v>40</v>
      </c>
      <c r="BS731" s="6" t="s">
        <v>83</v>
      </c>
      <c r="BT731" s="6" t="s">
        <v>83</v>
      </c>
      <c r="BU731">
        <f t="shared" ca="1" si="141"/>
        <v>13</v>
      </c>
      <c r="BV731" s="6" t="s">
        <v>83</v>
      </c>
    </row>
    <row r="732" spans="1:74" x14ac:dyDescent="0.3">
      <c r="A732" s="5">
        <v>731</v>
      </c>
      <c r="B732" s="5" t="str">
        <f t="shared" ca="1" si="133"/>
        <v>OCP_73835:94577</v>
      </c>
      <c r="C732" t="str">
        <f ca="1">CONCATENATE(CHAR(RANDBETWEEN(60,90)),"_",RANDBETWEEN(1,1000000),"_",RANDBETWEEN(1,100006600))</f>
        <v>N_607230_80173513</v>
      </c>
      <c r="D732" t="s">
        <v>75</v>
      </c>
      <c r="E732" t="s">
        <v>76</v>
      </c>
      <c r="F732" t="s">
        <v>77</v>
      </c>
      <c r="G732" t="s">
        <v>77</v>
      </c>
      <c r="H732" s="6">
        <f t="shared" ca="1" si="143"/>
        <v>26711</v>
      </c>
      <c r="I732" t="s">
        <v>78</v>
      </c>
      <c r="J732" s="6" t="s">
        <v>79</v>
      </c>
      <c r="K732" s="7">
        <v>45617</v>
      </c>
      <c r="L732" s="6" t="s">
        <v>80</v>
      </c>
      <c r="N732" s="6" t="s">
        <v>82</v>
      </c>
      <c r="O732" t="str">
        <f t="shared" ca="1" si="135"/>
        <v>E2578388</v>
      </c>
      <c r="P732">
        <f t="shared" ca="1" si="134"/>
        <v>18483377</v>
      </c>
      <c r="Q732">
        <f t="shared" ca="1" si="136"/>
        <v>1348645</v>
      </c>
      <c r="R732">
        <f t="shared" ca="1" si="137"/>
        <v>6686256</v>
      </c>
      <c r="S732">
        <f t="shared" ca="1" si="138"/>
        <v>1641244</v>
      </c>
      <c r="V732" t="str">
        <f t="shared" ca="1" si="139"/>
        <v>&lt;_1917907</v>
      </c>
      <c r="W732" s="8">
        <v>45698</v>
      </c>
      <c r="X732">
        <f t="shared" ca="1" si="140"/>
        <v>874336</v>
      </c>
      <c r="Z732" t="str">
        <f t="shared" ca="1" si="142"/>
        <v>MAD</v>
      </c>
      <c r="AA732" t="str">
        <f t="shared" ca="1" si="144"/>
        <v>F locaux</v>
      </c>
      <c r="AB732" s="6" t="s">
        <v>83</v>
      </c>
      <c r="AC732" s="6" t="s">
        <v>83</v>
      </c>
      <c r="AD732" s="6" t="s">
        <v>83</v>
      </c>
      <c r="AE732" s="6" t="s">
        <v>83</v>
      </c>
      <c r="AF732" s="6" t="s">
        <v>83</v>
      </c>
      <c r="AG732" s="6" t="s">
        <v>83</v>
      </c>
      <c r="AH732" s="6" t="s">
        <v>83</v>
      </c>
      <c r="AI732" s="6" t="s">
        <v>83</v>
      </c>
      <c r="AJ732" s="6" t="s">
        <v>83</v>
      </c>
      <c r="AK732" s="6" t="s">
        <v>83</v>
      </c>
      <c r="AL732" s="6" t="s">
        <v>83</v>
      </c>
      <c r="AM732" t="s">
        <v>911</v>
      </c>
      <c r="AN732" s="6" t="s">
        <v>85</v>
      </c>
      <c r="AO732" s="6" t="s">
        <v>83</v>
      </c>
      <c r="AP732" s="6" t="s">
        <v>83</v>
      </c>
      <c r="AQ732" s="6" t="s">
        <v>83</v>
      </c>
      <c r="AR732" s="6" t="s">
        <v>83</v>
      </c>
      <c r="AS732" s="6" t="s">
        <v>83</v>
      </c>
      <c r="AT732" s="6" t="s">
        <v>83</v>
      </c>
      <c r="AU732" s="6" t="s">
        <v>83</v>
      </c>
      <c r="AV732" s="6" t="s">
        <v>83</v>
      </c>
      <c r="AW732" s="6" t="s">
        <v>83</v>
      </c>
      <c r="AX732" t="s">
        <v>86</v>
      </c>
      <c r="AY732" s="6" t="s">
        <v>83</v>
      </c>
      <c r="AZ732" s="6" t="s">
        <v>83</v>
      </c>
      <c r="BA732" s="6" t="s">
        <v>83</v>
      </c>
      <c r="BB732" s="6" t="s">
        <v>83</v>
      </c>
      <c r="BC732" s="6" t="s">
        <v>83</v>
      </c>
      <c r="BD732" s="6" t="s">
        <v>83</v>
      </c>
      <c r="BE732" s="6" t="s">
        <v>83</v>
      </c>
      <c r="BF732" s="6" t="s">
        <v>83</v>
      </c>
      <c r="BG732" s="6" t="s">
        <v>83</v>
      </c>
      <c r="BH732" s="6" t="s">
        <v>83</v>
      </c>
      <c r="BI732" s="6" t="s">
        <v>83</v>
      </c>
      <c r="BJ732" s="6" t="s">
        <v>83</v>
      </c>
      <c r="BK732" s="6" t="s">
        <v>83</v>
      </c>
      <c r="BL732" s="6" t="s">
        <v>83</v>
      </c>
      <c r="BM732" s="6" t="s">
        <v>83</v>
      </c>
      <c r="BN732" s="6" t="s">
        <v>83</v>
      </c>
      <c r="BO732" s="6" t="s">
        <v>83</v>
      </c>
      <c r="BP732" s="6" t="s">
        <v>83</v>
      </c>
      <c r="BQ732" s="6" t="s">
        <v>83</v>
      </c>
      <c r="BR732" t="s">
        <v>64</v>
      </c>
      <c r="BS732" s="6" t="s">
        <v>83</v>
      </c>
      <c r="BT732" s="6" t="s">
        <v>83</v>
      </c>
      <c r="BU732">
        <f t="shared" ca="1" si="141"/>
        <v>51</v>
      </c>
      <c r="BV732" s="6" t="s">
        <v>83</v>
      </c>
    </row>
    <row r="733" spans="1:74" x14ac:dyDescent="0.3">
      <c r="A733" s="5">
        <v>732</v>
      </c>
      <c r="B733" s="5" t="str">
        <f t="shared" ca="1" si="133"/>
        <v>OCP_35169:56390</v>
      </c>
      <c r="C733" t="s">
        <v>912</v>
      </c>
      <c r="D733" t="s">
        <v>75</v>
      </c>
      <c r="E733" t="s">
        <v>89</v>
      </c>
      <c r="F733" t="s">
        <v>90</v>
      </c>
      <c r="G733" t="s">
        <v>90</v>
      </c>
      <c r="H733" s="6">
        <f t="shared" ca="1" si="143"/>
        <v>41142</v>
      </c>
      <c r="I733" t="s">
        <v>91</v>
      </c>
      <c r="J733" s="6" t="s">
        <v>79</v>
      </c>
      <c r="K733" s="7">
        <v>45618</v>
      </c>
      <c r="L733" s="6" t="s">
        <v>80</v>
      </c>
      <c r="N733" s="6" t="s">
        <v>82</v>
      </c>
      <c r="O733" t="str">
        <f t="shared" ca="1" si="135"/>
        <v>D5631004</v>
      </c>
      <c r="P733">
        <f t="shared" ca="1" si="134"/>
        <v>79500736</v>
      </c>
      <c r="Q733">
        <f t="shared" ca="1" si="136"/>
        <v>25969595</v>
      </c>
      <c r="R733">
        <f t="shared" ca="1" si="137"/>
        <v>34133636</v>
      </c>
      <c r="S733">
        <f t="shared" ca="1" si="138"/>
        <v>37283957</v>
      </c>
      <c r="V733" t="str">
        <f t="shared" ca="1" si="139"/>
        <v>C_4615249</v>
      </c>
      <c r="W733" s="8">
        <v>45699</v>
      </c>
      <c r="X733">
        <f t="shared" ca="1" si="140"/>
        <v>33315245</v>
      </c>
      <c r="Z733" t="str">
        <f t="shared" ca="1" si="142"/>
        <v>USD</v>
      </c>
      <c r="AA733" t="str">
        <f t="shared" ca="1" si="144"/>
        <v>F étrangers</v>
      </c>
      <c r="AB733" s="6" t="s">
        <v>83</v>
      </c>
      <c r="AC733" s="6" t="s">
        <v>83</v>
      </c>
      <c r="AD733" s="6" t="s">
        <v>83</v>
      </c>
      <c r="AE733" s="6" t="s">
        <v>83</v>
      </c>
      <c r="AF733" s="6" t="s">
        <v>83</v>
      </c>
      <c r="AG733" s="6" t="s">
        <v>83</v>
      </c>
      <c r="AH733" s="6" t="s">
        <v>83</v>
      </c>
      <c r="AI733" s="6" t="s">
        <v>83</v>
      </c>
      <c r="AJ733" s="6" t="s">
        <v>83</v>
      </c>
      <c r="AK733" s="6" t="s">
        <v>83</v>
      </c>
      <c r="AL733" s="6" t="s">
        <v>83</v>
      </c>
      <c r="AM733" t="s">
        <v>913</v>
      </c>
      <c r="AN733" s="6" t="s">
        <v>85</v>
      </c>
      <c r="AO733" s="6" t="s">
        <v>83</v>
      </c>
      <c r="AP733" s="6" t="s">
        <v>83</v>
      </c>
      <c r="AQ733" s="6" t="s">
        <v>83</v>
      </c>
      <c r="AR733" s="6" t="s">
        <v>83</v>
      </c>
      <c r="AS733" s="6" t="s">
        <v>83</v>
      </c>
      <c r="AT733" s="6" t="s">
        <v>83</v>
      </c>
      <c r="AU733" s="6" t="s">
        <v>83</v>
      </c>
      <c r="AV733" s="6" t="s">
        <v>83</v>
      </c>
      <c r="AW733" s="6" t="s">
        <v>83</v>
      </c>
      <c r="AX733" t="s">
        <v>93</v>
      </c>
      <c r="AY733" s="6" t="s">
        <v>83</v>
      </c>
      <c r="AZ733" s="6" t="s">
        <v>83</v>
      </c>
      <c r="BA733" s="6" t="s">
        <v>83</v>
      </c>
      <c r="BB733" s="6" t="s">
        <v>83</v>
      </c>
      <c r="BC733" s="6" t="s">
        <v>83</v>
      </c>
      <c r="BD733" s="6" t="s">
        <v>83</v>
      </c>
      <c r="BE733" s="6" t="s">
        <v>83</v>
      </c>
      <c r="BF733" s="6" t="s">
        <v>83</v>
      </c>
      <c r="BG733" s="6" t="s">
        <v>83</v>
      </c>
      <c r="BH733" s="6" t="s">
        <v>83</v>
      </c>
      <c r="BI733" s="6" t="s">
        <v>83</v>
      </c>
      <c r="BJ733" s="6" t="s">
        <v>83</v>
      </c>
      <c r="BK733" s="6" t="s">
        <v>83</v>
      </c>
      <c r="BL733" s="6" t="s">
        <v>83</v>
      </c>
      <c r="BM733" s="6" t="s">
        <v>83</v>
      </c>
      <c r="BN733" s="6" t="s">
        <v>83</v>
      </c>
      <c r="BO733" s="6" t="s">
        <v>83</v>
      </c>
      <c r="BP733" s="6" t="s">
        <v>83</v>
      </c>
      <c r="BQ733" s="6" t="s">
        <v>83</v>
      </c>
      <c r="BR733" t="s">
        <v>65</v>
      </c>
      <c r="BS733" s="6" t="s">
        <v>83</v>
      </c>
      <c r="BT733" s="6" t="s">
        <v>83</v>
      </c>
      <c r="BU733">
        <f t="shared" ca="1" si="141"/>
        <v>37</v>
      </c>
      <c r="BV733" s="6" t="s">
        <v>83</v>
      </c>
    </row>
    <row r="734" spans="1:74" x14ac:dyDescent="0.3">
      <c r="A734" s="5">
        <v>733</v>
      </c>
      <c r="B734" s="5" t="str">
        <f t="shared" ca="1" si="133"/>
        <v>OCP_81360:20934</v>
      </c>
      <c r="C734" t="s">
        <v>914</v>
      </c>
      <c r="D734" t="s">
        <v>75</v>
      </c>
      <c r="E734" t="s">
        <v>76</v>
      </c>
      <c r="F734" t="s">
        <v>95</v>
      </c>
      <c r="G734" t="s">
        <v>95</v>
      </c>
      <c r="H734" s="6">
        <f t="shared" ca="1" si="143"/>
        <v>9637</v>
      </c>
      <c r="I734" t="s">
        <v>96</v>
      </c>
      <c r="J734" s="6" t="s">
        <v>79</v>
      </c>
      <c r="K734" s="7">
        <v>45619</v>
      </c>
      <c r="L734" s="6" t="s">
        <v>80</v>
      </c>
      <c r="N734" s="6" t="s">
        <v>82</v>
      </c>
      <c r="O734" t="str">
        <f t="shared" ca="1" si="135"/>
        <v>&lt;1520497</v>
      </c>
      <c r="P734">
        <f t="shared" ca="1" si="134"/>
        <v>42404467</v>
      </c>
      <c r="Q734">
        <f t="shared" ca="1" si="136"/>
        <v>27604418</v>
      </c>
      <c r="R734">
        <f t="shared" ca="1" si="137"/>
        <v>30260815</v>
      </c>
      <c r="S734">
        <f t="shared" ca="1" si="138"/>
        <v>8308191</v>
      </c>
      <c r="V734" t="str">
        <f t="shared" ca="1" si="139"/>
        <v>&gt;_3075448</v>
      </c>
      <c r="W734" s="8">
        <v>45700</v>
      </c>
      <c r="X734">
        <f t="shared" ca="1" si="140"/>
        <v>7623048</v>
      </c>
      <c r="Z734" t="str">
        <f t="shared" ca="1" si="142"/>
        <v>USD</v>
      </c>
      <c r="AA734" t="str">
        <f t="shared" ca="1" si="144"/>
        <v>F étrangers</v>
      </c>
      <c r="AB734" s="6" t="s">
        <v>83</v>
      </c>
      <c r="AC734" s="6" t="s">
        <v>83</v>
      </c>
      <c r="AD734" s="6" t="s">
        <v>83</v>
      </c>
      <c r="AE734" s="6" t="s">
        <v>83</v>
      </c>
      <c r="AF734" s="6" t="s">
        <v>83</v>
      </c>
      <c r="AG734" s="6" t="s">
        <v>83</v>
      </c>
      <c r="AH734" s="6" t="s">
        <v>83</v>
      </c>
      <c r="AI734" s="6" t="s">
        <v>83</v>
      </c>
      <c r="AJ734" s="6" t="s">
        <v>83</v>
      </c>
      <c r="AK734" s="6" t="s">
        <v>83</v>
      </c>
      <c r="AL734" s="6" t="s">
        <v>83</v>
      </c>
      <c r="AM734" t="s">
        <v>915</v>
      </c>
      <c r="AN734" s="6" t="s">
        <v>85</v>
      </c>
      <c r="AO734" s="6" t="s">
        <v>83</v>
      </c>
      <c r="AP734" s="6" t="s">
        <v>83</v>
      </c>
      <c r="AQ734" s="6" t="s">
        <v>83</v>
      </c>
      <c r="AR734" s="6" t="s">
        <v>83</v>
      </c>
      <c r="AS734" s="6" t="s">
        <v>83</v>
      </c>
      <c r="AT734" s="6" t="s">
        <v>83</v>
      </c>
      <c r="AU734" s="6" t="s">
        <v>83</v>
      </c>
      <c r="AV734" s="6" t="s">
        <v>83</v>
      </c>
      <c r="AW734" s="6" t="s">
        <v>83</v>
      </c>
      <c r="AX734" t="s">
        <v>98</v>
      </c>
      <c r="AY734" s="6" t="s">
        <v>83</v>
      </c>
      <c r="AZ734" s="6" t="s">
        <v>83</v>
      </c>
      <c r="BA734" s="6" t="s">
        <v>83</v>
      </c>
      <c r="BB734" s="6" t="s">
        <v>83</v>
      </c>
      <c r="BC734" s="6" t="s">
        <v>83</v>
      </c>
      <c r="BD734" s="6" t="s">
        <v>83</v>
      </c>
      <c r="BE734" s="6" t="s">
        <v>83</v>
      </c>
      <c r="BF734" s="6" t="s">
        <v>83</v>
      </c>
      <c r="BG734" s="6" t="s">
        <v>83</v>
      </c>
      <c r="BH734" s="6" t="s">
        <v>83</v>
      </c>
      <c r="BI734" s="6" t="s">
        <v>83</v>
      </c>
      <c r="BJ734" s="6" t="s">
        <v>83</v>
      </c>
      <c r="BK734" s="6" t="s">
        <v>83</v>
      </c>
      <c r="BL734" s="6" t="s">
        <v>83</v>
      </c>
      <c r="BM734" s="6" t="s">
        <v>83</v>
      </c>
      <c r="BN734" s="6" t="s">
        <v>83</v>
      </c>
      <c r="BO734" s="6" t="s">
        <v>83</v>
      </c>
      <c r="BP734" s="6" t="s">
        <v>83</v>
      </c>
      <c r="BQ734" s="6" t="s">
        <v>83</v>
      </c>
      <c r="BR734" t="s">
        <v>65</v>
      </c>
      <c r="BS734" s="6" t="s">
        <v>83</v>
      </c>
      <c r="BT734" s="6" t="s">
        <v>83</v>
      </c>
      <c r="BU734">
        <f t="shared" ca="1" si="141"/>
        <v>41</v>
      </c>
      <c r="BV734" s="6" t="s">
        <v>83</v>
      </c>
    </row>
    <row r="735" spans="1:74" x14ac:dyDescent="0.3">
      <c r="A735" s="5">
        <v>734</v>
      </c>
      <c r="B735" s="5" t="str">
        <f t="shared" ca="1" si="133"/>
        <v>JF8_30305:58409</v>
      </c>
      <c r="C735" t="s">
        <v>916</v>
      </c>
      <c r="D735" t="s">
        <v>75</v>
      </c>
      <c r="E735" t="s">
        <v>89</v>
      </c>
      <c r="F735" t="s">
        <v>100</v>
      </c>
      <c r="G735" t="s">
        <v>100</v>
      </c>
      <c r="H735" s="6">
        <f t="shared" ca="1" si="143"/>
        <v>72631</v>
      </c>
      <c r="I735" t="s">
        <v>101</v>
      </c>
      <c r="J735" s="6" t="s">
        <v>79</v>
      </c>
      <c r="K735" s="7">
        <v>45620</v>
      </c>
      <c r="L735" s="6" t="s">
        <v>80</v>
      </c>
      <c r="N735" s="6" t="s">
        <v>82</v>
      </c>
      <c r="O735" t="str">
        <f t="shared" ca="1" si="135"/>
        <v>D6382026</v>
      </c>
      <c r="P735">
        <f t="shared" ca="1" si="134"/>
        <v>54604163</v>
      </c>
      <c r="Q735">
        <f t="shared" ca="1" si="136"/>
        <v>12175931</v>
      </c>
      <c r="R735">
        <f t="shared" ca="1" si="137"/>
        <v>43712026</v>
      </c>
      <c r="S735">
        <f t="shared" ca="1" si="138"/>
        <v>31281291</v>
      </c>
      <c r="V735" t="str">
        <f t="shared" ca="1" si="139"/>
        <v>B_2699863</v>
      </c>
      <c r="W735" s="8">
        <v>45701</v>
      </c>
      <c r="X735">
        <f t="shared" ca="1" si="140"/>
        <v>7939728</v>
      </c>
      <c r="Z735" t="str">
        <f t="shared" ca="1" si="142"/>
        <v>MAD</v>
      </c>
      <c r="AA735" t="str">
        <f t="shared" ca="1" si="144"/>
        <v>F locaux</v>
      </c>
      <c r="AB735" s="6" t="s">
        <v>83</v>
      </c>
      <c r="AC735" s="6" t="s">
        <v>83</v>
      </c>
      <c r="AD735" s="6" t="s">
        <v>83</v>
      </c>
      <c r="AE735" s="6" t="s">
        <v>83</v>
      </c>
      <c r="AF735" s="6" t="s">
        <v>83</v>
      </c>
      <c r="AG735" s="6" t="s">
        <v>83</v>
      </c>
      <c r="AH735" s="6" t="s">
        <v>83</v>
      </c>
      <c r="AI735" s="6" t="s">
        <v>83</v>
      </c>
      <c r="AJ735" s="6" t="s">
        <v>83</v>
      </c>
      <c r="AK735" s="6" t="s">
        <v>83</v>
      </c>
      <c r="AL735" s="6" t="s">
        <v>83</v>
      </c>
      <c r="AM735" t="s">
        <v>917</v>
      </c>
      <c r="AN735" s="6" t="s">
        <v>85</v>
      </c>
      <c r="AO735" s="6" t="s">
        <v>83</v>
      </c>
      <c r="AP735" s="6" t="s">
        <v>83</v>
      </c>
      <c r="AQ735" s="6" t="s">
        <v>83</v>
      </c>
      <c r="AR735" s="6" t="s">
        <v>83</v>
      </c>
      <c r="AS735" s="6" t="s">
        <v>83</v>
      </c>
      <c r="AT735" s="6" t="s">
        <v>83</v>
      </c>
      <c r="AU735" s="6" t="s">
        <v>83</v>
      </c>
      <c r="AV735" s="6" t="s">
        <v>83</v>
      </c>
      <c r="AW735" s="6" t="s">
        <v>83</v>
      </c>
      <c r="AX735" t="s">
        <v>103</v>
      </c>
      <c r="AY735" s="6" t="s">
        <v>83</v>
      </c>
      <c r="AZ735" s="6" t="s">
        <v>83</v>
      </c>
      <c r="BA735" s="6" t="s">
        <v>83</v>
      </c>
      <c r="BB735" s="6" t="s">
        <v>83</v>
      </c>
      <c r="BC735" s="6" t="s">
        <v>83</v>
      </c>
      <c r="BD735" s="6" t="s">
        <v>83</v>
      </c>
      <c r="BE735" s="6" t="s">
        <v>83</v>
      </c>
      <c r="BF735" s="6" t="s">
        <v>83</v>
      </c>
      <c r="BG735" s="6" t="s">
        <v>83</v>
      </c>
      <c r="BH735" s="6" t="s">
        <v>83</v>
      </c>
      <c r="BI735" s="6" t="s">
        <v>83</v>
      </c>
      <c r="BJ735" s="6" t="s">
        <v>83</v>
      </c>
      <c r="BK735" s="6" t="s">
        <v>83</v>
      </c>
      <c r="BL735" s="6" t="s">
        <v>83</v>
      </c>
      <c r="BM735" s="6" t="s">
        <v>83</v>
      </c>
      <c r="BN735" s="6" t="s">
        <v>83</v>
      </c>
      <c r="BO735" s="6" t="s">
        <v>83</v>
      </c>
      <c r="BP735" s="6" t="s">
        <v>83</v>
      </c>
      <c r="BQ735" s="6" t="s">
        <v>83</v>
      </c>
      <c r="BR735" t="s">
        <v>65</v>
      </c>
      <c r="BS735" s="6" t="s">
        <v>83</v>
      </c>
      <c r="BT735" s="6" t="s">
        <v>83</v>
      </c>
      <c r="BU735">
        <f t="shared" ca="1" si="141"/>
        <v>-18</v>
      </c>
      <c r="BV735" s="6" t="s">
        <v>83</v>
      </c>
    </row>
    <row r="736" spans="1:74" x14ac:dyDescent="0.3">
      <c r="A736" s="5">
        <v>735</v>
      </c>
      <c r="B736" s="5" t="str">
        <f t="shared" ca="1" si="133"/>
        <v>JF8_54753:11450</v>
      </c>
      <c r="C736" t="s">
        <v>918</v>
      </c>
      <c r="D736" t="s">
        <v>75</v>
      </c>
      <c r="E736" t="s">
        <v>76</v>
      </c>
      <c r="F736" t="s">
        <v>105</v>
      </c>
      <c r="G736" t="s">
        <v>105</v>
      </c>
      <c r="H736" s="6">
        <f t="shared" ca="1" si="143"/>
        <v>22360</v>
      </c>
      <c r="I736" t="s">
        <v>106</v>
      </c>
      <c r="J736" s="6" t="s">
        <v>79</v>
      </c>
      <c r="K736" s="7">
        <v>45621</v>
      </c>
      <c r="L736" s="6" t="s">
        <v>80</v>
      </c>
      <c r="N736" s="6" t="s">
        <v>82</v>
      </c>
      <c r="O736" t="str">
        <f t="shared" ca="1" si="135"/>
        <v>&lt;4303737</v>
      </c>
      <c r="P736">
        <f t="shared" ca="1" si="134"/>
        <v>30978768</v>
      </c>
      <c r="Q736">
        <f t="shared" ca="1" si="136"/>
        <v>3957657</v>
      </c>
      <c r="R736">
        <f t="shared" ca="1" si="137"/>
        <v>12943567</v>
      </c>
      <c r="S736">
        <f t="shared" ca="1" si="138"/>
        <v>7521540</v>
      </c>
      <c r="V736" t="str">
        <f t="shared" ca="1" si="139"/>
        <v>A_5200738</v>
      </c>
      <c r="W736" s="8">
        <v>45702</v>
      </c>
      <c r="X736">
        <f t="shared" ca="1" si="140"/>
        <v>1133157</v>
      </c>
      <c r="Z736" t="str">
        <f t="shared" ca="1" si="142"/>
        <v>MAD</v>
      </c>
      <c r="AA736" t="str">
        <f t="shared" ca="1" si="144"/>
        <v>F locaux</v>
      </c>
      <c r="AB736" s="6" t="s">
        <v>83</v>
      </c>
      <c r="AC736" s="6" t="s">
        <v>83</v>
      </c>
      <c r="AD736" s="6" t="s">
        <v>83</v>
      </c>
      <c r="AE736" s="6" t="s">
        <v>83</v>
      </c>
      <c r="AF736" s="6" t="s">
        <v>83</v>
      </c>
      <c r="AG736" s="6" t="s">
        <v>83</v>
      </c>
      <c r="AH736" s="6" t="s">
        <v>83</v>
      </c>
      <c r="AI736" s="6" t="s">
        <v>83</v>
      </c>
      <c r="AJ736" s="6" t="s">
        <v>83</v>
      </c>
      <c r="AK736" s="6" t="s">
        <v>83</v>
      </c>
      <c r="AL736" s="6" t="s">
        <v>83</v>
      </c>
      <c r="AM736" t="s">
        <v>919</v>
      </c>
      <c r="AN736" s="6" t="s">
        <v>85</v>
      </c>
      <c r="AO736" s="6" t="s">
        <v>83</v>
      </c>
      <c r="AP736" s="6" t="s">
        <v>83</v>
      </c>
      <c r="AQ736" s="6" t="s">
        <v>83</v>
      </c>
      <c r="AR736" s="6" t="s">
        <v>83</v>
      </c>
      <c r="AS736" s="6" t="s">
        <v>83</v>
      </c>
      <c r="AT736" s="6" t="s">
        <v>83</v>
      </c>
      <c r="AU736" s="6" t="s">
        <v>83</v>
      </c>
      <c r="AV736" s="6" t="s">
        <v>83</v>
      </c>
      <c r="AW736" s="6" t="s">
        <v>83</v>
      </c>
      <c r="AX736" t="s">
        <v>98</v>
      </c>
      <c r="AY736" s="6" t="s">
        <v>83</v>
      </c>
      <c r="AZ736" s="6" t="s">
        <v>83</v>
      </c>
      <c r="BA736" s="6" t="s">
        <v>83</v>
      </c>
      <c r="BB736" s="6" t="s">
        <v>83</v>
      </c>
      <c r="BC736" s="6" t="s">
        <v>83</v>
      </c>
      <c r="BD736" s="6" t="s">
        <v>83</v>
      </c>
      <c r="BE736" s="6" t="s">
        <v>83</v>
      </c>
      <c r="BF736" s="6" t="s">
        <v>83</v>
      </c>
      <c r="BG736" s="6" t="s">
        <v>83</v>
      </c>
      <c r="BH736" s="6" t="s">
        <v>83</v>
      </c>
      <c r="BI736" s="6" t="s">
        <v>83</v>
      </c>
      <c r="BJ736" s="6" t="s">
        <v>83</v>
      </c>
      <c r="BK736" s="6" t="s">
        <v>83</v>
      </c>
      <c r="BL736" s="6" t="s">
        <v>83</v>
      </c>
      <c r="BM736" s="6" t="s">
        <v>83</v>
      </c>
      <c r="BN736" s="6" t="s">
        <v>83</v>
      </c>
      <c r="BO736" s="6" t="s">
        <v>83</v>
      </c>
      <c r="BP736" s="6" t="s">
        <v>83</v>
      </c>
      <c r="BQ736" s="6" t="s">
        <v>83</v>
      </c>
      <c r="BR736" t="s">
        <v>65</v>
      </c>
      <c r="BS736" s="6" t="s">
        <v>83</v>
      </c>
      <c r="BT736" s="6" t="s">
        <v>83</v>
      </c>
      <c r="BU736">
        <f t="shared" ca="1" si="141"/>
        <v>44</v>
      </c>
      <c r="BV736" s="6" t="s">
        <v>83</v>
      </c>
    </row>
    <row r="737" spans="1:74" x14ac:dyDescent="0.3">
      <c r="A737" s="5">
        <v>736</v>
      </c>
      <c r="B737" s="5" t="str">
        <f t="shared" ca="1" si="133"/>
        <v>JF8_41815:94223</v>
      </c>
      <c r="C737" t="s">
        <v>920</v>
      </c>
      <c r="D737" t="s">
        <v>75</v>
      </c>
      <c r="E737" t="s">
        <v>89</v>
      </c>
      <c r="F737" t="s">
        <v>109</v>
      </c>
      <c r="G737" t="s">
        <v>109</v>
      </c>
      <c r="H737" s="6">
        <f t="shared" ca="1" si="143"/>
        <v>55840</v>
      </c>
      <c r="I737" t="s">
        <v>110</v>
      </c>
      <c r="J737" s="6" t="s">
        <v>79</v>
      </c>
      <c r="K737" s="7">
        <v>45622</v>
      </c>
      <c r="L737" s="6" t="s">
        <v>80</v>
      </c>
      <c r="N737" s="6" t="s">
        <v>82</v>
      </c>
      <c r="O737" t="str">
        <f t="shared" ca="1" si="135"/>
        <v>&lt;4788290</v>
      </c>
      <c r="P737">
        <f t="shared" ca="1" si="134"/>
        <v>40819323</v>
      </c>
      <c r="Q737">
        <f t="shared" ca="1" si="136"/>
        <v>8856691</v>
      </c>
      <c r="R737">
        <f t="shared" ca="1" si="137"/>
        <v>34997198</v>
      </c>
      <c r="S737">
        <f t="shared" ca="1" si="138"/>
        <v>13823009</v>
      </c>
      <c r="V737" t="str">
        <f t="shared" ca="1" si="139"/>
        <v>&lt;_6170748</v>
      </c>
      <c r="W737" s="8">
        <v>45703</v>
      </c>
      <c r="X737">
        <f t="shared" ca="1" si="140"/>
        <v>1216210</v>
      </c>
      <c r="Z737" t="str">
        <f t="shared" ca="1" si="142"/>
        <v>MAD</v>
      </c>
      <c r="AA737" t="str">
        <f t="shared" ca="1" si="144"/>
        <v>F locaux</v>
      </c>
      <c r="AB737" s="6" t="s">
        <v>83</v>
      </c>
      <c r="AC737" s="6" t="s">
        <v>83</v>
      </c>
      <c r="AD737" s="6" t="s">
        <v>83</v>
      </c>
      <c r="AE737" s="6" t="s">
        <v>83</v>
      </c>
      <c r="AF737" s="6" t="s">
        <v>83</v>
      </c>
      <c r="AG737" s="6" t="s">
        <v>83</v>
      </c>
      <c r="AH737" s="6" t="s">
        <v>83</v>
      </c>
      <c r="AI737" s="6" t="s">
        <v>83</v>
      </c>
      <c r="AJ737" s="6" t="s">
        <v>83</v>
      </c>
      <c r="AK737" s="6" t="s">
        <v>83</v>
      </c>
      <c r="AL737" s="6" t="s">
        <v>83</v>
      </c>
      <c r="AM737" t="s">
        <v>921</v>
      </c>
      <c r="AN737" s="6" t="s">
        <v>85</v>
      </c>
      <c r="AO737" s="6" t="s">
        <v>83</v>
      </c>
      <c r="AP737" s="6" t="s">
        <v>83</v>
      </c>
      <c r="AQ737" s="6" t="s">
        <v>83</v>
      </c>
      <c r="AR737" s="6" t="s">
        <v>83</v>
      </c>
      <c r="AS737" s="6" t="s">
        <v>83</v>
      </c>
      <c r="AT737" s="6" t="s">
        <v>83</v>
      </c>
      <c r="AU737" s="6" t="s">
        <v>83</v>
      </c>
      <c r="AV737" s="6" t="s">
        <v>83</v>
      </c>
      <c r="AW737" s="6" t="s">
        <v>83</v>
      </c>
      <c r="AX737" t="s">
        <v>86</v>
      </c>
      <c r="AY737" s="6" t="s">
        <v>83</v>
      </c>
      <c r="AZ737" s="6" t="s">
        <v>83</v>
      </c>
      <c r="BA737" s="6" t="s">
        <v>83</v>
      </c>
      <c r="BB737" s="6" t="s">
        <v>83</v>
      </c>
      <c r="BC737" s="6" t="s">
        <v>83</v>
      </c>
      <c r="BD737" s="6" t="s">
        <v>83</v>
      </c>
      <c r="BE737" s="6" t="s">
        <v>83</v>
      </c>
      <c r="BF737" s="6" t="s">
        <v>83</v>
      </c>
      <c r="BG737" s="6" t="s">
        <v>83</v>
      </c>
      <c r="BH737" s="6" t="s">
        <v>83</v>
      </c>
      <c r="BI737" s="6" t="s">
        <v>83</v>
      </c>
      <c r="BJ737" s="6" t="s">
        <v>83</v>
      </c>
      <c r="BK737" s="6" t="s">
        <v>83</v>
      </c>
      <c r="BL737" s="6" t="s">
        <v>83</v>
      </c>
      <c r="BM737" s="6" t="s">
        <v>83</v>
      </c>
      <c r="BN737" s="6" t="s">
        <v>83</v>
      </c>
      <c r="BO737" s="6" t="s">
        <v>83</v>
      </c>
      <c r="BP737" s="6" t="s">
        <v>83</v>
      </c>
      <c r="BQ737" s="6" t="s">
        <v>83</v>
      </c>
      <c r="BR737" t="s">
        <v>65</v>
      </c>
      <c r="BS737" s="6" t="s">
        <v>83</v>
      </c>
      <c r="BT737" s="6" t="s">
        <v>83</v>
      </c>
      <c r="BU737">
        <f t="shared" ca="1" si="141"/>
        <v>-12</v>
      </c>
      <c r="BV737" s="6" t="s">
        <v>83</v>
      </c>
    </row>
    <row r="738" spans="1:74" x14ac:dyDescent="0.3">
      <c r="A738" s="5">
        <v>737</v>
      </c>
      <c r="B738" s="5" t="str">
        <f t="shared" ca="1" si="133"/>
        <v>OCP_35196:62000</v>
      </c>
      <c r="C738" t="s">
        <v>112</v>
      </c>
      <c r="D738" t="s">
        <v>75</v>
      </c>
      <c r="E738" t="s">
        <v>76</v>
      </c>
      <c r="F738" t="s">
        <v>113</v>
      </c>
      <c r="G738" t="s">
        <v>113</v>
      </c>
      <c r="H738" s="6">
        <f t="shared" ca="1" si="143"/>
        <v>10581</v>
      </c>
      <c r="I738" t="s">
        <v>114</v>
      </c>
      <c r="J738" s="6" t="s">
        <v>79</v>
      </c>
      <c r="K738" s="7">
        <v>45623</v>
      </c>
      <c r="L738" s="6" t="s">
        <v>80</v>
      </c>
      <c r="N738" s="6" t="s">
        <v>82</v>
      </c>
      <c r="O738" t="str">
        <f t="shared" ca="1" si="135"/>
        <v>=2946406</v>
      </c>
      <c r="P738">
        <f t="shared" ca="1" si="134"/>
        <v>76501149</v>
      </c>
      <c r="Q738">
        <f t="shared" ca="1" si="136"/>
        <v>23145855</v>
      </c>
      <c r="R738">
        <f t="shared" ca="1" si="137"/>
        <v>71101216</v>
      </c>
      <c r="S738">
        <f t="shared" ca="1" si="138"/>
        <v>39315845</v>
      </c>
      <c r="V738" t="str">
        <f t="shared" ca="1" si="139"/>
        <v>@_1763537</v>
      </c>
      <c r="W738" s="8">
        <v>45704</v>
      </c>
      <c r="X738">
        <f t="shared" ca="1" si="140"/>
        <v>1873265</v>
      </c>
      <c r="Z738" t="str">
        <f t="shared" ca="1" si="142"/>
        <v>MAD</v>
      </c>
      <c r="AA738" t="str">
        <f t="shared" ca="1" si="144"/>
        <v>F locaux</v>
      </c>
      <c r="AB738" s="6" t="s">
        <v>83</v>
      </c>
      <c r="AC738" s="6" t="s">
        <v>83</v>
      </c>
      <c r="AD738" s="6" t="s">
        <v>83</v>
      </c>
      <c r="AE738" s="6" t="s">
        <v>83</v>
      </c>
      <c r="AF738" s="6" t="s">
        <v>83</v>
      </c>
      <c r="AG738" s="6" t="s">
        <v>83</v>
      </c>
      <c r="AH738" s="6" t="s">
        <v>83</v>
      </c>
      <c r="AI738" s="6" t="s">
        <v>83</v>
      </c>
      <c r="AJ738" s="6" t="s">
        <v>83</v>
      </c>
      <c r="AK738" s="6" t="s">
        <v>83</v>
      </c>
      <c r="AL738" s="6" t="s">
        <v>83</v>
      </c>
      <c r="AM738" t="s">
        <v>115</v>
      </c>
      <c r="AN738" s="6" t="s">
        <v>85</v>
      </c>
      <c r="AO738" s="6" t="s">
        <v>83</v>
      </c>
      <c r="AP738" s="6" t="s">
        <v>83</v>
      </c>
      <c r="AQ738" s="6" t="s">
        <v>83</v>
      </c>
      <c r="AR738" s="6" t="s">
        <v>83</v>
      </c>
      <c r="AS738" s="6" t="s">
        <v>83</v>
      </c>
      <c r="AT738" s="6" t="s">
        <v>83</v>
      </c>
      <c r="AU738" s="6" t="s">
        <v>83</v>
      </c>
      <c r="AV738" s="6" t="s">
        <v>83</v>
      </c>
      <c r="AW738" s="6" t="s">
        <v>83</v>
      </c>
      <c r="AX738" t="s">
        <v>93</v>
      </c>
      <c r="AY738" s="6" t="s">
        <v>83</v>
      </c>
      <c r="AZ738" s="6" t="s">
        <v>83</v>
      </c>
      <c r="BA738" s="6" t="s">
        <v>83</v>
      </c>
      <c r="BB738" s="6" t="s">
        <v>83</v>
      </c>
      <c r="BC738" s="6" t="s">
        <v>83</v>
      </c>
      <c r="BD738" s="6" t="s">
        <v>83</v>
      </c>
      <c r="BE738" s="6" t="s">
        <v>83</v>
      </c>
      <c r="BF738" s="6" t="s">
        <v>83</v>
      </c>
      <c r="BG738" s="6" t="s">
        <v>83</v>
      </c>
      <c r="BH738" s="6" t="s">
        <v>83</v>
      </c>
      <c r="BI738" s="6" t="s">
        <v>83</v>
      </c>
      <c r="BJ738" s="6" t="s">
        <v>83</v>
      </c>
      <c r="BK738" s="6" t="s">
        <v>83</v>
      </c>
      <c r="BL738" s="6" t="s">
        <v>83</v>
      </c>
      <c r="BM738" s="6" t="s">
        <v>83</v>
      </c>
      <c r="BN738" s="6" t="s">
        <v>83</v>
      </c>
      <c r="BO738" s="6" t="s">
        <v>83</v>
      </c>
      <c r="BP738" s="6" t="s">
        <v>83</v>
      </c>
      <c r="BQ738" s="6" t="s">
        <v>83</v>
      </c>
      <c r="BR738" t="s">
        <v>65</v>
      </c>
      <c r="BS738" s="6" t="s">
        <v>83</v>
      </c>
      <c r="BT738" s="6" t="s">
        <v>83</v>
      </c>
      <c r="BU738">
        <f t="shared" ca="1" si="141"/>
        <v>26</v>
      </c>
      <c r="BV738" s="6" t="s">
        <v>83</v>
      </c>
    </row>
    <row r="739" spans="1:74" x14ac:dyDescent="0.3">
      <c r="A739" s="5">
        <v>738</v>
      </c>
      <c r="B739" s="5" t="str">
        <f t="shared" ca="1" si="133"/>
        <v>OCP_51828:78160</v>
      </c>
      <c r="C739" t="s">
        <v>116</v>
      </c>
      <c r="D739" t="s">
        <v>75</v>
      </c>
      <c r="E739" t="s">
        <v>89</v>
      </c>
      <c r="F739" t="s">
        <v>100</v>
      </c>
      <c r="G739" t="s">
        <v>100</v>
      </c>
      <c r="H739" s="6">
        <f t="shared" ca="1" si="143"/>
        <v>4361</v>
      </c>
      <c r="I739" t="s">
        <v>114</v>
      </c>
      <c r="J739" s="6" t="s">
        <v>79</v>
      </c>
      <c r="K739" s="7">
        <v>45624</v>
      </c>
      <c r="L739" s="6" t="s">
        <v>80</v>
      </c>
      <c r="N739" s="6" t="s">
        <v>82</v>
      </c>
      <c r="O739" t="str">
        <f t="shared" ca="1" si="135"/>
        <v>A6069350</v>
      </c>
      <c r="P739">
        <f t="shared" ca="1" si="134"/>
        <v>7504137</v>
      </c>
      <c r="Q739">
        <f t="shared" ca="1" si="136"/>
        <v>4291845</v>
      </c>
      <c r="R739">
        <f t="shared" ca="1" si="137"/>
        <v>5396735</v>
      </c>
      <c r="S739">
        <f t="shared" ca="1" si="138"/>
        <v>3041777</v>
      </c>
      <c r="V739" t="str">
        <f t="shared" ca="1" si="139"/>
        <v>B_1104216</v>
      </c>
      <c r="W739" s="8">
        <v>45705</v>
      </c>
      <c r="X739">
        <f t="shared" ca="1" si="140"/>
        <v>929837</v>
      </c>
      <c r="Z739" t="str">
        <f t="shared" ca="1" si="142"/>
        <v>MAD</v>
      </c>
      <c r="AA739" t="str">
        <f t="shared" ca="1" si="144"/>
        <v>F locaux</v>
      </c>
      <c r="AB739" s="6" t="s">
        <v>83</v>
      </c>
      <c r="AC739" s="6" t="s">
        <v>83</v>
      </c>
      <c r="AD739" s="6" t="s">
        <v>83</v>
      </c>
      <c r="AE739" s="6" t="s">
        <v>83</v>
      </c>
      <c r="AF739" s="6" t="s">
        <v>83</v>
      </c>
      <c r="AG739" s="6" t="s">
        <v>83</v>
      </c>
      <c r="AH739" s="6" t="s">
        <v>83</v>
      </c>
      <c r="AI739" s="6" t="s">
        <v>83</v>
      </c>
      <c r="AJ739" s="6" t="s">
        <v>83</v>
      </c>
      <c r="AK739" s="6" t="s">
        <v>83</v>
      </c>
      <c r="AL739" s="6" t="s">
        <v>83</v>
      </c>
      <c r="AM739" t="s">
        <v>115</v>
      </c>
      <c r="AN739" s="6" t="s">
        <v>85</v>
      </c>
      <c r="AO739" s="6" t="s">
        <v>83</v>
      </c>
      <c r="AP739" s="6" t="s">
        <v>83</v>
      </c>
      <c r="AQ739" s="6" t="s">
        <v>83</v>
      </c>
      <c r="AR739" s="6" t="s">
        <v>83</v>
      </c>
      <c r="AS739" s="6" t="s">
        <v>83</v>
      </c>
      <c r="AT739" s="6" t="s">
        <v>83</v>
      </c>
      <c r="AU739" s="6" t="s">
        <v>83</v>
      </c>
      <c r="AV739" s="6" t="s">
        <v>83</v>
      </c>
      <c r="AW739" s="6" t="s">
        <v>83</v>
      </c>
      <c r="AX739" t="s">
        <v>86</v>
      </c>
      <c r="AY739" s="6" t="s">
        <v>83</v>
      </c>
      <c r="AZ739" s="6" t="s">
        <v>83</v>
      </c>
      <c r="BA739" s="6" t="s">
        <v>83</v>
      </c>
      <c r="BB739" s="6" t="s">
        <v>83</v>
      </c>
      <c r="BC739" s="6" t="s">
        <v>83</v>
      </c>
      <c r="BD739" s="6" t="s">
        <v>83</v>
      </c>
      <c r="BE739" s="6" t="s">
        <v>83</v>
      </c>
      <c r="BF739" s="6" t="s">
        <v>83</v>
      </c>
      <c r="BG739" s="6" t="s">
        <v>83</v>
      </c>
      <c r="BH739" s="6" t="s">
        <v>83</v>
      </c>
      <c r="BI739" s="6" t="s">
        <v>83</v>
      </c>
      <c r="BJ739" s="6" t="s">
        <v>83</v>
      </c>
      <c r="BK739" s="6" t="s">
        <v>83</v>
      </c>
      <c r="BL739" s="6" t="s">
        <v>83</v>
      </c>
      <c r="BM739" s="6" t="s">
        <v>83</v>
      </c>
      <c r="BN739" s="6" t="s">
        <v>83</v>
      </c>
      <c r="BO739" s="6" t="s">
        <v>83</v>
      </c>
      <c r="BP739" s="6" t="s">
        <v>83</v>
      </c>
      <c r="BQ739" s="6" t="s">
        <v>83</v>
      </c>
      <c r="BR739" t="s">
        <v>63</v>
      </c>
      <c r="BS739" s="6" t="s">
        <v>83</v>
      </c>
      <c r="BT739" s="6" t="s">
        <v>83</v>
      </c>
      <c r="BU739">
        <f t="shared" ca="1" si="141"/>
        <v>41</v>
      </c>
      <c r="BV739" s="6" t="s">
        <v>83</v>
      </c>
    </row>
    <row r="740" spans="1:74" x14ac:dyDescent="0.3">
      <c r="A740" s="5">
        <v>739</v>
      </c>
      <c r="B740" s="5" t="str">
        <f t="shared" ca="1" si="133"/>
        <v>OCP_7854:16615</v>
      </c>
      <c r="C740" t="s">
        <v>117</v>
      </c>
      <c r="D740" t="s">
        <v>75</v>
      </c>
      <c r="E740" t="s">
        <v>76</v>
      </c>
      <c r="F740" t="s">
        <v>113</v>
      </c>
      <c r="G740" t="s">
        <v>113</v>
      </c>
      <c r="H740" s="6">
        <f t="shared" ca="1" si="143"/>
        <v>48365</v>
      </c>
      <c r="I740" t="s">
        <v>114</v>
      </c>
      <c r="J740" s="6" t="s">
        <v>79</v>
      </c>
      <c r="K740" s="7">
        <v>45625</v>
      </c>
      <c r="L740" s="6" t="s">
        <v>80</v>
      </c>
      <c r="N740" s="6" t="s">
        <v>82</v>
      </c>
      <c r="O740" t="str">
        <f t="shared" ca="1" si="135"/>
        <v>?2593307</v>
      </c>
      <c r="P740">
        <f t="shared" ca="1" si="134"/>
        <v>69516777</v>
      </c>
      <c r="Q740">
        <f t="shared" ca="1" si="136"/>
        <v>18915380</v>
      </c>
      <c r="R740">
        <f t="shared" ca="1" si="137"/>
        <v>20730761</v>
      </c>
      <c r="S740">
        <f t="shared" ca="1" si="138"/>
        <v>27398123</v>
      </c>
      <c r="V740" t="str">
        <f t="shared" ca="1" si="139"/>
        <v>D_5828903</v>
      </c>
      <c r="W740" s="8">
        <v>45706</v>
      </c>
      <c r="X740">
        <f t="shared" ca="1" si="140"/>
        <v>12838856</v>
      </c>
      <c r="Z740" t="str">
        <f t="shared" ca="1" si="142"/>
        <v>MAD</v>
      </c>
      <c r="AA740" t="str">
        <f t="shared" ca="1" si="144"/>
        <v>F locaux</v>
      </c>
      <c r="AB740" s="6" t="s">
        <v>83</v>
      </c>
      <c r="AC740" s="6" t="s">
        <v>83</v>
      </c>
      <c r="AD740" s="6" t="s">
        <v>83</v>
      </c>
      <c r="AE740" s="6" t="s">
        <v>83</v>
      </c>
      <c r="AF740" s="6" t="s">
        <v>83</v>
      </c>
      <c r="AG740" s="6" t="s">
        <v>83</v>
      </c>
      <c r="AH740" s="6" t="s">
        <v>83</v>
      </c>
      <c r="AI740" s="6" t="s">
        <v>83</v>
      </c>
      <c r="AJ740" s="6" t="s">
        <v>83</v>
      </c>
      <c r="AK740" s="6" t="s">
        <v>83</v>
      </c>
      <c r="AL740" s="6" t="s">
        <v>83</v>
      </c>
      <c r="AM740" t="s">
        <v>115</v>
      </c>
      <c r="AN740" s="6" t="s">
        <v>85</v>
      </c>
      <c r="AO740" s="6" t="s">
        <v>83</v>
      </c>
      <c r="AP740" s="6" t="s">
        <v>83</v>
      </c>
      <c r="AQ740" s="6" t="s">
        <v>83</v>
      </c>
      <c r="AR740" s="6" t="s">
        <v>83</v>
      </c>
      <c r="AS740" s="6" t="s">
        <v>83</v>
      </c>
      <c r="AT740" s="6" t="s">
        <v>83</v>
      </c>
      <c r="AU740" s="6" t="s">
        <v>83</v>
      </c>
      <c r="AV740" s="6" t="s">
        <v>83</v>
      </c>
      <c r="AW740" s="6" t="s">
        <v>83</v>
      </c>
      <c r="AX740" t="s">
        <v>86</v>
      </c>
      <c r="AY740" s="6" t="s">
        <v>83</v>
      </c>
      <c r="AZ740" s="6" t="s">
        <v>83</v>
      </c>
      <c r="BA740" s="6" t="s">
        <v>83</v>
      </c>
      <c r="BB740" s="6" t="s">
        <v>83</v>
      </c>
      <c r="BC740" s="6" t="s">
        <v>83</v>
      </c>
      <c r="BD740" s="6" t="s">
        <v>83</v>
      </c>
      <c r="BE740" s="6" t="s">
        <v>83</v>
      </c>
      <c r="BF740" s="6" t="s">
        <v>83</v>
      </c>
      <c r="BG740" s="6" t="s">
        <v>83</v>
      </c>
      <c r="BH740" s="6" t="s">
        <v>83</v>
      </c>
      <c r="BI740" s="6" t="s">
        <v>83</v>
      </c>
      <c r="BJ740" s="6" t="s">
        <v>83</v>
      </c>
      <c r="BK740" s="6" t="s">
        <v>83</v>
      </c>
      <c r="BL740" s="6" t="s">
        <v>83</v>
      </c>
      <c r="BM740" s="6" t="s">
        <v>83</v>
      </c>
      <c r="BN740" s="6" t="s">
        <v>83</v>
      </c>
      <c r="BO740" s="6" t="s">
        <v>83</v>
      </c>
      <c r="BP740" s="6" t="s">
        <v>83</v>
      </c>
      <c r="BQ740" s="6" t="s">
        <v>83</v>
      </c>
      <c r="BR740" t="s">
        <v>65</v>
      </c>
      <c r="BS740" s="6" t="s">
        <v>83</v>
      </c>
      <c r="BT740" s="6" t="s">
        <v>83</v>
      </c>
      <c r="BU740">
        <f t="shared" ca="1" si="141"/>
        <v>37</v>
      </c>
      <c r="BV740" s="6" t="s">
        <v>83</v>
      </c>
    </row>
    <row r="741" spans="1:74" x14ac:dyDescent="0.3">
      <c r="A741" s="5">
        <v>740</v>
      </c>
      <c r="B741" s="5" t="str">
        <f t="shared" ca="1" si="133"/>
        <v>OCP_43738:86618</v>
      </c>
      <c r="C741" t="s">
        <v>118</v>
      </c>
      <c r="D741" t="s">
        <v>75</v>
      </c>
      <c r="E741" t="s">
        <v>89</v>
      </c>
      <c r="F741" t="s">
        <v>100</v>
      </c>
      <c r="G741" t="s">
        <v>100</v>
      </c>
      <c r="H741" s="6">
        <f t="shared" ca="1" si="143"/>
        <v>29826</v>
      </c>
      <c r="I741" t="s">
        <v>114</v>
      </c>
      <c r="J741" s="6" t="s">
        <v>79</v>
      </c>
      <c r="K741" s="7">
        <v>45626</v>
      </c>
      <c r="L741" s="6" t="s">
        <v>80</v>
      </c>
      <c r="N741" s="6" t="s">
        <v>82</v>
      </c>
      <c r="O741" t="str">
        <f t="shared" ca="1" si="135"/>
        <v>E155510</v>
      </c>
      <c r="P741">
        <f t="shared" ca="1" si="134"/>
        <v>63184950</v>
      </c>
      <c r="Q741">
        <f t="shared" ca="1" si="136"/>
        <v>23449308</v>
      </c>
      <c r="R741">
        <f t="shared" ca="1" si="137"/>
        <v>44225129</v>
      </c>
      <c r="S741">
        <f t="shared" ca="1" si="138"/>
        <v>7188750</v>
      </c>
      <c r="V741" t="str">
        <f t="shared" ca="1" si="139"/>
        <v>=_1625728</v>
      </c>
      <c r="W741" s="8">
        <v>45707</v>
      </c>
      <c r="X741">
        <f t="shared" ca="1" si="140"/>
        <v>2716797</v>
      </c>
      <c r="Z741" t="str">
        <f t="shared" ca="1" si="142"/>
        <v>MAD</v>
      </c>
      <c r="AA741" t="str">
        <f t="shared" ca="1" si="144"/>
        <v>F locaux</v>
      </c>
      <c r="AB741" s="6" t="s">
        <v>83</v>
      </c>
      <c r="AC741" s="6" t="s">
        <v>83</v>
      </c>
      <c r="AD741" s="6" t="s">
        <v>83</v>
      </c>
      <c r="AE741" s="6" t="s">
        <v>83</v>
      </c>
      <c r="AF741" s="6" t="s">
        <v>83</v>
      </c>
      <c r="AG741" s="6" t="s">
        <v>83</v>
      </c>
      <c r="AH741" s="6" t="s">
        <v>83</v>
      </c>
      <c r="AI741" s="6" t="s">
        <v>83</v>
      </c>
      <c r="AJ741" s="6" t="s">
        <v>83</v>
      </c>
      <c r="AK741" s="6" t="s">
        <v>83</v>
      </c>
      <c r="AL741" s="6" t="s">
        <v>83</v>
      </c>
      <c r="AM741" t="s">
        <v>115</v>
      </c>
      <c r="AN741" s="6" t="s">
        <v>85</v>
      </c>
      <c r="AO741" s="6" t="s">
        <v>83</v>
      </c>
      <c r="AP741" s="6" t="s">
        <v>83</v>
      </c>
      <c r="AQ741" s="6" t="s">
        <v>83</v>
      </c>
      <c r="AR741" s="6" t="s">
        <v>83</v>
      </c>
      <c r="AS741" s="6" t="s">
        <v>83</v>
      </c>
      <c r="AT741" s="6" t="s">
        <v>83</v>
      </c>
      <c r="AU741" s="6" t="s">
        <v>83</v>
      </c>
      <c r="AV741" s="6" t="s">
        <v>83</v>
      </c>
      <c r="AW741" s="6" t="s">
        <v>83</v>
      </c>
      <c r="AX741" t="s">
        <v>86</v>
      </c>
      <c r="AY741" s="6" t="s">
        <v>83</v>
      </c>
      <c r="AZ741" s="6" t="s">
        <v>83</v>
      </c>
      <c r="BA741" s="6" t="s">
        <v>83</v>
      </c>
      <c r="BB741" s="6" t="s">
        <v>83</v>
      </c>
      <c r="BC741" s="6" t="s">
        <v>83</v>
      </c>
      <c r="BD741" s="6" t="s">
        <v>83</v>
      </c>
      <c r="BE741" s="6" t="s">
        <v>83</v>
      </c>
      <c r="BF741" s="6" t="s">
        <v>83</v>
      </c>
      <c r="BG741" s="6" t="s">
        <v>83</v>
      </c>
      <c r="BH741" s="6" t="s">
        <v>83</v>
      </c>
      <c r="BI741" s="6" t="s">
        <v>83</v>
      </c>
      <c r="BJ741" s="6" t="s">
        <v>83</v>
      </c>
      <c r="BK741" s="6" t="s">
        <v>83</v>
      </c>
      <c r="BL741" s="6" t="s">
        <v>83</v>
      </c>
      <c r="BM741" s="6" t="s">
        <v>83</v>
      </c>
      <c r="BN741" s="6" t="s">
        <v>83</v>
      </c>
      <c r="BO741" s="6" t="s">
        <v>83</v>
      </c>
      <c r="BP741" s="6" t="s">
        <v>83</v>
      </c>
      <c r="BQ741" s="6" t="s">
        <v>83</v>
      </c>
      <c r="BR741" t="s">
        <v>40</v>
      </c>
      <c r="BS741" s="6" t="s">
        <v>83</v>
      </c>
      <c r="BT741" s="6" t="s">
        <v>83</v>
      </c>
      <c r="BU741">
        <f t="shared" ca="1" si="141"/>
        <v>18</v>
      </c>
      <c r="BV741" s="6" t="s">
        <v>83</v>
      </c>
    </row>
    <row r="742" spans="1:74" x14ac:dyDescent="0.3">
      <c r="A742" s="5">
        <v>741</v>
      </c>
      <c r="B742" s="5" t="str">
        <f t="shared" ca="1" si="133"/>
        <v>JF8_42401:56742</v>
      </c>
      <c r="C742" t="str">
        <f ca="1">CONCATENATE(CHAR(RANDBETWEEN(60,90)),"_",RANDBETWEEN(1,1000000),"_",RANDBETWEEN(1,100006600))</f>
        <v>W_122948_67035904</v>
      </c>
      <c r="D742" t="s">
        <v>75</v>
      </c>
      <c r="E742" t="s">
        <v>76</v>
      </c>
      <c r="F742" t="s">
        <v>77</v>
      </c>
      <c r="G742" t="s">
        <v>77</v>
      </c>
      <c r="H742" s="6">
        <f t="shared" ca="1" si="143"/>
        <v>56720</v>
      </c>
      <c r="I742" t="s">
        <v>78</v>
      </c>
      <c r="J742" s="6" t="s">
        <v>79</v>
      </c>
      <c r="K742" s="7">
        <v>45627</v>
      </c>
      <c r="L742" s="6" t="s">
        <v>80</v>
      </c>
      <c r="N742" s="6" t="s">
        <v>82</v>
      </c>
      <c r="O742" t="str">
        <f t="shared" ca="1" si="135"/>
        <v>A3525111</v>
      </c>
      <c r="P742">
        <f t="shared" ca="1" si="134"/>
        <v>3898751</v>
      </c>
      <c r="Q742">
        <f t="shared" ca="1" si="136"/>
        <v>934159</v>
      </c>
      <c r="R742">
        <f t="shared" ca="1" si="137"/>
        <v>2164815</v>
      </c>
      <c r="S742">
        <f t="shared" ca="1" si="138"/>
        <v>1003585</v>
      </c>
      <c r="V742" t="str">
        <f t="shared" ca="1" si="139"/>
        <v>F_3802247</v>
      </c>
      <c r="W742" s="8">
        <v>45708</v>
      </c>
      <c r="X742">
        <f t="shared" ca="1" si="140"/>
        <v>776917</v>
      </c>
      <c r="Z742" t="str">
        <f t="shared" ca="1" si="142"/>
        <v>MAD</v>
      </c>
      <c r="AA742" t="str">
        <f t="shared" ca="1" si="144"/>
        <v>F locaux</v>
      </c>
      <c r="AB742" s="6" t="s">
        <v>83</v>
      </c>
      <c r="AC742" s="6" t="s">
        <v>83</v>
      </c>
      <c r="AD742" s="6" t="s">
        <v>83</v>
      </c>
      <c r="AE742" s="6" t="s">
        <v>83</v>
      </c>
      <c r="AF742" s="6" t="s">
        <v>83</v>
      </c>
      <c r="AG742" s="6" t="s">
        <v>83</v>
      </c>
      <c r="AH742" s="6" t="s">
        <v>83</v>
      </c>
      <c r="AI742" s="6" t="s">
        <v>83</v>
      </c>
      <c r="AJ742" s="6" t="s">
        <v>83</v>
      </c>
      <c r="AK742" s="6" t="s">
        <v>83</v>
      </c>
      <c r="AL742" s="6" t="s">
        <v>83</v>
      </c>
      <c r="AM742" t="s">
        <v>922</v>
      </c>
      <c r="AN742" s="6" t="s">
        <v>85</v>
      </c>
      <c r="AO742" s="6" t="s">
        <v>83</v>
      </c>
      <c r="AP742" s="6" t="s">
        <v>83</v>
      </c>
      <c r="AQ742" s="6" t="s">
        <v>83</v>
      </c>
      <c r="AR742" s="6" t="s">
        <v>83</v>
      </c>
      <c r="AS742" s="6" t="s">
        <v>83</v>
      </c>
      <c r="AT742" s="6" t="s">
        <v>83</v>
      </c>
      <c r="AU742" s="6" t="s">
        <v>83</v>
      </c>
      <c r="AV742" s="6" t="s">
        <v>83</v>
      </c>
      <c r="AW742" s="6" t="s">
        <v>83</v>
      </c>
      <c r="AX742" t="s">
        <v>86</v>
      </c>
      <c r="AY742" s="6" t="s">
        <v>83</v>
      </c>
      <c r="AZ742" s="6" t="s">
        <v>83</v>
      </c>
      <c r="BA742" s="6" t="s">
        <v>83</v>
      </c>
      <c r="BB742" s="6" t="s">
        <v>83</v>
      </c>
      <c r="BC742" s="6" t="s">
        <v>83</v>
      </c>
      <c r="BD742" s="6" t="s">
        <v>83</v>
      </c>
      <c r="BE742" s="6" t="s">
        <v>83</v>
      </c>
      <c r="BF742" s="6" t="s">
        <v>83</v>
      </c>
      <c r="BG742" s="6" t="s">
        <v>83</v>
      </c>
      <c r="BH742" s="6" t="s">
        <v>83</v>
      </c>
      <c r="BI742" s="6" t="s">
        <v>83</v>
      </c>
      <c r="BJ742" s="6" t="s">
        <v>83</v>
      </c>
      <c r="BK742" s="6" t="s">
        <v>83</v>
      </c>
      <c r="BL742" s="6" t="s">
        <v>83</v>
      </c>
      <c r="BM742" s="6" t="s">
        <v>83</v>
      </c>
      <c r="BN742" s="6" t="s">
        <v>83</v>
      </c>
      <c r="BO742" s="6" t="s">
        <v>83</v>
      </c>
      <c r="BP742" s="6" t="s">
        <v>83</v>
      </c>
      <c r="BQ742" s="6" t="s">
        <v>83</v>
      </c>
      <c r="BR742" t="s">
        <v>64</v>
      </c>
      <c r="BS742" s="6" t="s">
        <v>83</v>
      </c>
      <c r="BT742" s="6" t="s">
        <v>83</v>
      </c>
      <c r="BU742">
        <f t="shared" ca="1" si="141"/>
        <v>30</v>
      </c>
      <c r="BV742" s="6" t="s">
        <v>83</v>
      </c>
    </row>
    <row r="743" spans="1:74" x14ac:dyDescent="0.3">
      <c r="A743" s="5">
        <v>742</v>
      </c>
      <c r="B743" s="5" t="str">
        <f t="shared" ca="1" si="133"/>
        <v>JF8_25829:28385</v>
      </c>
      <c r="C743" t="s">
        <v>923</v>
      </c>
      <c r="D743" t="s">
        <v>75</v>
      </c>
      <c r="E743" t="s">
        <v>89</v>
      </c>
      <c r="F743" t="s">
        <v>90</v>
      </c>
      <c r="G743" t="s">
        <v>90</v>
      </c>
      <c r="H743" s="6">
        <f t="shared" ca="1" si="143"/>
        <v>58233</v>
      </c>
      <c r="I743" t="s">
        <v>91</v>
      </c>
      <c r="J743" s="6" t="s">
        <v>79</v>
      </c>
      <c r="K743" s="7">
        <v>45628</v>
      </c>
      <c r="L743" s="6" t="s">
        <v>80</v>
      </c>
      <c r="N743" s="6" t="s">
        <v>82</v>
      </c>
      <c r="O743" t="str">
        <f t="shared" ca="1" si="135"/>
        <v>&gt;5550984</v>
      </c>
      <c r="P743">
        <f t="shared" ca="1" si="134"/>
        <v>31135876</v>
      </c>
      <c r="Q743">
        <f t="shared" ca="1" si="136"/>
        <v>18705207</v>
      </c>
      <c r="R743">
        <f t="shared" ca="1" si="137"/>
        <v>23352245</v>
      </c>
      <c r="S743">
        <f t="shared" ca="1" si="138"/>
        <v>23318876</v>
      </c>
      <c r="V743" t="str">
        <f t="shared" ca="1" si="139"/>
        <v>C_4574734</v>
      </c>
      <c r="W743" s="8">
        <v>45709</v>
      </c>
      <c r="X743">
        <f t="shared" ca="1" si="140"/>
        <v>16684826</v>
      </c>
      <c r="Z743" t="str">
        <f t="shared" ca="1" si="142"/>
        <v>EUR</v>
      </c>
      <c r="AA743" t="str">
        <f t="shared" ca="1" si="144"/>
        <v>F étrangers</v>
      </c>
      <c r="AB743" s="6" t="s">
        <v>83</v>
      </c>
      <c r="AC743" s="6" t="s">
        <v>83</v>
      </c>
      <c r="AD743" s="6" t="s">
        <v>83</v>
      </c>
      <c r="AE743" s="6" t="s">
        <v>83</v>
      </c>
      <c r="AF743" s="6" t="s">
        <v>83</v>
      </c>
      <c r="AG743" s="6" t="s">
        <v>83</v>
      </c>
      <c r="AH743" s="6" t="s">
        <v>83</v>
      </c>
      <c r="AI743" s="6" t="s">
        <v>83</v>
      </c>
      <c r="AJ743" s="6" t="s">
        <v>83</v>
      </c>
      <c r="AK743" s="6" t="s">
        <v>83</v>
      </c>
      <c r="AL743" s="6" t="s">
        <v>83</v>
      </c>
      <c r="AM743" t="s">
        <v>924</v>
      </c>
      <c r="AN743" s="6" t="s">
        <v>85</v>
      </c>
      <c r="AO743" s="6" t="s">
        <v>83</v>
      </c>
      <c r="AP743" s="6" t="s">
        <v>83</v>
      </c>
      <c r="AQ743" s="6" t="s">
        <v>83</v>
      </c>
      <c r="AR743" s="6" t="s">
        <v>83</v>
      </c>
      <c r="AS743" s="6" t="s">
        <v>83</v>
      </c>
      <c r="AT743" s="6" t="s">
        <v>83</v>
      </c>
      <c r="AU743" s="6" t="s">
        <v>83</v>
      </c>
      <c r="AV743" s="6" t="s">
        <v>83</v>
      </c>
      <c r="AW743" s="6" t="s">
        <v>83</v>
      </c>
      <c r="AX743" t="s">
        <v>93</v>
      </c>
      <c r="AY743" s="6" t="s">
        <v>83</v>
      </c>
      <c r="AZ743" s="6" t="s">
        <v>83</v>
      </c>
      <c r="BA743" s="6" t="s">
        <v>83</v>
      </c>
      <c r="BB743" s="6" t="s">
        <v>83</v>
      </c>
      <c r="BC743" s="6" t="s">
        <v>83</v>
      </c>
      <c r="BD743" s="6" t="s">
        <v>83</v>
      </c>
      <c r="BE743" s="6" t="s">
        <v>83</v>
      </c>
      <c r="BF743" s="6" t="s">
        <v>83</v>
      </c>
      <c r="BG743" s="6" t="s">
        <v>83</v>
      </c>
      <c r="BH743" s="6" t="s">
        <v>83</v>
      </c>
      <c r="BI743" s="6" t="s">
        <v>83</v>
      </c>
      <c r="BJ743" s="6" t="s">
        <v>83</v>
      </c>
      <c r="BK743" s="6" t="s">
        <v>83</v>
      </c>
      <c r="BL743" s="6" t="s">
        <v>83</v>
      </c>
      <c r="BM743" s="6" t="s">
        <v>83</v>
      </c>
      <c r="BN743" s="6" t="s">
        <v>83</v>
      </c>
      <c r="BO743" s="6" t="s">
        <v>83</v>
      </c>
      <c r="BP743" s="6" t="s">
        <v>83</v>
      </c>
      <c r="BQ743" s="6" t="s">
        <v>83</v>
      </c>
      <c r="BR743" t="s">
        <v>65</v>
      </c>
      <c r="BS743" s="6" t="s">
        <v>83</v>
      </c>
      <c r="BT743" s="6" t="s">
        <v>83</v>
      </c>
      <c r="BU743">
        <f t="shared" ca="1" si="141"/>
        <v>-20</v>
      </c>
      <c r="BV743" s="6" t="s">
        <v>83</v>
      </c>
    </row>
    <row r="744" spans="1:74" x14ac:dyDescent="0.3">
      <c r="A744" s="5">
        <v>743</v>
      </c>
      <c r="B744" s="5" t="str">
        <f t="shared" ca="1" si="133"/>
        <v>OCP_37237:40136</v>
      </c>
      <c r="C744" t="s">
        <v>925</v>
      </c>
      <c r="D744" t="s">
        <v>75</v>
      </c>
      <c r="E744" t="s">
        <v>76</v>
      </c>
      <c r="F744" t="s">
        <v>95</v>
      </c>
      <c r="G744" t="s">
        <v>95</v>
      </c>
      <c r="H744" s="6">
        <f t="shared" ca="1" si="143"/>
        <v>51285</v>
      </c>
      <c r="I744" t="s">
        <v>96</v>
      </c>
      <c r="J744" s="6" t="s">
        <v>79</v>
      </c>
      <c r="K744" s="7">
        <v>45629</v>
      </c>
      <c r="L744" s="6" t="s">
        <v>80</v>
      </c>
      <c r="N744" s="6" t="s">
        <v>82</v>
      </c>
      <c r="O744" t="str">
        <f t="shared" ca="1" si="135"/>
        <v>D3168177</v>
      </c>
      <c r="P744">
        <f t="shared" ca="1" si="134"/>
        <v>14887215</v>
      </c>
      <c r="Q744">
        <f t="shared" ca="1" si="136"/>
        <v>5615276</v>
      </c>
      <c r="R744">
        <f t="shared" ca="1" si="137"/>
        <v>11128577</v>
      </c>
      <c r="S744">
        <f t="shared" ca="1" si="138"/>
        <v>588926</v>
      </c>
      <c r="V744" t="str">
        <f t="shared" ca="1" si="139"/>
        <v>D_2987249</v>
      </c>
      <c r="W744" s="8">
        <v>45710</v>
      </c>
      <c r="X744">
        <f t="shared" ca="1" si="140"/>
        <v>475088</v>
      </c>
      <c r="Z744" t="str">
        <f t="shared" ca="1" si="142"/>
        <v>EUR</v>
      </c>
      <c r="AA744" t="str">
        <f t="shared" ca="1" si="144"/>
        <v>F étrangers</v>
      </c>
      <c r="AB744" s="6" t="s">
        <v>83</v>
      </c>
      <c r="AC744" s="6" t="s">
        <v>83</v>
      </c>
      <c r="AD744" s="6" t="s">
        <v>83</v>
      </c>
      <c r="AE744" s="6" t="s">
        <v>83</v>
      </c>
      <c r="AF744" s="6" t="s">
        <v>83</v>
      </c>
      <c r="AG744" s="6" t="s">
        <v>83</v>
      </c>
      <c r="AH744" s="6" t="s">
        <v>83</v>
      </c>
      <c r="AI744" s="6" t="s">
        <v>83</v>
      </c>
      <c r="AJ744" s="6" t="s">
        <v>83</v>
      </c>
      <c r="AK744" s="6" t="s">
        <v>83</v>
      </c>
      <c r="AL744" s="6" t="s">
        <v>83</v>
      </c>
      <c r="AM744" t="s">
        <v>926</v>
      </c>
      <c r="AN744" s="6" t="s">
        <v>85</v>
      </c>
      <c r="AO744" s="6" t="s">
        <v>83</v>
      </c>
      <c r="AP744" s="6" t="s">
        <v>83</v>
      </c>
      <c r="AQ744" s="6" t="s">
        <v>83</v>
      </c>
      <c r="AR744" s="6" t="s">
        <v>83</v>
      </c>
      <c r="AS744" s="6" t="s">
        <v>83</v>
      </c>
      <c r="AT744" s="6" t="s">
        <v>83</v>
      </c>
      <c r="AU744" s="6" t="s">
        <v>83</v>
      </c>
      <c r="AV744" s="6" t="s">
        <v>83</v>
      </c>
      <c r="AW744" s="6" t="s">
        <v>83</v>
      </c>
      <c r="AX744" t="s">
        <v>98</v>
      </c>
      <c r="AY744" s="6" t="s">
        <v>83</v>
      </c>
      <c r="AZ744" s="6" t="s">
        <v>83</v>
      </c>
      <c r="BA744" s="6" t="s">
        <v>83</v>
      </c>
      <c r="BB744" s="6" t="s">
        <v>83</v>
      </c>
      <c r="BC744" s="6" t="s">
        <v>83</v>
      </c>
      <c r="BD744" s="6" t="s">
        <v>83</v>
      </c>
      <c r="BE744" s="6" t="s">
        <v>83</v>
      </c>
      <c r="BF744" s="6" t="s">
        <v>83</v>
      </c>
      <c r="BG744" s="6" t="s">
        <v>83</v>
      </c>
      <c r="BH744" s="6" t="s">
        <v>83</v>
      </c>
      <c r="BI744" s="6" t="s">
        <v>83</v>
      </c>
      <c r="BJ744" s="6" t="s">
        <v>83</v>
      </c>
      <c r="BK744" s="6" t="s">
        <v>83</v>
      </c>
      <c r="BL744" s="6" t="s">
        <v>83</v>
      </c>
      <c r="BM744" s="6" t="s">
        <v>83</v>
      </c>
      <c r="BN744" s="6" t="s">
        <v>83</v>
      </c>
      <c r="BO744" s="6" t="s">
        <v>83</v>
      </c>
      <c r="BP744" s="6" t="s">
        <v>83</v>
      </c>
      <c r="BQ744" s="6" t="s">
        <v>83</v>
      </c>
      <c r="BR744" t="s">
        <v>65</v>
      </c>
      <c r="BS744" s="6" t="s">
        <v>83</v>
      </c>
      <c r="BT744" s="6" t="s">
        <v>83</v>
      </c>
      <c r="BU744">
        <f t="shared" ca="1" si="141"/>
        <v>30</v>
      </c>
      <c r="BV744" s="6" t="s">
        <v>83</v>
      </c>
    </row>
    <row r="745" spans="1:74" x14ac:dyDescent="0.3">
      <c r="A745" s="5">
        <v>744</v>
      </c>
      <c r="B745" s="5" t="str">
        <f t="shared" ca="1" si="133"/>
        <v>OCP_40421:9966</v>
      </c>
      <c r="C745" t="s">
        <v>927</v>
      </c>
      <c r="D745" t="s">
        <v>75</v>
      </c>
      <c r="E745" t="s">
        <v>89</v>
      </c>
      <c r="F745" t="s">
        <v>100</v>
      </c>
      <c r="G745" t="s">
        <v>100</v>
      </c>
      <c r="H745" s="6">
        <f t="shared" ca="1" si="143"/>
        <v>77890</v>
      </c>
      <c r="I745" t="s">
        <v>101</v>
      </c>
      <c r="J745" s="6" t="s">
        <v>79</v>
      </c>
      <c r="K745" s="7">
        <v>45630</v>
      </c>
      <c r="L745" s="6" t="s">
        <v>80</v>
      </c>
      <c r="N745" s="6" t="s">
        <v>82</v>
      </c>
      <c r="O745" t="str">
        <f t="shared" ca="1" si="135"/>
        <v>F5662707</v>
      </c>
      <c r="P745">
        <f t="shared" ca="1" si="134"/>
        <v>54362134</v>
      </c>
      <c r="Q745">
        <f t="shared" ca="1" si="136"/>
        <v>9297226</v>
      </c>
      <c r="R745">
        <f t="shared" ca="1" si="137"/>
        <v>10265410</v>
      </c>
      <c r="S745">
        <f t="shared" ca="1" si="138"/>
        <v>6007247</v>
      </c>
      <c r="V745" t="str">
        <f t="shared" ca="1" si="139"/>
        <v>&lt;_619552</v>
      </c>
      <c r="W745" s="8">
        <v>45711</v>
      </c>
      <c r="X745">
        <f t="shared" ca="1" si="140"/>
        <v>4685379</v>
      </c>
      <c r="Z745" t="str">
        <f t="shared" ca="1" si="142"/>
        <v>MAD</v>
      </c>
      <c r="AA745" t="str">
        <f t="shared" ca="1" si="144"/>
        <v>F locaux</v>
      </c>
      <c r="AB745" s="6" t="s">
        <v>83</v>
      </c>
      <c r="AC745" s="6" t="s">
        <v>83</v>
      </c>
      <c r="AD745" s="6" t="s">
        <v>83</v>
      </c>
      <c r="AE745" s="6" t="s">
        <v>83</v>
      </c>
      <c r="AF745" s="6" t="s">
        <v>83</v>
      </c>
      <c r="AG745" s="6" t="s">
        <v>83</v>
      </c>
      <c r="AH745" s="6" t="s">
        <v>83</v>
      </c>
      <c r="AI745" s="6" t="s">
        <v>83</v>
      </c>
      <c r="AJ745" s="6" t="s">
        <v>83</v>
      </c>
      <c r="AK745" s="6" t="s">
        <v>83</v>
      </c>
      <c r="AL745" s="6" t="s">
        <v>83</v>
      </c>
      <c r="AM745" t="s">
        <v>928</v>
      </c>
      <c r="AN745" s="6" t="s">
        <v>85</v>
      </c>
      <c r="AO745" s="6" t="s">
        <v>83</v>
      </c>
      <c r="AP745" s="6" t="s">
        <v>83</v>
      </c>
      <c r="AQ745" s="6" t="s">
        <v>83</v>
      </c>
      <c r="AR745" s="6" t="s">
        <v>83</v>
      </c>
      <c r="AS745" s="6" t="s">
        <v>83</v>
      </c>
      <c r="AT745" s="6" t="s">
        <v>83</v>
      </c>
      <c r="AU745" s="6" t="s">
        <v>83</v>
      </c>
      <c r="AV745" s="6" t="s">
        <v>83</v>
      </c>
      <c r="AW745" s="6" t="s">
        <v>83</v>
      </c>
      <c r="AX745" t="s">
        <v>103</v>
      </c>
      <c r="AY745" s="6" t="s">
        <v>83</v>
      </c>
      <c r="AZ745" s="6" t="s">
        <v>83</v>
      </c>
      <c r="BA745" s="6" t="s">
        <v>83</v>
      </c>
      <c r="BB745" s="6" t="s">
        <v>83</v>
      </c>
      <c r="BC745" s="6" t="s">
        <v>83</v>
      </c>
      <c r="BD745" s="6" t="s">
        <v>83</v>
      </c>
      <c r="BE745" s="6" t="s">
        <v>83</v>
      </c>
      <c r="BF745" s="6" t="s">
        <v>83</v>
      </c>
      <c r="BG745" s="6" t="s">
        <v>83</v>
      </c>
      <c r="BH745" s="6" t="s">
        <v>83</v>
      </c>
      <c r="BI745" s="6" t="s">
        <v>83</v>
      </c>
      <c r="BJ745" s="6" t="s">
        <v>83</v>
      </c>
      <c r="BK745" s="6" t="s">
        <v>83</v>
      </c>
      <c r="BL745" s="6" t="s">
        <v>83</v>
      </c>
      <c r="BM745" s="6" t="s">
        <v>83</v>
      </c>
      <c r="BN745" s="6" t="s">
        <v>83</v>
      </c>
      <c r="BO745" s="6" t="s">
        <v>83</v>
      </c>
      <c r="BP745" s="6" t="s">
        <v>83</v>
      </c>
      <c r="BQ745" s="6" t="s">
        <v>83</v>
      </c>
      <c r="BR745" t="s">
        <v>65</v>
      </c>
      <c r="BS745" s="6" t="s">
        <v>83</v>
      </c>
      <c r="BT745" s="6" t="s">
        <v>83</v>
      </c>
      <c r="BU745">
        <f t="shared" ca="1" si="141"/>
        <v>18</v>
      </c>
      <c r="BV745" s="6" t="s">
        <v>83</v>
      </c>
    </row>
    <row r="746" spans="1:74" x14ac:dyDescent="0.3">
      <c r="A746" s="5">
        <v>745</v>
      </c>
      <c r="B746" s="5" t="str">
        <f t="shared" ca="1" si="133"/>
        <v>OCP_21225:57764</v>
      </c>
      <c r="C746" t="s">
        <v>929</v>
      </c>
      <c r="D746" t="s">
        <v>75</v>
      </c>
      <c r="E746" t="s">
        <v>76</v>
      </c>
      <c r="F746" t="s">
        <v>105</v>
      </c>
      <c r="G746" t="s">
        <v>105</v>
      </c>
      <c r="H746" s="6">
        <f t="shared" ca="1" si="143"/>
        <v>71253</v>
      </c>
      <c r="I746" t="s">
        <v>106</v>
      </c>
      <c r="J746" s="6" t="s">
        <v>79</v>
      </c>
      <c r="K746" s="7">
        <v>45631</v>
      </c>
      <c r="L746" s="6" t="s">
        <v>80</v>
      </c>
      <c r="N746" s="6" t="s">
        <v>82</v>
      </c>
      <c r="O746" t="str">
        <f t="shared" ca="1" si="135"/>
        <v>E1444528</v>
      </c>
      <c r="P746">
        <f t="shared" ca="1" si="134"/>
        <v>92485903</v>
      </c>
      <c r="Q746">
        <f t="shared" ca="1" si="136"/>
        <v>8774312</v>
      </c>
      <c r="R746">
        <f t="shared" ca="1" si="137"/>
        <v>57584161</v>
      </c>
      <c r="S746">
        <f t="shared" ca="1" si="138"/>
        <v>20984918</v>
      </c>
      <c r="V746" t="str">
        <f t="shared" ca="1" si="139"/>
        <v>&gt;_1306377</v>
      </c>
      <c r="W746" s="8">
        <v>45712</v>
      </c>
      <c r="X746">
        <f t="shared" ca="1" si="140"/>
        <v>12775415</v>
      </c>
      <c r="Z746" t="str">
        <f t="shared" ca="1" si="142"/>
        <v>MAD</v>
      </c>
      <c r="AA746" t="str">
        <f t="shared" ca="1" si="144"/>
        <v>F locaux</v>
      </c>
      <c r="AB746" s="6" t="s">
        <v>83</v>
      </c>
      <c r="AC746" s="6" t="s">
        <v>83</v>
      </c>
      <c r="AD746" s="6" t="s">
        <v>83</v>
      </c>
      <c r="AE746" s="6" t="s">
        <v>83</v>
      </c>
      <c r="AF746" s="6" t="s">
        <v>83</v>
      </c>
      <c r="AG746" s="6" t="s">
        <v>83</v>
      </c>
      <c r="AH746" s="6" t="s">
        <v>83</v>
      </c>
      <c r="AI746" s="6" t="s">
        <v>83</v>
      </c>
      <c r="AJ746" s="6" t="s">
        <v>83</v>
      </c>
      <c r="AK746" s="6" t="s">
        <v>83</v>
      </c>
      <c r="AL746" s="6" t="s">
        <v>83</v>
      </c>
      <c r="AM746" t="s">
        <v>930</v>
      </c>
      <c r="AN746" s="6" t="s">
        <v>85</v>
      </c>
      <c r="AO746" s="6" t="s">
        <v>83</v>
      </c>
      <c r="AP746" s="6" t="s">
        <v>83</v>
      </c>
      <c r="AQ746" s="6" t="s">
        <v>83</v>
      </c>
      <c r="AR746" s="6" t="s">
        <v>83</v>
      </c>
      <c r="AS746" s="6" t="s">
        <v>83</v>
      </c>
      <c r="AT746" s="6" t="s">
        <v>83</v>
      </c>
      <c r="AU746" s="6" t="s">
        <v>83</v>
      </c>
      <c r="AV746" s="6" t="s">
        <v>83</v>
      </c>
      <c r="AW746" s="6" t="s">
        <v>83</v>
      </c>
      <c r="AX746" t="s">
        <v>98</v>
      </c>
      <c r="AY746" s="6" t="s">
        <v>83</v>
      </c>
      <c r="AZ746" s="6" t="s">
        <v>83</v>
      </c>
      <c r="BA746" s="6" t="s">
        <v>83</v>
      </c>
      <c r="BB746" s="6" t="s">
        <v>83</v>
      </c>
      <c r="BC746" s="6" t="s">
        <v>83</v>
      </c>
      <c r="BD746" s="6" t="s">
        <v>83</v>
      </c>
      <c r="BE746" s="6" t="s">
        <v>83</v>
      </c>
      <c r="BF746" s="6" t="s">
        <v>83</v>
      </c>
      <c r="BG746" s="6" t="s">
        <v>83</v>
      </c>
      <c r="BH746" s="6" t="s">
        <v>83</v>
      </c>
      <c r="BI746" s="6" t="s">
        <v>83</v>
      </c>
      <c r="BJ746" s="6" t="s">
        <v>83</v>
      </c>
      <c r="BK746" s="6" t="s">
        <v>83</v>
      </c>
      <c r="BL746" s="6" t="s">
        <v>83</v>
      </c>
      <c r="BM746" s="6" t="s">
        <v>83</v>
      </c>
      <c r="BN746" s="6" t="s">
        <v>83</v>
      </c>
      <c r="BO746" s="6" t="s">
        <v>83</v>
      </c>
      <c r="BP746" s="6" t="s">
        <v>83</v>
      </c>
      <c r="BQ746" s="6" t="s">
        <v>83</v>
      </c>
      <c r="BR746" t="s">
        <v>65</v>
      </c>
      <c r="BS746" s="6" t="s">
        <v>83</v>
      </c>
      <c r="BT746" s="6" t="s">
        <v>83</v>
      </c>
      <c r="BU746">
        <f t="shared" ca="1" si="141"/>
        <v>4</v>
      </c>
      <c r="BV746" s="6" t="s">
        <v>83</v>
      </c>
    </row>
    <row r="747" spans="1:74" x14ac:dyDescent="0.3">
      <c r="A747" s="5">
        <v>746</v>
      </c>
      <c r="B747" s="5" t="str">
        <f t="shared" ca="1" si="133"/>
        <v>OCP_16259:83893</v>
      </c>
      <c r="C747" t="s">
        <v>931</v>
      </c>
      <c r="D747" t="s">
        <v>75</v>
      </c>
      <c r="E747" t="s">
        <v>89</v>
      </c>
      <c r="F747" t="s">
        <v>109</v>
      </c>
      <c r="G747" t="s">
        <v>109</v>
      </c>
      <c r="H747" s="6">
        <f t="shared" ca="1" si="143"/>
        <v>49543</v>
      </c>
      <c r="I747" t="s">
        <v>110</v>
      </c>
      <c r="J747" s="6" t="s">
        <v>79</v>
      </c>
      <c r="K747" s="7">
        <v>45632</v>
      </c>
      <c r="L747" s="6" t="s">
        <v>80</v>
      </c>
      <c r="N747" s="6" t="s">
        <v>82</v>
      </c>
      <c r="O747" t="str">
        <f t="shared" ca="1" si="135"/>
        <v>B2248060</v>
      </c>
      <c r="P747">
        <f t="shared" ca="1" si="134"/>
        <v>48520575</v>
      </c>
      <c r="Q747">
        <f t="shared" ca="1" si="136"/>
        <v>10283174</v>
      </c>
      <c r="R747">
        <f t="shared" ca="1" si="137"/>
        <v>33070402</v>
      </c>
      <c r="S747">
        <f t="shared" ca="1" si="138"/>
        <v>9459764</v>
      </c>
      <c r="V747" t="str">
        <f t="shared" ca="1" si="139"/>
        <v>D_1010306</v>
      </c>
      <c r="W747" s="8">
        <v>45713</v>
      </c>
      <c r="X747">
        <f t="shared" ca="1" si="140"/>
        <v>7453419</v>
      </c>
      <c r="Z747" t="str">
        <f t="shared" ca="1" si="142"/>
        <v>MAD</v>
      </c>
      <c r="AA747" t="str">
        <f t="shared" ca="1" si="144"/>
        <v>F locaux</v>
      </c>
      <c r="AB747" s="6" t="s">
        <v>83</v>
      </c>
      <c r="AC747" s="6" t="s">
        <v>83</v>
      </c>
      <c r="AD747" s="6" t="s">
        <v>83</v>
      </c>
      <c r="AE747" s="6" t="s">
        <v>83</v>
      </c>
      <c r="AF747" s="6" t="s">
        <v>83</v>
      </c>
      <c r="AG747" s="6" t="s">
        <v>83</v>
      </c>
      <c r="AH747" s="6" t="s">
        <v>83</v>
      </c>
      <c r="AI747" s="6" t="s">
        <v>83</v>
      </c>
      <c r="AJ747" s="6" t="s">
        <v>83</v>
      </c>
      <c r="AK747" s="6" t="s">
        <v>83</v>
      </c>
      <c r="AL747" s="6" t="s">
        <v>83</v>
      </c>
      <c r="AM747" t="s">
        <v>932</v>
      </c>
      <c r="AN747" s="6" t="s">
        <v>85</v>
      </c>
      <c r="AO747" s="6" t="s">
        <v>83</v>
      </c>
      <c r="AP747" s="6" t="s">
        <v>83</v>
      </c>
      <c r="AQ747" s="6" t="s">
        <v>83</v>
      </c>
      <c r="AR747" s="6" t="s">
        <v>83</v>
      </c>
      <c r="AS747" s="6" t="s">
        <v>83</v>
      </c>
      <c r="AT747" s="6" t="s">
        <v>83</v>
      </c>
      <c r="AU747" s="6" t="s">
        <v>83</v>
      </c>
      <c r="AV747" s="6" t="s">
        <v>83</v>
      </c>
      <c r="AW747" s="6" t="s">
        <v>83</v>
      </c>
      <c r="AX747" t="s">
        <v>86</v>
      </c>
      <c r="AY747" s="6" t="s">
        <v>83</v>
      </c>
      <c r="AZ747" s="6" t="s">
        <v>83</v>
      </c>
      <c r="BA747" s="6" t="s">
        <v>83</v>
      </c>
      <c r="BB747" s="6" t="s">
        <v>83</v>
      </c>
      <c r="BC747" s="6" t="s">
        <v>83</v>
      </c>
      <c r="BD747" s="6" t="s">
        <v>83</v>
      </c>
      <c r="BE747" s="6" t="s">
        <v>83</v>
      </c>
      <c r="BF747" s="6" t="s">
        <v>83</v>
      </c>
      <c r="BG747" s="6" t="s">
        <v>83</v>
      </c>
      <c r="BH747" s="6" t="s">
        <v>83</v>
      </c>
      <c r="BI747" s="6" t="s">
        <v>83</v>
      </c>
      <c r="BJ747" s="6" t="s">
        <v>83</v>
      </c>
      <c r="BK747" s="6" t="s">
        <v>83</v>
      </c>
      <c r="BL747" s="6" t="s">
        <v>83</v>
      </c>
      <c r="BM747" s="6" t="s">
        <v>83</v>
      </c>
      <c r="BN747" s="6" t="s">
        <v>83</v>
      </c>
      <c r="BO747" s="6" t="s">
        <v>83</v>
      </c>
      <c r="BP747" s="6" t="s">
        <v>83</v>
      </c>
      <c r="BQ747" s="6" t="s">
        <v>83</v>
      </c>
      <c r="BR747" t="s">
        <v>65</v>
      </c>
      <c r="BS747" s="6" t="s">
        <v>83</v>
      </c>
      <c r="BT747" s="6" t="s">
        <v>83</v>
      </c>
      <c r="BU747">
        <f t="shared" ca="1" si="141"/>
        <v>32</v>
      </c>
      <c r="BV747" s="6" t="s">
        <v>83</v>
      </c>
    </row>
    <row r="748" spans="1:74" x14ac:dyDescent="0.3">
      <c r="A748" s="5">
        <v>747</v>
      </c>
      <c r="B748" s="5" t="str">
        <f t="shared" ca="1" si="133"/>
        <v>OCP_72873:43210</v>
      </c>
      <c r="C748" t="s">
        <v>112</v>
      </c>
      <c r="D748" t="s">
        <v>75</v>
      </c>
      <c r="E748" t="s">
        <v>76</v>
      </c>
      <c r="F748" t="s">
        <v>113</v>
      </c>
      <c r="G748" t="s">
        <v>113</v>
      </c>
      <c r="H748" s="6">
        <f t="shared" ca="1" si="143"/>
        <v>8116</v>
      </c>
      <c r="I748" t="s">
        <v>114</v>
      </c>
      <c r="J748" s="6" t="s">
        <v>79</v>
      </c>
      <c r="K748" s="7">
        <v>45633</v>
      </c>
      <c r="L748" s="6" t="s">
        <v>80</v>
      </c>
      <c r="N748" s="6" t="s">
        <v>82</v>
      </c>
      <c r="O748" t="str">
        <f t="shared" ca="1" si="135"/>
        <v>&lt;3433172</v>
      </c>
      <c r="P748">
        <f t="shared" ca="1" si="134"/>
        <v>7377880</v>
      </c>
      <c r="Q748">
        <f t="shared" ca="1" si="136"/>
        <v>4987871</v>
      </c>
      <c r="R748">
        <f t="shared" ca="1" si="137"/>
        <v>5312876</v>
      </c>
      <c r="S748">
        <f t="shared" ca="1" si="138"/>
        <v>2915623</v>
      </c>
      <c r="V748" t="str">
        <f t="shared" ca="1" si="139"/>
        <v>@_2393896</v>
      </c>
      <c r="W748" s="8">
        <v>45714</v>
      </c>
      <c r="X748">
        <f t="shared" ca="1" si="140"/>
        <v>1680529</v>
      </c>
      <c r="Z748" t="str">
        <f t="shared" ca="1" si="142"/>
        <v>MAD</v>
      </c>
      <c r="AA748" t="str">
        <f t="shared" ca="1" si="144"/>
        <v>F locaux</v>
      </c>
      <c r="AB748" s="6" t="s">
        <v>83</v>
      </c>
      <c r="AC748" s="6" t="s">
        <v>83</v>
      </c>
      <c r="AD748" s="6" t="s">
        <v>83</v>
      </c>
      <c r="AE748" s="6" t="s">
        <v>83</v>
      </c>
      <c r="AF748" s="6" t="s">
        <v>83</v>
      </c>
      <c r="AG748" s="6" t="s">
        <v>83</v>
      </c>
      <c r="AH748" s="6" t="s">
        <v>83</v>
      </c>
      <c r="AI748" s="6" t="s">
        <v>83</v>
      </c>
      <c r="AJ748" s="6" t="s">
        <v>83</v>
      </c>
      <c r="AK748" s="6" t="s">
        <v>83</v>
      </c>
      <c r="AL748" s="6" t="s">
        <v>83</v>
      </c>
      <c r="AM748" t="s">
        <v>115</v>
      </c>
      <c r="AN748" s="6" t="s">
        <v>85</v>
      </c>
      <c r="AO748" s="6" t="s">
        <v>83</v>
      </c>
      <c r="AP748" s="6" t="s">
        <v>83</v>
      </c>
      <c r="AQ748" s="6" t="s">
        <v>83</v>
      </c>
      <c r="AR748" s="6" t="s">
        <v>83</v>
      </c>
      <c r="AS748" s="6" t="s">
        <v>83</v>
      </c>
      <c r="AT748" s="6" t="s">
        <v>83</v>
      </c>
      <c r="AU748" s="6" t="s">
        <v>83</v>
      </c>
      <c r="AV748" s="6" t="s">
        <v>83</v>
      </c>
      <c r="AW748" s="6" t="s">
        <v>83</v>
      </c>
      <c r="AX748" t="s">
        <v>93</v>
      </c>
      <c r="AY748" s="6" t="s">
        <v>83</v>
      </c>
      <c r="AZ748" s="6" t="s">
        <v>83</v>
      </c>
      <c r="BA748" s="6" t="s">
        <v>83</v>
      </c>
      <c r="BB748" s="6" t="s">
        <v>83</v>
      </c>
      <c r="BC748" s="6" t="s">
        <v>83</v>
      </c>
      <c r="BD748" s="6" t="s">
        <v>83</v>
      </c>
      <c r="BE748" s="6" t="s">
        <v>83</v>
      </c>
      <c r="BF748" s="6" t="s">
        <v>83</v>
      </c>
      <c r="BG748" s="6" t="s">
        <v>83</v>
      </c>
      <c r="BH748" s="6" t="s">
        <v>83</v>
      </c>
      <c r="BI748" s="6" t="s">
        <v>83</v>
      </c>
      <c r="BJ748" s="6" t="s">
        <v>83</v>
      </c>
      <c r="BK748" s="6" t="s">
        <v>83</v>
      </c>
      <c r="BL748" s="6" t="s">
        <v>83</v>
      </c>
      <c r="BM748" s="6" t="s">
        <v>83</v>
      </c>
      <c r="BN748" s="6" t="s">
        <v>83</v>
      </c>
      <c r="BO748" s="6" t="s">
        <v>83</v>
      </c>
      <c r="BP748" s="6" t="s">
        <v>83</v>
      </c>
      <c r="BQ748" s="6" t="s">
        <v>83</v>
      </c>
      <c r="BR748" t="s">
        <v>65</v>
      </c>
      <c r="BS748" s="6" t="s">
        <v>83</v>
      </c>
      <c r="BT748" s="6" t="s">
        <v>83</v>
      </c>
      <c r="BU748">
        <f t="shared" ca="1" si="141"/>
        <v>21</v>
      </c>
      <c r="BV748" s="6" t="s">
        <v>83</v>
      </c>
    </row>
    <row r="749" spans="1:74" x14ac:dyDescent="0.3">
      <c r="A749" s="5">
        <v>748</v>
      </c>
      <c r="B749" s="5" t="str">
        <f t="shared" ca="1" si="133"/>
        <v>JF8_31369:93810</v>
      </c>
      <c r="C749" t="s">
        <v>116</v>
      </c>
      <c r="D749" t="s">
        <v>75</v>
      </c>
      <c r="E749" t="s">
        <v>89</v>
      </c>
      <c r="F749" t="s">
        <v>100</v>
      </c>
      <c r="G749" t="s">
        <v>100</v>
      </c>
      <c r="H749" s="6">
        <f t="shared" ca="1" si="143"/>
        <v>5606</v>
      </c>
      <c r="I749" t="s">
        <v>114</v>
      </c>
      <c r="J749" s="6" t="s">
        <v>79</v>
      </c>
      <c r="K749" s="7">
        <v>45634</v>
      </c>
      <c r="L749" s="6" t="s">
        <v>80</v>
      </c>
      <c r="N749" s="6" t="s">
        <v>82</v>
      </c>
      <c r="O749" t="str">
        <f t="shared" ca="1" si="135"/>
        <v>&gt;5131951</v>
      </c>
      <c r="P749">
        <f t="shared" ca="1" si="134"/>
        <v>60650557</v>
      </c>
      <c r="Q749">
        <f t="shared" ca="1" si="136"/>
        <v>582479</v>
      </c>
      <c r="R749">
        <f t="shared" ca="1" si="137"/>
        <v>41501292</v>
      </c>
      <c r="S749">
        <f t="shared" ca="1" si="138"/>
        <v>10152907</v>
      </c>
      <c r="V749" t="str">
        <f t="shared" ca="1" si="139"/>
        <v>@_4300329</v>
      </c>
      <c r="W749" s="8">
        <v>45715</v>
      </c>
      <c r="X749">
        <f t="shared" ca="1" si="140"/>
        <v>9122455</v>
      </c>
      <c r="Z749" t="str">
        <f t="shared" ca="1" si="142"/>
        <v>MAD</v>
      </c>
      <c r="AA749" t="str">
        <f t="shared" ca="1" si="144"/>
        <v>F locaux</v>
      </c>
      <c r="AB749" s="6" t="s">
        <v>83</v>
      </c>
      <c r="AC749" s="6" t="s">
        <v>83</v>
      </c>
      <c r="AD749" s="6" t="s">
        <v>83</v>
      </c>
      <c r="AE749" s="6" t="s">
        <v>83</v>
      </c>
      <c r="AF749" s="6" t="s">
        <v>83</v>
      </c>
      <c r="AG749" s="6" t="s">
        <v>83</v>
      </c>
      <c r="AH749" s="6" t="s">
        <v>83</v>
      </c>
      <c r="AI749" s="6" t="s">
        <v>83</v>
      </c>
      <c r="AJ749" s="6" t="s">
        <v>83</v>
      </c>
      <c r="AK749" s="6" t="s">
        <v>83</v>
      </c>
      <c r="AL749" s="6" t="s">
        <v>83</v>
      </c>
      <c r="AM749" t="s">
        <v>115</v>
      </c>
      <c r="AN749" s="6" t="s">
        <v>85</v>
      </c>
      <c r="AO749" s="6" t="s">
        <v>83</v>
      </c>
      <c r="AP749" s="6" t="s">
        <v>83</v>
      </c>
      <c r="AQ749" s="6" t="s">
        <v>83</v>
      </c>
      <c r="AR749" s="6" t="s">
        <v>83</v>
      </c>
      <c r="AS749" s="6" t="s">
        <v>83</v>
      </c>
      <c r="AT749" s="6" t="s">
        <v>83</v>
      </c>
      <c r="AU749" s="6" t="s">
        <v>83</v>
      </c>
      <c r="AV749" s="6" t="s">
        <v>83</v>
      </c>
      <c r="AW749" s="6" t="s">
        <v>83</v>
      </c>
      <c r="AX749" t="s">
        <v>86</v>
      </c>
      <c r="AY749" s="6" t="s">
        <v>83</v>
      </c>
      <c r="AZ749" s="6" t="s">
        <v>83</v>
      </c>
      <c r="BA749" s="6" t="s">
        <v>83</v>
      </c>
      <c r="BB749" s="6" t="s">
        <v>83</v>
      </c>
      <c r="BC749" s="6" t="s">
        <v>83</v>
      </c>
      <c r="BD749" s="6" t="s">
        <v>83</v>
      </c>
      <c r="BE749" s="6" t="s">
        <v>83</v>
      </c>
      <c r="BF749" s="6" t="s">
        <v>83</v>
      </c>
      <c r="BG749" s="6" t="s">
        <v>83</v>
      </c>
      <c r="BH749" s="6" t="s">
        <v>83</v>
      </c>
      <c r="BI749" s="6" t="s">
        <v>83</v>
      </c>
      <c r="BJ749" s="6" t="s">
        <v>83</v>
      </c>
      <c r="BK749" s="6" t="s">
        <v>83</v>
      </c>
      <c r="BL749" s="6" t="s">
        <v>83</v>
      </c>
      <c r="BM749" s="6" t="s">
        <v>83</v>
      </c>
      <c r="BN749" s="6" t="s">
        <v>83</v>
      </c>
      <c r="BO749" s="6" t="s">
        <v>83</v>
      </c>
      <c r="BP749" s="6" t="s">
        <v>83</v>
      </c>
      <c r="BQ749" s="6" t="s">
        <v>83</v>
      </c>
      <c r="BR749" t="s">
        <v>63</v>
      </c>
      <c r="BS749" s="6" t="s">
        <v>83</v>
      </c>
      <c r="BT749" s="6" t="s">
        <v>83</v>
      </c>
      <c r="BU749">
        <f t="shared" ca="1" si="141"/>
        <v>57</v>
      </c>
      <c r="BV749" s="6" t="s">
        <v>83</v>
      </c>
    </row>
    <row r="750" spans="1:74" x14ac:dyDescent="0.3">
      <c r="A750" s="5">
        <v>749</v>
      </c>
      <c r="B750" s="5" t="str">
        <f t="shared" ca="1" si="133"/>
        <v>JF8_36284:16527</v>
      </c>
      <c r="C750" t="s">
        <v>117</v>
      </c>
      <c r="D750" t="s">
        <v>75</v>
      </c>
      <c r="E750" t="s">
        <v>76</v>
      </c>
      <c r="F750" t="s">
        <v>113</v>
      </c>
      <c r="G750" t="s">
        <v>113</v>
      </c>
      <c r="H750" s="6">
        <f t="shared" ca="1" si="143"/>
        <v>22839</v>
      </c>
      <c r="I750" t="s">
        <v>114</v>
      </c>
      <c r="J750" s="6" t="s">
        <v>79</v>
      </c>
      <c r="K750" s="7">
        <v>45635</v>
      </c>
      <c r="L750" s="6" t="s">
        <v>80</v>
      </c>
      <c r="N750" s="6" t="s">
        <v>82</v>
      </c>
      <c r="O750" t="str">
        <f t="shared" ca="1" si="135"/>
        <v>F1977771</v>
      </c>
      <c r="P750">
        <f t="shared" ca="1" si="134"/>
        <v>23405538</v>
      </c>
      <c r="Q750">
        <f t="shared" ca="1" si="136"/>
        <v>9692374</v>
      </c>
      <c r="R750">
        <f t="shared" ca="1" si="137"/>
        <v>14692616</v>
      </c>
      <c r="S750">
        <f t="shared" ca="1" si="138"/>
        <v>7567966</v>
      </c>
      <c r="V750" t="str">
        <f t="shared" ca="1" si="139"/>
        <v>F_2827421</v>
      </c>
      <c r="W750" s="8">
        <v>45716</v>
      </c>
      <c r="X750">
        <f t="shared" ca="1" si="140"/>
        <v>3863531</v>
      </c>
      <c r="Z750" t="str">
        <f t="shared" ca="1" si="142"/>
        <v>MAD</v>
      </c>
      <c r="AA750" t="str">
        <f t="shared" ca="1" si="144"/>
        <v>F locaux</v>
      </c>
      <c r="AB750" s="6" t="s">
        <v>83</v>
      </c>
      <c r="AC750" s="6" t="s">
        <v>83</v>
      </c>
      <c r="AD750" s="6" t="s">
        <v>83</v>
      </c>
      <c r="AE750" s="6" t="s">
        <v>83</v>
      </c>
      <c r="AF750" s="6" t="s">
        <v>83</v>
      </c>
      <c r="AG750" s="6" t="s">
        <v>83</v>
      </c>
      <c r="AH750" s="6" t="s">
        <v>83</v>
      </c>
      <c r="AI750" s="6" t="s">
        <v>83</v>
      </c>
      <c r="AJ750" s="6" t="s">
        <v>83</v>
      </c>
      <c r="AK750" s="6" t="s">
        <v>83</v>
      </c>
      <c r="AL750" s="6" t="s">
        <v>83</v>
      </c>
      <c r="AM750" t="s">
        <v>115</v>
      </c>
      <c r="AN750" s="6" t="s">
        <v>85</v>
      </c>
      <c r="AO750" s="6" t="s">
        <v>83</v>
      </c>
      <c r="AP750" s="6" t="s">
        <v>83</v>
      </c>
      <c r="AQ750" s="6" t="s">
        <v>83</v>
      </c>
      <c r="AR750" s="6" t="s">
        <v>83</v>
      </c>
      <c r="AS750" s="6" t="s">
        <v>83</v>
      </c>
      <c r="AT750" s="6" t="s">
        <v>83</v>
      </c>
      <c r="AU750" s="6" t="s">
        <v>83</v>
      </c>
      <c r="AV750" s="6" t="s">
        <v>83</v>
      </c>
      <c r="AW750" s="6" t="s">
        <v>83</v>
      </c>
      <c r="AX750" t="s">
        <v>86</v>
      </c>
      <c r="AY750" s="6" t="s">
        <v>83</v>
      </c>
      <c r="AZ750" s="6" t="s">
        <v>83</v>
      </c>
      <c r="BA750" s="6" t="s">
        <v>83</v>
      </c>
      <c r="BB750" s="6" t="s">
        <v>83</v>
      </c>
      <c r="BC750" s="6" t="s">
        <v>83</v>
      </c>
      <c r="BD750" s="6" t="s">
        <v>83</v>
      </c>
      <c r="BE750" s="6" t="s">
        <v>83</v>
      </c>
      <c r="BF750" s="6" t="s">
        <v>83</v>
      </c>
      <c r="BG750" s="6" t="s">
        <v>83</v>
      </c>
      <c r="BH750" s="6" t="s">
        <v>83</v>
      </c>
      <c r="BI750" s="6" t="s">
        <v>83</v>
      </c>
      <c r="BJ750" s="6" t="s">
        <v>83</v>
      </c>
      <c r="BK750" s="6" t="s">
        <v>83</v>
      </c>
      <c r="BL750" s="6" t="s">
        <v>83</v>
      </c>
      <c r="BM750" s="6" t="s">
        <v>83</v>
      </c>
      <c r="BN750" s="6" t="s">
        <v>83</v>
      </c>
      <c r="BO750" s="6" t="s">
        <v>83</v>
      </c>
      <c r="BP750" s="6" t="s">
        <v>83</v>
      </c>
      <c r="BQ750" s="6" t="s">
        <v>83</v>
      </c>
      <c r="BR750" t="s">
        <v>65</v>
      </c>
      <c r="BS750" s="6" t="s">
        <v>83</v>
      </c>
      <c r="BT750" s="6" t="s">
        <v>83</v>
      </c>
      <c r="BU750">
        <f t="shared" ca="1" si="141"/>
        <v>35</v>
      </c>
      <c r="BV750" s="6" t="s">
        <v>83</v>
      </c>
    </row>
    <row r="751" spans="1:74" x14ac:dyDescent="0.3">
      <c r="A751" s="5">
        <v>750</v>
      </c>
      <c r="B751" s="5" t="str">
        <f t="shared" ca="1" si="133"/>
        <v>JF8_12533:60329</v>
      </c>
      <c r="C751" t="s">
        <v>118</v>
      </c>
      <c r="D751" t="s">
        <v>75</v>
      </c>
      <c r="E751" t="s">
        <v>89</v>
      </c>
      <c r="F751" t="s">
        <v>100</v>
      </c>
      <c r="G751" t="s">
        <v>100</v>
      </c>
      <c r="H751" s="6">
        <f t="shared" ca="1" si="143"/>
        <v>24035</v>
      </c>
      <c r="I751" t="s">
        <v>114</v>
      </c>
      <c r="J751" s="6" t="s">
        <v>79</v>
      </c>
      <c r="K751" s="7">
        <v>45636</v>
      </c>
      <c r="L751" s="6" t="s">
        <v>80</v>
      </c>
      <c r="N751" s="6" t="s">
        <v>82</v>
      </c>
      <c r="O751" t="str">
        <f t="shared" ca="1" si="135"/>
        <v>=2085645</v>
      </c>
      <c r="P751">
        <f t="shared" ca="1" si="134"/>
        <v>13534834</v>
      </c>
      <c r="Q751">
        <f t="shared" ca="1" si="136"/>
        <v>1346696</v>
      </c>
      <c r="R751">
        <f t="shared" ca="1" si="137"/>
        <v>2569325</v>
      </c>
      <c r="S751">
        <f t="shared" ca="1" si="138"/>
        <v>5107140</v>
      </c>
      <c r="V751" t="str">
        <f t="shared" ca="1" si="139"/>
        <v>B_1692899</v>
      </c>
      <c r="W751" s="8">
        <v>45717</v>
      </c>
      <c r="X751">
        <f t="shared" ca="1" si="140"/>
        <v>2424343</v>
      </c>
      <c r="Z751" t="str">
        <f t="shared" ca="1" si="142"/>
        <v>MAD</v>
      </c>
      <c r="AA751" t="str">
        <f t="shared" ca="1" si="144"/>
        <v>F locaux</v>
      </c>
      <c r="AB751" s="6" t="s">
        <v>83</v>
      </c>
      <c r="AC751" s="6" t="s">
        <v>83</v>
      </c>
      <c r="AD751" s="6" t="s">
        <v>83</v>
      </c>
      <c r="AE751" s="6" t="s">
        <v>83</v>
      </c>
      <c r="AF751" s="6" t="s">
        <v>83</v>
      </c>
      <c r="AG751" s="6" t="s">
        <v>83</v>
      </c>
      <c r="AH751" s="6" t="s">
        <v>83</v>
      </c>
      <c r="AI751" s="6" t="s">
        <v>83</v>
      </c>
      <c r="AJ751" s="6" t="s">
        <v>83</v>
      </c>
      <c r="AK751" s="6" t="s">
        <v>83</v>
      </c>
      <c r="AL751" s="6" t="s">
        <v>83</v>
      </c>
      <c r="AM751" t="s">
        <v>115</v>
      </c>
      <c r="AN751" s="6" t="s">
        <v>85</v>
      </c>
      <c r="AO751" s="6" t="s">
        <v>83</v>
      </c>
      <c r="AP751" s="6" t="s">
        <v>83</v>
      </c>
      <c r="AQ751" s="6" t="s">
        <v>83</v>
      </c>
      <c r="AR751" s="6" t="s">
        <v>83</v>
      </c>
      <c r="AS751" s="6" t="s">
        <v>83</v>
      </c>
      <c r="AT751" s="6" t="s">
        <v>83</v>
      </c>
      <c r="AU751" s="6" t="s">
        <v>83</v>
      </c>
      <c r="AV751" s="6" t="s">
        <v>83</v>
      </c>
      <c r="AW751" s="6" t="s">
        <v>83</v>
      </c>
      <c r="AX751" t="s">
        <v>86</v>
      </c>
      <c r="AY751" s="6" t="s">
        <v>83</v>
      </c>
      <c r="AZ751" s="6" t="s">
        <v>83</v>
      </c>
      <c r="BA751" s="6" t="s">
        <v>83</v>
      </c>
      <c r="BB751" s="6" t="s">
        <v>83</v>
      </c>
      <c r="BC751" s="6" t="s">
        <v>83</v>
      </c>
      <c r="BD751" s="6" t="s">
        <v>83</v>
      </c>
      <c r="BE751" s="6" t="s">
        <v>83</v>
      </c>
      <c r="BF751" s="6" t="s">
        <v>83</v>
      </c>
      <c r="BG751" s="6" t="s">
        <v>83</v>
      </c>
      <c r="BH751" s="6" t="s">
        <v>83</v>
      </c>
      <c r="BI751" s="6" t="s">
        <v>83</v>
      </c>
      <c r="BJ751" s="6" t="s">
        <v>83</v>
      </c>
      <c r="BK751" s="6" t="s">
        <v>83</v>
      </c>
      <c r="BL751" s="6" t="s">
        <v>83</v>
      </c>
      <c r="BM751" s="6" t="s">
        <v>83</v>
      </c>
      <c r="BN751" s="6" t="s">
        <v>83</v>
      </c>
      <c r="BO751" s="6" t="s">
        <v>83</v>
      </c>
      <c r="BP751" s="6" t="s">
        <v>83</v>
      </c>
      <c r="BQ751" s="6" t="s">
        <v>83</v>
      </c>
      <c r="BR751" t="s">
        <v>40</v>
      </c>
      <c r="BS751" s="6" t="s">
        <v>83</v>
      </c>
      <c r="BT751" s="6" t="s">
        <v>83</v>
      </c>
      <c r="BU751">
        <f t="shared" ca="1" si="141"/>
        <v>55</v>
      </c>
      <c r="BV751" s="6" t="s">
        <v>83</v>
      </c>
    </row>
    <row r="752" spans="1:74" x14ac:dyDescent="0.3">
      <c r="A752" s="5">
        <v>751</v>
      </c>
      <c r="B752" s="5" t="str">
        <f t="shared" ca="1" si="133"/>
        <v>OCP_46911:50394</v>
      </c>
      <c r="C752" t="str">
        <f ca="1">CONCATENATE(CHAR(RANDBETWEEN(60,90)),"_",RANDBETWEEN(1,1000000),"_",RANDBETWEEN(1,100006600))</f>
        <v>O_672787_62882829</v>
      </c>
      <c r="D752" t="s">
        <v>75</v>
      </c>
      <c r="E752" t="s">
        <v>76</v>
      </c>
      <c r="F752" t="s">
        <v>77</v>
      </c>
      <c r="G752" t="s">
        <v>77</v>
      </c>
      <c r="H752" s="6">
        <f t="shared" ca="1" si="143"/>
        <v>54319</v>
      </c>
      <c r="I752" t="s">
        <v>78</v>
      </c>
      <c r="J752" s="6" t="s">
        <v>79</v>
      </c>
      <c r="K752" s="7">
        <v>45637</v>
      </c>
      <c r="L752" s="6" t="s">
        <v>80</v>
      </c>
      <c r="N752" s="6" t="s">
        <v>82</v>
      </c>
      <c r="O752" t="str">
        <f t="shared" ca="1" si="135"/>
        <v>C4982722</v>
      </c>
      <c r="P752">
        <f t="shared" ca="1" si="134"/>
        <v>28166748</v>
      </c>
      <c r="Q752">
        <f t="shared" ca="1" si="136"/>
        <v>4745795</v>
      </c>
      <c r="R752">
        <f t="shared" ca="1" si="137"/>
        <v>10740438</v>
      </c>
      <c r="S752">
        <f t="shared" ca="1" si="138"/>
        <v>945089</v>
      </c>
      <c r="V752" t="str">
        <f t="shared" ca="1" si="139"/>
        <v>=_1038943</v>
      </c>
      <c r="W752" s="8">
        <v>45718</v>
      </c>
      <c r="X752">
        <f t="shared" ca="1" si="140"/>
        <v>178358</v>
      </c>
      <c r="Z752" t="str">
        <f t="shared" ca="1" si="142"/>
        <v>MAD</v>
      </c>
      <c r="AA752" t="str">
        <f t="shared" ca="1" si="144"/>
        <v>F locaux</v>
      </c>
      <c r="AB752" s="6" t="s">
        <v>83</v>
      </c>
      <c r="AC752" s="6" t="s">
        <v>83</v>
      </c>
      <c r="AD752" s="6" t="s">
        <v>83</v>
      </c>
      <c r="AE752" s="6" t="s">
        <v>83</v>
      </c>
      <c r="AF752" s="6" t="s">
        <v>83</v>
      </c>
      <c r="AG752" s="6" t="s">
        <v>83</v>
      </c>
      <c r="AH752" s="6" t="s">
        <v>83</v>
      </c>
      <c r="AI752" s="6" t="s">
        <v>83</v>
      </c>
      <c r="AJ752" s="6" t="s">
        <v>83</v>
      </c>
      <c r="AK752" s="6" t="s">
        <v>83</v>
      </c>
      <c r="AL752" s="6" t="s">
        <v>83</v>
      </c>
      <c r="AM752" t="s">
        <v>933</v>
      </c>
      <c r="AN752" s="6" t="s">
        <v>85</v>
      </c>
      <c r="AO752" s="6" t="s">
        <v>83</v>
      </c>
      <c r="AP752" s="6" t="s">
        <v>83</v>
      </c>
      <c r="AQ752" s="6" t="s">
        <v>83</v>
      </c>
      <c r="AR752" s="6" t="s">
        <v>83</v>
      </c>
      <c r="AS752" s="6" t="s">
        <v>83</v>
      </c>
      <c r="AT752" s="6" t="s">
        <v>83</v>
      </c>
      <c r="AU752" s="6" t="s">
        <v>83</v>
      </c>
      <c r="AV752" s="6" t="s">
        <v>83</v>
      </c>
      <c r="AW752" s="6" t="s">
        <v>83</v>
      </c>
      <c r="AX752" t="s">
        <v>86</v>
      </c>
      <c r="AY752" s="6" t="s">
        <v>83</v>
      </c>
      <c r="AZ752" s="6" t="s">
        <v>83</v>
      </c>
      <c r="BA752" s="6" t="s">
        <v>83</v>
      </c>
      <c r="BB752" s="6" t="s">
        <v>83</v>
      </c>
      <c r="BC752" s="6" t="s">
        <v>83</v>
      </c>
      <c r="BD752" s="6" t="s">
        <v>83</v>
      </c>
      <c r="BE752" s="6" t="s">
        <v>83</v>
      </c>
      <c r="BF752" s="6" t="s">
        <v>83</v>
      </c>
      <c r="BG752" s="6" t="s">
        <v>83</v>
      </c>
      <c r="BH752" s="6" t="s">
        <v>83</v>
      </c>
      <c r="BI752" s="6" t="s">
        <v>83</v>
      </c>
      <c r="BJ752" s="6" t="s">
        <v>83</v>
      </c>
      <c r="BK752" s="6" t="s">
        <v>83</v>
      </c>
      <c r="BL752" s="6" t="s">
        <v>83</v>
      </c>
      <c r="BM752" s="6" t="s">
        <v>83</v>
      </c>
      <c r="BN752" s="6" t="s">
        <v>83</v>
      </c>
      <c r="BO752" s="6" t="s">
        <v>83</v>
      </c>
      <c r="BP752" s="6" t="s">
        <v>83</v>
      </c>
      <c r="BQ752" s="6" t="s">
        <v>83</v>
      </c>
      <c r="BR752" t="s">
        <v>64</v>
      </c>
      <c r="BS752" s="6" t="s">
        <v>83</v>
      </c>
      <c r="BT752" s="6" t="s">
        <v>83</v>
      </c>
      <c r="BU752">
        <f t="shared" ca="1" si="141"/>
        <v>32</v>
      </c>
      <c r="BV752" s="6" t="s">
        <v>83</v>
      </c>
    </row>
    <row r="753" spans="1:74" x14ac:dyDescent="0.3">
      <c r="A753" s="5">
        <v>752</v>
      </c>
      <c r="B753" s="5" t="str">
        <f t="shared" ca="1" si="133"/>
        <v>JF8_47678:38994</v>
      </c>
      <c r="C753" t="s">
        <v>934</v>
      </c>
      <c r="D753" t="s">
        <v>75</v>
      </c>
      <c r="E753" t="s">
        <v>89</v>
      </c>
      <c r="F753" t="s">
        <v>90</v>
      </c>
      <c r="G753" t="s">
        <v>90</v>
      </c>
      <c r="H753" s="6">
        <f t="shared" ca="1" si="143"/>
        <v>65138</v>
      </c>
      <c r="I753" t="s">
        <v>91</v>
      </c>
      <c r="J753" s="6" t="s">
        <v>79</v>
      </c>
      <c r="K753" s="7">
        <v>45638</v>
      </c>
      <c r="L753" s="6" t="s">
        <v>80</v>
      </c>
      <c r="N753" s="6" t="s">
        <v>82</v>
      </c>
      <c r="O753" t="str">
        <f t="shared" ca="1" si="135"/>
        <v>F384017</v>
      </c>
      <c r="P753">
        <f t="shared" ca="1" si="134"/>
        <v>28625789</v>
      </c>
      <c r="Q753">
        <f t="shared" ca="1" si="136"/>
        <v>1288878</v>
      </c>
      <c r="R753">
        <f t="shared" ca="1" si="137"/>
        <v>6101263</v>
      </c>
      <c r="S753">
        <f t="shared" ca="1" si="138"/>
        <v>9821053</v>
      </c>
      <c r="V753" t="str">
        <f t="shared" ca="1" si="139"/>
        <v>D_1239927</v>
      </c>
      <c r="W753" s="8">
        <v>45719</v>
      </c>
      <c r="X753">
        <f t="shared" ca="1" si="140"/>
        <v>8514228</v>
      </c>
      <c r="Z753" t="str">
        <f t="shared" ca="1" si="142"/>
        <v>USD</v>
      </c>
      <c r="AA753" t="str">
        <f t="shared" ca="1" si="144"/>
        <v>F étrangers</v>
      </c>
      <c r="AB753" s="6" t="s">
        <v>83</v>
      </c>
      <c r="AC753" s="6" t="s">
        <v>83</v>
      </c>
      <c r="AD753" s="6" t="s">
        <v>83</v>
      </c>
      <c r="AE753" s="6" t="s">
        <v>83</v>
      </c>
      <c r="AF753" s="6" t="s">
        <v>83</v>
      </c>
      <c r="AG753" s="6" t="s">
        <v>83</v>
      </c>
      <c r="AH753" s="6" t="s">
        <v>83</v>
      </c>
      <c r="AI753" s="6" t="s">
        <v>83</v>
      </c>
      <c r="AJ753" s="6" t="s">
        <v>83</v>
      </c>
      <c r="AK753" s="6" t="s">
        <v>83</v>
      </c>
      <c r="AL753" s="6" t="s">
        <v>83</v>
      </c>
      <c r="AM753" t="s">
        <v>935</v>
      </c>
      <c r="AN753" s="6" t="s">
        <v>85</v>
      </c>
      <c r="AO753" s="6" t="s">
        <v>83</v>
      </c>
      <c r="AP753" s="6" t="s">
        <v>83</v>
      </c>
      <c r="AQ753" s="6" t="s">
        <v>83</v>
      </c>
      <c r="AR753" s="6" t="s">
        <v>83</v>
      </c>
      <c r="AS753" s="6" t="s">
        <v>83</v>
      </c>
      <c r="AT753" s="6" t="s">
        <v>83</v>
      </c>
      <c r="AU753" s="6" t="s">
        <v>83</v>
      </c>
      <c r="AV753" s="6" t="s">
        <v>83</v>
      </c>
      <c r="AW753" s="6" t="s">
        <v>83</v>
      </c>
      <c r="AX753" t="s">
        <v>93</v>
      </c>
      <c r="AY753" s="6" t="s">
        <v>83</v>
      </c>
      <c r="AZ753" s="6" t="s">
        <v>83</v>
      </c>
      <c r="BA753" s="6" t="s">
        <v>83</v>
      </c>
      <c r="BB753" s="6" t="s">
        <v>83</v>
      </c>
      <c r="BC753" s="6" t="s">
        <v>83</v>
      </c>
      <c r="BD753" s="6" t="s">
        <v>83</v>
      </c>
      <c r="BE753" s="6" t="s">
        <v>83</v>
      </c>
      <c r="BF753" s="6" t="s">
        <v>83</v>
      </c>
      <c r="BG753" s="6" t="s">
        <v>83</v>
      </c>
      <c r="BH753" s="6" t="s">
        <v>83</v>
      </c>
      <c r="BI753" s="6" t="s">
        <v>83</v>
      </c>
      <c r="BJ753" s="6" t="s">
        <v>83</v>
      </c>
      <c r="BK753" s="6" t="s">
        <v>83</v>
      </c>
      <c r="BL753" s="6" t="s">
        <v>83</v>
      </c>
      <c r="BM753" s="6" t="s">
        <v>83</v>
      </c>
      <c r="BN753" s="6" t="s">
        <v>83</v>
      </c>
      <c r="BO753" s="6" t="s">
        <v>83</v>
      </c>
      <c r="BP753" s="6" t="s">
        <v>83</v>
      </c>
      <c r="BQ753" s="6" t="s">
        <v>83</v>
      </c>
      <c r="BR753" t="s">
        <v>65</v>
      </c>
      <c r="BS753" s="6" t="s">
        <v>83</v>
      </c>
      <c r="BT753" s="6" t="s">
        <v>83</v>
      </c>
      <c r="BU753">
        <f t="shared" ca="1" si="141"/>
        <v>48</v>
      </c>
      <c r="BV753" s="6" t="s">
        <v>83</v>
      </c>
    </row>
    <row r="754" spans="1:74" x14ac:dyDescent="0.3">
      <c r="A754" s="5">
        <v>753</v>
      </c>
      <c r="B754" s="5" t="str">
        <f t="shared" ca="1" si="133"/>
        <v>OCP_22439:24971</v>
      </c>
      <c r="C754" t="s">
        <v>936</v>
      </c>
      <c r="D754" t="s">
        <v>75</v>
      </c>
      <c r="E754" t="s">
        <v>76</v>
      </c>
      <c r="F754" t="s">
        <v>95</v>
      </c>
      <c r="G754" t="s">
        <v>95</v>
      </c>
      <c r="H754" s="6">
        <f t="shared" ca="1" si="143"/>
        <v>79100</v>
      </c>
      <c r="I754" t="s">
        <v>96</v>
      </c>
      <c r="J754" s="6" t="s">
        <v>79</v>
      </c>
      <c r="K754" s="7">
        <v>45639</v>
      </c>
      <c r="L754" s="6" t="s">
        <v>80</v>
      </c>
      <c r="N754" s="6" t="s">
        <v>82</v>
      </c>
      <c r="O754" t="str">
        <f t="shared" ca="1" si="135"/>
        <v>?1896235</v>
      </c>
      <c r="P754">
        <f t="shared" ca="1" si="134"/>
        <v>92326594</v>
      </c>
      <c r="Q754">
        <f t="shared" ca="1" si="136"/>
        <v>14294645</v>
      </c>
      <c r="R754">
        <f t="shared" ca="1" si="137"/>
        <v>16256607</v>
      </c>
      <c r="S754">
        <f t="shared" ca="1" si="138"/>
        <v>71458270</v>
      </c>
      <c r="V754" t="str">
        <f t="shared" ca="1" si="139"/>
        <v>D_5273671</v>
      </c>
      <c r="W754" s="8">
        <v>45720</v>
      </c>
      <c r="X754">
        <f t="shared" ca="1" si="140"/>
        <v>58767067</v>
      </c>
      <c r="Z754" t="str">
        <f t="shared" ca="1" si="142"/>
        <v>USD</v>
      </c>
      <c r="AA754" t="str">
        <f t="shared" ca="1" si="144"/>
        <v>F étrangers</v>
      </c>
      <c r="AB754" s="6" t="s">
        <v>83</v>
      </c>
      <c r="AC754" s="6" t="s">
        <v>83</v>
      </c>
      <c r="AD754" s="6" t="s">
        <v>83</v>
      </c>
      <c r="AE754" s="6" t="s">
        <v>83</v>
      </c>
      <c r="AF754" s="6" t="s">
        <v>83</v>
      </c>
      <c r="AG754" s="6" t="s">
        <v>83</v>
      </c>
      <c r="AH754" s="6" t="s">
        <v>83</v>
      </c>
      <c r="AI754" s="6" t="s">
        <v>83</v>
      </c>
      <c r="AJ754" s="6" t="s">
        <v>83</v>
      </c>
      <c r="AK754" s="6" t="s">
        <v>83</v>
      </c>
      <c r="AL754" s="6" t="s">
        <v>83</v>
      </c>
      <c r="AM754" t="s">
        <v>937</v>
      </c>
      <c r="AN754" s="6" t="s">
        <v>85</v>
      </c>
      <c r="AO754" s="6" t="s">
        <v>83</v>
      </c>
      <c r="AP754" s="6" t="s">
        <v>83</v>
      </c>
      <c r="AQ754" s="6" t="s">
        <v>83</v>
      </c>
      <c r="AR754" s="6" t="s">
        <v>83</v>
      </c>
      <c r="AS754" s="6" t="s">
        <v>83</v>
      </c>
      <c r="AT754" s="6" t="s">
        <v>83</v>
      </c>
      <c r="AU754" s="6" t="s">
        <v>83</v>
      </c>
      <c r="AV754" s="6" t="s">
        <v>83</v>
      </c>
      <c r="AW754" s="6" t="s">
        <v>83</v>
      </c>
      <c r="AX754" t="s">
        <v>98</v>
      </c>
      <c r="AY754" s="6" t="s">
        <v>83</v>
      </c>
      <c r="AZ754" s="6" t="s">
        <v>83</v>
      </c>
      <c r="BA754" s="6" t="s">
        <v>83</v>
      </c>
      <c r="BB754" s="6" t="s">
        <v>83</v>
      </c>
      <c r="BC754" s="6" t="s">
        <v>83</v>
      </c>
      <c r="BD754" s="6" t="s">
        <v>83</v>
      </c>
      <c r="BE754" s="6" t="s">
        <v>83</v>
      </c>
      <c r="BF754" s="6" t="s">
        <v>83</v>
      </c>
      <c r="BG754" s="6" t="s">
        <v>83</v>
      </c>
      <c r="BH754" s="6" t="s">
        <v>83</v>
      </c>
      <c r="BI754" s="6" t="s">
        <v>83</v>
      </c>
      <c r="BJ754" s="6" t="s">
        <v>83</v>
      </c>
      <c r="BK754" s="6" t="s">
        <v>83</v>
      </c>
      <c r="BL754" s="6" t="s">
        <v>83</v>
      </c>
      <c r="BM754" s="6" t="s">
        <v>83</v>
      </c>
      <c r="BN754" s="6" t="s">
        <v>83</v>
      </c>
      <c r="BO754" s="6" t="s">
        <v>83</v>
      </c>
      <c r="BP754" s="6" t="s">
        <v>83</v>
      </c>
      <c r="BQ754" s="6" t="s">
        <v>83</v>
      </c>
      <c r="BR754" t="s">
        <v>65</v>
      </c>
      <c r="BS754" s="6" t="s">
        <v>83</v>
      </c>
      <c r="BT754" s="6" t="s">
        <v>83</v>
      </c>
      <c r="BU754">
        <f t="shared" ca="1" si="141"/>
        <v>57</v>
      </c>
      <c r="BV754" s="6" t="s">
        <v>83</v>
      </c>
    </row>
    <row r="755" spans="1:74" x14ac:dyDescent="0.3">
      <c r="A755" s="5">
        <v>754</v>
      </c>
      <c r="B755" s="5" t="str">
        <f t="shared" ca="1" si="133"/>
        <v>OCP_96134:12060</v>
      </c>
      <c r="C755" t="s">
        <v>938</v>
      </c>
      <c r="D755" t="s">
        <v>75</v>
      </c>
      <c r="E755" t="s">
        <v>89</v>
      </c>
      <c r="F755" t="s">
        <v>100</v>
      </c>
      <c r="G755" t="s">
        <v>100</v>
      </c>
      <c r="H755" s="6">
        <f t="shared" ca="1" si="143"/>
        <v>5553</v>
      </c>
      <c r="I755" t="s">
        <v>101</v>
      </c>
      <c r="J755" s="6" t="s">
        <v>79</v>
      </c>
      <c r="K755" s="7">
        <v>45640</v>
      </c>
      <c r="L755" s="6" t="s">
        <v>80</v>
      </c>
      <c r="N755" s="6" t="s">
        <v>82</v>
      </c>
      <c r="O755" t="str">
        <f t="shared" ca="1" si="135"/>
        <v>B6015104</v>
      </c>
      <c r="P755">
        <f t="shared" ca="1" si="134"/>
        <v>11747224</v>
      </c>
      <c r="Q755">
        <f t="shared" ca="1" si="136"/>
        <v>2228687</v>
      </c>
      <c r="R755">
        <f t="shared" ca="1" si="137"/>
        <v>2973012</v>
      </c>
      <c r="S755">
        <f t="shared" ca="1" si="138"/>
        <v>10415051</v>
      </c>
      <c r="V755" t="str">
        <f t="shared" ca="1" si="139"/>
        <v>D_1130545</v>
      </c>
      <c r="W755" s="8">
        <v>45721</v>
      </c>
      <c r="X755">
        <f t="shared" ca="1" si="140"/>
        <v>198138</v>
      </c>
      <c r="Z755" t="str">
        <f t="shared" ca="1" si="142"/>
        <v>MAD</v>
      </c>
      <c r="AA755" t="str">
        <f t="shared" ca="1" si="144"/>
        <v>F locaux</v>
      </c>
      <c r="AB755" s="6" t="s">
        <v>83</v>
      </c>
      <c r="AC755" s="6" t="s">
        <v>83</v>
      </c>
      <c r="AD755" s="6" t="s">
        <v>83</v>
      </c>
      <c r="AE755" s="6" t="s">
        <v>83</v>
      </c>
      <c r="AF755" s="6" t="s">
        <v>83</v>
      </c>
      <c r="AG755" s="6" t="s">
        <v>83</v>
      </c>
      <c r="AH755" s="6" t="s">
        <v>83</v>
      </c>
      <c r="AI755" s="6" t="s">
        <v>83</v>
      </c>
      <c r="AJ755" s="6" t="s">
        <v>83</v>
      </c>
      <c r="AK755" s="6" t="s">
        <v>83</v>
      </c>
      <c r="AL755" s="6" t="s">
        <v>83</v>
      </c>
      <c r="AM755" t="s">
        <v>939</v>
      </c>
      <c r="AN755" s="6" t="s">
        <v>85</v>
      </c>
      <c r="AO755" s="6" t="s">
        <v>83</v>
      </c>
      <c r="AP755" s="6" t="s">
        <v>83</v>
      </c>
      <c r="AQ755" s="6" t="s">
        <v>83</v>
      </c>
      <c r="AR755" s="6" t="s">
        <v>83</v>
      </c>
      <c r="AS755" s="6" t="s">
        <v>83</v>
      </c>
      <c r="AT755" s="6" t="s">
        <v>83</v>
      </c>
      <c r="AU755" s="6" t="s">
        <v>83</v>
      </c>
      <c r="AV755" s="6" t="s">
        <v>83</v>
      </c>
      <c r="AW755" s="6" t="s">
        <v>83</v>
      </c>
      <c r="AX755" t="s">
        <v>103</v>
      </c>
      <c r="AY755" s="6" t="s">
        <v>83</v>
      </c>
      <c r="AZ755" s="6" t="s">
        <v>83</v>
      </c>
      <c r="BA755" s="6" t="s">
        <v>83</v>
      </c>
      <c r="BB755" s="6" t="s">
        <v>83</v>
      </c>
      <c r="BC755" s="6" t="s">
        <v>83</v>
      </c>
      <c r="BD755" s="6" t="s">
        <v>83</v>
      </c>
      <c r="BE755" s="6" t="s">
        <v>83</v>
      </c>
      <c r="BF755" s="6" t="s">
        <v>83</v>
      </c>
      <c r="BG755" s="6" t="s">
        <v>83</v>
      </c>
      <c r="BH755" s="6" t="s">
        <v>83</v>
      </c>
      <c r="BI755" s="6" t="s">
        <v>83</v>
      </c>
      <c r="BJ755" s="6" t="s">
        <v>83</v>
      </c>
      <c r="BK755" s="6" t="s">
        <v>83</v>
      </c>
      <c r="BL755" s="6" t="s">
        <v>83</v>
      </c>
      <c r="BM755" s="6" t="s">
        <v>83</v>
      </c>
      <c r="BN755" s="6" t="s">
        <v>83</v>
      </c>
      <c r="BO755" s="6" t="s">
        <v>83</v>
      </c>
      <c r="BP755" s="6" t="s">
        <v>83</v>
      </c>
      <c r="BQ755" s="6" t="s">
        <v>83</v>
      </c>
      <c r="BR755" t="s">
        <v>65</v>
      </c>
      <c r="BS755" s="6" t="s">
        <v>83</v>
      </c>
      <c r="BT755" s="6" t="s">
        <v>83</v>
      </c>
      <c r="BU755">
        <f t="shared" ca="1" si="141"/>
        <v>27</v>
      </c>
      <c r="BV755" s="6" t="s">
        <v>83</v>
      </c>
    </row>
    <row r="756" spans="1:74" x14ac:dyDescent="0.3">
      <c r="A756" s="5">
        <v>755</v>
      </c>
      <c r="B756" s="5" t="str">
        <f t="shared" ca="1" si="133"/>
        <v>OCP_36911:69850</v>
      </c>
      <c r="C756" t="s">
        <v>940</v>
      </c>
      <c r="D756" t="s">
        <v>75</v>
      </c>
      <c r="E756" t="s">
        <v>76</v>
      </c>
      <c r="F756" t="s">
        <v>105</v>
      </c>
      <c r="G756" t="s">
        <v>105</v>
      </c>
      <c r="H756" s="6">
        <f t="shared" ca="1" si="143"/>
        <v>20569</v>
      </c>
      <c r="I756" t="s">
        <v>106</v>
      </c>
      <c r="J756" s="6" t="s">
        <v>79</v>
      </c>
      <c r="K756" s="7">
        <v>45641</v>
      </c>
      <c r="L756" s="6" t="s">
        <v>80</v>
      </c>
      <c r="N756" s="6" t="s">
        <v>82</v>
      </c>
      <c r="O756" t="str">
        <f t="shared" ca="1" si="135"/>
        <v>A4774660</v>
      </c>
      <c r="P756">
        <f t="shared" ca="1" si="134"/>
        <v>48150160</v>
      </c>
      <c r="Q756">
        <f t="shared" ca="1" si="136"/>
        <v>6685522</v>
      </c>
      <c r="R756">
        <f t="shared" ca="1" si="137"/>
        <v>18121208</v>
      </c>
      <c r="S756">
        <f t="shared" ca="1" si="138"/>
        <v>24871629</v>
      </c>
      <c r="V756" t="str">
        <f t="shared" ca="1" si="139"/>
        <v>F_2082365</v>
      </c>
      <c r="W756" s="8">
        <v>45722</v>
      </c>
      <c r="X756">
        <f t="shared" ca="1" si="140"/>
        <v>24671043</v>
      </c>
      <c r="Z756" t="str">
        <f t="shared" ca="1" si="142"/>
        <v>MAD</v>
      </c>
      <c r="AA756" t="str">
        <f t="shared" ca="1" si="144"/>
        <v>F locaux</v>
      </c>
      <c r="AB756" s="6" t="s">
        <v>83</v>
      </c>
      <c r="AC756" s="6" t="s">
        <v>83</v>
      </c>
      <c r="AD756" s="6" t="s">
        <v>83</v>
      </c>
      <c r="AE756" s="6" t="s">
        <v>83</v>
      </c>
      <c r="AF756" s="6" t="s">
        <v>83</v>
      </c>
      <c r="AG756" s="6" t="s">
        <v>83</v>
      </c>
      <c r="AH756" s="6" t="s">
        <v>83</v>
      </c>
      <c r="AI756" s="6" t="s">
        <v>83</v>
      </c>
      <c r="AJ756" s="6" t="s">
        <v>83</v>
      </c>
      <c r="AK756" s="6" t="s">
        <v>83</v>
      </c>
      <c r="AL756" s="6" t="s">
        <v>83</v>
      </c>
      <c r="AM756" t="s">
        <v>941</v>
      </c>
      <c r="AN756" s="6" t="s">
        <v>85</v>
      </c>
      <c r="AO756" s="6" t="s">
        <v>83</v>
      </c>
      <c r="AP756" s="6" t="s">
        <v>83</v>
      </c>
      <c r="AQ756" s="6" t="s">
        <v>83</v>
      </c>
      <c r="AR756" s="6" t="s">
        <v>83</v>
      </c>
      <c r="AS756" s="6" t="s">
        <v>83</v>
      </c>
      <c r="AT756" s="6" t="s">
        <v>83</v>
      </c>
      <c r="AU756" s="6" t="s">
        <v>83</v>
      </c>
      <c r="AV756" s="6" t="s">
        <v>83</v>
      </c>
      <c r="AW756" s="6" t="s">
        <v>83</v>
      </c>
      <c r="AX756" t="s">
        <v>98</v>
      </c>
      <c r="AY756" s="6" t="s">
        <v>83</v>
      </c>
      <c r="AZ756" s="6" t="s">
        <v>83</v>
      </c>
      <c r="BA756" s="6" t="s">
        <v>83</v>
      </c>
      <c r="BB756" s="6" t="s">
        <v>83</v>
      </c>
      <c r="BC756" s="6" t="s">
        <v>83</v>
      </c>
      <c r="BD756" s="6" t="s">
        <v>83</v>
      </c>
      <c r="BE756" s="6" t="s">
        <v>83</v>
      </c>
      <c r="BF756" s="6" t="s">
        <v>83</v>
      </c>
      <c r="BG756" s="6" t="s">
        <v>83</v>
      </c>
      <c r="BH756" s="6" t="s">
        <v>83</v>
      </c>
      <c r="BI756" s="6" t="s">
        <v>83</v>
      </c>
      <c r="BJ756" s="6" t="s">
        <v>83</v>
      </c>
      <c r="BK756" s="6" t="s">
        <v>83</v>
      </c>
      <c r="BL756" s="6" t="s">
        <v>83</v>
      </c>
      <c r="BM756" s="6" t="s">
        <v>83</v>
      </c>
      <c r="BN756" s="6" t="s">
        <v>83</v>
      </c>
      <c r="BO756" s="6" t="s">
        <v>83</v>
      </c>
      <c r="BP756" s="6" t="s">
        <v>83</v>
      </c>
      <c r="BQ756" s="6" t="s">
        <v>83</v>
      </c>
      <c r="BR756" t="s">
        <v>65</v>
      </c>
      <c r="BS756" s="6" t="s">
        <v>83</v>
      </c>
      <c r="BT756" s="6" t="s">
        <v>83</v>
      </c>
      <c r="BU756">
        <f t="shared" ca="1" si="141"/>
        <v>53</v>
      </c>
      <c r="BV756" s="6" t="s">
        <v>83</v>
      </c>
    </row>
    <row r="757" spans="1:74" x14ac:dyDescent="0.3">
      <c r="A757" s="5">
        <v>756</v>
      </c>
      <c r="B757" s="5" t="str">
        <f t="shared" ca="1" si="133"/>
        <v>JF8_97094:93747</v>
      </c>
      <c r="C757" t="s">
        <v>942</v>
      </c>
      <c r="D757" t="s">
        <v>75</v>
      </c>
      <c r="E757" t="s">
        <v>89</v>
      </c>
      <c r="F757" t="s">
        <v>109</v>
      </c>
      <c r="G757" t="s">
        <v>109</v>
      </c>
      <c r="H757" s="6">
        <f t="shared" ca="1" si="143"/>
        <v>24899</v>
      </c>
      <c r="I757" t="s">
        <v>110</v>
      </c>
      <c r="J757" s="6" t="s">
        <v>79</v>
      </c>
      <c r="K757" s="7">
        <v>45642</v>
      </c>
      <c r="L757" s="6" t="s">
        <v>80</v>
      </c>
      <c r="N757" s="6" t="s">
        <v>82</v>
      </c>
      <c r="O757" t="str">
        <f t="shared" ca="1" si="135"/>
        <v>C4226288</v>
      </c>
      <c r="P757">
        <f t="shared" ca="1" si="134"/>
        <v>82078429</v>
      </c>
      <c r="Q757">
        <f t="shared" ca="1" si="136"/>
        <v>16163464</v>
      </c>
      <c r="R757">
        <f t="shared" ca="1" si="137"/>
        <v>29610476</v>
      </c>
      <c r="S757">
        <f t="shared" ca="1" si="138"/>
        <v>44895543</v>
      </c>
      <c r="V757" t="str">
        <f t="shared" ca="1" si="139"/>
        <v>=_5467733</v>
      </c>
      <c r="W757" s="8">
        <v>45723</v>
      </c>
      <c r="X757">
        <f t="shared" ca="1" si="140"/>
        <v>36798100</v>
      </c>
      <c r="Z757" t="str">
        <f t="shared" ca="1" si="142"/>
        <v>MAD</v>
      </c>
      <c r="AA757" t="str">
        <f t="shared" ca="1" si="144"/>
        <v>F locaux</v>
      </c>
      <c r="AB757" s="6" t="s">
        <v>83</v>
      </c>
      <c r="AC757" s="6" t="s">
        <v>83</v>
      </c>
      <c r="AD757" s="6" t="s">
        <v>83</v>
      </c>
      <c r="AE757" s="6" t="s">
        <v>83</v>
      </c>
      <c r="AF757" s="6" t="s">
        <v>83</v>
      </c>
      <c r="AG757" s="6" t="s">
        <v>83</v>
      </c>
      <c r="AH757" s="6" t="s">
        <v>83</v>
      </c>
      <c r="AI757" s="6" t="s">
        <v>83</v>
      </c>
      <c r="AJ757" s="6" t="s">
        <v>83</v>
      </c>
      <c r="AK757" s="6" t="s">
        <v>83</v>
      </c>
      <c r="AL757" s="6" t="s">
        <v>83</v>
      </c>
      <c r="AM757" t="s">
        <v>943</v>
      </c>
      <c r="AN757" s="6" t="s">
        <v>85</v>
      </c>
      <c r="AO757" s="6" t="s">
        <v>83</v>
      </c>
      <c r="AP757" s="6" t="s">
        <v>83</v>
      </c>
      <c r="AQ757" s="6" t="s">
        <v>83</v>
      </c>
      <c r="AR757" s="6" t="s">
        <v>83</v>
      </c>
      <c r="AS757" s="6" t="s">
        <v>83</v>
      </c>
      <c r="AT757" s="6" t="s">
        <v>83</v>
      </c>
      <c r="AU757" s="6" t="s">
        <v>83</v>
      </c>
      <c r="AV757" s="6" t="s">
        <v>83</v>
      </c>
      <c r="AW757" s="6" t="s">
        <v>83</v>
      </c>
      <c r="AX757" t="s">
        <v>86</v>
      </c>
      <c r="AY757" s="6" t="s">
        <v>83</v>
      </c>
      <c r="AZ757" s="6" t="s">
        <v>83</v>
      </c>
      <c r="BA757" s="6" t="s">
        <v>83</v>
      </c>
      <c r="BB757" s="6" t="s">
        <v>83</v>
      </c>
      <c r="BC757" s="6" t="s">
        <v>83</v>
      </c>
      <c r="BD757" s="6" t="s">
        <v>83</v>
      </c>
      <c r="BE757" s="6" t="s">
        <v>83</v>
      </c>
      <c r="BF757" s="6" t="s">
        <v>83</v>
      </c>
      <c r="BG757" s="6" t="s">
        <v>83</v>
      </c>
      <c r="BH757" s="6" t="s">
        <v>83</v>
      </c>
      <c r="BI757" s="6" t="s">
        <v>83</v>
      </c>
      <c r="BJ757" s="6" t="s">
        <v>83</v>
      </c>
      <c r="BK757" s="6" t="s">
        <v>83</v>
      </c>
      <c r="BL757" s="6" t="s">
        <v>83</v>
      </c>
      <c r="BM757" s="6" t="s">
        <v>83</v>
      </c>
      <c r="BN757" s="6" t="s">
        <v>83</v>
      </c>
      <c r="BO757" s="6" t="s">
        <v>83</v>
      </c>
      <c r="BP757" s="6" t="s">
        <v>83</v>
      </c>
      <c r="BQ757" s="6" t="s">
        <v>83</v>
      </c>
      <c r="BR757" t="s">
        <v>65</v>
      </c>
      <c r="BS757" s="6" t="s">
        <v>83</v>
      </c>
      <c r="BT757" s="6" t="s">
        <v>83</v>
      </c>
      <c r="BU757">
        <f t="shared" ca="1" si="141"/>
        <v>26</v>
      </c>
      <c r="BV757" s="6" t="s">
        <v>83</v>
      </c>
    </row>
    <row r="758" spans="1:74" x14ac:dyDescent="0.3">
      <c r="A758" s="5">
        <v>757</v>
      </c>
      <c r="B758" s="5" t="str">
        <f t="shared" ca="1" si="133"/>
        <v>JF8_60986:58467</v>
      </c>
      <c r="C758" t="s">
        <v>112</v>
      </c>
      <c r="D758" t="s">
        <v>75</v>
      </c>
      <c r="E758" t="s">
        <v>76</v>
      </c>
      <c r="F758" t="s">
        <v>113</v>
      </c>
      <c r="G758" t="s">
        <v>113</v>
      </c>
      <c r="H758" s="6">
        <f t="shared" ca="1" si="143"/>
        <v>13388</v>
      </c>
      <c r="I758" t="s">
        <v>114</v>
      </c>
      <c r="J758" s="6" t="s">
        <v>79</v>
      </c>
      <c r="K758" s="7">
        <v>45643</v>
      </c>
      <c r="L758" s="6" t="s">
        <v>80</v>
      </c>
      <c r="N758" s="6" t="s">
        <v>82</v>
      </c>
      <c r="O758" t="str">
        <f t="shared" ca="1" si="135"/>
        <v>A5861501</v>
      </c>
      <c r="P758">
        <f t="shared" ca="1" si="134"/>
        <v>64153766</v>
      </c>
      <c r="Q758">
        <f t="shared" ca="1" si="136"/>
        <v>30258479</v>
      </c>
      <c r="R758">
        <f t="shared" ca="1" si="137"/>
        <v>46199327</v>
      </c>
      <c r="S758">
        <f t="shared" ca="1" si="138"/>
        <v>35684882</v>
      </c>
      <c r="V758" t="str">
        <f t="shared" ca="1" si="139"/>
        <v>D_6264002</v>
      </c>
      <c r="W758" s="8">
        <v>45724</v>
      </c>
      <c r="X758">
        <f t="shared" ca="1" si="140"/>
        <v>1465965</v>
      </c>
      <c r="Z758" t="str">
        <f t="shared" ca="1" si="142"/>
        <v>MAD</v>
      </c>
      <c r="AA758" t="str">
        <f t="shared" ca="1" si="144"/>
        <v>F locaux</v>
      </c>
      <c r="AB758" s="6" t="s">
        <v>83</v>
      </c>
      <c r="AC758" s="6" t="s">
        <v>83</v>
      </c>
      <c r="AD758" s="6" t="s">
        <v>83</v>
      </c>
      <c r="AE758" s="6" t="s">
        <v>83</v>
      </c>
      <c r="AF758" s="6" t="s">
        <v>83</v>
      </c>
      <c r="AG758" s="6" t="s">
        <v>83</v>
      </c>
      <c r="AH758" s="6" t="s">
        <v>83</v>
      </c>
      <c r="AI758" s="6" t="s">
        <v>83</v>
      </c>
      <c r="AJ758" s="6" t="s">
        <v>83</v>
      </c>
      <c r="AK758" s="6" t="s">
        <v>83</v>
      </c>
      <c r="AL758" s="6" t="s">
        <v>83</v>
      </c>
      <c r="AM758" t="s">
        <v>115</v>
      </c>
      <c r="AN758" s="6" t="s">
        <v>85</v>
      </c>
      <c r="AO758" s="6" t="s">
        <v>83</v>
      </c>
      <c r="AP758" s="6" t="s">
        <v>83</v>
      </c>
      <c r="AQ758" s="6" t="s">
        <v>83</v>
      </c>
      <c r="AR758" s="6" t="s">
        <v>83</v>
      </c>
      <c r="AS758" s="6" t="s">
        <v>83</v>
      </c>
      <c r="AT758" s="6" t="s">
        <v>83</v>
      </c>
      <c r="AU758" s="6" t="s">
        <v>83</v>
      </c>
      <c r="AV758" s="6" t="s">
        <v>83</v>
      </c>
      <c r="AW758" s="6" t="s">
        <v>83</v>
      </c>
      <c r="AX758" t="s">
        <v>93</v>
      </c>
      <c r="AY758" s="6" t="s">
        <v>83</v>
      </c>
      <c r="AZ758" s="6" t="s">
        <v>83</v>
      </c>
      <c r="BA758" s="6" t="s">
        <v>83</v>
      </c>
      <c r="BB758" s="6" t="s">
        <v>83</v>
      </c>
      <c r="BC758" s="6" t="s">
        <v>83</v>
      </c>
      <c r="BD758" s="6" t="s">
        <v>83</v>
      </c>
      <c r="BE758" s="6" t="s">
        <v>83</v>
      </c>
      <c r="BF758" s="6" t="s">
        <v>83</v>
      </c>
      <c r="BG758" s="6" t="s">
        <v>83</v>
      </c>
      <c r="BH758" s="6" t="s">
        <v>83</v>
      </c>
      <c r="BI758" s="6" t="s">
        <v>83</v>
      </c>
      <c r="BJ758" s="6" t="s">
        <v>83</v>
      </c>
      <c r="BK758" s="6" t="s">
        <v>83</v>
      </c>
      <c r="BL758" s="6" t="s">
        <v>83</v>
      </c>
      <c r="BM758" s="6" t="s">
        <v>83</v>
      </c>
      <c r="BN758" s="6" t="s">
        <v>83</v>
      </c>
      <c r="BO758" s="6" t="s">
        <v>83</v>
      </c>
      <c r="BP758" s="6" t="s">
        <v>83</v>
      </c>
      <c r="BQ758" s="6" t="s">
        <v>83</v>
      </c>
      <c r="BR758" t="s">
        <v>65</v>
      </c>
      <c r="BS758" s="6" t="s">
        <v>83</v>
      </c>
      <c r="BT758" s="6" t="s">
        <v>83</v>
      </c>
      <c r="BU758">
        <f t="shared" ca="1" si="141"/>
        <v>25</v>
      </c>
      <c r="BV758" s="6" t="s">
        <v>83</v>
      </c>
    </row>
    <row r="759" spans="1:74" x14ac:dyDescent="0.3">
      <c r="A759" s="5">
        <v>758</v>
      </c>
      <c r="B759" s="5" t="str">
        <f t="shared" ca="1" si="133"/>
        <v>OCP_26206:451</v>
      </c>
      <c r="C759" t="s">
        <v>116</v>
      </c>
      <c r="D759" t="s">
        <v>75</v>
      </c>
      <c r="E759" t="s">
        <v>89</v>
      </c>
      <c r="F759" t="s">
        <v>100</v>
      </c>
      <c r="G759" t="s">
        <v>100</v>
      </c>
      <c r="H759" s="6">
        <f t="shared" ca="1" si="143"/>
        <v>48337</v>
      </c>
      <c r="I759" t="s">
        <v>114</v>
      </c>
      <c r="J759" s="6" t="s">
        <v>79</v>
      </c>
      <c r="K759" s="7">
        <v>45644</v>
      </c>
      <c r="L759" s="6" t="s">
        <v>80</v>
      </c>
      <c r="N759" s="6" t="s">
        <v>82</v>
      </c>
      <c r="O759" t="str">
        <f t="shared" ca="1" si="135"/>
        <v>?1280194</v>
      </c>
      <c r="P759">
        <f t="shared" ca="1" si="134"/>
        <v>7167475</v>
      </c>
      <c r="Q759">
        <f t="shared" ca="1" si="136"/>
        <v>354631</v>
      </c>
      <c r="R759">
        <f t="shared" ca="1" si="137"/>
        <v>470705</v>
      </c>
      <c r="S759">
        <f t="shared" ca="1" si="138"/>
        <v>1276878</v>
      </c>
      <c r="V759" t="str">
        <f t="shared" ca="1" si="139"/>
        <v>&gt;_5745835</v>
      </c>
      <c r="W759" s="8">
        <v>45725</v>
      </c>
      <c r="X759">
        <f t="shared" ca="1" si="140"/>
        <v>1225222</v>
      </c>
      <c r="Z759" t="str">
        <f t="shared" ca="1" si="142"/>
        <v>MAD</v>
      </c>
      <c r="AA759" t="str">
        <f t="shared" ca="1" si="144"/>
        <v>F locaux</v>
      </c>
      <c r="AB759" s="6" t="s">
        <v>83</v>
      </c>
      <c r="AC759" s="6" t="s">
        <v>83</v>
      </c>
      <c r="AD759" s="6" t="s">
        <v>83</v>
      </c>
      <c r="AE759" s="6" t="s">
        <v>83</v>
      </c>
      <c r="AF759" s="6" t="s">
        <v>83</v>
      </c>
      <c r="AG759" s="6" t="s">
        <v>83</v>
      </c>
      <c r="AH759" s="6" t="s">
        <v>83</v>
      </c>
      <c r="AI759" s="6" t="s">
        <v>83</v>
      </c>
      <c r="AJ759" s="6" t="s">
        <v>83</v>
      </c>
      <c r="AK759" s="6" t="s">
        <v>83</v>
      </c>
      <c r="AL759" s="6" t="s">
        <v>83</v>
      </c>
      <c r="AM759" t="s">
        <v>115</v>
      </c>
      <c r="AN759" s="6" t="s">
        <v>85</v>
      </c>
      <c r="AO759" s="6" t="s">
        <v>83</v>
      </c>
      <c r="AP759" s="6" t="s">
        <v>83</v>
      </c>
      <c r="AQ759" s="6" t="s">
        <v>83</v>
      </c>
      <c r="AR759" s="6" t="s">
        <v>83</v>
      </c>
      <c r="AS759" s="6" t="s">
        <v>83</v>
      </c>
      <c r="AT759" s="6" t="s">
        <v>83</v>
      </c>
      <c r="AU759" s="6" t="s">
        <v>83</v>
      </c>
      <c r="AV759" s="6" t="s">
        <v>83</v>
      </c>
      <c r="AW759" s="6" t="s">
        <v>83</v>
      </c>
      <c r="AX759" t="s">
        <v>86</v>
      </c>
      <c r="AY759" s="6" t="s">
        <v>83</v>
      </c>
      <c r="AZ759" s="6" t="s">
        <v>83</v>
      </c>
      <c r="BA759" s="6" t="s">
        <v>83</v>
      </c>
      <c r="BB759" s="6" t="s">
        <v>83</v>
      </c>
      <c r="BC759" s="6" t="s">
        <v>83</v>
      </c>
      <c r="BD759" s="6" t="s">
        <v>83</v>
      </c>
      <c r="BE759" s="6" t="s">
        <v>83</v>
      </c>
      <c r="BF759" s="6" t="s">
        <v>83</v>
      </c>
      <c r="BG759" s="6" t="s">
        <v>83</v>
      </c>
      <c r="BH759" s="6" t="s">
        <v>83</v>
      </c>
      <c r="BI759" s="6" t="s">
        <v>83</v>
      </c>
      <c r="BJ759" s="6" t="s">
        <v>83</v>
      </c>
      <c r="BK759" s="6" t="s">
        <v>83</v>
      </c>
      <c r="BL759" s="6" t="s">
        <v>83</v>
      </c>
      <c r="BM759" s="6" t="s">
        <v>83</v>
      </c>
      <c r="BN759" s="6" t="s">
        <v>83</v>
      </c>
      <c r="BO759" s="6" t="s">
        <v>83</v>
      </c>
      <c r="BP759" s="6" t="s">
        <v>83</v>
      </c>
      <c r="BQ759" s="6" t="s">
        <v>83</v>
      </c>
      <c r="BR759" t="s">
        <v>63</v>
      </c>
      <c r="BS759" s="6" t="s">
        <v>83</v>
      </c>
      <c r="BT759" s="6" t="s">
        <v>83</v>
      </c>
      <c r="BU759">
        <f t="shared" ca="1" si="141"/>
        <v>25</v>
      </c>
      <c r="BV759" s="6" t="s">
        <v>83</v>
      </c>
    </row>
    <row r="760" spans="1:74" x14ac:dyDescent="0.3">
      <c r="A760" s="5">
        <v>759</v>
      </c>
      <c r="B760" s="5" t="str">
        <f t="shared" ca="1" si="133"/>
        <v>JF8_15000:5549</v>
      </c>
      <c r="C760" t="s">
        <v>117</v>
      </c>
      <c r="D760" t="s">
        <v>75</v>
      </c>
      <c r="E760" t="s">
        <v>76</v>
      </c>
      <c r="F760" t="s">
        <v>113</v>
      </c>
      <c r="G760" t="s">
        <v>113</v>
      </c>
      <c r="H760" s="6">
        <f t="shared" ca="1" si="143"/>
        <v>66720</v>
      </c>
      <c r="I760" t="s">
        <v>114</v>
      </c>
      <c r="J760" s="6" t="s">
        <v>79</v>
      </c>
      <c r="K760" s="7">
        <v>45645</v>
      </c>
      <c r="L760" s="6" t="s">
        <v>80</v>
      </c>
      <c r="N760" s="6" t="s">
        <v>82</v>
      </c>
      <c r="O760" t="str">
        <f t="shared" ca="1" si="135"/>
        <v>E4712970</v>
      </c>
      <c r="P760">
        <f t="shared" ca="1" si="134"/>
        <v>40617971</v>
      </c>
      <c r="Q760">
        <f t="shared" ca="1" si="136"/>
        <v>3909278</v>
      </c>
      <c r="R760">
        <f t="shared" ca="1" si="137"/>
        <v>8028658</v>
      </c>
      <c r="S760">
        <f t="shared" ca="1" si="138"/>
        <v>34774065</v>
      </c>
      <c r="V760" t="str">
        <f t="shared" ca="1" si="139"/>
        <v>C_3331672</v>
      </c>
      <c r="W760" s="8">
        <v>45726</v>
      </c>
      <c r="X760">
        <f t="shared" ca="1" si="140"/>
        <v>12617377</v>
      </c>
      <c r="Z760" t="str">
        <f t="shared" ca="1" si="142"/>
        <v>MAD</v>
      </c>
      <c r="AA760" t="str">
        <f t="shared" ca="1" si="144"/>
        <v>F locaux</v>
      </c>
      <c r="AB760" s="6" t="s">
        <v>83</v>
      </c>
      <c r="AC760" s="6" t="s">
        <v>83</v>
      </c>
      <c r="AD760" s="6" t="s">
        <v>83</v>
      </c>
      <c r="AE760" s="6" t="s">
        <v>83</v>
      </c>
      <c r="AF760" s="6" t="s">
        <v>83</v>
      </c>
      <c r="AG760" s="6" t="s">
        <v>83</v>
      </c>
      <c r="AH760" s="6" t="s">
        <v>83</v>
      </c>
      <c r="AI760" s="6" t="s">
        <v>83</v>
      </c>
      <c r="AJ760" s="6" t="s">
        <v>83</v>
      </c>
      <c r="AK760" s="6" t="s">
        <v>83</v>
      </c>
      <c r="AL760" s="6" t="s">
        <v>83</v>
      </c>
      <c r="AM760" t="s">
        <v>115</v>
      </c>
      <c r="AN760" s="6" t="s">
        <v>85</v>
      </c>
      <c r="AO760" s="6" t="s">
        <v>83</v>
      </c>
      <c r="AP760" s="6" t="s">
        <v>83</v>
      </c>
      <c r="AQ760" s="6" t="s">
        <v>83</v>
      </c>
      <c r="AR760" s="6" t="s">
        <v>83</v>
      </c>
      <c r="AS760" s="6" t="s">
        <v>83</v>
      </c>
      <c r="AT760" s="6" t="s">
        <v>83</v>
      </c>
      <c r="AU760" s="6" t="s">
        <v>83</v>
      </c>
      <c r="AV760" s="6" t="s">
        <v>83</v>
      </c>
      <c r="AW760" s="6" t="s">
        <v>83</v>
      </c>
      <c r="AX760" t="s">
        <v>86</v>
      </c>
      <c r="AY760" s="6" t="s">
        <v>83</v>
      </c>
      <c r="AZ760" s="6" t="s">
        <v>83</v>
      </c>
      <c r="BA760" s="6" t="s">
        <v>83</v>
      </c>
      <c r="BB760" s="6" t="s">
        <v>83</v>
      </c>
      <c r="BC760" s="6" t="s">
        <v>83</v>
      </c>
      <c r="BD760" s="6" t="s">
        <v>83</v>
      </c>
      <c r="BE760" s="6" t="s">
        <v>83</v>
      </c>
      <c r="BF760" s="6" t="s">
        <v>83</v>
      </c>
      <c r="BG760" s="6" t="s">
        <v>83</v>
      </c>
      <c r="BH760" s="6" t="s">
        <v>83</v>
      </c>
      <c r="BI760" s="6" t="s">
        <v>83</v>
      </c>
      <c r="BJ760" s="6" t="s">
        <v>83</v>
      </c>
      <c r="BK760" s="6" t="s">
        <v>83</v>
      </c>
      <c r="BL760" s="6" t="s">
        <v>83</v>
      </c>
      <c r="BM760" s="6" t="s">
        <v>83</v>
      </c>
      <c r="BN760" s="6" t="s">
        <v>83</v>
      </c>
      <c r="BO760" s="6" t="s">
        <v>83</v>
      </c>
      <c r="BP760" s="6" t="s">
        <v>83</v>
      </c>
      <c r="BQ760" s="6" t="s">
        <v>83</v>
      </c>
      <c r="BR760" t="s">
        <v>65</v>
      </c>
      <c r="BS760" s="6" t="s">
        <v>83</v>
      </c>
      <c r="BT760" s="6" t="s">
        <v>83</v>
      </c>
      <c r="BU760">
        <f t="shared" ca="1" si="141"/>
        <v>9</v>
      </c>
      <c r="BV760" s="6" t="s">
        <v>83</v>
      </c>
    </row>
    <row r="761" spans="1:74" x14ac:dyDescent="0.3">
      <c r="A761" s="5">
        <v>760</v>
      </c>
      <c r="B761" s="5" t="str">
        <f t="shared" ca="1" si="133"/>
        <v>OCP_31815:42741</v>
      </c>
      <c r="C761" t="s">
        <v>118</v>
      </c>
      <c r="D761" t="s">
        <v>75</v>
      </c>
      <c r="E761" t="s">
        <v>89</v>
      </c>
      <c r="F761" t="s">
        <v>100</v>
      </c>
      <c r="G761" t="s">
        <v>100</v>
      </c>
      <c r="H761" s="6">
        <f t="shared" ca="1" si="143"/>
        <v>25511</v>
      </c>
      <c r="I761" t="s">
        <v>114</v>
      </c>
      <c r="J761" s="6" t="s">
        <v>79</v>
      </c>
      <c r="K761" s="7">
        <v>45646</v>
      </c>
      <c r="L761" s="6" t="s">
        <v>80</v>
      </c>
      <c r="N761" s="6" t="s">
        <v>82</v>
      </c>
      <c r="O761" t="str">
        <f t="shared" ca="1" si="135"/>
        <v>&gt;3273612</v>
      </c>
      <c r="P761">
        <f t="shared" ca="1" si="134"/>
        <v>41595353</v>
      </c>
      <c r="Q761">
        <f t="shared" ca="1" si="136"/>
        <v>40610616</v>
      </c>
      <c r="R761">
        <f t="shared" ca="1" si="137"/>
        <v>41544867</v>
      </c>
      <c r="S761">
        <f t="shared" ca="1" si="138"/>
        <v>37662208</v>
      </c>
      <c r="V761" t="str">
        <f t="shared" ca="1" si="139"/>
        <v>E_4458001</v>
      </c>
      <c r="W761" s="8">
        <v>45727</v>
      </c>
      <c r="X761">
        <f t="shared" ca="1" si="140"/>
        <v>22901572</v>
      </c>
      <c r="Z761" t="str">
        <f t="shared" ca="1" si="142"/>
        <v>MAD</v>
      </c>
      <c r="AA761" t="str">
        <f t="shared" ca="1" si="144"/>
        <v>F locaux</v>
      </c>
      <c r="AB761" s="6" t="s">
        <v>83</v>
      </c>
      <c r="AC761" s="6" t="s">
        <v>83</v>
      </c>
      <c r="AD761" s="6" t="s">
        <v>83</v>
      </c>
      <c r="AE761" s="6" t="s">
        <v>83</v>
      </c>
      <c r="AF761" s="6" t="s">
        <v>83</v>
      </c>
      <c r="AG761" s="6" t="s">
        <v>83</v>
      </c>
      <c r="AH761" s="6" t="s">
        <v>83</v>
      </c>
      <c r="AI761" s="6" t="s">
        <v>83</v>
      </c>
      <c r="AJ761" s="6" t="s">
        <v>83</v>
      </c>
      <c r="AK761" s="6" t="s">
        <v>83</v>
      </c>
      <c r="AL761" s="6" t="s">
        <v>83</v>
      </c>
      <c r="AM761" t="s">
        <v>115</v>
      </c>
      <c r="AN761" s="6" t="s">
        <v>85</v>
      </c>
      <c r="AO761" s="6" t="s">
        <v>83</v>
      </c>
      <c r="AP761" s="6" t="s">
        <v>83</v>
      </c>
      <c r="AQ761" s="6" t="s">
        <v>83</v>
      </c>
      <c r="AR761" s="6" t="s">
        <v>83</v>
      </c>
      <c r="AS761" s="6" t="s">
        <v>83</v>
      </c>
      <c r="AT761" s="6" t="s">
        <v>83</v>
      </c>
      <c r="AU761" s="6" t="s">
        <v>83</v>
      </c>
      <c r="AV761" s="6" t="s">
        <v>83</v>
      </c>
      <c r="AW761" s="6" t="s">
        <v>83</v>
      </c>
      <c r="AX761" t="s">
        <v>86</v>
      </c>
      <c r="AY761" s="6" t="s">
        <v>83</v>
      </c>
      <c r="AZ761" s="6" t="s">
        <v>83</v>
      </c>
      <c r="BA761" s="6" t="s">
        <v>83</v>
      </c>
      <c r="BB761" s="6" t="s">
        <v>83</v>
      </c>
      <c r="BC761" s="6" t="s">
        <v>83</v>
      </c>
      <c r="BD761" s="6" t="s">
        <v>83</v>
      </c>
      <c r="BE761" s="6" t="s">
        <v>83</v>
      </c>
      <c r="BF761" s="6" t="s">
        <v>83</v>
      </c>
      <c r="BG761" s="6" t="s">
        <v>83</v>
      </c>
      <c r="BH761" s="6" t="s">
        <v>83</v>
      </c>
      <c r="BI761" s="6" t="s">
        <v>83</v>
      </c>
      <c r="BJ761" s="6" t="s">
        <v>83</v>
      </c>
      <c r="BK761" s="6" t="s">
        <v>83</v>
      </c>
      <c r="BL761" s="6" t="s">
        <v>83</v>
      </c>
      <c r="BM761" s="6" t="s">
        <v>83</v>
      </c>
      <c r="BN761" s="6" t="s">
        <v>83</v>
      </c>
      <c r="BO761" s="6" t="s">
        <v>83</v>
      </c>
      <c r="BP761" s="6" t="s">
        <v>83</v>
      </c>
      <c r="BQ761" s="6" t="s">
        <v>83</v>
      </c>
      <c r="BR761" t="s">
        <v>40</v>
      </c>
      <c r="BS761" s="6" t="s">
        <v>83</v>
      </c>
      <c r="BT761" s="6" t="s">
        <v>83</v>
      </c>
      <c r="BU761">
        <f t="shared" ca="1" si="141"/>
        <v>-20</v>
      </c>
      <c r="BV761" s="6" t="s">
        <v>83</v>
      </c>
    </row>
    <row r="762" spans="1:74" x14ac:dyDescent="0.3">
      <c r="A762" s="5">
        <v>761</v>
      </c>
      <c r="B762" s="5" t="str">
        <f t="shared" ca="1" si="133"/>
        <v>OCP_61812:73766</v>
      </c>
      <c r="C762" t="str">
        <f ca="1">CONCATENATE(CHAR(RANDBETWEEN(60,90)),"_",RANDBETWEEN(1,1000000),"_",RANDBETWEEN(1,100006600))</f>
        <v>K_506935_62660274</v>
      </c>
      <c r="D762" t="s">
        <v>75</v>
      </c>
      <c r="E762" t="s">
        <v>76</v>
      </c>
      <c r="F762" t="s">
        <v>77</v>
      </c>
      <c r="G762" t="s">
        <v>77</v>
      </c>
      <c r="H762" s="6">
        <f t="shared" ca="1" si="143"/>
        <v>3683</v>
      </c>
      <c r="I762" t="s">
        <v>78</v>
      </c>
      <c r="J762" s="6" t="s">
        <v>79</v>
      </c>
      <c r="K762" s="7">
        <v>45647</v>
      </c>
      <c r="L762" s="6" t="s">
        <v>80</v>
      </c>
      <c r="N762" s="6" t="s">
        <v>82</v>
      </c>
      <c r="O762" t="str">
        <f t="shared" ca="1" si="135"/>
        <v>=3635692</v>
      </c>
      <c r="P762">
        <f t="shared" ca="1" si="134"/>
        <v>66235522</v>
      </c>
      <c r="Q762">
        <f t="shared" ca="1" si="136"/>
        <v>49496924</v>
      </c>
      <c r="R762">
        <f t="shared" ca="1" si="137"/>
        <v>51881409</v>
      </c>
      <c r="S762">
        <f t="shared" ca="1" si="138"/>
        <v>50222733</v>
      </c>
      <c r="V762" t="str">
        <f t="shared" ca="1" si="139"/>
        <v>A_6611321</v>
      </c>
      <c r="W762" s="8">
        <v>45728</v>
      </c>
      <c r="X762">
        <f t="shared" ca="1" si="140"/>
        <v>34629819</v>
      </c>
      <c r="Z762" t="str">
        <f t="shared" ca="1" si="142"/>
        <v>MAD</v>
      </c>
      <c r="AA762" t="str">
        <f t="shared" ca="1" si="144"/>
        <v>F locaux</v>
      </c>
      <c r="AB762" s="6" t="s">
        <v>83</v>
      </c>
      <c r="AC762" s="6" t="s">
        <v>83</v>
      </c>
      <c r="AD762" s="6" t="s">
        <v>83</v>
      </c>
      <c r="AE762" s="6" t="s">
        <v>83</v>
      </c>
      <c r="AF762" s="6" t="s">
        <v>83</v>
      </c>
      <c r="AG762" s="6" t="s">
        <v>83</v>
      </c>
      <c r="AH762" s="6" t="s">
        <v>83</v>
      </c>
      <c r="AI762" s="6" t="s">
        <v>83</v>
      </c>
      <c r="AJ762" s="6" t="s">
        <v>83</v>
      </c>
      <c r="AK762" s="6" t="s">
        <v>83</v>
      </c>
      <c r="AL762" s="6" t="s">
        <v>83</v>
      </c>
      <c r="AM762" t="s">
        <v>944</v>
      </c>
      <c r="AN762" s="6" t="s">
        <v>85</v>
      </c>
      <c r="AO762" s="6" t="s">
        <v>83</v>
      </c>
      <c r="AP762" s="6" t="s">
        <v>83</v>
      </c>
      <c r="AQ762" s="6" t="s">
        <v>83</v>
      </c>
      <c r="AR762" s="6" t="s">
        <v>83</v>
      </c>
      <c r="AS762" s="6" t="s">
        <v>83</v>
      </c>
      <c r="AT762" s="6" t="s">
        <v>83</v>
      </c>
      <c r="AU762" s="6" t="s">
        <v>83</v>
      </c>
      <c r="AV762" s="6" t="s">
        <v>83</v>
      </c>
      <c r="AW762" s="6" t="s">
        <v>83</v>
      </c>
      <c r="AX762" t="s">
        <v>86</v>
      </c>
      <c r="AY762" s="6" t="s">
        <v>83</v>
      </c>
      <c r="AZ762" s="6" t="s">
        <v>83</v>
      </c>
      <c r="BA762" s="6" t="s">
        <v>83</v>
      </c>
      <c r="BB762" s="6" t="s">
        <v>83</v>
      </c>
      <c r="BC762" s="6" t="s">
        <v>83</v>
      </c>
      <c r="BD762" s="6" t="s">
        <v>83</v>
      </c>
      <c r="BE762" s="6" t="s">
        <v>83</v>
      </c>
      <c r="BF762" s="6" t="s">
        <v>83</v>
      </c>
      <c r="BG762" s="6" t="s">
        <v>83</v>
      </c>
      <c r="BH762" s="6" t="s">
        <v>83</v>
      </c>
      <c r="BI762" s="6" t="s">
        <v>83</v>
      </c>
      <c r="BJ762" s="6" t="s">
        <v>83</v>
      </c>
      <c r="BK762" s="6" t="s">
        <v>83</v>
      </c>
      <c r="BL762" s="6" t="s">
        <v>83</v>
      </c>
      <c r="BM762" s="6" t="s">
        <v>83</v>
      </c>
      <c r="BN762" s="6" t="s">
        <v>83</v>
      </c>
      <c r="BO762" s="6" t="s">
        <v>83</v>
      </c>
      <c r="BP762" s="6" t="s">
        <v>83</v>
      </c>
      <c r="BQ762" s="6" t="s">
        <v>83</v>
      </c>
      <c r="BR762" t="s">
        <v>64</v>
      </c>
      <c r="BS762" s="6" t="s">
        <v>83</v>
      </c>
      <c r="BT762" s="6" t="s">
        <v>83</v>
      </c>
      <c r="BU762">
        <f t="shared" ca="1" si="141"/>
        <v>-12</v>
      </c>
      <c r="BV762" s="6" t="s">
        <v>83</v>
      </c>
    </row>
    <row r="763" spans="1:74" x14ac:dyDescent="0.3">
      <c r="A763" s="5">
        <v>762</v>
      </c>
      <c r="B763" s="5" t="str">
        <f t="shared" ca="1" si="133"/>
        <v>OCP_16979:34192</v>
      </c>
      <c r="C763" t="s">
        <v>945</v>
      </c>
      <c r="D763" t="s">
        <v>75</v>
      </c>
      <c r="E763" t="s">
        <v>89</v>
      </c>
      <c r="F763" t="s">
        <v>90</v>
      </c>
      <c r="G763" t="s">
        <v>90</v>
      </c>
      <c r="H763" s="6">
        <f t="shared" ca="1" si="143"/>
        <v>57809</v>
      </c>
      <c r="I763" t="s">
        <v>91</v>
      </c>
      <c r="J763" s="6" t="s">
        <v>79</v>
      </c>
      <c r="K763" s="7">
        <v>45648</v>
      </c>
      <c r="L763" s="6" t="s">
        <v>80</v>
      </c>
      <c r="N763" s="6" t="s">
        <v>82</v>
      </c>
      <c r="O763" t="str">
        <f t="shared" ca="1" si="135"/>
        <v>C5595544</v>
      </c>
      <c r="P763">
        <f t="shared" ca="1" si="134"/>
        <v>74847633</v>
      </c>
      <c r="Q763">
        <f t="shared" ca="1" si="136"/>
        <v>1669923</v>
      </c>
      <c r="R763">
        <f t="shared" ca="1" si="137"/>
        <v>12659339</v>
      </c>
      <c r="S763">
        <f t="shared" ca="1" si="138"/>
        <v>38893867</v>
      </c>
      <c r="V763" t="str">
        <f t="shared" ca="1" si="139"/>
        <v>A_171897</v>
      </c>
      <c r="W763" s="8">
        <v>45729</v>
      </c>
      <c r="X763">
        <f t="shared" ca="1" si="140"/>
        <v>25833965</v>
      </c>
      <c r="Z763" t="str">
        <f t="shared" ca="1" si="142"/>
        <v>USD</v>
      </c>
      <c r="AA763" t="str">
        <f t="shared" ca="1" si="144"/>
        <v>F étrangers</v>
      </c>
      <c r="AB763" s="6" t="s">
        <v>83</v>
      </c>
      <c r="AC763" s="6" t="s">
        <v>83</v>
      </c>
      <c r="AD763" s="6" t="s">
        <v>83</v>
      </c>
      <c r="AE763" s="6" t="s">
        <v>83</v>
      </c>
      <c r="AF763" s="6" t="s">
        <v>83</v>
      </c>
      <c r="AG763" s="6" t="s">
        <v>83</v>
      </c>
      <c r="AH763" s="6" t="s">
        <v>83</v>
      </c>
      <c r="AI763" s="6" t="s">
        <v>83</v>
      </c>
      <c r="AJ763" s="6" t="s">
        <v>83</v>
      </c>
      <c r="AK763" s="6" t="s">
        <v>83</v>
      </c>
      <c r="AL763" s="6" t="s">
        <v>83</v>
      </c>
      <c r="AM763" t="s">
        <v>946</v>
      </c>
      <c r="AN763" s="6" t="s">
        <v>85</v>
      </c>
      <c r="AO763" s="6" t="s">
        <v>83</v>
      </c>
      <c r="AP763" s="6" t="s">
        <v>83</v>
      </c>
      <c r="AQ763" s="6" t="s">
        <v>83</v>
      </c>
      <c r="AR763" s="6" t="s">
        <v>83</v>
      </c>
      <c r="AS763" s="6" t="s">
        <v>83</v>
      </c>
      <c r="AT763" s="6" t="s">
        <v>83</v>
      </c>
      <c r="AU763" s="6" t="s">
        <v>83</v>
      </c>
      <c r="AV763" s="6" t="s">
        <v>83</v>
      </c>
      <c r="AW763" s="6" t="s">
        <v>83</v>
      </c>
      <c r="AX763" t="s">
        <v>93</v>
      </c>
      <c r="AY763" s="6" t="s">
        <v>83</v>
      </c>
      <c r="AZ763" s="6" t="s">
        <v>83</v>
      </c>
      <c r="BA763" s="6" t="s">
        <v>83</v>
      </c>
      <c r="BB763" s="6" t="s">
        <v>83</v>
      </c>
      <c r="BC763" s="6" t="s">
        <v>83</v>
      </c>
      <c r="BD763" s="6" t="s">
        <v>83</v>
      </c>
      <c r="BE763" s="6" t="s">
        <v>83</v>
      </c>
      <c r="BF763" s="6" t="s">
        <v>83</v>
      </c>
      <c r="BG763" s="6" t="s">
        <v>83</v>
      </c>
      <c r="BH763" s="6" t="s">
        <v>83</v>
      </c>
      <c r="BI763" s="6" t="s">
        <v>83</v>
      </c>
      <c r="BJ763" s="6" t="s">
        <v>83</v>
      </c>
      <c r="BK763" s="6" t="s">
        <v>83</v>
      </c>
      <c r="BL763" s="6" t="s">
        <v>83</v>
      </c>
      <c r="BM763" s="6" t="s">
        <v>83</v>
      </c>
      <c r="BN763" s="6" t="s">
        <v>83</v>
      </c>
      <c r="BO763" s="6" t="s">
        <v>83</v>
      </c>
      <c r="BP763" s="6" t="s">
        <v>83</v>
      </c>
      <c r="BQ763" s="6" t="s">
        <v>83</v>
      </c>
      <c r="BR763" t="s">
        <v>65</v>
      </c>
      <c r="BS763" s="6" t="s">
        <v>83</v>
      </c>
      <c r="BT763" s="6" t="s">
        <v>83</v>
      </c>
      <c r="BU763">
        <f t="shared" ca="1" si="141"/>
        <v>-16</v>
      </c>
      <c r="BV763" s="6" t="s">
        <v>83</v>
      </c>
    </row>
    <row r="764" spans="1:74" x14ac:dyDescent="0.3">
      <c r="A764" s="5">
        <v>763</v>
      </c>
      <c r="B764" s="5" t="str">
        <f t="shared" ca="1" si="133"/>
        <v>OCP_79854:95193</v>
      </c>
      <c r="C764" t="s">
        <v>947</v>
      </c>
      <c r="D764" t="s">
        <v>75</v>
      </c>
      <c r="E764" t="s">
        <v>76</v>
      </c>
      <c r="F764" t="s">
        <v>95</v>
      </c>
      <c r="G764" t="s">
        <v>95</v>
      </c>
      <c r="H764" s="6">
        <f t="shared" ca="1" si="143"/>
        <v>53141</v>
      </c>
      <c r="I764" t="s">
        <v>96</v>
      </c>
      <c r="J764" s="6" t="s">
        <v>79</v>
      </c>
      <c r="K764" s="7">
        <v>45649</v>
      </c>
      <c r="L764" s="6" t="s">
        <v>80</v>
      </c>
      <c r="N764" s="6" t="s">
        <v>82</v>
      </c>
      <c r="O764" t="str">
        <f t="shared" ca="1" si="135"/>
        <v>A3593216</v>
      </c>
      <c r="P764">
        <f t="shared" ca="1" si="134"/>
        <v>5246087</v>
      </c>
      <c r="Q764">
        <f t="shared" ca="1" si="136"/>
        <v>4491719</v>
      </c>
      <c r="R764">
        <f t="shared" ca="1" si="137"/>
        <v>5004276</v>
      </c>
      <c r="S764">
        <f t="shared" ca="1" si="138"/>
        <v>3428251</v>
      </c>
      <c r="V764" t="str">
        <f t="shared" ca="1" si="139"/>
        <v>&lt;_1533055</v>
      </c>
      <c r="W764" s="8">
        <v>45730</v>
      </c>
      <c r="X764">
        <f t="shared" ca="1" si="140"/>
        <v>1353337</v>
      </c>
      <c r="Z764" t="str">
        <f t="shared" ca="1" si="142"/>
        <v>EUR</v>
      </c>
      <c r="AA764" t="str">
        <f t="shared" ca="1" si="144"/>
        <v>F étrangers</v>
      </c>
      <c r="AB764" s="6" t="s">
        <v>83</v>
      </c>
      <c r="AC764" s="6" t="s">
        <v>83</v>
      </c>
      <c r="AD764" s="6" t="s">
        <v>83</v>
      </c>
      <c r="AE764" s="6" t="s">
        <v>83</v>
      </c>
      <c r="AF764" s="6" t="s">
        <v>83</v>
      </c>
      <c r="AG764" s="6" t="s">
        <v>83</v>
      </c>
      <c r="AH764" s="6" t="s">
        <v>83</v>
      </c>
      <c r="AI764" s="6" t="s">
        <v>83</v>
      </c>
      <c r="AJ764" s="6" t="s">
        <v>83</v>
      </c>
      <c r="AK764" s="6" t="s">
        <v>83</v>
      </c>
      <c r="AL764" s="6" t="s">
        <v>83</v>
      </c>
      <c r="AM764" t="s">
        <v>948</v>
      </c>
      <c r="AN764" s="6" t="s">
        <v>85</v>
      </c>
      <c r="AO764" s="6" t="s">
        <v>83</v>
      </c>
      <c r="AP764" s="6" t="s">
        <v>83</v>
      </c>
      <c r="AQ764" s="6" t="s">
        <v>83</v>
      </c>
      <c r="AR764" s="6" t="s">
        <v>83</v>
      </c>
      <c r="AS764" s="6" t="s">
        <v>83</v>
      </c>
      <c r="AT764" s="6" t="s">
        <v>83</v>
      </c>
      <c r="AU764" s="6" t="s">
        <v>83</v>
      </c>
      <c r="AV764" s="6" t="s">
        <v>83</v>
      </c>
      <c r="AW764" s="6" t="s">
        <v>83</v>
      </c>
      <c r="AX764" t="s">
        <v>98</v>
      </c>
      <c r="AY764" s="6" t="s">
        <v>83</v>
      </c>
      <c r="AZ764" s="6" t="s">
        <v>83</v>
      </c>
      <c r="BA764" s="6" t="s">
        <v>83</v>
      </c>
      <c r="BB764" s="6" t="s">
        <v>83</v>
      </c>
      <c r="BC764" s="6" t="s">
        <v>83</v>
      </c>
      <c r="BD764" s="6" t="s">
        <v>83</v>
      </c>
      <c r="BE764" s="6" t="s">
        <v>83</v>
      </c>
      <c r="BF764" s="6" t="s">
        <v>83</v>
      </c>
      <c r="BG764" s="6" t="s">
        <v>83</v>
      </c>
      <c r="BH764" s="6" t="s">
        <v>83</v>
      </c>
      <c r="BI764" s="6" t="s">
        <v>83</v>
      </c>
      <c r="BJ764" s="6" t="s">
        <v>83</v>
      </c>
      <c r="BK764" s="6" t="s">
        <v>83</v>
      </c>
      <c r="BL764" s="6" t="s">
        <v>83</v>
      </c>
      <c r="BM764" s="6" t="s">
        <v>83</v>
      </c>
      <c r="BN764" s="6" t="s">
        <v>83</v>
      </c>
      <c r="BO764" s="6" t="s">
        <v>83</v>
      </c>
      <c r="BP764" s="6" t="s">
        <v>83</v>
      </c>
      <c r="BQ764" s="6" t="s">
        <v>83</v>
      </c>
      <c r="BR764" t="s">
        <v>65</v>
      </c>
      <c r="BS764" s="6" t="s">
        <v>83</v>
      </c>
      <c r="BT764" s="6" t="s">
        <v>83</v>
      </c>
      <c r="BU764">
        <f t="shared" ca="1" si="141"/>
        <v>-8</v>
      </c>
      <c r="BV764" s="6" t="s">
        <v>83</v>
      </c>
    </row>
    <row r="765" spans="1:74" x14ac:dyDescent="0.3">
      <c r="A765" s="5">
        <v>764</v>
      </c>
      <c r="B765" s="5" t="str">
        <f t="shared" ca="1" si="133"/>
        <v>OCP_77368:99904</v>
      </c>
      <c r="C765" t="s">
        <v>949</v>
      </c>
      <c r="D765" t="s">
        <v>75</v>
      </c>
      <c r="E765" t="s">
        <v>89</v>
      </c>
      <c r="F765" t="s">
        <v>100</v>
      </c>
      <c r="G765" t="s">
        <v>100</v>
      </c>
      <c r="H765" s="6">
        <f t="shared" ca="1" si="143"/>
        <v>21852</v>
      </c>
      <c r="I765" t="s">
        <v>101</v>
      </c>
      <c r="J765" s="6" t="s">
        <v>79</v>
      </c>
      <c r="K765" s="7">
        <v>45650</v>
      </c>
      <c r="L765" s="6" t="s">
        <v>80</v>
      </c>
      <c r="N765" s="6" t="s">
        <v>82</v>
      </c>
      <c r="O765" t="str">
        <f t="shared" ca="1" si="135"/>
        <v>&lt;3890824</v>
      </c>
      <c r="P765">
        <f t="shared" ca="1" si="134"/>
        <v>95610103</v>
      </c>
      <c r="Q765">
        <f t="shared" ca="1" si="136"/>
        <v>24802635</v>
      </c>
      <c r="R765">
        <f t="shared" ca="1" si="137"/>
        <v>39832745</v>
      </c>
      <c r="S765">
        <f t="shared" ca="1" si="138"/>
        <v>92075224</v>
      </c>
      <c r="V765" t="str">
        <f t="shared" ca="1" si="139"/>
        <v>@_1120811</v>
      </c>
      <c r="W765" s="8">
        <v>45731</v>
      </c>
      <c r="X765">
        <f t="shared" ca="1" si="140"/>
        <v>47284307</v>
      </c>
      <c r="Z765" t="str">
        <f t="shared" ca="1" si="142"/>
        <v>MAD</v>
      </c>
      <c r="AA765" t="str">
        <f t="shared" ca="1" si="144"/>
        <v>F locaux</v>
      </c>
      <c r="AB765" s="6" t="s">
        <v>83</v>
      </c>
      <c r="AC765" s="6" t="s">
        <v>83</v>
      </c>
      <c r="AD765" s="6" t="s">
        <v>83</v>
      </c>
      <c r="AE765" s="6" t="s">
        <v>83</v>
      </c>
      <c r="AF765" s="6" t="s">
        <v>83</v>
      </c>
      <c r="AG765" s="6" t="s">
        <v>83</v>
      </c>
      <c r="AH765" s="6" t="s">
        <v>83</v>
      </c>
      <c r="AI765" s="6" t="s">
        <v>83</v>
      </c>
      <c r="AJ765" s="6" t="s">
        <v>83</v>
      </c>
      <c r="AK765" s="6" t="s">
        <v>83</v>
      </c>
      <c r="AL765" s="6" t="s">
        <v>83</v>
      </c>
      <c r="AM765" t="s">
        <v>950</v>
      </c>
      <c r="AN765" s="6" t="s">
        <v>85</v>
      </c>
      <c r="AO765" s="6" t="s">
        <v>83</v>
      </c>
      <c r="AP765" s="6" t="s">
        <v>83</v>
      </c>
      <c r="AQ765" s="6" t="s">
        <v>83</v>
      </c>
      <c r="AR765" s="6" t="s">
        <v>83</v>
      </c>
      <c r="AS765" s="6" t="s">
        <v>83</v>
      </c>
      <c r="AT765" s="6" t="s">
        <v>83</v>
      </c>
      <c r="AU765" s="6" t="s">
        <v>83</v>
      </c>
      <c r="AV765" s="6" t="s">
        <v>83</v>
      </c>
      <c r="AW765" s="6" t="s">
        <v>83</v>
      </c>
      <c r="AX765" t="s">
        <v>103</v>
      </c>
      <c r="AY765" s="6" t="s">
        <v>83</v>
      </c>
      <c r="AZ765" s="6" t="s">
        <v>83</v>
      </c>
      <c r="BA765" s="6" t="s">
        <v>83</v>
      </c>
      <c r="BB765" s="6" t="s">
        <v>83</v>
      </c>
      <c r="BC765" s="6" t="s">
        <v>83</v>
      </c>
      <c r="BD765" s="6" t="s">
        <v>83</v>
      </c>
      <c r="BE765" s="6" t="s">
        <v>83</v>
      </c>
      <c r="BF765" s="6" t="s">
        <v>83</v>
      </c>
      <c r="BG765" s="6" t="s">
        <v>83</v>
      </c>
      <c r="BH765" s="6" t="s">
        <v>83</v>
      </c>
      <c r="BI765" s="6" t="s">
        <v>83</v>
      </c>
      <c r="BJ765" s="6" t="s">
        <v>83</v>
      </c>
      <c r="BK765" s="6" t="s">
        <v>83</v>
      </c>
      <c r="BL765" s="6" t="s">
        <v>83</v>
      </c>
      <c r="BM765" s="6" t="s">
        <v>83</v>
      </c>
      <c r="BN765" s="6" t="s">
        <v>83</v>
      </c>
      <c r="BO765" s="6" t="s">
        <v>83</v>
      </c>
      <c r="BP765" s="6" t="s">
        <v>83</v>
      </c>
      <c r="BQ765" s="6" t="s">
        <v>83</v>
      </c>
      <c r="BR765" t="s">
        <v>65</v>
      </c>
      <c r="BS765" s="6" t="s">
        <v>83</v>
      </c>
      <c r="BT765" s="6" t="s">
        <v>83</v>
      </c>
      <c r="BU765">
        <f t="shared" ca="1" si="141"/>
        <v>4</v>
      </c>
      <c r="BV765" s="6" t="s">
        <v>83</v>
      </c>
    </row>
    <row r="766" spans="1:74" x14ac:dyDescent="0.3">
      <c r="A766" s="5">
        <v>765</v>
      </c>
      <c r="B766" s="5" t="str">
        <f t="shared" ca="1" si="133"/>
        <v>JF8_79756:18689</v>
      </c>
      <c r="C766" t="s">
        <v>951</v>
      </c>
      <c r="D766" t="s">
        <v>75</v>
      </c>
      <c r="E766" t="s">
        <v>76</v>
      </c>
      <c r="F766" t="s">
        <v>105</v>
      </c>
      <c r="G766" t="s">
        <v>105</v>
      </c>
      <c r="H766" s="6">
        <f t="shared" ca="1" si="143"/>
        <v>20467</v>
      </c>
      <c r="I766" t="s">
        <v>106</v>
      </c>
      <c r="J766" s="6" t="s">
        <v>79</v>
      </c>
      <c r="K766" s="7">
        <v>45651</v>
      </c>
      <c r="L766" s="6" t="s">
        <v>80</v>
      </c>
      <c r="N766" s="6" t="s">
        <v>82</v>
      </c>
      <c r="O766" t="str">
        <f t="shared" ca="1" si="135"/>
        <v>C2926972</v>
      </c>
      <c r="P766">
        <f t="shared" ca="1" si="134"/>
        <v>25060558</v>
      </c>
      <c r="Q766">
        <f t="shared" ca="1" si="136"/>
        <v>1265206</v>
      </c>
      <c r="R766">
        <f t="shared" ca="1" si="137"/>
        <v>19045073</v>
      </c>
      <c r="S766">
        <f t="shared" ca="1" si="138"/>
        <v>7228136</v>
      </c>
      <c r="V766" t="str">
        <f t="shared" ca="1" si="139"/>
        <v>A_547955</v>
      </c>
      <c r="W766" s="8">
        <v>45732</v>
      </c>
      <c r="X766">
        <f t="shared" ca="1" si="140"/>
        <v>999580</v>
      </c>
      <c r="Z766" t="str">
        <f t="shared" ca="1" si="142"/>
        <v>MAD</v>
      </c>
      <c r="AA766" t="str">
        <f t="shared" ca="1" si="144"/>
        <v>F locaux</v>
      </c>
      <c r="AB766" s="6" t="s">
        <v>83</v>
      </c>
      <c r="AC766" s="6" t="s">
        <v>83</v>
      </c>
      <c r="AD766" s="6" t="s">
        <v>83</v>
      </c>
      <c r="AE766" s="6" t="s">
        <v>83</v>
      </c>
      <c r="AF766" s="6" t="s">
        <v>83</v>
      </c>
      <c r="AG766" s="6" t="s">
        <v>83</v>
      </c>
      <c r="AH766" s="6" t="s">
        <v>83</v>
      </c>
      <c r="AI766" s="6" t="s">
        <v>83</v>
      </c>
      <c r="AJ766" s="6" t="s">
        <v>83</v>
      </c>
      <c r="AK766" s="6" t="s">
        <v>83</v>
      </c>
      <c r="AL766" s="6" t="s">
        <v>83</v>
      </c>
      <c r="AM766" t="s">
        <v>952</v>
      </c>
      <c r="AN766" s="6" t="s">
        <v>85</v>
      </c>
      <c r="AO766" s="6" t="s">
        <v>83</v>
      </c>
      <c r="AP766" s="6" t="s">
        <v>83</v>
      </c>
      <c r="AQ766" s="6" t="s">
        <v>83</v>
      </c>
      <c r="AR766" s="6" t="s">
        <v>83</v>
      </c>
      <c r="AS766" s="6" t="s">
        <v>83</v>
      </c>
      <c r="AT766" s="6" t="s">
        <v>83</v>
      </c>
      <c r="AU766" s="6" t="s">
        <v>83</v>
      </c>
      <c r="AV766" s="6" t="s">
        <v>83</v>
      </c>
      <c r="AW766" s="6" t="s">
        <v>83</v>
      </c>
      <c r="AX766" t="s">
        <v>98</v>
      </c>
      <c r="AY766" s="6" t="s">
        <v>83</v>
      </c>
      <c r="AZ766" s="6" t="s">
        <v>83</v>
      </c>
      <c r="BA766" s="6" t="s">
        <v>83</v>
      </c>
      <c r="BB766" s="6" t="s">
        <v>83</v>
      </c>
      <c r="BC766" s="6" t="s">
        <v>83</v>
      </c>
      <c r="BD766" s="6" t="s">
        <v>83</v>
      </c>
      <c r="BE766" s="6" t="s">
        <v>83</v>
      </c>
      <c r="BF766" s="6" t="s">
        <v>83</v>
      </c>
      <c r="BG766" s="6" t="s">
        <v>83</v>
      </c>
      <c r="BH766" s="6" t="s">
        <v>83</v>
      </c>
      <c r="BI766" s="6" t="s">
        <v>83</v>
      </c>
      <c r="BJ766" s="6" t="s">
        <v>83</v>
      </c>
      <c r="BK766" s="6" t="s">
        <v>83</v>
      </c>
      <c r="BL766" s="6" t="s">
        <v>83</v>
      </c>
      <c r="BM766" s="6" t="s">
        <v>83</v>
      </c>
      <c r="BN766" s="6" t="s">
        <v>83</v>
      </c>
      <c r="BO766" s="6" t="s">
        <v>83</v>
      </c>
      <c r="BP766" s="6" t="s">
        <v>83</v>
      </c>
      <c r="BQ766" s="6" t="s">
        <v>83</v>
      </c>
      <c r="BR766" t="s">
        <v>65</v>
      </c>
      <c r="BS766" s="6" t="s">
        <v>83</v>
      </c>
      <c r="BT766" s="6" t="s">
        <v>83</v>
      </c>
      <c r="BU766">
        <f t="shared" ca="1" si="141"/>
        <v>47</v>
      </c>
      <c r="BV766" s="6" t="s">
        <v>83</v>
      </c>
    </row>
    <row r="767" spans="1:74" x14ac:dyDescent="0.3">
      <c r="A767" s="5">
        <v>766</v>
      </c>
      <c r="B767" s="5" t="str">
        <f t="shared" ca="1" si="133"/>
        <v>JF8_48051:51609</v>
      </c>
      <c r="C767" t="s">
        <v>953</v>
      </c>
      <c r="D767" t="s">
        <v>75</v>
      </c>
      <c r="E767" t="s">
        <v>89</v>
      </c>
      <c r="F767" t="s">
        <v>109</v>
      </c>
      <c r="G767" t="s">
        <v>109</v>
      </c>
      <c r="H767" s="6">
        <f t="shared" ca="1" si="143"/>
        <v>1919</v>
      </c>
      <c r="I767" t="s">
        <v>110</v>
      </c>
      <c r="J767" s="6" t="s">
        <v>79</v>
      </c>
      <c r="K767" s="7">
        <v>45652</v>
      </c>
      <c r="L767" s="6" t="s">
        <v>80</v>
      </c>
      <c r="N767" s="6" t="s">
        <v>82</v>
      </c>
      <c r="O767" t="str">
        <f t="shared" ca="1" si="135"/>
        <v>&gt;889580</v>
      </c>
      <c r="P767">
        <f t="shared" ca="1" si="134"/>
        <v>30872011</v>
      </c>
      <c r="Q767">
        <f t="shared" ca="1" si="136"/>
        <v>789476</v>
      </c>
      <c r="R767">
        <f t="shared" ca="1" si="137"/>
        <v>3887045</v>
      </c>
      <c r="S767">
        <f t="shared" ca="1" si="138"/>
        <v>19301983</v>
      </c>
      <c r="V767" t="str">
        <f t="shared" ca="1" si="139"/>
        <v>=_2286014</v>
      </c>
      <c r="W767" s="8">
        <v>45733</v>
      </c>
      <c r="X767">
        <f t="shared" ca="1" si="140"/>
        <v>9110988</v>
      </c>
      <c r="Z767" t="str">
        <f t="shared" ca="1" si="142"/>
        <v>MAD</v>
      </c>
      <c r="AA767" t="str">
        <f t="shared" ca="1" si="144"/>
        <v>F locaux</v>
      </c>
      <c r="AB767" s="6" t="s">
        <v>83</v>
      </c>
      <c r="AC767" s="6" t="s">
        <v>83</v>
      </c>
      <c r="AD767" s="6" t="s">
        <v>83</v>
      </c>
      <c r="AE767" s="6" t="s">
        <v>83</v>
      </c>
      <c r="AF767" s="6" t="s">
        <v>83</v>
      </c>
      <c r="AG767" s="6" t="s">
        <v>83</v>
      </c>
      <c r="AH767" s="6" t="s">
        <v>83</v>
      </c>
      <c r="AI767" s="6" t="s">
        <v>83</v>
      </c>
      <c r="AJ767" s="6" t="s">
        <v>83</v>
      </c>
      <c r="AK767" s="6" t="s">
        <v>83</v>
      </c>
      <c r="AL767" s="6" t="s">
        <v>83</v>
      </c>
      <c r="AM767" t="s">
        <v>954</v>
      </c>
      <c r="AN767" s="6" t="s">
        <v>85</v>
      </c>
      <c r="AO767" s="6" t="s">
        <v>83</v>
      </c>
      <c r="AP767" s="6" t="s">
        <v>83</v>
      </c>
      <c r="AQ767" s="6" t="s">
        <v>83</v>
      </c>
      <c r="AR767" s="6" t="s">
        <v>83</v>
      </c>
      <c r="AS767" s="6" t="s">
        <v>83</v>
      </c>
      <c r="AT767" s="6" t="s">
        <v>83</v>
      </c>
      <c r="AU767" s="6" t="s">
        <v>83</v>
      </c>
      <c r="AV767" s="6" t="s">
        <v>83</v>
      </c>
      <c r="AW767" s="6" t="s">
        <v>83</v>
      </c>
      <c r="AX767" t="s">
        <v>86</v>
      </c>
      <c r="AY767" s="6" t="s">
        <v>83</v>
      </c>
      <c r="AZ767" s="6" t="s">
        <v>83</v>
      </c>
      <c r="BA767" s="6" t="s">
        <v>83</v>
      </c>
      <c r="BB767" s="6" t="s">
        <v>83</v>
      </c>
      <c r="BC767" s="6" t="s">
        <v>83</v>
      </c>
      <c r="BD767" s="6" t="s">
        <v>83</v>
      </c>
      <c r="BE767" s="6" t="s">
        <v>83</v>
      </c>
      <c r="BF767" s="6" t="s">
        <v>83</v>
      </c>
      <c r="BG767" s="6" t="s">
        <v>83</v>
      </c>
      <c r="BH767" s="6" t="s">
        <v>83</v>
      </c>
      <c r="BI767" s="6" t="s">
        <v>83</v>
      </c>
      <c r="BJ767" s="6" t="s">
        <v>83</v>
      </c>
      <c r="BK767" s="6" t="s">
        <v>83</v>
      </c>
      <c r="BL767" s="6" t="s">
        <v>83</v>
      </c>
      <c r="BM767" s="6" t="s">
        <v>83</v>
      </c>
      <c r="BN767" s="6" t="s">
        <v>83</v>
      </c>
      <c r="BO767" s="6" t="s">
        <v>83</v>
      </c>
      <c r="BP767" s="6" t="s">
        <v>83</v>
      </c>
      <c r="BQ767" s="6" t="s">
        <v>83</v>
      </c>
      <c r="BR767" t="s">
        <v>65</v>
      </c>
      <c r="BS767" s="6" t="s">
        <v>83</v>
      </c>
      <c r="BT767" s="6" t="s">
        <v>83</v>
      </c>
      <c r="BU767">
        <f t="shared" ca="1" si="141"/>
        <v>30</v>
      </c>
      <c r="BV767" s="6" t="s">
        <v>83</v>
      </c>
    </row>
    <row r="768" spans="1:74" x14ac:dyDescent="0.3">
      <c r="A768" s="5">
        <v>767</v>
      </c>
      <c r="B768" s="5" t="str">
        <f t="shared" ca="1" si="133"/>
        <v>JF8_9974:64602</v>
      </c>
      <c r="C768" t="s">
        <v>112</v>
      </c>
      <c r="D768" t="s">
        <v>75</v>
      </c>
      <c r="E768" t="s">
        <v>76</v>
      </c>
      <c r="F768" t="s">
        <v>113</v>
      </c>
      <c r="G768" t="s">
        <v>113</v>
      </c>
      <c r="H768" s="6">
        <f t="shared" ca="1" si="143"/>
        <v>26628</v>
      </c>
      <c r="I768" t="s">
        <v>114</v>
      </c>
      <c r="J768" s="6" t="s">
        <v>79</v>
      </c>
      <c r="K768" s="7">
        <v>45653</v>
      </c>
      <c r="L768" s="6" t="s">
        <v>80</v>
      </c>
      <c r="N768" s="6" t="s">
        <v>82</v>
      </c>
      <c r="O768" t="str">
        <f t="shared" ca="1" si="135"/>
        <v>B1023109</v>
      </c>
      <c r="P768">
        <f t="shared" ca="1" si="134"/>
        <v>86053988</v>
      </c>
      <c r="Q768">
        <f t="shared" ca="1" si="136"/>
        <v>28490557</v>
      </c>
      <c r="R768">
        <f t="shared" ca="1" si="137"/>
        <v>33111374</v>
      </c>
      <c r="S768">
        <f t="shared" ca="1" si="138"/>
        <v>24716898</v>
      </c>
      <c r="V768" t="str">
        <f t="shared" ca="1" si="139"/>
        <v>&gt;_1400964</v>
      </c>
      <c r="W768" s="8">
        <v>45734</v>
      </c>
      <c r="X768">
        <f t="shared" ca="1" si="140"/>
        <v>16964483</v>
      </c>
      <c r="Z768" t="str">
        <f t="shared" ca="1" si="142"/>
        <v>MAD</v>
      </c>
      <c r="AA768" t="str">
        <f t="shared" ca="1" si="144"/>
        <v>F locaux</v>
      </c>
      <c r="AB768" s="6" t="s">
        <v>83</v>
      </c>
      <c r="AC768" s="6" t="s">
        <v>83</v>
      </c>
      <c r="AD768" s="6" t="s">
        <v>83</v>
      </c>
      <c r="AE768" s="6" t="s">
        <v>83</v>
      </c>
      <c r="AF768" s="6" t="s">
        <v>83</v>
      </c>
      <c r="AG768" s="6" t="s">
        <v>83</v>
      </c>
      <c r="AH768" s="6" t="s">
        <v>83</v>
      </c>
      <c r="AI768" s="6" t="s">
        <v>83</v>
      </c>
      <c r="AJ768" s="6" t="s">
        <v>83</v>
      </c>
      <c r="AK768" s="6" t="s">
        <v>83</v>
      </c>
      <c r="AL768" s="6" t="s">
        <v>83</v>
      </c>
      <c r="AM768" t="s">
        <v>115</v>
      </c>
      <c r="AN768" s="6" t="s">
        <v>85</v>
      </c>
      <c r="AO768" s="6" t="s">
        <v>83</v>
      </c>
      <c r="AP768" s="6" t="s">
        <v>83</v>
      </c>
      <c r="AQ768" s="6" t="s">
        <v>83</v>
      </c>
      <c r="AR768" s="6" t="s">
        <v>83</v>
      </c>
      <c r="AS768" s="6" t="s">
        <v>83</v>
      </c>
      <c r="AT768" s="6" t="s">
        <v>83</v>
      </c>
      <c r="AU768" s="6" t="s">
        <v>83</v>
      </c>
      <c r="AV768" s="6" t="s">
        <v>83</v>
      </c>
      <c r="AW768" s="6" t="s">
        <v>83</v>
      </c>
      <c r="AX768" t="s">
        <v>93</v>
      </c>
      <c r="AY768" s="6" t="s">
        <v>83</v>
      </c>
      <c r="AZ768" s="6" t="s">
        <v>83</v>
      </c>
      <c r="BA768" s="6" t="s">
        <v>83</v>
      </c>
      <c r="BB768" s="6" t="s">
        <v>83</v>
      </c>
      <c r="BC768" s="6" t="s">
        <v>83</v>
      </c>
      <c r="BD768" s="6" t="s">
        <v>83</v>
      </c>
      <c r="BE768" s="6" t="s">
        <v>83</v>
      </c>
      <c r="BF768" s="6" t="s">
        <v>83</v>
      </c>
      <c r="BG768" s="6" t="s">
        <v>83</v>
      </c>
      <c r="BH768" s="6" t="s">
        <v>83</v>
      </c>
      <c r="BI768" s="6" t="s">
        <v>83</v>
      </c>
      <c r="BJ768" s="6" t="s">
        <v>83</v>
      </c>
      <c r="BK768" s="6" t="s">
        <v>83</v>
      </c>
      <c r="BL768" s="6" t="s">
        <v>83</v>
      </c>
      <c r="BM768" s="6" t="s">
        <v>83</v>
      </c>
      <c r="BN768" s="6" t="s">
        <v>83</v>
      </c>
      <c r="BO768" s="6" t="s">
        <v>83</v>
      </c>
      <c r="BP768" s="6" t="s">
        <v>83</v>
      </c>
      <c r="BQ768" s="6" t="s">
        <v>83</v>
      </c>
      <c r="BR768" t="s">
        <v>65</v>
      </c>
      <c r="BS768" s="6" t="s">
        <v>83</v>
      </c>
      <c r="BT768" s="6" t="s">
        <v>83</v>
      </c>
      <c r="BU768">
        <f t="shared" ca="1" si="141"/>
        <v>-6</v>
      </c>
      <c r="BV768" s="6" t="s">
        <v>83</v>
      </c>
    </row>
    <row r="769" spans="1:74" x14ac:dyDescent="0.3">
      <c r="A769" s="5">
        <v>768</v>
      </c>
      <c r="B769" s="5" t="str">
        <f t="shared" ca="1" si="133"/>
        <v>OCP_33483:1504</v>
      </c>
      <c r="C769" t="s">
        <v>116</v>
      </c>
      <c r="D769" t="s">
        <v>75</v>
      </c>
      <c r="E769" t="s">
        <v>89</v>
      </c>
      <c r="F769" t="s">
        <v>100</v>
      </c>
      <c r="G769" t="s">
        <v>100</v>
      </c>
      <c r="H769" s="6">
        <f t="shared" ca="1" si="143"/>
        <v>69232</v>
      </c>
      <c r="I769" t="s">
        <v>114</v>
      </c>
      <c r="J769" s="6" t="s">
        <v>79</v>
      </c>
      <c r="K769" s="7">
        <v>45654</v>
      </c>
      <c r="L769" s="6" t="s">
        <v>80</v>
      </c>
      <c r="N769" s="6" t="s">
        <v>82</v>
      </c>
      <c r="O769" t="str">
        <f t="shared" ca="1" si="135"/>
        <v>?3663717</v>
      </c>
      <c r="P769">
        <f t="shared" ca="1" si="134"/>
        <v>29237740</v>
      </c>
      <c r="Q769">
        <f t="shared" ca="1" si="136"/>
        <v>18060133</v>
      </c>
      <c r="R769">
        <f t="shared" ca="1" si="137"/>
        <v>18559469</v>
      </c>
      <c r="S769">
        <f t="shared" ca="1" si="138"/>
        <v>25971865</v>
      </c>
      <c r="V769" t="str">
        <f t="shared" ca="1" si="139"/>
        <v>&lt;_2595677</v>
      </c>
      <c r="W769" s="8">
        <v>45735</v>
      </c>
      <c r="X769">
        <f t="shared" ca="1" si="140"/>
        <v>22606742</v>
      </c>
      <c r="Z769" t="str">
        <f t="shared" ca="1" si="142"/>
        <v>MAD</v>
      </c>
      <c r="AA769" t="str">
        <f t="shared" ca="1" si="144"/>
        <v>F locaux</v>
      </c>
      <c r="AB769" s="6" t="s">
        <v>83</v>
      </c>
      <c r="AC769" s="6" t="s">
        <v>83</v>
      </c>
      <c r="AD769" s="6" t="s">
        <v>83</v>
      </c>
      <c r="AE769" s="6" t="s">
        <v>83</v>
      </c>
      <c r="AF769" s="6" t="s">
        <v>83</v>
      </c>
      <c r="AG769" s="6" t="s">
        <v>83</v>
      </c>
      <c r="AH769" s="6" t="s">
        <v>83</v>
      </c>
      <c r="AI769" s="6" t="s">
        <v>83</v>
      </c>
      <c r="AJ769" s="6" t="s">
        <v>83</v>
      </c>
      <c r="AK769" s="6" t="s">
        <v>83</v>
      </c>
      <c r="AL769" s="6" t="s">
        <v>83</v>
      </c>
      <c r="AM769" t="s">
        <v>115</v>
      </c>
      <c r="AN769" s="6" t="s">
        <v>85</v>
      </c>
      <c r="AO769" s="6" t="s">
        <v>83</v>
      </c>
      <c r="AP769" s="6" t="s">
        <v>83</v>
      </c>
      <c r="AQ769" s="6" t="s">
        <v>83</v>
      </c>
      <c r="AR769" s="6" t="s">
        <v>83</v>
      </c>
      <c r="AS769" s="6" t="s">
        <v>83</v>
      </c>
      <c r="AT769" s="6" t="s">
        <v>83</v>
      </c>
      <c r="AU769" s="6" t="s">
        <v>83</v>
      </c>
      <c r="AV769" s="6" t="s">
        <v>83</v>
      </c>
      <c r="AW769" s="6" t="s">
        <v>83</v>
      </c>
      <c r="AX769" t="s">
        <v>86</v>
      </c>
      <c r="AY769" s="6" t="s">
        <v>83</v>
      </c>
      <c r="AZ769" s="6" t="s">
        <v>83</v>
      </c>
      <c r="BA769" s="6" t="s">
        <v>83</v>
      </c>
      <c r="BB769" s="6" t="s">
        <v>83</v>
      </c>
      <c r="BC769" s="6" t="s">
        <v>83</v>
      </c>
      <c r="BD769" s="6" t="s">
        <v>83</v>
      </c>
      <c r="BE769" s="6" t="s">
        <v>83</v>
      </c>
      <c r="BF769" s="6" t="s">
        <v>83</v>
      </c>
      <c r="BG769" s="6" t="s">
        <v>83</v>
      </c>
      <c r="BH769" s="6" t="s">
        <v>83</v>
      </c>
      <c r="BI769" s="6" t="s">
        <v>83</v>
      </c>
      <c r="BJ769" s="6" t="s">
        <v>83</v>
      </c>
      <c r="BK769" s="6" t="s">
        <v>83</v>
      </c>
      <c r="BL769" s="6" t="s">
        <v>83</v>
      </c>
      <c r="BM769" s="6" t="s">
        <v>83</v>
      </c>
      <c r="BN769" s="6" t="s">
        <v>83</v>
      </c>
      <c r="BO769" s="6" t="s">
        <v>83</v>
      </c>
      <c r="BP769" s="6" t="s">
        <v>83</v>
      </c>
      <c r="BQ769" s="6" t="s">
        <v>83</v>
      </c>
      <c r="BR769" t="s">
        <v>63</v>
      </c>
      <c r="BS769" s="6" t="s">
        <v>83</v>
      </c>
      <c r="BT769" s="6" t="s">
        <v>83</v>
      </c>
      <c r="BU769">
        <f t="shared" ca="1" si="141"/>
        <v>8</v>
      </c>
      <c r="BV769" s="6" t="s">
        <v>83</v>
      </c>
    </row>
    <row r="770" spans="1:74" x14ac:dyDescent="0.3">
      <c r="A770" s="5">
        <v>769</v>
      </c>
      <c r="B770" s="5" t="str">
        <f t="shared" ref="B770:B833" ca="1" si="145">CONCATENATE(CHOOSE(RANDBETWEEN(1,2),"OCP","JF8","JF9"),"_",RANDBETWEEN(1,100000),":",RANDBETWEEN(1,100000))</f>
        <v>OCP_25757:68298</v>
      </c>
      <c r="C770" t="s">
        <v>117</v>
      </c>
      <c r="D770" t="s">
        <v>75</v>
      </c>
      <c r="E770" t="s">
        <v>76</v>
      </c>
      <c r="F770" t="s">
        <v>113</v>
      </c>
      <c r="G770" t="s">
        <v>113</v>
      </c>
      <c r="H770" s="6">
        <f t="shared" ca="1" si="143"/>
        <v>32311</v>
      </c>
      <c r="I770" t="s">
        <v>114</v>
      </c>
      <c r="J770" s="6" t="s">
        <v>79</v>
      </c>
      <c r="K770" s="7">
        <v>45655</v>
      </c>
      <c r="L770" s="6" t="s">
        <v>80</v>
      </c>
      <c r="N770" s="6" t="s">
        <v>82</v>
      </c>
      <c r="O770" t="str">
        <f t="shared" ca="1" si="135"/>
        <v>E5917208</v>
      </c>
      <c r="P770">
        <f t="shared" ref="P770:P833" ca="1" si="146">RANDBETWEEN(569,95959500)</f>
        <v>80998428</v>
      </c>
      <c r="Q770">
        <f t="shared" ca="1" si="136"/>
        <v>19750571</v>
      </c>
      <c r="R770">
        <f t="shared" ca="1" si="137"/>
        <v>30639184</v>
      </c>
      <c r="S770">
        <f t="shared" ca="1" si="138"/>
        <v>45259288</v>
      </c>
      <c r="V770" t="str">
        <f t="shared" ca="1" si="139"/>
        <v>=_5908090</v>
      </c>
      <c r="W770" s="8">
        <v>45736</v>
      </c>
      <c r="X770">
        <f t="shared" ca="1" si="140"/>
        <v>29204181</v>
      </c>
      <c r="Z770" t="str">
        <f t="shared" ca="1" si="142"/>
        <v>MAD</v>
      </c>
      <c r="AA770" t="str">
        <f t="shared" ca="1" si="144"/>
        <v>F locaux</v>
      </c>
      <c r="AB770" s="6" t="s">
        <v>83</v>
      </c>
      <c r="AC770" s="6" t="s">
        <v>83</v>
      </c>
      <c r="AD770" s="6" t="s">
        <v>83</v>
      </c>
      <c r="AE770" s="6" t="s">
        <v>83</v>
      </c>
      <c r="AF770" s="6" t="s">
        <v>83</v>
      </c>
      <c r="AG770" s="6" t="s">
        <v>83</v>
      </c>
      <c r="AH770" s="6" t="s">
        <v>83</v>
      </c>
      <c r="AI770" s="6" t="s">
        <v>83</v>
      </c>
      <c r="AJ770" s="6" t="s">
        <v>83</v>
      </c>
      <c r="AK770" s="6" t="s">
        <v>83</v>
      </c>
      <c r="AL770" s="6" t="s">
        <v>83</v>
      </c>
      <c r="AM770" t="s">
        <v>115</v>
      </c>
      <c r="AN770" s="6" t="s">
        <v>85</v>
      </c>
      <c r="AO770" s="6" t="s">
        <v>83</v>
      </c>
      <c r="AP770" s="6" t="s">
        <v>83</v>
      </c>
      <c r="AQ770" s="6" t="s">
        <v>83</v>
      </c>
      <c r="AR770" s="6" t="s">
        <v>83</v>
      </c>
      <c r="AS770" s="6" t="s">
        <v>83</v>
      </c>
      <c r="AT770" s="6" t="s">
        <v>83</v>
      </c>
      <c r="AU770" s="6" t="s">
        <v>83</v>
      </c>
      <c r="AV770" s="6" t="s">
        <v>83</v>
      </c>
      <c r="AW770" s="6" t="s">
        <v>83</v>
      </c>
      <c r="AX770" t="s">
        <v>86</v>
      </c>
      <c r="AY770" s="6" t="s">
        <v>83</v>
      </c>
      <c r="AZ770" s="6" t="s">
        <v>83</v>
      </c>
      <c r="BA770" s="6" t="s">
        <v>83</v>
      </c>
      <c r="BB770" s="6" t="s">
        <v>83</v>
      </c>
      <c r="BC770" s="6" t="s">
        <v>83</v>
      </c>
      <c r="BD770" s="6" t="s">
        <v>83</v>
      </c>
      <c r="BE770" s="6" t="s">
        <v>83</v>
      </c>
      <c r="BF770" s="6" t="s">
        <v>83</v>
      </c>
      <c r="BG770" s="6" t="s">
        <v>83</v>
      </c>
      <c r="BH770" s="6" t="s">
        <v>83</v>
      </c>
      <c r="BI770" s="6" t="s">
        <v>83</v>
      </c>
      <c r="BJ770" s="6" t="s">
        <v>83</v>
      </c>
      <c r="BK770" s="6" t="s">
        <v>83</v>
      </c>
      <c r="BL770" s="6" t="s">
        <v>83</v>
      </c>
      <c r="BM770" s="6" t="s">
        <v>83</v>
      </c>
      <c r="BN770" s="6" t="s">
        <v>83</v>
      </c>
      <c r="BO770" s="6" t="s">
        <v>83</v>
      </c>
      <c r="BP770" s="6" t="s">
        <v>83</v>
      </c>
      <c r="BQ770" s="6" t="s">
        <v>83</v>
      </c>
      <c r="BR770" t="s">
        <v>65</v>
      </c>
      <c r="BS770" s="6" t="s">
        <v>83</v>
      </c>
      <c r="BT770" s="6" t="s">
        <v>83</v>
      </c>
      <c r="BU770">
        <f t="shared" ca="1" si="141"/>
        <v>20</v>
      </c>
      <c r="BV770" s="6" t="s">
        <v>83</v>
      </c>
    </row>
    <row r="771" spans="1:74" x14ac:dyDescent="0.3">
      <c r="A771" s="5">
        <v>770</v>
      </c>
      <c r="B771" s="5" t="str">
        <f t="shared" ca="1" si="145"/>
        <v>JF8_17576:49651</v>
      </c>
      <c r="C771" t="s">
        <v>118</v>
      </c>
      <c r="D771" t="s">
        <v>75</v>
      </c>
      <c r="E771" t="s">
        <v>89</v>
      </c>
      <c r="F771" t="s">
        <v>100</v>
      </c>
      <c r="G771" t="s">
        <v>100</v>
      </c>
      <c r="H771" s="6">
        <f t="shared" ca="1" si="143"/>
        <v>58895</v>
      </c>
      <c r="I771" t="s">
        <v>114</v>
      </c>
      <c r="J771" s="6" t="s">
        <v>79</v>
      </c>
      <c r="K771" s="7">
        <v>45656</v>
      </c>
      <c r="L771" s="6" t="s">
        <v>80</v>
      </c>
      <c r="N771" s="6" t="s">
        <v>82</v>
      </c>
      <c r="O771" t="str">
        <f t="shared" ref="O771:O834" ca="1" si="147">CONCATENATE(CHAR(RANDBETWEEN(60,70)),RANDBETWEEN(303,6647360))</f>
        <v>C6543757</v>
      </c>
      <c r="P771">
        <f t="shared" ca="1" si="146"/>
        <v>41603106</v>
      </c>
      <c r="Q771">
        <f t="shared" ref="Q771:Q834" ca="1" si="148">RANDBETWEEN(0,R771)</f>
        <v>15109388</v>
      </c>
      <c r="R771">
        <f t="shared" ref="R771:R834" ca="1" si="149">RANDBETWEEN(0,P771)</f>
        <v>20800800</v>
      </c>
      <c r="S771">
        <f t="shared" ref="S771:S834" ca="1" si="150">RANDBETWEEN(0,P771-300)</f>
        <v>28020913</v>
      </c>
      <c r="V771" t="str">
        <f t="shared" ref="V771:V834" ca="1" si="151">CONCATENATE(CHAR(RANDBETWEEN(60,70)),"_",RANDBETWEEN(303,6647360))</f>
        <v>A_4336730</v>
      </c>
      <c r="W771" s="8">
        <v>45737</v>
      </c>
      <c r="X771">
        <f t="shared" ref="X771:X834" ca="1" si="152">RANDBETWEEN(303,S771)</f>
        <v>21822262</v>
      </c>
      <c r="Z771" t="str">
        <f t="shared" ca="1" si="142"/>
        <v>MAD</v>
      </c>
      <c r="AA771" t="str">
        <f t="shared" ca="1" si="144"/>
        <v>F locaux</v>
      </c>
      <c r="AB771" s="6" t="s">
        <v>83</v>
      </c>
      <c r="AC771" s="6" t="s">
        <v>83</v>
      </c>
      <c r="AD771" s="6" t="s">
        <v>83</v>
      </c>
      <c r="AE771" s="6" t="s">
        <v>83</v>
      </c>
      <c r="AF771" s="6" t="s">
        <v>83</v>
      </c>
      <c r="AG771" s="6" t="s">
        <v>83</v>
      </c>
      <c r="AH771" s="6" t="s">
        <v>83</v>
      </c>
      <c r="AI771" s="6" t="s">
        <v>83</v>
      </c>
      <c r="AJ771" s="6" t="s">
        <v>83</v>
      </c>
      <c r="AK771" s="6" t="s">
        <v>83</v>
      </c>
      <c r="AL771" s="6" t="s">
        <v>83</v>
      </c>
      <c r="AM771" t="s">
        <v>115</v>
      </c>
      <c r="AN771" s="6" t="s">
        <v>85</v>
      </c>
      <c r="AO771" s="6" t="s">
        <v>83</v>
      </c>
      <c r="AP771" s="6" t="s">
        <v>83</v>
      </c>
      <c r="AQ771" s="6" t="s">
        <v>83</v>
      </c>
      <c r="AR771" s="6" t="s">
        <v>83</v>
      </c>
      <c r="AS771" s="6" t="s">
        <v>83</v>
      </c>
      <c r="AT771" s="6" t="s">
        <v>83</v>
      </c>
      <c r="AU771" s="6" t="s">
        <v>83</v>
      </c>
      <c r="AV771" s="6" t="s">
        <v>83</v>
      </c>
      <c r="AW771" s="6" t="s">
        <v>83</v>
      </c>
      <c r="AX771" t="s">
        <v>86</v>
      </c>
      <c r="AY771" s="6" t="s">
        <v>83</v>
      </c>
      <c r="AZ771" s="6" t="s">
        <v>83</v>
      </c>
      <c r="BA771" s="6" t="s">
        <v>83</v>
      </c>
      <c r="BB771" s="6" t="s">
        <v>83</v>
      </c>
      <c r="BC771" s="6" t="s">
        <v>83</v>
      </c>
      <c r="BD771" s="6" t="s">
        <v>83</v>
      </c>
      <c r="BE771" s="6" t="s">
        <v>83</v>
      </c>
      <c r="BF771" s="6" t="s">
        <v>83</v>
      </c>
      <c r="BG771" s="6" t="s">
        <v>83</v>
      </c>
      <c r="BH771" s="6" t="s">
        <v>83</v>
      </c>
      <c r="BI771" s="6" t="s">
        <v>83</v>
      </c>
      <c r="BJ771" s="6" t="s">
        <v>83</v>
      </c>
      <c r="BK771" s="6" t="s">
        <v>83</v>
      </c>
      <c r="BL771" s="6" t="s">
        <v>83</v>
      </c>
      <c r="BM771" s="6" t="s">
        <v>83</v>
      </c>
      <c r="BN771" s="6" t="s">
        <v>83</v>
      </c>
      <c r="BO771" s="6" t="s">
        <v>83</v>
      </c>
      <c r="BP771" s="6" t="s">
        <v>83</v>
      </c>
      <c r="BQ771" s="6" t="s">
        <v>83</v>
      </c>
      <c r="BR771" t="s">
        <v>40</v>
      </c>
      <c r="BS771" s="6" t="s">
        <v>83</v>
      </c>
      <c r="BT771" s="6" t="s">
        <v>83</v>
      </c>
      <c r="BU771">
        <f t="shared" ref="BU771:BU834" ca="1" si="153">RANDBETWEEN(-20,60)</f>
        <v>21</v>
      </c>
      <c r="BV771" s="6" t="s">
        <v>83</v>
      </c>
    </row>
    <row r="772" spans="1:74" x14ac:dyDescent="0.3">
      <c r="A772" s="5">
        <v>771</v>
      </c>
      <c r="B772" s="5" t="str">
        <f t="shared" ca="1" si="145"/>
        <v>OCP_14469:70286</v>
      </c>
      <c r="C772" t="str">
        <f ca="1">CONCATENATE(CHAR(RANDBETWEEN(60,90)),"_",RANDBETWEEN(1,1000000),"_",RANDBETWEEN(1,100006600))</f>
        <v>R_694435_46993928</v>
      </c>
      <c r="D772" t="s">
        <v>75</v>
      </c>
      <c r="E772" t="s">
        <v>76</v>
      </c>
      <c r="F772" t="s">
        <v>77</v>
      </c>
      <c r="G772" t="s">
        <v>77</v>
      </c>
      <c r="H772" s="6">
        <f t="shared" ca="1" si="143"/>
        <v>26232</v>
      </c>
      <c r="I772" t="s">
        <v>78</v>
      </c>
      <c r="J772" s="6" t="s">
        <v>79</v>
      </c>
      <c r="K772" s="7">
        <v>45657</v>
      </c>
      <c r="L772" s="6" t="s">
        <v>80</v>
      </c>
      <c r="N772" s="6" t="s">
        <v>82</v>
      </c>
      <c r="O772" t="str">
        <f t="shared" ca="1" si="147"/>
        <v>&lt;264227</v>
      </c>
      <c r="P772">
        <f t="shared" ca="1" si="146"/>
        <v>34722583</v>
      </c>
      <c r="Q772">
        <f t="shared" ca="1" si="148"/>
        <v>5244331</v>
      </c>
      <c r="R772">
        <f t="shared" ca="1" si="149"/>
        <v>11655655</v>
      </c>
      <c r="S772">
        <f t="shared" ca="1" si="150"/>
        <v>1219505</v>
      </c>
      <c r="V772" t="str">
        <f t="shared" ca="1" si="151"/>
        <v>E_4305111</v>
      </c>
      <c r="W772" s="8">
        <v>45738</v>
      </c>
      <c r="X772">
        <f t="shared" ca="1" si="152"/>
        <v>993069</v>
      </c>
      <c r="Z772" t="str">
        <f t="shared" ref="Z772:Z835" ca="1" si="154">IF(OR(I772="France",I772="Italie",I772="USA"),CHOOSE(RANDBETWEEN(1,2),"EUR","USD"),"MAD")</f>
        <v>MAD</v>
      </c>
      <c r="AA772" t="str">
        <f t="shared" ca="1" si="144"/>
        <v>F locaux</v>
      </c>
      <c r="AB772" s="6" t="s">
        <v>83</v>
      </c>
      <c r="AC772" s="6" t="s">
        <v>83</v>
      </c>
      <c r="AD772" s="6" t="s">
        <v>83</v>
      </c>
      <c r="AE772" s="6" t="s">
        <v>83</v>
      </c>
      <c r="AF772" s="6" t="s">
        <v>83</v>
      </c>
      <c r="AG772" s="6" t="s">
        <v>83</v>
      </c>
      <c r="AH772" s="6" t="s">
        <v>83</v>
      </c>
      <c r="AI772" s="6" t="s">
        <v>83</v>
      </c>
      <c r="AJ772" s="6" t="s">
        <v>83</v>
      </c>
      <c r="AK772" s="6" t="s">
        <v>83</v>
      </c>
      <c r="AL772" s="6" t="s">
        <v>83</v>
      </c>
      <c r="AM772" t="s">
        <v>955</v>
      </c>
      <c r="AN772" s="6" t="s">
        <v>85</v>
      </c>
      <c r="AO772" s="6" t="s">
        <v>83</v>
      </c>
      <c r="AP772" s="6" t="s">
        <v>83</v>
      </c>
      <c r="AQ772" s="6" t="s">
        <v>83</v>
      </c>
      <c r="AR772" s="6" t="s">
        <v>83</v>
      </c>
      <c r="AS772" s="6" t="s">
        <v>83</v>
      </c>
      <c r="AT772" s="6" t="s">
        <v>83</v>
      </c>
      <c r="AU772" s="6" t="s">
        <v>83</v>
      </c>
      <c r="AV772" s="6" t="s">
        <v>83</v>
      </c>
      <c r="AW772" s="6" t="s">
        <v>83</v>
      </c>
      <c r="AX772" t="s">
        <v>86</v>
      </c>
      <c r="AY772" s="6" t="s">
        <v>83</v>
      </c>
      <c r="AZ772" s="6" t="s">
        <v>83</v>
      </c>
      <c r="BA772" s="6" t="s">
        <v>83</v>
      </c>
      <c r="BB772" s="6" t="s">
        <v>83</v>
      </c>
      <c r="BC772" s="6" t="s">
        <v>83</v>
      </c>
      <c r="BD772" s="6" t="s">
        <v>83</v>
      </c>
      <c r="BE772" s="6" t="s">
        <v>83</v>
      </c>
      <c r="BF772" s="6" t="s">
        <v>83</v>
      </c>
      <c r="BG772" s="6" t="s">
        <v>83</v>
      </c>
      <c r="BH772" s="6" t="s">
        <v>83</v>
      </c>
      <c r="BI772" s="6" t="s">
        <v>83</v>
      </c>
      <c r="BJ772" s="6" t="s">
        <v>83</v>
      </c>
      <c r="BK772" s="6" t="s">
        <v>83</v>
      </c>
      <c r="BL772" s="6" t="s">
        <v>83</v>
      </c>
      <c r="BM772" s="6" t="s">
        <v>83</v>
      </c>
      <c r="BN772" s="6" t="s">
        <v>83</v>
      </c>
      <c r="BO772" s="6" t="s">
        <v>83</v>
      </c>
      <c r="BP772" s="6" t="s">
        <v>83</v>
      </c>
      <c r="BQ772" s="6" t="s">
        <v>83</v>
      </c>
      <c r="BR772" t="s">
        <v>64</v>
      </c>
      <c r="BS772" s="6" t="s">
        <v>83</v>
      </c>
      <c r="BT772" s="6" t="s">
        <v>83</v>
      </c>
      <c r="BU772">
        <f t="shared" ca="1" si="153"/>
        <v>20</v>
      </c>
      <c r="BV772" s="6" t="s">
        <v>83</v>
      </c>
    </row>
    <row r="773" spans="1:74" x14ac:dyDescent="0.3">
      <c r="A773" s="5">
        <v>772</v>
      </c>
      <c r="B773" s="5" t="str">
        <f t="shared" ca="1" si="145"/>
        <v>OCP_37496:93930</v>
      </c>
      <c r="C773" t="s">
        <v>956</v>
      </c>
      <c r="D773" t="s">
        <v>75</v>
      </c>
      <c r="E773" t="s">
        <v>89</v>
      </c>
      <c r="F773" t="s">
        <v>90</v>
      </c>
      <c r="G773" t="s">
        <v>90</v>
      </c>
      <c r="H773" s="6">
        <f t="shared" ca="1" si="143"/>
        <v>27474</v>
      </c>
      <c r="I773" t="s">
        <v>91</v>
      </c>
      <c r="J773" s="6" t="s">
        <v>79</v>
      </c>
      <c r="K773" s="7">
        <v>45658</v>
      </c>
      <c r="L773" s="6" t="s">
        <v>80</v>
      </c>
      <c r="N773" s="6" t="s">
        <v>82</v>
      </c>
      <c r="O773" t="str">
        <f t="shared" ca="1" si="147"/>
        <v>&gt;4344797</v>
      </c>
      <c r="P773">
        <f t="shared" ca="1" si="146"/>
        <v>30870894</v>
      </c>
      <c r="Q773">
        <f t="shared" ca="1" si="148"/>
        <v>3697316</v>
      </c>
      <c r="R773">
        <f t="shared" ca="1" si="149"/>
        <v>19278563</v>
      </c>
      <c r="S773">
        <f t="shared" ca="1" si="150"/>
        <v>10173655</v>
      </c>
      <c r="V773" t="str">
        <f t="shared" ca="1" si="151"/>
        <v>E_186098</v>
      </c>
      <c r="W773" s="8">
        <v>45739</v>
      </c>
      <c r="X773">
        <f t="shared" ca="1" si="152"/>
        <v>10132167</v>
      </c>
      <c r="Z773" t="str">
        <f t="shared" ca="1" si="154"/>
        <v>USD</v>
      </c>
      <c r="AA773" t="str">
        <f t="shared" ca="1" si="144"/>
        <v>F étrangers</v>
      </c>
      <c r="AB773" s="6" t="s">
        <v>83</v>
      </c>
      <c r="AC773" s="6" t="s">
        <v>83</v>
      </c>
      <c r="AD773" s="6" t="s">
        <v>83</v>
      </c>
      <c r="AE773" s="6" t="s">
        <v>83</v>
      </c>
      <c r="AF773" s="6" t="s">
        <v>83</v>
      </c>
      <c r="AG773" s="6" t="s">
        <v>83</v>
      </c>
      <c r="AH773" s="6" t="s">
        <v>83</v>
      </c>
      <c r="AI773" s="6" t="s">
        <v>83</v>
      </c>
      <c r="AJ773" s="6" t="s">
        <v>83</v>
      </c>
      <c r="AK773" s="6" t="s">
        <v>83</v>
      </c>
      <c r="AL773" s="6" t="s">
        <v>83</v>
      </c>
      <c r="AM773" t="s">
        <v>957</v>
      </c>
      <c r="AN773" s="6" t="s">
        <v>85</v>
      </c>
      <c r="AO773" s="6" t="s">
        <v>83</v>
      </c>
      <c r="AP773" s="6" t="s">
        <v>83</v>
      </c>
      <c r="AQ773" s="6" t="s">
        <v>83</v>
      </c>
      <c r="AR773" s="6" t="s">
        <v>83</v>
      </c>
      <c r="AS773" s="6" t="s">
        <v>83</v>
      </c>
      <c r="AT773" s="6" t="s">
        <v>83</v>
      </c>
      <c r="AU773" s="6" t="s">
        <v>83</v>
      </c>
      <c r="AV773" s="6" t="s">
        <v>83</v>
      </c>
      <c r="AW773" s="6" t="s">
        <v>83</v>
      </c>
      <c r="AX773" t="s">
        <v>93</v>
      </c>
      <c r="AY773" s="6" t="s">
        <v>83</v>
      </c>
      <c r="AZ773" s="6" t="s">
        <v>83</v>
      </c>
      <c r="BA773" s="6" t="s">
        <v>83</v>
      </c>
      <c r="BB773" s="6" t="s">
        <v>83</v>
      </c>
      <c r="BC773" s="6" t="s">
        <v>83</v>
      </c>
      <c r="BD773" s="6" t="s">
        <v>83</v>
      </c>
      <c r="BE773" s="6" t="s">
        <v>83</v>
      </c>
      <c r="BF773" s="6" t="s">
        <v>83</v>
      </c>
      <c r="BG773" s="6" t="s">
        <v>83</v>
      </c>
      <c r="BH773" s="6" t="s">
        <v>83</v>
      </c>
      <c r="BI773" s="6" t="s">
        <v>83</v>
      </c>
      <c r="BJ773" s="6" t="s">
        <v>83</v>
      </c>
      <c r="BK773" s="6" t="s">
        <v>83</v>
      </c>
      <c r="BL773" s="6" t="s">
        <v>83</v>
      </c>
      <c r="BM773" s="6" t="s">
        <v>83</v>
      </c>
      <c r="BN773" s="6" t="s">
        <v>83</v>
      </c>
      <c r="BO773" s="6" t="s">
        <v>83</v>
      </c>
      <c r="BP773" s="6" t="s">
        <v>83</v>
      </c>
      <c r="BQ773" s="6" t="s">
        <v>83</v>
      </c>
      <c r="BR773" t="s">
        <v>65</v>
      </c>
      <c r="BS773" s="6" t="s">
        <v>83</v>
      </c>
      <c r="BT773" s="6" t="s">
        <v>83</v>
      </c>
      <c r="BU773">
        <f t="shared" ca="1" si="153"/>
        <v>26</v>
      </c>
      <c r="BV773" s="6" t="s">
        <v>83</v>
      </c>
    </row>
    <row r="774" spans="1:74" x14ac:dyDescent="0.3">
      <c r="A774" s="5">
        <v>773</v>
      </c>
      <c r="B774" s="5" t="str">
        <f t="shared" ca="1" si="145"/>
        <v>JF8_98768:46484</v>
      </c>
      <c r="C774" t="s">
        <v>958</v>
      </c>
      <c r="D774" t="s">
        <v>75</v>
      </c>
      <c r="E774" t="s">
        <v>76</v>
      </c>
      <c r="F774" t="s">
        <v>95</v>
      </c>
      <c r="G774" t="s">
        <v>95</v>
      </c>
      <c r="H774" s="6">
        <f t="shared" ref="H774:H837" ca="1" si="155">RANDBETWEEN(200,80000)</f>
        <v>32541</v>
      </c>
      <c r="I774" t="s">
        <v>96</v>
      </c>
      <c r="J774" s="6" t="s">
        <v>79</v>
      </c>
      <c r="K774" s="7">
        <v>45659</v>
      </c>
      <c r="L774" s="6" t="s">
        <v>80</v>
      </c>
      <c r="N774" s="6" t="s">
        <v>82</v>
      </c>
      <c r="O774" t="str">
        <f t="shared" ca="1" si="147"/>
        <v>&lt;4973836</v>
      </c>
      <c r="P774">
        <f t="shared" ca="1" si="146"/>
        <v>68721171</v>
      </c>
      <c r="Q774">
        <f t="shared" ca="1" si="148"/>
        <v>25046514</v>
      </c>
      <c r="R774">
        <f t="shared" ca="1" si="149"/>
        <v>27519256</v>
      </c>
      <c r="S774">
        <f t="shared" ca="1" si="150"/>
        <v>16979391</v>
      </c>
      <c r="V774" t="str">
        <f t="shared" ca="1" si="151"/>
        <v>@_6218253</v>
      </c>
      <c r="W774" s="8">
        <v>45740</v>
      </c>
      <c r="X774">
        <f t="shared" ca="1" si="152"/>
        <v>16197890</v>
      </c>
      <c r="Z774" t="str">
        <f t="shared" ca="1" si="154"/>
        <v>USD</v>
      </c>
      <c r="AA774" t="str">
        <f t="shared" ca="1" si="144"/>
        <v>F étrangers</v>
      </c>
      <c r="AB774" s="6" t="s">
        <v>83</v>
      </c>
      <c r="AC774" s="6" t="s">
        <v>83</v>
      </c>
      <c r="AD774" s="6" t="s">
        <v>83</v>
      </c>
      <c r="AE774" s="6" t="s">
        <v>83</v>
      </c>
      <c r="AF774" s="6" t="s">
        <v>83</v>
      </c>
      <c r="AG774" s="6" t="s">
        <v>83</v>
      </c>
      <c r="AH774" s="6" t="s">
        <v>83</v>
      </c>
      <c r="AI774" s="6" t="s">
        <v>83</v>
      </c>
      <c r="AJ774" s="6" t="s">
        <v>83</v>
      </c>
      <c r="AK774" s="6" t="s">
        <v>83</v>
      </c>
      <c r="AL774" s="6" t="s">
        <v>83</v>
      </c>
      <c r="AM774" t="s">
        <v>959</v>
      </c>
      <c r="AN774" s="6" t="s">
        <v>85</v>
      </c>
      <c r="AO774" s="6" t="s">
        <v>83</v>
      </c>
      <c r="AP774" s="6" t="s">
        <v>83</v>
      </c>
      <c r="AQ774" s="6" t="s">
        <v>83</v>
      </c>
      <c r="AR774" s="6" t="s">
        <v>83</v>
      </c>
      <c r="AS774" s="6" t="s">
        <v>83</v>
      </c>
      <c r="AT774" s="6" t="s">
        <v>83</v>
      </c>
      <c r="AU774" s="6" t="s">
        <v>83</v>
      </c>
      <c r="AV774" s="6" t="s">
        <v>83</v>
      </c>
      <c r="AW774" s="6" t="s">
        <v>83</v>
      </c>
      <c r="AX774" t="s">
        <v>98</v>
      </c>
      <c r="AY774" s="6" t="s">
        <v>83</v>
      </c>
      <c r="AZ774" s="6" t="s">
        <v>83</v>
      </c>
      <c r="BA774" s="6" t="s">
        <v>83</v>
      </c>
      <c r="BB774" s="6" t="s">
        <v>83</v>
      </c>
      <c r="BC774" s="6" t="s">
        <v>83</v>
      </c>
      <c r="BD774" s="6" t="s">
        <v>83</v>
      </c>
      <c r="BE774" s="6" t="s">
        <v>83</v>
      </c>
      <c r="BF774" s="6" t="s">
        <v>83</v>
      </c>
      <c r="BG774" s="6" t="s">
        <v>83</v>
      </c>
      <c r="BH774" s="6" t="s">
        <v>83</v>
      </c>
      <c r="BI774" s="6" t="s">
        <v>83</v>
      </c>
      <c r="BJ774" s="6" t="s">
        <v>83</v>
      </c>
      <c r="BK774" s="6" t="s">
        <v>83</v>
      </c>
      <c r="BL774" s="6" t="s">
        <v>83</v>
      </c>
      <c r="BM774" s="6" t="s">
        <v>83</v>
      </c>
      <c r="BN774" s="6" t="s">
        <v>83</v>
      </c>
      <c r="BO774" s="6" t="s">
        <v>83</v>
      </c>
      <c r="BP774" s="6" t="s">
        <v>83</v>
      </c>
      <c r="BQ774" s="6" t="s">
        <v>83</v>
      </c>
      <c r="BR774" t="s">
        <v>65</v>
      </c>
      <c r="BS774" s="6" t="s">
        <v>83</v>
      </c>
      <c r="BT774" s="6" t="s">
        <v>83</v>
      </c>
      <c r="BU774">
        <f t="shared" ca="1" si="153"/>
        <v>12</v>
      </c>
      <c r="BV774" s="6" t="s">
        <v>83</v>
      </c>
    </row>
    <row r="775" spans="1:74" x14ac:dyDescent="0.3">
      <c r="A775" s="5">
        <v>774</v>
      </c>
      <c r="B775" s="5" t="str">
        <f t="shared" ca="1" si="145"/>
        <v>OCP_76685:6950</v>
      </c>
      <c r="C775" t="s">
        <v>960</v>
      </c>
      <c r="D775" t="s">
        <v>75</v>
      </c>
      <c r="E775" t="s">
        <v>89</v>
      </c>
      <c r="F775" t="s">
        <v>100</v>
      </c>
      <c r="G775" t="s">
        <v>100</v>
      </c>
      <c r="H775" s="6">
        <f t="shared" ca="1" si="155"/>
        <v>22553</v>
      </c>
      <c r="I775" t="s">
        <v>101</v>
      </c>
      <c r="J775" s="6" t="s">
        <v>79</v>
      </c>
      <c r="K775" s="7">
        <v>45660</v>
      </c>
      <c r="L775" s="6" t="s">
        <v>80</v>
      </c>
      <c r="N775" s="6" t="s">
        <v>82</v>
      </c>
      <c r="O775" t="str">
        <f t="shared" ca="1" si="147"/>
        <v>?730047</v>
      </c>
      <c r="P775">
        <f t="shared" ca="1" si="146"/>
        <v>80200101</v>
      </c>
      <c r="Q775">
        <f t="shared" ca="1" si="148"/>
        <v>28951408</v>
      </c>
      <c r="R775">
        <f t="shared" ca="1" si="149"/>
        <v>65783893</v>
      </c>
      <c r="S775">
        <f t="shared" ca="1" si="150"/>
        <v>51859157</v>
      </c>
      <c r="V775" t="str">
        <f t="shared" ca="1" si="151"/>
        <v>B_5430125</v>
      </c>
      <c r="W775" s="8">
        <v>45741</v>
      </c>
      <c r="X775">
        <f t="shared" ca="1" si="152"/>
        <v>29247533</v>
      </c>
      <c r="Z775" t="str">
        <f t="shared" ca="1" si="154"/>
        <v>MAD</v>
      </c>
      <c r="AA775" t="str">
        <f t="shared" ca="1" si="144"/>
        <v>F locaux</v>
      </c>
      <c r="AB775" s="6" t="s">
        <v>83</v>
      </c>
      <c r="AC775" s="6" t="s">
        <v>83</v>
      </c>
      <c r="AD775" s="6" t="s">
        <v>83</v>
      </c>
      <c r="AE775" s="6" t="s">
        <v>83</v>
      </c>
      <c r="AF775" s="6" t="s">
        <v>83</v>
      </c>
      <c r="AG775" s="6" t="s">
        <v>83</v>
      </c>
      <c r="AH775" s="6" t="s">
        <v>83</v>
      </c>
      <c r="AI775" s="6" t="s">
        <v>83</v>
      </c>
      <c r="AJ775" s="6" t="s">
        <v>83</v>
      </c>
      <c r="AK775" s="6" t="s">
        <v>83</v>
      </c>
      <c r="AL775" s="6" t="s">
        <v>83</v>
      </c>
      <c r="AM775" t="s">
        <v>961</v>
      </c>
      <c r="AN775" s="6" t="s">
        <v>85</v>
      </c>
      <c r="AO775" s="6" t="s">
        <v>83</v>
      </c>
      <c r="AP775" s="6" t="s">
        <v>83</v>
      </c>
      <c r="AQ775" s="6" t="s">
        <v>83</v>
      </c>
      <c r="AR775" s="6" t="s">
        <v>83</v>
      </c>
      <c r="AS775" s="6" t="s">
        <v>83</v>
      </c>
      <c r="AT775" s="6" t="s">
        <v>83</v>
      </c>
      <c r="AU775" s="6" t="s">
        <v>83</v>
      </c>
      <c r="AV775" s="6" t="s">
        <v>83</v>
      </c>
      <c r="AW775" s="6" t="s">
        <v>83</v>
      </c>
      <c r="AX775" t="s">
        <v>103</v>
      </c>
      <c r="AY775" s="6" t="s">
        <v>83</v>
      </c>
      <c r="AZ775" s="6" t="s">
        <v>83</v>
      </c>
      <c r="BA775" s="6" t="s">
        <v>83</v>
      </c>
      <c r="BB775" s="6" t="s">
        <v>83</v>
      </c>
      <c r="BC775" s="6" t="s">
        <v>83</v>
      </c>
      <c r="BD775" s="6" t="s">
        <v>83</v>
      </c>
      <c r="BE775" s="6" t="s">
        <v>83</v>
      </c>
      <c r="BF775" s="6" t="s">
        <v>83</v>
      </c>
      <c r="BG775" s="6" t="s">
        <v>83</v>
      </c>
      <c r="BH775" s="6" t="s">
        <v>83</v>
      </c>
      <c r="BI775" s="6" t="s">
        <v>83</v>
      </c>
      <c r="BJ775" s="6" t="s">
        <v>83</v>
      </c>
      <c r="BK775" s="6" t="s">
        <v>83</v>
      </c>
      <c r="BL775" s="6" t="s">
        <v>83</v>
      </c>
      <c r="BM775" s="6" t="s">
        <v>83</v>
      </c>
      <c r="BN775" s="6" t="s">
        <v>83</v>
      </c>
      <c r="BO775" s="6" t="s">
        <v>83</v>
      </c>
      <c r="BP775" s="6" t="s">
        <v>83</v>
      </c>
      <c r="BQ775" s="6" t="s">
        <v>83</v>
      </c>
      <c r="BR775" t="s">
        <v>65</v>
      </c>
      <c r="BS775" s="6" t="s">
        <v>83</v>
      </c>
      <c r="BT775" s="6" t="s">
        <v>83</v>
      </c>
      <c r="BU775">
        <f t="shared" ca="1" si="153"/>
        <v>52</v>
      </c>
      <c r="BV775" s="6" t="s">
        <v>83</v>
      </c>
    </row>
    <row r="776" spans="1:74" x14ac:dyDescent="0.3">
      <c r="A776" s="5">
        <v>775</v>
      </c>
      <c r="B776" s="5" t="str">
        <f t="shared" ca="1" si="145"/>
        <v>OCP_46749:55016</v>
      </c>
      <c r="C776" t="s">
        <v>962</v>
      </c>
      <c r="D776" t="s">
        <v>75</v>
      </c>
      <c r="E776" t="s">
        <v>76</v>
      </c>
      <c r="F776" t="s">
        <v>105</v>
      </c>
      <c r="G776" t="s">
        <v>105</v>
      </c>
      <c r="H776" s="6">
        <f t="shared" ca="1" si="155"/>
        <v>12805</v>
      </c>
      <c r="I776" t="s">
        <v>106</v>
      </c>
      <c r="J776" s="6" t="s">
        <v>79</v>
      </c>
      <c r="K776" s="7">
        <v>45661</v>
      </c>
      <c r="L776" s="6" t="s">
        <v>80</v>
      </c>
      <c r="N776" s="6" t="s">
        <v>82</v>
      </c>
      <c r="O776" t="str">
        <f t="shared" ca="1" si="147"/>
        <v>E5510647</v>
      </c>
      <c r="P776">
        <f t="shared" ca="1" si="146"/>
        <v>61126598</v>
      </c>
      <c r="Q776">
        <f t="shared" ca="1" si="148"/>
        <v>2156736</v>
      </c>
      <c r="R776">
        <f t="shared" ca="1" si="149"/>
        <v>8116450</v>
      </c>
      <c r="S776">
        <f t="shared" ca="1" si="150"/>
        <v>53398755</v>
      </c>
      <c r="V776" t="str">
        <f t="shared" ca="1" si="151"/>
        <v>=_1105851</v>
      </c>
      <c r="W776" s="8">
        <v>45742</v>
      </c>
      <c r="X776">
        <f t="shared" ca="1" si="152"/>
        <v>25350529</v>
      </c>
      <c r="Z776" t="str">
        <f t="shared" ca="1" si="154"/>
        <v>MAD</v>
      </c>
      <c r="AA776" t="str">
        <f t="shared" ca="1" si="144"/>
        <v>F locaux</v>
      </c>
      <c r="AB776" s="6" t="s">
        <v>83</v>
      </c>
      <c r="AC776" s="6" t="s">
        <v>83</v>
      </c>
      <c r="AD776" s="6" t="s">
        <v>83</v>
      </c>
      <c r="AE776" s="6" t="s">
        <v>83</v>
      </c>
      <c r="AF776" s="6" t="s">
        <v>83</v>
      </c>
      <c r="AG776" s="6" t="s">
        <v>83</v>
      </c>
      <c r="AH776" s="6" t="s">
        <v>83</v>
      </c>
      <c r="AI776" s="6" t="s">
        <v>83</v>
      </c>
      <c r="AJ776" s="6" t="s">
        <v>83</v>
      </c>
      <c r="AK776" s="6" t="s">
        <v>83</v>
      </c>
      <c r="AL776" s="6" t="s">
        <v>83</v>
      </c>
      <c r="AM776" t="s">
        <v>963</v>
      </c>
      <c r="AN776" s="6" t="s">
        <v>85</v>
      </c>
      <c r="AO776" s="6" t="s">
        <v>83</v>
      </c>
      <c r="AP776" s="6" t="s">
        <v>83</v>
      </c>
      <c r="AQ776" s="6" t="s">
        <v>83</v>
      </c>
      <c r="AR776" s="6" t="s">
        <v>83</v>
      </c>
      <c r="AS776" s="6" t="s">
        <v>83</v>
      </c>
      <c r="AT776" s="6" t="s">
        <v>83</v>
      </c>
      <c r="AU776" s="6" t="s">
        <v>83</v>
      </c>
      <c r="AV776" s="6" t="s">
        <v>83</v>
      </c>
      <c r="AW776" s="6" t="s">
        <v>83</v>
      </c>
      <c r="AX776" t="s">
        <v>98</v>
      </c>
      <c r="AY776" s="6" t="s">
        <v>83</v>
      </c>
      <c r="AZ776" s="6" t="s">
        <v>83</v>
      </c>
      <c r="BA776" s="6" t="s">
        <v>83</v>
      </c>
      <c r="BB776" s="6" t="s">
        <v>83</v>
      </c>
      <c r="BC776" s="6" t="s">
        <v>83</v>
      </c>
      <c r="BD776" s="6" t="s">
        <v>83</v>
      </c>
      <c r="BE776" s="6" t="s">
        <v>83</v>
      </c>
      <c r="BF776" s="6" t="s">
        <v>83</v>
      </c>
      <c r="BG776" s="6" t="s">
        <v>83</v>
      </c>
      <c r="BH776" s="6" t="s">
        <v>83</v>
      </c>
      <c r="BI776" s="6" t="s">
        <v>83</v>
      </c>
      <c r="BJ776" s="6" t="s">
        <v>83</v>
      </c>
      <c r="BK776" s="6" t="s">
        <v>83</v>
      </c>
      <c r="BL776" s="6" t="s">
        <v>83</v>
      </c>
      <c r="BM776" s="6" t="s">
        <v>83</v>
      </c>
      <c r="BN776" s="6" t="s">
        <v>83</v>
      </c>
      <c r="BO776" s="6" t="s">
        <v>83</v>
      </c>
      <c r="BP776" s="6" t="s">
        <v>83</v>
      </c>
      <c r="BQ776" s="6" t="s">
        <v>83</v>
      </c>
      <c r="BR776" t="s">
        <v>65</v>
      </c>
      <c r="BS776" s="6" t="s">
        <v>83</v>
      </c>
      <c r="BT776" s="6" t="s">
        <v>83</v>
      </c>
      <c r="BU776">
        <f t="shared" ca="1" si="153"/>
        <v>-9</v>
      </c>
      <c r="BV776" s="6" t="s">
        <v>83</v>
      </c>
    </row>
    <row r="777" spans="1:74" x14ac:dyDescent="0.3">
      <c r="A777" s="5">
        <v>776</v>
      </c>
      <c r="B777" s="5" t="str">
        <f t="shared" ca="1" si="145"/>
        <v>OCP_92663:64181</v>
      </c>
      <c r="C777" t="s">
        <v>964</v>
      </c>
      <c r="D777" t="s">
        <v>75</v>
      </c>
      <c r="E777" t="s">
        <v>89</v>
      </c>
      <c r="F777" t="s">
        <v>109</v>
      </c>
      <c r="G777" t="s">
        <v>109</v>
      </c>
      <c r="H777" s="6">
        <f t="shared" ca="1" si="155"/>
        <v>26730</v>
      </c>
      <c r="I777" t="s">
        <v>110</v>
      </c>
      <c r="J777" s="6" t="s">
        <v>79</v>
      </c>
      <c r="K777" s="7">
        <v>45662</v>
      </c>
      <c r="L777" s="6" t="s">
        <v>80</v>
      </c>
      <c r="N777" s="6" t="s">
        <v>82</v>
      </c>
      <c r="O777" t="str">
        <f t="shared" ca="1" si="147"/>
        <v>C4176559</v>
      </c>
      <c r="P777">
        <f t="shared" ca="1" si="146"/>
        <v>81792350</v>
      </c>
      <c r="Q777">
        <f t="shared" ca="1" si="148"/>
        <v>5589928</v>
      </c>
      <c r="R777">
        <f t="shared" ca="1" si="149"/>
        <v>5714112</v>
      </c>
      <c r="S777">
        <f t="shared" ca="1" si="150"/>
        <v>70740682</v>
      </c>
      <c r="V777" t="str">
        <f t="shared" ca="1" si="151"/>
        <v>&lt;_2058617</v>
      </c>
      <c r="W777" s="8">
        <v>45743</v>
      </c>
      <c r="X777">
        <f t="shared" ca="1" si="152"/>
        <v>70245457</v>
      </c>
      <c r="Z777" t="str">
        <f t="shared" ca="1" si="154"/>
        <v>MAD</v>
      </c>
      <c r="AA777" t="str">
        <f t="shared" ca="1" si="144"/>
        <v>F locaux</v>
      </c>
      <c r="AB777" s="6" t="s">
        <v>83</v>
      </c>
      <c r="AC777" s="6" t="s">
        <v>83</v>
      </c>
      <c r="AD777" s="6" t="s">
        <v>83</v>
      </c>
      <c r="AE777" s="6" t="s">
        <v>83</v>
      </c>
      <c r="AF777" s="6" t="s">
        <v>83</v>
      </c>
      <c r="AG777" s="6" t="s">
        <v>83</v>
      </c>
      <c r="AH777" s="6" t="s">
        <v>83</v>
      </c>
      <c r="AI777" s="6" t="s">
        <v>83</v>
      </c>
      <c r="AJ777" s="6" t="s">
        <v>83</v>
      </c>
      <c r="AK777" s="6" t="s">
        <v>83</v>
      </c>
      <c r="AL777" s="6" t="s">
        <v>83</v>
      </c>
      <c r="AM777" t="s">
        <v>965</v>
      </c>
      <c r="AN777" s="6" t="s">
        <v>85</v>
      </c>
      <c r="AO777" s="6" t="s">
        <v>83</v>
      </c>
      <c r="AP777" s="6" t="s">
        <v>83</v>
      </c>
      <c r="AQ777" s="6" t="s">
        <v>83</v>
      </c>
      <c r="AR777" s="6" t="s">
        <v>83</v>
      </c>
      <c r="AS777" s="6" t="s">
        <v>83</v>
      </c>
      <c r="AT777" s="6" t="s">
        <v>83</v>
      </c>
      <c r="AU777" s="6" t="s">
        <v>83</v>
      </c>
      <c r="AV777" s="6" t="s">
        <v>83</v>
      </c>
      <c r="AW777" s="6" t="s">
        <v>83</v>
      </c>
      <c r="AX777" t="s">
        <v>86</v>
      </c>
      <c r="AY777" s="6" t="s">
        <v>83</v>
      </c>
      <c r="AZ777" s="6" t="s">
        <v>83</v>
      </c>
      <c r="BA777" s="6" t="s">
        <v>83</v>
      </c>
      <c r="BB777" s="6" t="s">
        <v>83</v>
      </c>
      <c r="BC777" s="6" t="s">
        <v>83</v>
      </c>
      <c r="BD777" s="6" t="s">
        <v>83</v>
      </c>
      <c r="BE777" s="6" t="s">
        <v>83</v>
      </c>
      <c r="BF777" s="6" t="s">
        <v>83</v>
      </c>
      <c r="BG777" s="6" t="s">
        <v>83</v>
      </c>
      <c r="BH777" s="6" t="s">
        <v>83</v>
      </c>
      <c r="BI777" s="6" t="s">
        <v>83</v>
      </c>
      <c r="BJ777" s="6" t="s">
        <v>83</v>
      </c>
      <c r="BK777" s="6" t="s">
        <v>83</v>
      </c>
      <c r="BL777" s="6" t="s">
        <v>83</v>
      </c>
      <c r="BM777" s="6" t="s">
        <v>83</v>
      </c>
      <c r="BN777" s="6" t="s">
        <v>83</v>
      </c>
      <c r="BO777" s="6" t="s">
        <v>83</v>
      </c>
      <c r="BP777" s="6" t="s">
        <v>83</v>
      </c>
      <c r="BQ777" s="6" t="s">
        <v>83</v>
      </c>
      <c r="BR777" t="s">
        <v>65</v>
      </c>
      <c r="BS777" s="6" t="s">
        <v>83</v>
      </c>
      <c r="BT777" s="6" t="s">
        <v>83</v>
      </c>
      <c r="BU777">
        <f t="shared" ca="1" si="153"/>
        <v>-8</v>
      </c>
      <c r="BV777" s="6" t="s">
        <v>83</v>
      </c>
    </row>
    <row r="778" spans="1:74" x14ac:dyDescent="0.3">
      <c r="A778" s="5">
        <v>777</v>
      </c>
      <c r="B778" s="5" t="str">
        <f t="shared" ca="1" si="145"/>
        <v>JF8_7133:4645</v>
      </c>
      <c r="C778" t="s">
        <v>112</v>
      </c>
      <c r="D778" t="s">
        <v>75</v>
      </c>
      <c r="E778" t="s">
        <v>76</v>
      </c>
      <c r="F778" t="s">
        <v>113</v>
      </c>
      <c r="G778" t="s">
        <v>113</v>
      </c>
      <c r="H778" s="6">
        <f t="shared" ca="1" si="155"/>
        <v>48927</v>
      </c>
      <c r="I778" t="s">
        <v>114</v>
      </c>
      <c r="J778" s="6" t="s">
        <v>79</v>
      </c>
      <c r="K778" s="7">
        <v>45663</v>
      </c>
      <c r="L778" s="6" t="s">
        <v>80</v>
      </c>
      <c r="N778" s="6" t="s">
        <v>82</v>
      </c>
      <c r="O778" t="str">
        <f t="shared" ca="1" si="147"/>
        <v>F2155550</v>
      </c>
      <c r="P778">
        <f t="shared" ca="1" si="146"/>
        <v>69610613</v>
      </c>
      <c r="Q778">
        <f t="shared" ca="1" si="148"/>
        <v>3223488</v>
      </c>
      <c r="R778">
        <f t="shared" ca="1" si="149"/>
        <v>39236394</v>
      </c>
      <c r="S778">
        <f t="shared" ca="1" si="150"/>
        <v>52682778</v>
      </c>
      <c r="V778" t="str">
        <f t="shared" ca="1" si="151"/>
        <v>&gt;_5573987</v>
      </c>
      <c r="W778" s="8">
        <v>45744</v>
      </c>
      <c r="X778">
        <f t="shared" ca="1" si="152"/>
        <v>21103133</v>
      </c>
      <c r="Z778" t="str">
        <f t="shared" ca="1" si="154"/>
        <v>MAD</v>
      </c>
      <c r="AA778" t="str">
        <f t="shared" ca="1" si="144"/>
        <v>F locaux</v>
      </c>
      <c r="AB778" s="6" t="s">
        <v>83</v>
      </c>
      <c r="AC778" s="6" t="s">
        <v>83</v>
      </c>
      <c r="AD778" s="6" t="s">
        <v>83</v>
      </c>
      <c r="AE778" s="6" t="s">
        <v>83</v>
      </c>
      <c r="AF778" s="6" t="s">
        <v>83</v>
      </c>
      <c r="AG778" s="6" t="s">
        <v>83</v>
      </c>
      <c r="AH778" s="6" t="s">
        <v>83</v>
      </c>
      <c r="AI778" s="6" t="s">
        <v>83</v>
      </c>
      <c r="AJ778" s="6" t="s">
        <v>83</v>
      </c>
      <c r="AK778" s="6" t="s">
        <v>83</v>
      </c>
      <c r="AL778" s="6" t="s">
        <v>83</v>
      </c>
      <c r="AM778" t="s">
        <v>115</v>
      </c>
      <c r="AN778" s="6" t="s">
        <v>85</v>
      </c>
      <c r="AO778" s="6" t="s">
        <v>83</v>
      </c>
      <c r="AP778" s="6" t="s">
        <v>83</v>
      </c>
      <c r="AQ778" s="6" t="s">
        <v>83</v>
      </c>
      <c r="AR778" s="6" t="s">
        <v>83</v>
      </c>
      <c r="AS778" s="6" t="s">
        <v>83</v>
      </c>
      <c r="AT778" s="6" t="s">
        <v>83</v>
      </c>
      <c r="AU778" s="6" t="s">
        <v>83</v>
      </c>
      <c r="AV778" s="6" t="s">
        <v>83</v>
      </c>
      <c r="AW778" s="6" t="s">
        <v>83</v>
      </c>
      <c r="AX778" t="s">
        <v>93</v>
      </c>
      <c r="AY778" s="6" t="s">
        <v>83</v>
      </c>
      <c r="AZ778" s="6" t="s">
        <v>83</v>
      </c>
      <c r="BA778" s="6" t="s">
        <v>83</v>
      </c>
      <c r="BB778" s="6" t="s">
        <v>83</v>
      </c>
      <c r="BC778" s="6" t="s">
        <v>83</v>
      </c>
      <c r="BD778" s="6" t="s">
        <v>83</v>
      </c>
      <c r="BE778" s="6" t="s">
        <v>83</v>
      </c>
      <c r="BF778" s="6" t="s">
        <v>83</v>
      </c>
      <c r="BG778" s="6" t="s">
        <v>83</v>
      </c>
      <c r="BH778" s="6" t="s">
        <v>83</v>
      </c>
      <c r="BI778" s="6" t="s">
        <v>83</v>
      </c>
      <c r="BJ778" s="6" t="s">
        <v>83</v>
      </c>
      <c r="BK778" s="6" t="s">
        <v>83</v>
      </c>
      <c r="BL778" s="6" t="s">
        <v>83</v>
      </c>
      <c r="BM778" s="6" t="s">
        <v>83</v>
      </c>
      <c r="BN778" s="6" t="s">
        <v>83</v>
      </c>
      <c r="BO778" s="6" t="s">
        <v>83</v>
      </c>
      <c r="BP778" s="6" t="s">
        <v>83</v>
      </c>
      <c r="BQ778" s="6" t="s">
        <v>83</v>
      </c>
      <c r="BR778" t="s">
        <v>65</v>
      </c>
      <c r="BS778" s="6" t="s">
        <v>83</v>
      </c>
      <c r="BT778" s="6" t="s">
        <v>83</v>
      </c>
      <c r="BU778">
        <f t="shared" ca="1" si="153"/>
        <v>25</v>
      </c>
      <c r="BV778" s="6" t="s">
        <v>83</v>
      </c>
    </row>
    <row r="779" spans="1:74" x14ac:dyDescent="0.3">
      <c r="A779" s="5">
        <v>778</v>
      </c>
      <c r="B779" s="5" t="str">
        <f t="shared" ca="1" si="145"/>
        <v>JF8_81402:27430</v>
      </c>
      <c r="C779" t="s">
        <v>116</v>
      </c>
      <c r="D779" t="s">
        <v>75</v>
      </c>
      <c r="E779" t="s">
        <v>89</v>
      </c>
      <c r="F779" t="s">
        <v>100</v>
      </c>
      <c r="G779" t="s">
        <v>100</v>
      </c>
      <c r="H779" s="6">
        <f t="shared" ca="1" si="155"/>
        <v>47839</v>
      </c>
      <c r="I779" t="s">
        <v>114</v>
      </c>
      <c r="J779" s="6" t="s">
        <v>79</v>
      </c>
      <c r="K779" s="7">
        <v>45664</v>
      </c>
      <c r="L779" s="6" t="s">
        <v>80</v>
      </c>
      <c r="N779" s="6" t="s">
        <v>82</v>
      </c>
      <c r="O779" t="str">
        <f t="shared" ca="1" si="147"/>
        <v>D4865250</v>
      </c>
      <c r="P779">
        <f t="shared" ca="1" si="146"/>
        <v>82245474</v>
      </c>
      <c r="Q779">
        <f t="shared" ca="1" si="148"/>
        <v>1123840</v>
      </c>
      <c r="R779">
        <f t="shared" ca="1" si="149"/>
        <v>7752116</v>
      </c>
      <c r="S779">
        <f t="shared" ca="1" si="150"/>
        <v>32802884</v>
      </c>
      <c r="V779" t="str">
        <f t="shared" ca="1" si="151"/>
        <v>@_190587</v>
      </c>
      <c r="W779" s="8">
        <v>45745</v>
      </c>
      <c r="X779">
        <f t="shared" ca="1" si="152"/>
        <v>32638775</v>
      </c>
      <c r="Z779" t="str">
        <f t="shared" ca="1" si="154"/>
        <v>MAD</v>
      </c>
      <c r="AA779" t="str">
        <f t="shared" ca="1" si="144"/>
        <v>F locaux</v>
      </c>
      <c r="AB779" s="6" t="s">
        <v>83</v>
      </c>
      <c r="AC779" s="6" t="s">
        <v>83</v>
      </c>
      <c r="AD779" s="6" t="s">
        <v>83</v>
      </c>
      <c r="AE779" s="6" t="s">
        <v>83</v>
      </c>
      <c r="AF779" s="6" t="s">
        <v>83</v>
      </c>
      <c r="AG779" s="6" t="s">
        <v>83</v>
      </c>
      <c r="AH779" s="6" t="s">
        <v>83</v>
      </c>
      <c r="AI779" s="6" t="s">
        <v>83</v>
      </c>
      <c r="AJ779" s="6" t="s">
        <v>83</v>
      </c>
      <c r="AK779" s="6" t="s">
        <v>83</v>
      </c>
      <c r="AL779" s="6" t="s">
        <v>83</v>
      </c>
      <c r="AM779" t="s">
        <v>115</v>
      </c>
      <c r="AN779" s="6" t="s">
        <v>85</v>
      </c>
      <c r="AO779" s="6" t="s">
        <v>83</v>
      </c>
      <c r="AP779" s="6" t="s">
        <v>83</v>
      </c>
      <c r="AQ779" s="6" t="s">
        <v>83</v>
      </c>
      <c r="AR779" s="6" t="s">
        <v>83</v>
      </c>
      <c r="AS779" s="6" t="s">
        <v>83</v>
      </c>
      <c r="AT779" s="6" t="s">
        <v>83</v>
      </c>
      <c r="AU779" s="6" t="s">
        <v>83</v>
      </c>
      <c r="AV779" s="6" t="s">
        <v>83</v>
      </c>
      <c r="AW779" s="6" t="s">
        <v>83</v>
      </c>
      <c r="AX779" t="s">
        <v>86</v>
      </c>
      <c r="AY779" s="6" t="s">
        <v>83</v>
      </c>
      <c r="AZ779" s="6" t="s">
        <v>83</v>
      </c>
      <c r="BA779" s="6" t="s">
        <v>83</v>
      </c>
      <c r="BB779" s="6" t="s">
        <v>83</v>
      </c>
      <c r="BC779" s="6" t="s">
        <v>83</v>
      </c>
      <c r="BD779" s="6" t="s">
        <v>83</v>
      </c>
      <c r="BE779" s="6" t="s">
        <v>83</v>
      </c>
      <c r="BF779" s="6" t="s">
        <v>83</v>
      </c>
      <c r="BG779" s="6" t="s">
        <v>83</v>
      </c>
      <c r="BH779" s="6" t="s">
        <v>83</v>
      </c>
      <c r="BI779" s="6" t="s">
        <v>83</v>
      </c>
      <c r="BJ779" s="6" t="s">
        <v>83</v>
      </c>
      <c r="BK779" s="6" t="s">
        <v>83</v>
      </c>
      <c r="BL779" s="6" t="s">
        <v>83</v>
      </c>
      <c r="BM779" s="6" t="s">
        <v>83</v>
      </c>
      <c r="BN779" s="6" t="s">
        <v>83</v>
      </c>
      <c r="BO779" s="6" t="s">
        <v>83</v>
      </c>
      <c r="BP779" s="6" t="s">
        <v>83</v>
      </c>
      <c r="BQ779" s="6" t="s">
        <v>83</v>
      </c>
      <c r="BR779" t="s">
        <v>63</v>
      </c>
      <c r="BS779" s="6" t="s">
        <v>83</v>
      </c>
      <c r="BT779" s="6" t="s">
        <v>83</v>
      </c>
      <c r="BU779">
        <f t="shared" ca="1" si="153"/>
        <v>30</v>
      </c>
      <c r="BV779" s="6" t="s">
        <v>83</v>
      </c>
    </row>
    <row r="780" spans="1:74" x14ac:dyDescent="0.3">
      <c r="A780" s="5">
        <v>779</v>
      </c>
      <c r="B780" s="5" t="str">
        <f t="shared" ca="1" si="145"/>
        <v>OCP_93386:34562</v>
      </c>
      <c r="C780" t="s">
        <v>117</v>
      </c>
      <c r="D780" t="s">
        <v>75</v>
      </c>
      <c r="E780" t="s">
        <v>76</v>
      </c>
      <c r="F780" t="s">
        <v>113</v>
      </c>
      <c r="G780" t="s">
        <v>113</v>
      </c>
      <c r="H780" s="6">
        <f t="shared" ca="1" si="155"/>
        <v>36649</v>
      </c>
      <c r="I780" t="s">
        <v>114</v>
      </c>
      <c r="J780" s="6" t="s">
        <v>79</v>
      </c>
      <c r="K780" s="7">
        <v>45665</v>
      </c>
      <c r="L780" s="6" t="s">
        <v>80</v>
      </c>
      <c r="N780" s="6" t="s">
        <v>82</v>
      </c>
      <c r="O780" t="str">
        <f t="shared" ca="1" si="147"/>
        <v>A6456975</v>
      </c>
      <c r="P780">
        <f t="shared" ca="1" si="146"/>
        <v>20101102</v>
      </c>
      <c r="Q780">
        <f t="shared" ca="1" si="148"/>
        <v>11246628</v>
      </c>
      <c r="R780">
        <f t="shared" ca="1" si="149"/>
        <v>12239034</v>
      </c>
      <c r="S780">
        <f t="shared" ca="1" si="150"/>
        <v>10161007</v>
      </c>
      <c r="V780" t="str">
        <f t="shared" ca="1" si="151"/>
        <v>@_4636021</v>
      </c>
      <c r="W780" s="8">
        <v>45746</v>
      </c>
      <c r="X780">
        <f t="shared" ca="1" si="152"/>
        <v>4784811</v>
      </c>
      <c r="Z780" t="str">
        <f t="shared" ca="1" si="154"/>
        <v>MAD</v>
      </c>
      <c r="AA780" t="str">
        <f t="shared" ca="1" si="144"/>
        <v>F locaux</v>
      </c>
      <c r="AB780" s="6" t="s">
        <v>83</v>
      </c>
      <c r="AC780" s="6" t="s">
        <v>83</v>
      </c>
      <c r="AD780" s="6" t="s">
        <v>83</v>
      </c>
      <c r="AE780" s="6" t="s">
        <v>83</v>
      </c>
      <c r="AF780" s="6" t="s">
        <v>83</v>
      </c>
      <c r="AG780" s="6" t="s">
        <v>83</v>
      </c>
      <c r="AH780" s="6" t="s">
        <v>83</v>
      </c>
      <c r="AI780" s="6" t="s">
        <v>83</v>
      </c>
      <c r="AJ780" s="6" t="s">
        <v>83</v>
      </c>
      <c r="AK780" s="6" t="s">
        <v>83</v>
      </c>
      <c r="AL780" s="6" t="s">
        <v>83</v>
      </c>
      <c r="AM780" t="s">
        <v>115</v>
      </c>
      <c r="AN780" s="6" t="s">
        <v>85</v>
      </c>
      <c r="AO780" s="6" t="s">
        <v>83</v>
      </c>
      <c r="AP780" s="6" t="s">
        <v>83</v>
      </c>
      <c r="AQ780" s="6" t="s">
        <v>83</v>
      </c>
      <c r="AR780" s="6" t="s">
        <v>83</v>
      </c>
      <c r="AS780" s="6" t="s">
        <v>83</v>
      </c>
      <c r="AT780" s="6" t="s">
        <v>83</v>
      </c>
      <c r="AU780" s="6" t="s">
        <v>83</v>
      </c>
      <c r="AV780" s="6" t="s">
        <v>83</v>
      </c>
      <c r="AW780" s="6" t="s">
        <v>83</v>
      </c>
      <c r="AX780" t="s">
        <v>86</v>
      </c>
      <c r="AY780" s="6" t="s">
        <v>83</v>
      </c>
      <c r="AZ780" s="6" t="s">
        <v>83</v>
      </c>
      <c r="BA780" s="6" t="s">
        <v>83</v>
      </c>
      <c r="BB780" s="6" t="s">
        <v>83</v>
      </c>
      <c r="BC780" s="6" t="s">
        <v>83</v>
      </c>
      <c r="BD780" s="6" t="s">
        <v>83</v>
      </c>
      <c r="BE780" s="6" t="s">
        <v>83</v>
      </c>
      <c r="BF780" s="6" t="s">
        <v>83</v>
      </c>
      <c r="BG780" s="6" t="s">
        <v>83</v>
      </c>
      <c r="BH780" s="6" t="s">
        <v>83</v>
      </c>
      <c r="BI780" s="6" t="s">
        <v>83</v>
      </c>
      <c r="BJ780" s="6" t="s">
        <v>83</v>
      </c>
      <c r="BK780" s="6" t="s">
        <v>83</v>
      </c>
      <c r="BL780" s="6" t="s">
        <v>83</v>
      </c>
      <c r="BM780" s="6" t="s">
        <v>83</v>
      </c>
      <c r="BN780" s="6" t="s">
        <v>83</v>
      </c>
      <c r="BO780" s="6" t="s">
        <v>83</v>
      </c>
      <c r="BP780" s="6" t="s">
        <v>83</v>
      </c>
      <c r="BQ780" s="6" t="s">
        <v>83</v>
      </c>
      <c r="BR780" t="s">
        <v>65</v>
      </c>
      <c r="BS780" s="6" t="s">
        <v>83</v>
      </c>
      <c r="BT780" s="6" t="s">
        <v>83</v>
      </c>
      <c r="BU780">
        <f t="shared" ca="1" si="153"/>
        <v>39</v>
      </c>
      <c r="BV780" s="6" t="s">
        <v>83</v>
      </c>
    </row>
    <row r="781" spans="1:74" x14ac:dyDescent="0.3">
      <c r="A781" s="5">
        <v>780</v>
      </c>
      <c r="B781" s="5" t="str">
        <f t="shared" ca="1" si="145"/>
        <v>OCP_93400:28459</v>
      </c>
      <c r="C781" t="s">
        <v>118</v>
      </c>
      <c r="D781" t="s">
        <v>75</v>
      </c>
      <c r="E781" t="s">
        <v>89</v>
      </c>
      <c r="F781" t="s">
        <v>100</v>
      </c>
      <c r="G781" t="s">
        <v>100</v>
      </c>
      <c r="H781" s="6">
        <f t="shared" ca="1" si="155"/>
        <v>15190</v>
      </c>
      <c r="I781" t="s">
        <v>114</v>
      </c>
      <c r="J781" s="6" t="s">
        <v>79</v>
      </c>
      <c r="K781" s="7">
        <v>45666</v>
      </c>
      <c r="L781" s="6" t="s">
        <v>80</v>
      </c>
      <c r="N781" s="6" t="s">
        <v>82</v>
      </c>
      <c r="O781" t="str">
        <f t="shared" ca="1" si="147"/>
        <v>?3189512</v>
      </c>
      <c r="P781">
        <f t="shared" ca="1" si="146"/>
        <v>91969611</v>
      </c>
      <c r="Q781">
        <f t="shared" ca="1" si="148"/>
        <v>18259647</v>
      </c>
      <c r="R781">
        <f t="shared" ca="1" si="149"/>
        <v>48532444</v>
      </c>
      <c r="S781">
        <f t="shared" ca="1" si="150"/>
        <v>2769275</v>
      </c>
      <c r="V781" t="str">
        <f t="shared" ca="1" si="151"/>
        <v>B_6392978</v>
      </c>
      <c r="W781" s="8">
        <v>45747</v>
      </c>
      <c r="X781">
        <f t="shared" ca="1" si="152"/>
        <v>494167</v>
      </c>
      <c r="Z781" t="str">
        <f t="shared" ca="1" si="154"/>
        <v>MAD</v>
      </c>
      <c r="AA781" t="str">
        <f t="shared" ref="AA781:AA844" ca="1" si="156">IF(Z781="MAD","F locaux","F étrangers")</f>
        <v>F locaux</v>
      </c>
      <c r="AB781" s="6" t="s">
        <v>83</v>
      </c>
      <c r="AC781" s="6" t="s">
        <v>83</v>
      </c>
      <c r="AD781" s="6" t="s">
        <v>83</v>
      </c>
      <c r="AE781" s="6" t="s">
        <v>83</v>
      </c>
      <c r="AF781" s="6" t="s">
        <v>83</v>
      </c>
      <c r="AG781" s="6" t="s">
        <v>83</v>
      </c>
      <c r="AH781" s="6" t="s">
        <v>83</v>
      </c>
      <c r="AI781" s="6" t="s">
        <v>83</v>
      </c>
      <c r="AJ781" s="6" t="s">
        <v>83</v>
      </c>
      <c r="AK781" s="6" t="s">
        <v>83</v>
      </c>
      <c r="AL781" s="6" t="s">
        <v>83</v>
      </c>
      <c r="AM781" t="s">
        <v>115</v>
      </c>
      <c r="AN781" s="6" t="s">
        <v>85</v>
      </c>
      <c r="AO781" s="6" t="s">
        <v>83</v>
      </c>
      <c r="AP781" s="6" t="s">
        <v>83</v>
      </c>
      <c r="AQ781" s="6" t="s">
        <v>83</v>
      </c>
      <c r="AR781" s="6" t="s">
        <v>83</v>
      </c>
      <c r="AS781" s="6" t="s">
        <v>83</v>
      </c>
      <c r="AT781" s="6" t="s">
        <v>83</v>
      </c>
      <c r="AU781" s="6" t="s">
        <v>83</v>
      </c>
      <c r="AV781" s="6" t="s">
        <v>83</v>
      </c>
      <c r="AW781" s="6" t="s">
        <v>83</v>
      </c>
      <c r="AX781" t="s">
        <v>86</v>
      </c>
      <c r="AY781" s="6" t="s">
        <v>83</v>
      </c>
      <c r="AZ781" s="6" t="s">
        <v>83</v>
      </c>
      <c r="BA781" s="6" t="s">
        <v>83</v>
      </c>
      <c r="BB781" s="6" t="s">
        <v>83</v>
      </c>
      <c r="BC781" s="6" t="s">
        <v>83</v>
      </c>
      <c r="BD781" s="6" t="s">
        <v>83</v>
      </c>
      <c r="BE781" s="6" t="s">
        <v>83</v>
      </c>
      <c r="BF781" s="6" t="s">
        <v>83</v>
      </c>
      <c r="BG781" s="6" t="s">
        <v>83</v>
      </c>
      <c r="BH781" s="6" t="s">
        <v>83</v>
      </c>
      <c r="BI781" s="6" t="s">
        <v>83</v>
      </c>
      <c r="BJ781" s="6" t="s">
        <v>83</v>
      </c>
      <c r="BK781" s="6" t="s">
        <v>83</v>
      </c>
      <c r="BL781" s="6" t="s">
        <v>83</v>
      </c>
      <c r="BM781" s="6" t="s">
        <v>83</v>
      </c>
      <c r="BN781" s="6" t="s">
        <v>83</v>
      </c>
      <c r="BO781" s="6" t="s">
        <v>83</v>
      </c>
      <c r="BP781" s="6" t="s">
        <v>83</v>
      </c>
      <c r="BQ781" s="6" t="s">
        <v>83</v>
      </c>
      <c r="BR781" t="s">
        <v>40</v>
      </c>
      <c r="BS781" s="6" t="s">
        <v>83</v>
      </c>
      <c r="BT781" s="6" t="s">
        <v>83</v>
      </c>
      <c r="BU781">
        <f t="shared" ca="1" si="153"/>
        <v>-13</v>
      </c>
      <c r="BV781" s="6" t="s">
        <v>83</v>
      </c>
    </row>
    <row r="782" spans="1:74" x14ac:dyDescent="0.3">
      <c r="A782" s="5">
        <v>781</v>
      </c>
      <c r="B782" s="5" t="str">
        <f t="shared" ca="1" si="145"/>
        <v>OCP_51979:85888</v>
      </c>
      <c r="C782" t="str">
        <f ca="1">CONCATENATE(CHAR(RANDBETWEEN(60,90)),"_",RANDBETWEEN(1,1000000),"_",RANDBETWEEN(1,100006600))</f>
        <v>=_199971_56685914</v>
      </c>
      <c r="D782" t="s">
        <v>75</v>
      </c>
      <c r="E782" t="s">
        <v>76</v>
      </c>
      <c r="F782" t="s">
        <v>77</v>
      </c>
      <c r="G782" t="s">
        <v>77</v>
      </c>
      <c r="H782" s="6">
        <f t="shared" ca="1" si="155"/>
        <v>64538</v>
      </c>
      <c r="I782" t="s">
        <v>78</v>
      </c>
      <c r="J782" s="6" t="s">
        <v>79</v>
      </c>
      <c r="K782" s="7">
        <v>45667</v>
      </c>
      <c r="L782" s="6" t="s">
        <v>80</v>
      </c>
      <c r="N782" s="6" t="s">
        <v>82</v>
      </c>
      <c r="O782" t="str">
        <f t="shared" ca="1" si="147"/>
        <v>&lt;5546099</v>
      </c>
      <c r="P782">
        <f t="shared" ca="1" si="146"/>
        <v>17592514</v>
      </c>
      <c r="Q782">
        <f t="shared" ca="1" si="148"/>
        <v>335780</v>
      </c>
      <c r="R782">
        <f t="shared" ca="1" si="149"/>
        <v>2166478</v>
      </c>
      <c r="S782">
        <f t="shared" ca="1" si="150"/>
        <v>7775321</v>
      </c>
      <c r="V782" t="str">
        <f t="shared" ca="1" si="151"/>
        <v>?_6409902</v>
      </c>
      <c r="W782" s="8">
        <v>45748</v>
      </c>
      <c r="X782">
        <f t="shared" ca="1" si="152"/>
        <v>3737795</v>
      </c>
      <c r="Z782" t="str">
        <f t="shared" ca="1" si="154"/>
        <v>MAD</v>
      </c>
      <c r="AA782" t="str">
        <f t="shared" ca="1" si="156"/>
        <v>F locaux</v>
      </c>
      <c r="AB782" s="6" t="s">
        <v>83</v>
      </c>
      <c r="AC782" s="6" t="s">
        <v>83</v>
      </c>
      <c r="AD782" s="6" t="s">
        <v>83</v>
      </c>
      <c r="AE782" s="6" t="s">
        <v>83</v>
      </c>
      <c r="AF782" s="6" t="s">
        <v>83</v>
      </c>
      <c r="AG782" s="6" t="s">
        <v>83</v>
      </c>
      <c r="AH782" s="6" t="s">
        <v>83</v>
      </c>
      <c r="AI782" s="6" t="s">
        <v>83</v>
      </c>
      <c r="AJ782" s="6" t="s">
        <v>83</v>
      </c>
      <c r="AK782" s="6" t="s">
        <v>83</v>
      </c>
      <c r="AL782" s="6" t="s">
        <v>83</v>
      </c>
      <c r="AM782" t="s">
        <v>966</v>
      </c>
      <c r="AN782" s="6" t="s">
        <v>85</v>
      </c>
      <c r="AO782" s="6" t="s">
        <v>83</v>
      </c>
      <c r="AP782" s="6" t="s">
        <v>83</v>
      </c>
      <c r="AQ782" s="6" t="s">
        <v>83</v>
      </c>
      <c r="AR782" s="6" t="s">
        <v>83</v>
      </c>
      <c r="AS782" s="6" t="s">
        <v>83</v>
      </c>
      <c r="AT782" s="6" t="s">
        <v>83</v>
      </c>
      <c r="AU782" s="6" t="s">
        <v>83</v>
      </c>
      <c r="AV782" s="6" t="s">
        <v>83</v>
      </c>
      <c r="AW782" s="6" t="s">
        <v>83</v>
      </c>
      <c r="AX782" t="s">
        <v>86</v>
      </c>
      <c r="AY782" s="6" t="s">
        <v>83</v>
      </c>
      <c r="AZ782" s="6" t="s">
        <v>83</v>
      </c>
      <c r="BA782" s="6" t="s">
        <v>83</v>
      </c>
      <c r="BB782" s="6" t="s">
        <v>83</v>
      </c>
      <c r="BC782" s="6" t="s">
        <v>83</v>
      </c>
      <c r="BD782" s="6" t="s">
        <v>83</v>
      </c>
      <c r="BE782" s="6" t="s">
        <v>83</v>
      </c>
      <c r="BF782" s="6" t="s">
        <v>83</v>
      </c>
      <c r="BG782" s="6" t="s">
        <v>83</v>
      </c>
      <c r="BH782" s="6" t="s">
        <v>83</v>
      </c>
      <c r="BI782" s="6" t="s">
        <v>83</v>
      </c>
      <c r="BJ782" s="6" t="s">
        <v>83</v>
      </c>
      <c r="BK782" s="6" t="s">
        <v>83</v>
      </c>
      <c r="BL782" s="6" t="s">
        <v>83</v>
      </c>
      <c r="BM782" s="6" t="s">
        <v>83</v>
      </c>
      <c r="BN782" s="6" t="s">
        <v>83</v>
      </c>
      <c r="BO782" s="6" t="s">
        <v>83</v>
      </c>
      <c r="BP782" s="6" t="s">
        <v>83</v>
      </c>
      <c r="BQ782" s="6" t="s">
        <v>83</v>
      </c>
      <c r="BR782" t="s">
        <v>64</v>
      </c>
      <c r="BS782" s="6" t="s">
        <v>83</v>
      </c>
      <c r="BT782" s="6" t="s">
        <v>83</v>
      </c>
      <c r="BU782">
        <f t="shared" ca="1" si="153"/>
        <v>21</v>
      </c>
      <c r="BV782" s="6" t="s">
        <v>83</v>
      </c>
    </row>
    <row r="783" spans="1:74" x14ac:dyDescent="0.3">
      <c r="A783" s="5">
        <v>782</v>
      </c>
      <c r="B783" s="5" t="str">
        <f t="shared" ca="1" si="145"/>
        <v>JF8_36989:79276</v>
      </c>
      <c r="C783" t="s">
        <v>967</v>
      </c>
      <c r="D783" t="s">
        <v>75</v>
      </c>
      <c r="E783" t="s">
        <v>89</v>
      </c>
      <c r="F783" t="s">
        <v>90</v>
      </c>
      <c r="G783" t="s">
        <v>90</v>
      </c>
      <c r="H783" s="6">
        <f t="shared" ca="1" si="155"/>
        <v>61458</v>
      </c>
      <c r="I783" t="s">
        <v>91</v>
      </c>
      <c r="J783" s="6" t="s">
        <v>79</v>
      </c>
      <c r="K783" s="7">
        <v>45668</v>
      </c>
      <c r="L783" s="6" t="s">
        <v>80</v>
      </c>
      <c r="N783" s="6" t="s">
        <v>82</v>
      </c>
      <c r="O783" t="str">
        <f t="shared" ca="1" si="147"/>
        <v>B721295</v>
      </c>
      <c r="P783">
        <f t="shared" ca="1" si="146"/>
        <v>52556723</v>
      </c>
      <c r="Q783">
        <f t="shared" ca="1" si="148"/>
        <v>16595748</v>
      </c>
      <c r="R783">
        <f t="shared" ca="1" si="149"/>
        <v>35649153</v>
      </c>
      <c r="S783">
        <f t="shared" ca="1" si="150"/>
        <v>48957726</v>
      </c>
      <c r="V783" t="str">
        <f t="shared" ca="1" si="151"/>
        <v>D_2542946</v>
      </c>
      <c r="W783" s="8">
        <v>45749</v>
      </c>
      <c r="X783">
        <f t="shared" ca="1" si="152"/>
        <v>29660750</v>
      </c>
      <c r="Z783" t="str">
        <f t="shared" ca="1" si="154"/>
        <v>EUR</v>
      </c>
      <c r="AA783" t="str">
        <f t="shared" ca="1" si="156"/>
        <v>F étrangers</v>
      </c>
      <c r="AB783" s="6" t="s">
        <v>83</v>
      </c>
      <c r="AC783" s="6" t="s">
        <v>83</v>
      </c>
      <c r="AD783" s="6" t="s">
        <v>83</v>
      </c>
      <c r="AE783" s="6" t="s">
        <v>83</v>
      </c>
      <c r="AF783" s="6" t="s">
        <v>83</v>
      </c>
      <c r="AG783" s="6" t="s">
        <v>83</v>
      </c>
      <c r="AH783" s="6" t="s">
        <v>83</v>
      </c>
      <c r="AI783" s="6" t="s">
        <v>83</v>
      </c>
      <c r="AJ783" s="6" t="s">
        <v>83</v>
      </c>
      <c r="AK783" s="6" t="s">
        <v>83</v>
      </c>
      <c r="AL783" s="6" t="s">
        <v>83</v>
      </c>
      <c r="AM783" t="s">
        <v>968</v>
      </c>
      <c r="AN783" s="6" t="s">
        <v>85</v>
      </c>
      <c r="AO783" s="6" t="s">
        <v>83</v>
      </c>
      <c r="AP783" s="6" t="s">
        <v>83</v>
      </c>
      <c r="AQ783" s="6" t="s">
        <v>83</v>
      </c>
      <c r="AR783" s="6" t="s">
        <v>83</v>
      </c>
      <c r="AS783" s="6" t="s">
        <v>83</v>
      </c>
      <c r="AT783" s="6" t="s">
        <v>83</v>
      </c>
      <c r="AU783" s="6" t="s">
        <v>83</v>
      </c>
      <c r="AV783" s="6" t="s">
        <v>83</v>
      </c>
      <c r="AW783" s="6" t="s">
        <v>83</v>
      </c>
      <c r="AX783" t="s">
        <v>93</v>
      </c>
      <c r="AY783" s="6" t="s">
        <v>83</v>
      </c>
      <c r="AZ783" s="6" t="s">
        <v>83</v>
      </c>
      <c r="BA783" s="6" t="s">
        <v>83</v>
      </c>
      <c r="BB783" s="6" t="s">
        <v>83</v>
      </c>
      <c r="BC783" s="6" t="s">
        <v>83</v>
      </c>
      <c r="BD783" s="6" t="s">
        <v>83</v>
      </c>
      <c r="BE783" s="6" t="s">
        <v>83</v>
      </c>
      <c r="BF783" s="6" t="s">
        <v>83</v>
      </c>
      <c r="BG783" s="6" t="s">
        <v>83</v>
      </c>
      <c r="BH783" s="6" t="s">
        <v>83</v>
      </c>
      <c r="BI783" s="6" t="s">
        <v>83</v>
      </c>
      <c r="BJ783" s="6" t="s">
        <v>83</v>
      </c>
      <c r="BK783" s="6" t="s">
        <v>83</v>
      </c>
      <c r="BL783" s="6" t="s">
        <v>83</v>
      </c>
      <c r="BM783" s="6" t="s">
        <v>83</v>
      </c>
      <c r="BN783" s="6" t="s">
        <v>83</v>
      </c>
      <c r="BO783" s="6" t="s">
        <v>83</v>
      </c>
      <c r="BP783" s="6" t="s">
        <v>83</v>
      </c>
      <c r="BQ783" s="6" t="s">
        <v>83</v>
      </c>
      <c r="BR783" t="s">
        <v>65</v>
      </c>
      <c r="BS783" s="6" t="s">
        <v>83</v>
      </c>
      <c r="BT783" s="6" t="s">
        <v>83</v>
      </c>
      <c r="BU783">
        <f t="shared" ca="1" si="153"/>
        <v>28</v>
      </c>
      <c r="BV783" s="6" t="s">
        <v>83</v>
      </c>
    </row>
    <row r="784" spans="1:74" x14ac:dyDescent="0.3">
      <c r="A784" s="5">
        <v>783</v>
      </c>
      <c r="B784" s="5" t="str">
        <f t="shared" ca="1" si="145"/>
        <v>OCP_32503:6177</v>
      </c>
      <c r="C784" t="s">
        <v>969</v>
      </c>
      <c r="D784" t="s">
        <v>75</v>
      </c>
      <c r="E784" t="s">
        <v>76</v>
      </c>
      <c r="F784" t="s">
        <v>95</v>
      </c>
      <c r="G784" t="s">
        <v>95</v>
      </c>
      <c r="H784" s="6">
        <f t="shared" ca="1" si="155"/>
        <v>67325</v>
      </c>
      <c r="I784" t="s">
        <v>96</v>
      </c>
      <c r="J784" s="6" t="s">
        <v>79</v>
      </c>
      <c r="K784" s="7">
        <v>45669</v>
      </c>
      <c r="L784" s="6" t="s">
        <v>80</v>
      </c>
      <c r="N784" s="6" t="s">
        <v>82</v>
      </c>
      <c r="O784" t="str">
        <f t="shared" ca="1" si="147"/>
        <v>E4684969</v>
      </c>
      <c r="P784">
        <f t="shared" ca="1" si="146"/>
        <v>10649837</v>
      </c>
      <c r="Q784">
        <f t="shared" ca="1" si="148"/>
        <v>2843072</v>
      </c>
      <c r="R784">
        <f t="shared" ca="1" si="149"/>
        <v>9945460</v>
      </c>
      <c r="S784">
        <f t="shared" ca="1" si="150"/>
        <v>3191549</v>
      </c>
      <c r="V784" t="str">
        <f t="shared" ca="1" si="151"/>
        <v>&gt;_3056601</v>
      </c>
      <c r="W784" s="8">
        <v>45750</v>
      </c>
      <c r="X784">
        <f t="shared" ca="1" si="152"/>
        <v>935621</v>
      </c>
      <c r="Z784" t="str">
        <f t="shared" ca="1" si="154"/>
        <v>EUR</v>
      </c>
      <c r="AA784" t="str">
        <f t="shared" ca="1" si="156"/>
        <v>F étrangers</v>
      </c>
      <c r="AB784" s="6" t="s">
        <v>83</v>
      </c>
      <c r="AC784" s="6" t="s">
        <v>83</v>
      </c>
      <c r="AD784" s="6" t="s">
        <v>83</v>
      </c>
      <c r="AE784" s="6" t="s">
        <v>83</v>
      </c>
      <c r="AF784" s="6" t="s">
        <v>83</v>
      </c>
      <c r="AG784" s="6" t="s">
        <v>83</v>
      </c>
      <c r="AH784" s="6" t="s">
        <v>83</v>
      </c>
      <c r="AI784" s="6" t="s">
        <v>83</v>
      </c>
      <c r="AJ784" s="6" t="s">
        <v>83</v>
      </c>
      <c r="AK784" s="6" t="s">
        <v>83</v>
      </c>
      <c r="AL784" s="6" t="s">
        <v>83</v>
      </c>
      <c r="AM784" t="s">
        <v>970</v>
      </c>
      <c r="AN784" s="6" t="s">
        <v>85</v>
      </c>
      <c r="AO784" s="6" t="s">
        <v>83</v>
      </c>
      <c r="AP784" s="6" t="s">
        <v>83</v>
      </c>
      <c r="AQ784" s="6" t="s">
        <v>83</v>
      </c>
      <c r="AR784" s="6" t="s">
        <v>83</v>
      </c>
      <c r="AS784" s="6" t="s">
        <v>83</v>
      </c>
      <c r="AT784" s="6" t="s">
        <v>83</v>
      </c>
      <c r="AU784" s="6" t="s">
        <v>83</v>
      </c>
      <c r="AV784" s="6" t="s">
        <v>83</v>
      </c>
      <c r="AW784" s="6" t="s">
        <v>83</v>
      </c>
      <c r="AX784" t="s">
        <v>98</v>
      </c>
      <c r="AY784" s="6" t="s">
        <v>83</v>
      </c>
      <c r="AZ784" s="6" t="s">
        <v>83</v>
      </c>
      <c r="BA784" s="6" t="s">
        <v>83</v>
      </c>
      <c r="BB784" s="6" t="s">
        <v>83</v>
      </c>
      <c r="BC784" s="6" t="s">
        <v>83</v>
      </c>
      <c r="BD784" s="6" t="s">
        <v>83</v>
      </c>
      <c r="BE784" s="6" t="s">
        <v>83</v>
      </c>
      <c r="BF784" s="6" t="s">
        <v>83</v>
      </c>
      <c r="BG784" s="6" t="s">
        <v>83</v>
      </c>
      <c r="BH784" s="6" t="s">
        <v>83</v>
      </c>
      <c r="BI784" s="6" t="s">
        <v>83</v>
      </c>
      <c r="BJ784" s="6" t="s">
        <v>83</v>
      </c>
      <c r="BK784" s="6" t="s">
        <v>83</v>
      </c>
      <c r="BL784" s="6" t="s">
        <v>83</v>
      </c>
      <c r="BM784" s="6" t="s">
        <v>83</v>
      </c>
      <c r="BN784" s="6" t="s">
        <v>83</v>
      </c>
      <c r="BO784" s="6" t="s">
        <v>83</v>
      </c>
      <c r="BP784" s="6" t="s">
        <v>83</v>
      </c>
      <c r="BQ784" s="6" t="s">
        <v>83</v>
      </c>
      <c r="BR784" t="s">
        <v>65</v>
      </c>
      <c r="BS784" s="6" t="s">
        <v>83</v>
      </c>
      <c r="BT784" s="6" t="s">
        <v>83</v>
      </c>
      <c r="BU784">
        <f t="shared" ca="1" si="153"/>
        <v>34</v>
      </c>
      <c r="BV784" s="6" t="s">
        <v>83</v>
      </c>
    </row>
    <row r="785" spans="1:74" x14ac:dyDescent="0.3">
      <c r="A785" s="5">
        <v>784</v>
      </c>
      <c r="B785" s="5" t="str">
        <f t="shared" ca="1" si="145"/>
        <v>OCP_88091:40760</v>
      </c>
      <c r="C785" t="s">
        <v>971</v>
      </c>
      <c r="D785" t="s">
        <v>75</v>
      </c>
      <c r="E785" t="s">
        <v>89</v>
      </c>
      <c r="F785" t="s">
        <v>100</v>
      </c>
      <c r="G785" t="s">
        <v>100</v>
      </c>
      <c r="H785" s="6">
        <f t="shared" ca="1" si="155"/>
        <v>41196</v>
      </c>
      <c r="I785" t="s">
        <v>101</v>
      </c>
      <c r="J785" s="6" t="s">
        <v>79</v>
      </c>
      <c r="K785" s="7">
        <v>45670</v>
      </c>
      <c r="L785" s="6" t="s">
        <v>80</v>
      </c>
      <c r="N785" s="6" t="s">
        <v>82</v>
      </c>
      <c r="O785" t="str">
        <f t="shared" ca="1" si="147"/>
        <v>B1161599</v>
      </c>
      <c r="P785">
        <f t="shared" ca="1" si="146"/>
        <v>6067696</v>
      </c>
      <c r="Q785">
        <f t="shared" ca="1" si="148"/>
        <v>1608322</v>
      </c>
      <c r="R785">
        <f t="shared" ca="1" si="149"/>
        <v>3769236</v>
      </c>
      <c r="S785">
        <f t="shared" ca="1" si="150"/>
        <v>4354850</v>
      </c>
      <c r="V785" t="str">
        <f t="shared" ca="1" si="151"/>
        <v>&lt;_693869</v>
      </c>
      <c r="W785" s="8">
        <v>45751</v>
      </c>
      <c r="X785">
        <f t="shared" ca="1" si="152"/>
        <v>210176</v>
      </c>
      <c r="Z785" t="str">
        <f t="shared" ca="1" si="154"/>
        <v>MAD</v>
      </c>
      <c r="AA785" t="str">
        <f t="shared" ca="1" si="156"/>
        <v>F locaux</v>
      </c>
      <c r="AB785" s="6" t="s">
        <v>83</v>
      </c>
      <c r="AC785" s="6" t="s">
        <v>83</v>
      </c>
      <c r="AD785" s="6" t="s">
        <v>83</v>
      </c>
      <c r="AE785" s="6" t="s">
        <v>83</v>
      </c>
      <c r="AF785" s="6" t="s">
        <v>83</v>
      </c>
      <c r="AG785" s="6" t="s">
        <v>83</v>
      </c>
      <c r="AH785" s="6" t="s">
        <v>83</v>
      </c>
      <c r="AI785" s="6" t="s">
        <v>83</v>
      </c>
      <c r="AJ785" s="6" t="s">
        <v>83</v>
      </c>
      <c r="AK785" s="6" t="s">
        <v>83</v>
      </c>
      <c r="AL785" s="6" t="s">
        <v>83</v>
      </c>
      <c r="AM785" t="s">
        <v>972</v>
      </c>
      <c r="AN785" s="6" t="s">
        <v>85</v>
      </c>
      <c r="AO785" s="6" t="s">
        <v>83</v>
      </c>
      <c r="AP785" s="6" t="s">
        <v>83</v>
      </c>
      <c r="AQ785" s="6" t="s">
        <v>83</v>
      </c>
      <c r="AR785" s="6" t="s">
        <v>83</v>
      </c>
      <c r="AS785" s="6" t="s">
        <v>83</v>
      </c>
      <c r="AT785" s="6" t="s">
        <v>83</v>
      </c>
      <c r="AU785" s="6" t="s">
        <v>83</v>
      </c>
      <c r="AV785" s="6" t="s">
        <v>83</v>
      </c>
      <c r="AW785" s="6" t="s">
        <v>83</v>
      </c>
      <c r="AX785" t="s">
        <v>103</v>
      </c>
      <c r="AY785" s="6" t="s">
        <v>83</v>
      </c>
      <c r="AZ785" s="6" t="s">
        <v>83</v>
      </c>
      <c r="BA785" s="6" t="s">
        <v>83</v>
      </c>
      <c r="BB785" s="6" t="s">
        <v>83</v>
      </c>
      <c r="BC785" s="6" t="s">
        <v>83</v>
      </c>
      <c r="BD785" s="6" t="s">
        <v>83</v>
      </c>
      <c r="BE785" s="6" t="s">
        <v>83</v>
      </c>
      <c r="BF785" s="6" t="s">
        <v>83</v>
      </c>
      <c r="BG785" s="6" t="s">
        <v>83</v>
      </c>
      <c r="BH785" s="6" t="s">
        <v>83</v>
      </c>
      <c r="BI785" s="6" t="s">
        <v>83</v>
      </c>
      <c r="BJ785" s="6" t="s">
        <v>83</v>
      </c>
      <c r="BK785" s="6" t="s">
        <v>83</v>
      </c>
      <c r="BL785" s="6" t="s">
        <v>83</v>
      </c>
      <c r="BM785" s="6" t="s">
        <v>83</v>
      </c>
      <c r="BN785" s="6" t="s">
        <v>83</v>
      </c>
      <c r="BO785" s="6" t="s">
        <v>83</v>
      </c>
      <c r="BP785" s="6" t="s">
        <v>83</v>
      </c>
      <c r="BQ785" s="6" t="s">
        <v>83</v>
      </c>
      <c r="BR785" t="s">
        <v>65</v>
      </c>
      <c r="BS785" s="6" t="s">
        <v>83</v>
      </c>
      <c r="BT785" s="6" t="s">
        <v>83</v>
      </c>
      <c r="BU785">
        <f t="shared" ca="1" si="153"/>
        <v>24</v>
      </c>
      <c r="BV785" s="6" t="s">
        <v>83</v>
      </c>
    </row>
    <row r="786" spans="1:74" x14ac:dyDescent="0.3">
      <c r="A786" s="5">
        <v>785</v>
      </c>
      <c r="B786" s="5" t="str">
        <f t="shared" ca="1" si="145"/>
        <v>OCP_5988:9668</v>
      </c>
      <c r="C786" t="s">
        <v>973</v>
      </c>
      <c r="D786" t="s">
        <v>75</v>
      </c>
      <c r="E786" t="s">
        <v>76</v>
      </c>
      <c r="F786" t="s">
        <v>105</v>
      </c>
      <c r="G786" t="s">
        <v>105</v>
      </c>
      <c r="H786" s="6">
        <f t="shared" ca="1" si="155"/>
        <v>3655</v>
      </c>
      <c r="I786" t="s">
        <v>106</v>
      </c>
      <c r="J786" s="6" t="s">
        <v>79</v>
      </c>
      <c r="K786" s="7">
        <v>45671</v>
      </c>
      <c r="L786" s="6" t="s">
        <v>80</v>
      </c>
      <c r="N786" s="6" t="s">
        <v>82</v>
      </c>
      <c r="O786" t="str">
        <f t="shared" ca="1" si="147"/>
        <v>D1252135</v>
      </c>
      <c r="P786">
        <f t="shared" ca="1" si="146"/>
        <v>42506427</v>
      </c>
      <c r="Q786">
        <f t="shared" ca="1" si="148"/>
        <v>6529346</v>
      </c>
      <c r="R786">
        <f t="shared" ca="1" si="149"/>
        <v>21077198</v>
      </c>
      <c r="S786">
        <f t="shared" ca="1" si="150"/>
        <v>33654618</v>
      </c>
      <c r="V786" t="str">
        <f t="shared" ca="1" si="151"/>
        <v>&gt;_4823348</v>
      </c>
      <c r="W786" s="8">
        <v>45752</v>
      </c>
      <c r="X786">
        <f t="shared" ca="1" si="152"/>
        <v>15328279</v>
      </c>
      <c r="Z786" t="str">
        <f t="shared" ca="1" si="154"/>
        <v>MAD</v>
      </c>
      <c r="AA786" t="str">
        <f t="shared" ca="1" si="156"/>
        <v>F locaux</v>
      </c>
      <c r="AB786" s="6" t="s">
        <v>83</v>
      </c>
      <c r="AC786" s="6" t="s">
        <v>83</v>
      </c>
      <c r="AD786" s="6" t="s">
        <v>83</v>
      </c>
      <c r="AE786" s="6" t="s">
        <v>83</v>
      </c>
      <c r="AF786" s="6" t="s">
        <v>83</v>
      </c>
      <c r="AG786" s="6" t="s">
        <v>83</v>
      </c>
      <c r="AH786" s="6" t="s">
        <v>83</v>
      </c>
      <c r="AI786" s="6" t="s">
        <v>83</v>
      </c>
      <c r="AJ786" s="6" t="s">
        <v>83</v>
      </c>
      <c r="AK786" s="6" t="s">
        <v>83</v>
      </c>
      <c r="AL786" s="6" t="s">
        <v>83</v>
      </c>
      <c r="AM786" t="s">
        <v>974</v>
      </c>
      <c r="AN786" s="6" t="s">
        <v>85</v>
      </c>
      <c r="AO786" s="6" t="s">
        <v>83</v>
      </c>
      <c r="AP786" s="6" t="s">
        <v>83</v>
      </c>
      <c r="AQ786" s="6" t="s">
        <v>83</v>
      </c>
      <c r="AR786" s="6" t="s">
        <v>83</v>
      </c>
      <c r="AS786" s="6" t="s">
        <v>83</v>
      </c>
      <c r="AT786" s="6" t="s">
        <v>83</v>
      </c>
      <c r="AU786" s="6" t="s">
        <v>83</v>
      </c>
      <c r="AV786" s="6" t="s">
        <v>83</v>
      </c>
      <c r="AW786" s="6" t="s">
        <v>83</v>
      </c>
      <c r="AX786" t="s">
        <v>98</v>
      </c>
      <c r="AY786" s="6" t="s">
        <v>83</v>
      </c>
      <c r="AZ786" s="6" t="s">
        <v>83</v>
      </c>
      <c r="BA786" s="6" t="s">
        <v>83</v>
      </c>
      <c r="BB786" s="6" t="s">
        <v>83</v>
      </c>
      <c r="BC786" s="6" t="s">
        <v>83</v>
      </c>
      <c r="BD786" s="6" t="s">
        <v>83</v>
      </c>
      <c r="BE786" s="6" t="s">
        <v>83</v>
      </c>
      <c r="BF786" s="6" t="s">
        <v>83</v>
      </c>
      <c r="BG786" s="6" t="s">
        <v>83</v>
      </c>
      <c r="BH786" s="6" t="s">
        <v>83</v>
      </c>
      <c r="BI786" s="6" t="s">
        <v>83</v>
      </c>
      <c r="BJ786" s="6" t="s">
        <v>83</v>
      </c>
      <c r="BK786" s="6" t="s">
        <v>83</v>
      </c>
      <c r="BL786" s="6" t="s">
        <v>83</v>
      </c>
      <c r="BM786" s="6" t="s">
        <v>83</v>
      </c>
      <c r="BN786" s="6" t="s">
        <v>83</v>
      </c>
      <c r="BO786" s="6" t="s">
        <v>83</v>
      </c>
      <c r="BP786" s="6" t="s">
        <v>83</v>
      </c>
      <c r="BQ786" s="6" t="s">
        <v>83</v>
      </c>
      <c r="BR786" t="s">
        <v>65</v>
      </c>
      <c r="BS786" s="6" t="s">
        <v>83</v>
      </c>
      <c r="BT786" s="6" t="s">
        <v>83</v>
      </c>
      <c r="BU786">
        <f t="shared" ca="1" si="153"/>
        <v>26</v>
      </c>
      <c r="BV786" s="6" t="s">
        <v>83</v>
      </c>
    </row>
    <row r="787" spans="1:74" x14ac:dyDescent="0.3">
      <c r="A787" s="5">
        <v>786</v>
      </c>
      <c r="B787" s="5" t="str">
        <f t="shared" ca="1" si="145"/>
        <v>OCP_79997:38819</v>
      </c>
      <c r="C787" t="s">
        <v>975</v>
      </c>
      <c r="D787" t="s">
        <v>75</v>
      </c>
      <c r="E787" t="s">
        <v>89</v>
      </c>
      <c r="F787" t="s">
        <v>109</v>
      </c>
      <c r="G787" t="s">
        <v>109</v>
      </c>
      <c r="H787" s="6">
        <f t="shared" ca="1" si="155"/>
        <v>62675</v>
      </c>
      <c r="I787" t="s">
        <v>110</v>
      </c>
      <c r="J787" s="6" t="s">
        <v>79</v>
      </c>
      <c r="K787" s="7">
        <v>45672</v>
      </c>
      <c r="L787" s="6" t="s">
        <v>80</v>
      </c>
      <c r="N787" s="6" t="s">
        <v>82</v>
      </c>
      <c r="O787" t="str">
        <f t="shared" ca="1" si="147"/>
        <v>A1001899</v>
      </c>
      <c r="P787">
        <f t="shared" ca="1" si="146"/>
        <v>69822686</v>
      </c>
      <c r="Q787">
        <f t="shared" ca="1" si="148"/>
        <v>15091098</v>
      </c>
      <c r="R787">
        <f t="shared" ca="1" si="149"/>
        <v>18896263</v>
      </c>
      <c r="S787">
        <f t="shared" ca="1" si="150"/>
        <v>38391289</v>
      </c>
      <c r="V787" t="str">
        <f t="shared" ca="1" si="151"/>
        <v>F_176536</v>
      </c>
      <c r="W787" s="8">
        <v>45753</v>
      </c>
      <c r="X787">
        <f t="shared" ca="1" si="152"/>
        <v>22299218</v>
      </c>
      <c r="Z787" t="str">
        <f t="shared" ca="1" si="154"/>
        <v>MAD</v>
      </c>
      <c r="AA787" t="str">
        <f t="shared" ca="1" si="156"/>
        <v>F locaux</v>
      </c>
      <c r="AB787" s="6" t="s">
        <v>83</v>
      </c>
      <c r="AC787" s="6" t="s">
        <v>83</v>
      </c>
      <c r="AD787" s="6" t="s">
        <v>83</v>
      </c>
      <c r="AE787" s="6" t="s">
        <v>83</v>
      </c>
      <c r="AF787" s="6" t="s">
        <v>83</v>
      </c>
      <c r="AG787" s="6" t="s">
        <v>83</v>
      </c>
      <c r="AH787" s="6" t="s">
        <v>83</v>
      </c>
      <c r="AI787" s="6" t="s">
        <v>83</v>
      </c>
      <c r="AJ787" s="6" t="s">
        <v>83</v>
      </c>
      <c r="AK787" s="6" t="s">
        <v>83</v>
      </c>
      <c r="AL787" s="6" t="s">
        <v>83</v>
      </c>
      <c r="AM787" t="s">
        <v>976</v>
      </c>
      <c r="AN787" s="6" t="s">
        <v>85</v>
      </c>
      <c r="AO787" s="6" t="s">
        <v>83</v>
      </c>
      <c r="AP787" s="6" t="s">
        <v>83</v>
      </c>
      <c r="AQ787" s="6" t="s">
        <v>83</v>
      </c>
      <c r="AR787" s="6" t="s">
        <v>83</v>
      </c>
      <c r="AS787" s="6" t="s">
        <v>83</v>
      </c>
      <c r="AT787" s="6" t="s">
        <v>83</v>
      </c>
      <c r="AU787" s="6" t="s">
        <v>83</v>
      </c>
      <c r="AV787" s="6" t="s">
        <v>83</v>
      </c>
      <c r="AW787" s="6" t="s">
        <v>83</v>
      </c>
      <c r="AX787" t="s">
        <v>86</v>
      </c>
      <c r="AY787" s="6" t="s">
        <v>83</v>
      </c>
      <c r="AZ787" s="6" t="s">
        <v>83</v>
      </c>
      <c r="BA787" s="6" t="s">
        <v>83</v>
      </c>
      <c r="BB787" s="6" t="s">
        <v>83</v>
      </c>
      <c r="BC787" s="6" t="s">
        <v>83</v>
      </c>
      <c r="BD787" s="6" t="s">
        <v>83</v>
      </c>
      <c r="BE787" s="6" t="s">
        <v>83</v>
      </c>
      <c r="BF787" s="6" t="s">
        <v>83</v>
      </c>
      <c r="BG787" s="6" t="s">
        <v>83</v>
      </c>
      <c r="BH787" s="6" t="s">
        <v>83</v>
      </c>
      <c r="BI787" s="6" t="s">
        <v>83</v>
      </c>
      <c r="BJ787" s="6" t="s">
        <v>83</v>
      </c>
      <c r="BK787" s="6" t="s">
        <v>83</v>
      </c>
      <c r="BL787" s="6" t="s">
        <v>83</v>
      </c>
      <c r="BM787" s="6" t="s">
        <v>83</v>
      </c>
      <c r="BN787" s="6" t="s">
        <v>83</v>
      </c>
      <c r="BO787" s="6" t="s">
        <v>83</v>
      </c>
      <c r="BP787" s="6" t="s">
        <v>83</v>
      </c>
      <c r="BQ787" s="6" t="s">
        <v>83</v>
      </c>
      <c r="BR787" t="s">
        <v>65</v>
      </c>
      <c r="BS787" s="6" t="s">
        <v>83</v>
      </c>
      <c r="BT787" s="6" t="s">
        <v>83</v>
      </c>
      <c r="BU787">
        <f t="shared" ca="1" si="153"/>
        <v>3</v>
      </c>
      <c r="BV787" s="6" t="s">
        <v>83</v>
      </c>
    </row>
    <row r="788" spans="1:74" x14ac:dyDescent="0.3">
      <c r="A788" s="5">
        <v>787</v>
      </c>
      <c r="B788" s="5" t="str">
        <f t="shared" ca="1" si="145"/>
        <v>JF8_39655:54776</v>
      </c>
      <c r="C788" t="s">
        <v>112</v>
      </c>
      <c r="D788" t="s">
        <v>75</v>
      </c>
      <c r="E788" t="s">
        <v>76</v>
      </c>
      <c r="F788" t="s">
        <v>113</v>
      </c>
      <c r="G788" t="s">
        <v>113</v>
      </c>
      <c r="H788" s="6">
        <f t="shared" ca="1" si="155"/>
        <v>51151</v>
      </c>
      <c r="I788" t="s">
        <v>114</v>
      </c>
      <c r="J788" s="6" t="s">
        <v>79</v>
      </c>
      <c r="K788" s="7">
        <v>45673</v>
      </c>
      <c r="L788" s="6" t="s">
        <v>80</v>
      </c>
      <c r="N788" s="6" t="s">
        <v>82</v>
      </c>
      <c r="O788" t="str">
        <f t="shared" ca="1" si="147"/>
        <v>D2335043</v>
      </c>
      <c r="P788">
        <f t="shared" ca="1" si="146"/>
        <v>68129206</v>
      </c>
      <c r="Q788">
        <f t="shared" ca="1" si="148"/>
        <v>9890690</v>
      </c>
      <c r="R788">
        <f t="shared" ca="1" si="149"/>
        <v>18005876</v>
      </c>
      <c r="S788">
        <f t="shared" ca="1" si="150"/>
        <v>42454363</v>
      </c>
      <c r="V788" t="str">
        <f t="shared" ca="1" si="151"/>
        <v>=_4708179</v>
      </c>
      <c r="W788" s="8">
        <v>45754</v>
      </c>
      <c r="X788">
        <f t="shared" ca="1" si="152"/>
        <v>28779419</v>
      </c>
      <c r="Z788" t="str">
        <f t="shared" ca="1" si="154"/>
        <v>MAD</v>
      </c>
      <c r="AA788" t="str">
        <f t="shared" ca="1" si="156"/>
        <v>F locaux</v>
      </c>
      <c r="AB788" s="6" t="s">
        <v>83</v>
      </c>
      <c r="AC788" s="6" t="s">
        <v>83</v>
      </c>
      <c r="AD788" s="6" t="s">
        <v>83</v>
      </c>
      <c r="AE788" s="6" t="s">
        <v>83</v>
      </c>
      <c r="AF788" s="6" t="s">
        <v>83</v>
      </c>
      <c r="AG788" s="6" t="s">
        <v>83</v>
      </c>
      <c r="AH788" s="6" t="s">
        <v>83</v>
      </c>
      <c r="AI788" s="6" t="s">
        <v>83</v>
      </c>
      <c r="AJ788" s="6" t="s">
        <v>83</v>
      </c>
      <c r="AK788" s="6" t="s">
        <v>83</v>
      </c>
      <c r="AL788" s="6" t="s">
        <v>83</v>
      </c>
      <c r="AM788" t="s">
        <v>115</v>
      </c>
      <c r="AN788" s="6" t="s">
        <v>85</v>
      </c>
      <c r="AO788" s="6" t="s">
        <v>83</v>
      </c>
      <c r="AP788" s="6" t="s">
        <v>83</v>
      </c>
      <c r="AQ788" s="6" t="s">
        <v>83</v>
      </c>
      <c r="AR788" s="6" t="s">
        <v>83</v>
      </c>
      <c r="AS788" s="6" t="s">
        <v>83</v>
      </c>
      <c r="AT788" s="6" t="s">
        <v>83</v>
      </c>
      <c r="AU788" s="6" t="s">
        <v>83</v>
      </c>
      <c r="AV788" s="6" t="s">
        <v>83</v>
      </c>
      <c r="AW788" s="6" t="s">
        <v>83</v>
      </c>
      <c r="AX788" t="s">
        <v>93</v>
      </c>
      <c r="AY788" s="6" t="s">
        <v>83</v>
      </c>
      <c r="AZ788" s="6" t="s">
        <v>83</v>
      </c>
      <c r="BA788" s="6" t="s">
        <v>83</v>
      </c>
      <c r="BB788" s="6" t="s">
        <v>83</v>
      </c>
      <c r="BC788" s="6" t="s">
        <v>83</v>
      </c>
      <c r="BD788" s="6" t="s">
        <v>83</v>
      </c>
      <c r="BE788" s="6" t="s">
        <v>83</v>
      </c>
      <c r="BF788" s="6" t="s">
        <v>83</v>
      </c>
      <c r="BG788" s="6" t="s">
        <v>83</v>
      </c>
      <c r="BH788" s="6" t="s">
        <v>83</v>
      </c>
      <c r="BI788" s="6" t="s">
        <v>83</v>
      </c>
      <c r="BJ788" s="6" t="s">
        <v>83</v>
      </c>
      <c r="BK788" s="6" t="s">
        <v>83</v>
      </c>
      <c r="BL788" s="6" t="s">
        <v>83</v>
      </c>
      <c r="BM788" s="6" t="s">
        <v>83</v>
      </c>
      <c r="BN788" s="6" t="s">
        <v>83</v>
      </c>
      <c r="BO788" s="6" t="s">
        <v>83</v>
      </c>
      <c r="BP788" s="6" t="s">
        <v>83</v>
      </c>
      <c r="BQ788" s="6" t="s">
        <v>83</v>
      </c>
      <c r="BR788" t="s">
        <v>65</v>
      </c>
      <c r="BS788" s="6" t="s">
        <v>83</v>
      </c>
      <c r="BT788" s="6" t="s">
        <v>83</v>
      </c>
      <c r="BU788">
        <f t="shared" ca="1" si="153"/>
        <v>50</v>
      </c>
      <c r="BV788" s="6" t="s">
        <v>83</v>
      </c>
    </row>
    <row r="789" spans="1:74" x14ac:dyDescent="0.3">
      <c r="A789" s="5">
        <v>788</v>
      </c>
      <c r="B789" s="5" t="str">
        <f t="shared" ca="1" si="145"/>
        <v>JF8_41786:26825</v>
      </c>
      <c r="C789" t="s">
        <v>116</v>
      </c>
      <c r="D789" t="s">
        <v>75</v>
      </c>
      <c r="E789" t="s">
        <v>89</v>
      </c>
      <c r="F789" t="s">
        <v>100</v>
      </c>
      <c r="G789" t="s">
        <v>100</v>
      </c>
      <c r="H789" s="6">
        <f t="shared" ca="1" si="155"/>
        <v>34643</v>
      </c>
      <c r="I789" t="s">
        <v>114</v>
      </c>
      <c r="J789" s="6" t="s">
        <v>79</v>
      </c>
      <c r="K789" s="7">
        <v>45674</v>
      </c>
      <c r="L789" s="6" t="s">
        <v>80</v>
      </c>
      <c r="N789" s="6" t="s">
        <v>82</v>
      </c>
      <c r="O789" t="str">
        <f t="shared" ca="1" si="147"/>
        <v>@6344404</v>
      </c>
      <c r="P789">
        <f t="shared" ca="1" si="146"/>
        <v>54869071</v>
      </c>
      <c r="Q789">
        <f t="shared" ca="1" si="148"/>
        <v>571600</v>
      </c>
      <c r="R789">
        <f t="shared" ca="1" si="149"/>
        <v>11437020</v>
      </c>
      <c r="S789">
        <f t="shared" ca="1" si="150"/>
        <v>27303016</v>
      </c>
      <c r="V789" t="str">
        <f t="shared" ca="1" si="151"/>
        <v>&lt;_5173978</v>
      </c>
      <c r="W789" s="8">
        <v>45755</v>
      </c>
      <c r="X789">
        <f t="shared" ca="1" si="152"/>
        <v>19790647</v>
      </c>
      <c r="Z789" t="str">
        <f t="shared" ca="1" si="154"/>
        <v>MAD</v>
      </c>
      <c r="AA789" t="str">
        <f t="shared" ca="1" si="156"/>
        <v>F locaux</v>
      </c>
      <c r="AB789" s="6" t="s">
        <v>83</v>
      </c>
      <c r="AC789" s="6" t="s">
        <v>83</v>
      </c>
      <c r="AD789" s="6" t="s">
        <v>83</v>
      </c>
      <c r="AE789" s="6" t="s">
        <v>83</v>
      </c>
      <c r="AF789" s="6" t="s">
        <v>83</v>
      </c>
      <c r="AG789" s="6" t="s">
        <v>83</v>
      </c>
      <c r="AH789" s="6" t="s">
        <v>83</v>
      </c>
      <c r="AI789" s="6" t="s">
        <v>83</v>
      </c>
      <c r="AJ789" s="6" t="s">
        <v>83</v>
      </c>
      <c r="AK789" s="6" t="s">
        <v>83</v>
      </c>
      <c r="AL789" s="6" t="s">
        <v>83</v>
      </c>
      <c r="AM789" t="s">
        <v>115</v>
      </c>
      <c r="AN789" s="6" t="s">
        <v>85</v>
      </c>
      <c r="AO789" s="6" t="s">
        <v>83</v>
      </c>
      <c r="AP789" s="6" t="s">
        <v>83</v>
      </c>
      <c r="AQ789" s="6" t="s">
        <v>83</v>
      </c>
      <c r="AR789" s="6" t="s">
        <v>83</v>
      </c>
      <c r="AS789" s="6" t="s">
        <v>83</v>
      </c>
      <c r="AT789" s="6" t="s">
        <v>83</v>
      </c>
      <c r="AU789" s="6" t="s">
        <v>83</v>
      </c>
      <c r="AV789" s="6" t="s">
        <v>83</v>
      </c>
      <c r="AW789" s="6" t="s">
        <v>83</v>
      </c>
      <c r="AX789" t="s">
        <v>86</v>
      </c>
      <c r="AY789" s="6" t="s">
        <v>83</v>
      </c>
      <c r="AZ789" s="6" t="s">
        <v>83</v>
      </c>
      <c r="BA789" s="6" t="s">
        <v>83</v>
      </c>
      <c r="BB789" s="6" t="s">
        <v>83</v>
      </c>
      <c r="BC789" s="6" t="s">
        <v>83</v>
      </c>
      <c r="BD789" s="6" t="s">
        <v>83</v>
      </c>
      <c r="BE789" s="6" t="s">
        <v>83</v>
      </c>
      <c r="BF789" s="6" t="s">
        <v>83</v>
      </c>
      <c r="BG789" s="6" t="s">
        <v>83</v>
      </c>
      <c r="BH789" s="6" t="s">
        <v>83</v>
      </c>
      <c r="BI789" s="6" t="s">
        <v>83</v>
      </c>
      <c r="BJ789" s="6" t="s">
        <v>83</v>
      </c>
      <c r="BK789" s="6" t="s">
        <v>83</v>
      </c>
      <c r="BL789" s="6" t="s">
        <v>83</v>
      </c>
      <c r="BM789" s="6" t="s">
        <v>83</v>
      </c>
      <c r="BN789" s="6" t="s">
        <v>83</v>
      </c>
      <c r="BO789" s="6" t="s">
        <v>83</v>
      </c>
      <c r="BP789" s="6" t="s">
        <v>83</v>
      </c>
      <c r="BQ789" s="6" t="s">
        <v>83</v>
      </c>
      <c r="BR789" t="s">
        <v>63</v>
      </c>
      <c r="BS789" s="6" t="s">
        <v>83</v>
      </c>
      <c r="BT789" s="6" t="s">
        <v>83</v>
      </c>
      <c r="BU789">
        <f t="shared" ca="1" si="153"/>
        <v>-8</v>
      </c>
      <c r="BV789" s="6" t="s">
        <v>83</v>
      </c>
    </row>
    <row r="790" spans="1:74" x14ac:dyDescent="0.3">
      <c r="A790" s="5">
        <v>789</v>
      </c>
      <c r="B790" s="5" t="str">
        <f t="shared" ca="1" si="145"/>
        <v>OCP_9684:43859</v>
      </c>
      <c r="C790" t="s">
        <v>117</v>
      </c>
      <c r="D790" t="s">
        <v>75</v>
      </c>
      <c r="E790" t="s">
        <v>76</v>
      </c>
      <c r="F790" t="s">
        <v>113</v>
      </c>
      <c r="G790" t="s">
        <v>113</v>
      </c>
      <c r="H790" s="6">
        <f t="shared" ca="1" si="155"/>
        <v>7538</v>
      </c>
      <c r="I790" t="s">
        <v>114</v>
      </c>
      <c r="J790" s="6" t="s">
        <v>79</v>
      </c>
      <c r="K790" s="7">
        <v>45675</v>
      </c>
      <c r="L790" s="6" t="s">
        <v>80</v>
      </c>
      <c r="N790" s="6" t="s">
        <v>82</v>
      </c>
      <c r="O790" t="str">
        <f t="shared" ca="1" si="147"/>
        <v>@4679525</v>
      </c>
      <c r="P790">
        <f t="shared" ca="1" si="146"/>
        <v>87774794</v>
      </c>
      <c r="Q790">
        <f t="shared" ca="1" si="148"/>
        <v>37630781</v>
      </c>
      <c r="R790">
        <f t="shared" ca="1" si="149"/>
        <v>58167509</v>
      </c>
      <c r="S790">
        <f t="shared" ca="1" si="150"/>
        <v>35933803</v>
      </c>
      <c r="V790" t="str">
        <f t="shared" ca="1" si="151"/>
        <v>F_2756954</v>
      </c>
      <c r="W790" s="8">
        <v>45756</v>
      </c>
      <c r="X790">
        <f t="shared" ca="1" si="152"/>
        <v>33229862</v>
      </c>
      <c r="Z790" t="str">
        <f t="shared" ca="1" si="154"/>
        <v>MAD</v>
      </c>
      <c r="AA790" t="str">
        <f t="shared" ca="1" si="156"/>
        <v>F locaux</v>
      </c>
      <c r="AB790" s="6" t="s">
        <v>83</v>
      </c>
      <c r="AC790" s="6" t="s">
        <v>83</v>
      </c>
      <c r="AD790" s="6" t="s">
        <v>83</v>
      </c>
      <c r="AE790" s="6" t="s">
        <v>83</v>
      </c>
      <c r="AF790" s="6" t="s">
        <v>83</v>
      </c>
      <c r="AG790" s="6" t="s">
        <v>83</v>
      </c>
      <c r="AH790" s="6" t="s">
        <v>83</v>
      </c>
      <c r="AI790" s="6" t="s">
        <v>83</v>
      </c>
      <c r="AJ790" s="6" t="s">
        <v>83</v>
      </c>
      <c r="AK790" s="6" t="s">
        <v>83</v>
      </c>
      <c r="AL790" s="6" t="s">
        <v>83</v>
      </c>
      <c r="AM790" t="s">
        <v>115</v>
      </c>
      <c r="AN790" s="6" t="s">
        <v>85</v>
      </c>
      <c r="AO790" s="6" t="s">
        <v>83</v>
      </c>
      <c r="AP790" s="6" t="s">
        <v>83</v>
      </c>
      <c r="AQ790" s="6" t="s">
        <v>83</v>
      </c>
      <c r="AR790" s="6" t="s">
        <v>83</v>
      </c>
      <c r="AS790" s="6" t="s">
        <v>83</v>
      </c>
      <c r="AT790" s="6" t="s">
        <v>83</v>
      </c>
      <c r="AU790" s="6" t="s">
        <v>83</v>
      </c>
      <c r="AV790" s="6" t="s">
        <v>83</v>
      </c>
      <c r="AW790" s="6" t="s">
        <v>83</v>
      </c>
      <c r="AX790" t="s">
        <v>86</v>
      </c>
      <c r="AY790" s="6" t="s">
        <v>83</v>
      </c>
      <c r="AZ790" s="6" t="s">
        <v>83</v>
      </c>
      <c r="BA790" s="6" t="s">
        <v>83</v>
      </c>
      <c r="BB790" s="6" t="s">
        <v>83</v>
      </c>
      <c r="BC790" s="6" t="s">
        <v>83</v>
      </c>
      <c r="BD790" s="6" t="s">
        <v>83</v>
      </c>
      <c r="BE790" s="6" t="s">
        <v>83</v>
      </c>
      <c r="BF790" s="6" t="s">
        <v>83</v>
      </c>
      <c r="BG790" s="6" t="s">
        <v>83</v>
      </c>
      <c r="BH790" s="6" t="s">
        <v>83</v>
      </c>
      <c r="BI790" s="6" t="s">
        <v>83</v>
      </c>
      <c r="BJ790" s="6" t="s">
        <v>83</v>
      </c>
      <c r="BK790" s="6" t="s">
        <v>83</v>
      </c>
      <c r="BL790" s="6" t="s">
        <v>83</v>
      </c>
      <c r="BM790" s="6" t="s">
        <v>83</v>
      </c>
      <c r="BN790" s="6" t="s">
        <v>83</v>
      </c>
      <c r="BO790" s="6" t="s">
        <v>83</v>
      </c>
      <c r="BP790" s="6" t="s">
        <v>83</v>
      </c>
      <c r="BQ790" s="6" t="s">
        <v>83</v>
      </c>
      <c r="BR790" t="s">
        <v>65</v>
      </c>
      <c r="BS790" s="6" t="s">
        <v>83</v>
      </c>
      <c r="BT790" s="6" t="s">
        <v>83</v>
      </c>
      <c r="BU790">
        <f t="shared" ca="1" si="153"/>
        <v>2</v>
      </c>
      <c r="BV790" s="6" t="s">
        <v>83</v>
      </c>
    </row>
    <row r="791" spans="1:74" x14ac:dyDescent="0.3">
      <c r="A791" s="5">
        <v>790</v>
      </c>
      <c r="B791" s="5" t="str">
        <f t="shared" ca="1" si="145"/>
        <v>JF8_40497:70458</v>
      </c>
      <c r="C791" t="s">
        <v>118</v>
      </c>
      <c r="D791" t="s">
        <v>75</v>
      </c>
      <c r="E791" t="s">
        <v>89</v>
      </c>
      <c r="F791" t="s">
        <v>100</v>
      </c>
      <c r="G791" t="s">
        <v>100</v>
      </c>
      <c r="H791" s="6">
        <f t="shared" ca="1" si="155"/>
        <v>35402</v>
      </c>
      <c r="I791" t="s">
        <v>114</v>
      </c>
      <c r="J791" s="6" t="s">
        <v>79</v>
      </c>
      <c r="K791" s="7">
        <v>45676</v>
      </c>
      <c r="L791" s="6" t="s">
        <v>80</v>
      </c>
      <c r="N791" s="6" t="s">
        <v>82</v>
      </c>
      <c r="O791" t="str">
        <f t="shared" ca="1" si="147"/>
        <v>F3557975</v>
      </c>
      <c r="P791">
        <f t="shared" ca="1" si="146"/>
        <v>80053610</v>
      </c>
      <c r="Q791">
        <f t="shared" ca="1" si="148"/>
        <v>2110017</v>
      </c>
      <c r="R791">
        <f t="shared" ca="1" si="149"/>
        <v>3126444</v>
      </c>
      <c r="S791">
        <f t="shared" ca="1" si="150"/>
        <v>6768927</v>
      </c>
      <c r="V791" t="str">
        <f t="shared" ca="1" si="151"/>
        <v>B_1735134</v>
      </c>
      <c r="W791" s="8">
        <v>45757</v>
      </c>
      <c r="X791">
        <f t="shared" ca="1" si="152"/>
        <v>5192538</v>
      </c>
      <c r="Z791" t="str">
        <f t="shared" ca="1" si="154"/>
        <v>MAD</v>
      </c>
      <c r="AA791" t="str">
        <f t="shared" ca="1" si="156"/>
        <v>F locaux</v>
      </c>
      <c r="AB791" s="6" t="s">
        <v>83</v>
      </c>
      <c r="AC791" s="6" t="s">
        <v>83</v>
      </c>
      <c r="AD791" s="6" t="s">
        <v>83</v>
      </c>
      <c r="AE791" s="6" t="s">
        <v>83</v>
      </c>
      <c r="AF791" s="6" t="s">
        <v>83</v>
      </c>
      <c r="AG791" s="6" t="s">
        <v>83</v>
      </c>
      <c r="AH791" s="6" t="s">
        <v>83</v>
      </c>
      <c r="AI791" s="6" t="s">
        <v>83</v>
      </c>
      <c r="AJ791" s="6" t="s">
        <v>83</v>
      </c>
      <c r="AK791" s="6" t="s">
        <v>83</v>
      </c>
      <c r="AL791" s="6" t="s">
        <v>83</v>
      </c>
      <c r="AM791" t="s">
        <v>115</v>
      </c>
      <c r="AN791" s="6" t="s">
        <v>85</v>
      </c>
      <c r="AO791" s="6" t="s">
        <v>83</v>
      </c>
      <c r="AP791" s="6" t="s">
        <v>83</v>
      </c>
      <c r="AQ791" s="6" t="s">
        <v>83</v>
      </c>
      <c r="AR791" s="6" t="s">
        <v>83</v>
      </c>
      <c r="AS791" s="6" t="s">
        <v>83</v>
      </c>
      <c r="AT791" s="6" t="s">
        <v>83</v>
      </c>
      <c r="AU791" s="6" t="s">
        <v>83</v>
      </c>
      <c r="AV791" s="6" t="s">
        <v>83</v>
      </c>
      <c r="AW791" s="6" t="s">
        <v>83</v>
      </c>
      <c r="AX791" t="s">
        <v>86</v>
      </c>
      <c r="AY791" s="6" t="s">
        <v>83</v>
      </c>
      <c r="AZ791" s="6" t="s">
        <v>83</v>
      </c>
      <c r="BA791" s="6" t="s">
        <v>83</v>
      </c>
      <c r="BB791" s="6" t="s">
        <v>83</v>
      </c>
      <c r="BC791" s="6" t="s">
        <v>83</v>
      </c>
      <c r="BD791" s="6" t="s">
        <v>83</v>
      </c>
      <c r="BE791" s="6" t="s">
        <v>83</v>
      </c>
      <c r="BF791" s="6" t="s">
        <v>83</v>
      </c>
      <c r="BG791" s="6" t="s">
        <v>83</v>
      </c>
      <c r="BH791" s="6" t="s">
        <v>83</v>
      </c>
      <c r="BI791" s="6" t="s">
        <v>83</v>
      </c>
      <c r="BJ791" s="6" t="s">
        <v>83</v>
      </c>
      <c r="BK791" s="6" t="s">
        <v>83</v>
      </c>
      <c r="BL791" s="6" t="s">
        <v>83</v>
      </c>
      <c r="BM791" s="6" t="s">
        <v>83</v>
      </c>
      <c r="BN791" s="6" t="s">
        <v>83</v>
      </c>
      <c r="BO791" s="6" t="s">
        <v>83</v>
      </c>
      <c r="BP791" s="6" t="s">
        <v>83</v>
      </c>
      <c r="BQ791" s="6" t="s">
        <v>83</v>
      </c>
      <c r="BR791" t="s">
        <v>40</v>
      </c>
      <c r="BS791" s="6" t="s">
        <v>83</v>
      </c>
      <c r="BT791" s="6" t="s">
        <v>83</v>
      </c>
      <c r="BU791">
        <f t="shared" ca="1" si="153"/>
        <v>58</v>
      </c>
      <c r="BV791" s="6" t="s">
        <v>83</v>
      </c>
    </row>
    <row r="792" spans="1:74" x14ac:dyDescent="0.3">
      <c r="A792" s="5">
        <v>791</v>
      </c>
      <c r="B792" s="5" t="str">
        <f t="shared" ca="1" si="145"/>
        <v>OCP_59073:69732</v>
      </c>
      <c r="C792" t="str">
        <f ca="1">CONCATENATE(CHAR(RANDBETWEEN(60,90)),"_",RANDBETWEEN(1,1000000),"_",RANDBETWEEN(1,100006600))</f>
        <v>V_321295_71680599</v>
      </c>
      <c r="D792" t="s">
        <v>75</v>
      </c>
      <c r="E792" t="s">
        <v>76</v>
      </c>
      <c r="F792" t="s">
        <v>77</v>
      </c>
      <c r="G792" t="s">
        <v>77</v>
      </c>
      <c r="H792" s="6">
        <f t="shared" ca="1" si="155"/>
        <v>60038</v>
      </c>
      <c r="I792" t="s">
        <v>78</v>
      </c>
      <c r="J792" s="6" t="s">
        <v>79</v>
      </c>
      <c r="K792" s="7">
        <v>45677</v>
      </c>
      <c r="L792" s="6" t="s">
        <v>80</v>
      </c>
      <c r="N792" s="6" t="s">
        <v>82</v>
      </c>
      <c r="O792" t="str">
        <f t="shared" ca="1" si="147"/>
        <v>D3838343</v>
      </c>
      <c r="P792">
        <f t="shared" ca="1" si="146"/>
        <v>79586370</v>
      </c>
      <c r="Q792">
        <f t="shared" ca="1" si="148"/>
        <v>43013536</v>
      </c>
      <c r="R792">
        <f t="shared" ca="1" si="149"/>
        <v>66740743</v>
      </c>
      <c r="S792">
        <f t="shared" ca="1" si="150"/>
        <v>60794809</v>
      </c>
      <c r="V792" t="str">
        <f t="shared" ca="1" si="151"/>
        <v>C_5194983</v>
      </c>
      <c r="W792" s="8">
        <v>45758</v>
      </c>
      <c r="X792">
        <f t="shared" ca="1" si="152"/>
        <v>270922</v>
      </c>
      <c r="Z792" t="str">
        <f t="shared" ca="1" si="154"/>
        <v>MAD</v>
      </c>
      <c r="AA792" t="str">
        <f t="shared" ca="1" si="156"/>
        <v>F locaux</v>
      </c>
      <c r="AB792" s="6" t="s">
        <v>83</v>
      </c>
      <c r="AC792" s="6" t="s">
        <v>83</v>
      </c>
      <c r="AD792" s="6" t="s">
        <v>83</v>
      </c>
      <c r="AE792" s="6" t="s">
        <v>83</v>
      </c>
      <c r="AF792" s="6" t="s">
        <v>83</v>
      </c>
      <c r="AG792" s="6" t="s">
        <v>83</v>
      </c>
      <c r="AH792" s="6" t="s">
        <v>83</v>
      </c>
      <c r="AI792" s="6" t="s">
        <v>83</v>
      </c>
      <c r="AJ792" s="6" t="s">
        <v>83</v>
      </c>
      <c r="AK792" s="6" t="s">
        <v>83</v>
      </c>
      <c r="AL792" s="6" t="s">
        <v>83</v>
      </c>
      <c r="AM792" t="s">
        <v>977</v>
      </c>
      <c r="AN792" s="6" t="s">
        <v>85</v>
      </c>
      <c r="AO792" s="6" t="s">
        <v>83</v>
      </c>
      <c r="AP792" s="6" t="s">
        <v>83</v>
      </c>
      <c r="AQ792" s="6" t="s">
        <v>83</v>
      </c>
      <c r="AR792" s="6" t="s">
        <v>83</v>
      </c>
      <c r="AS792" s="6" t="s">
        <v>83</v>
      </c>
      <c r="AT792" s="6" t="s">
        <v>83</v>
      </c>
      <c r="AU792" s="6" t="s">
        <v>83</v>
      </c>
      <c r="AV792" s="6" t="s">
        <v>83</v>
      </c>
      <c r="AW792" s="6" t="s">
        <v>83</v>
      </c>
      <c r="AX792" t="s">
        <v>86</v>
      </c>
      <c r="AY792" s="6" t="s">
        <v>83</v>
      </c>
      <c r="AZ792" s="6" t="s">
        <v>83</v>
      </c>
      <c r="BA792" s="6" t="s">
        <v>83</v>
      </c>
      <c r="BB792" s="6" t="s">
        <v>83</v>
      </c>
      <c r="BC792" s="6" t="s">
        <v>83</v>
      </c>
      <c r="BD792" s="6" t="s">
        <v>83</v>
      </c>
      <c r="BE792" s="6" t="s">
        <v>83</v>
      </c>
      <c r="BF792" s="6" t="s">
        <v>83</v>
      </c>
      <c r="BG792" s="6" t="s">
        <v>83</v>
      </c>
      <c r="BH792" s="6" t="s">
        <v>83</v>
      </c>
      <c r="BI792" s="6" t="s">
        <v>83</v>
      </c>
      <c r="BJ792" s="6" t="s">
        <v>83</v>
      </c>
      <c r="BK792" s="6" t="s">
        <v>83</v>
      </c>
      <c r="BL792" s="6" t="s">
        <v>83</v>
      </c>
      <c r="BM792" s="6" t="s">
        <v>83</v>
      </c>
      <c r="BN792" s="6" t="s">
        <v>83</v>
      </c>
      <c r="BO792" s="6" t="s">
        <v>83</v>
      </c>
      <c r="BP792" s="6" t="s">
        <v>83</v>
      </c>
      <c r="BQ792" s="6" t="s">
        <v>83</v>
      </c>
      <c r="BR792" t="s">
        <v>64</v>
      </c>
      <c r="BS792" s="6" t="s">
        <v>83</v>
      </c>
      <c r="BT792" s="6" t="s">
        <v>83</v>
      </c>
      <c r="BU792">
        <f t="shared" ca="1" si="153"/>
        <v>4</v>
      </c>
      <c r="BV792" s="6" t="s">
        <v>83</v>
      </c>
    </row>
    <row r="793" spans="1:74" x14ac:dyDescent="0.3">
      <c r="A793" s="5">
        <v>792</v>
      </c>
      <c r="B793" s="5" t="str">
        <f t="shared" ca="1" si="145"/>
        <v>OCP_82577:7173</v>
      </c>
      <c r="C793" t="s">
        <v>978</v>
      </c>
      <c r="D793" t="s">
        <v>75</v>
      </c>
      <c r="E793" t="s">
        <v>89</v>
      </c>
      <c r="F793" t="s">
        <v>90</v>
      </c>
      <c r="G793" t="s">
        <v>90</v>
      </c>
      <c r="H793" s="6">
        <f t="shared" ca="1" si="155"/>
        <v>66225</v>
      </c>
      <c r="I793" t="s">
        <v>91</v>
      </c>
      <c r="J793" s="6" t="s">
        <v>79</v>
      </c>
      <c r="K793" s="7">
        <v>45678</v>
      </c>
      <c r="L793" s="6" t="s">
        <v>80</v>
      </c>
      <c r="N793" s="6" t="s">
        <v>82</v>
      </c>
      <c r="O793" t="str">
        <f t="shared" ca="1" si="147"/>
        <v>&lt;3755588</v>
      </c>
      <c r="P793">
        <f t="shared" ca="1" si="146"/>
        <v>47957361</v>
      </c>
      <c r="Q793">
        <f t="shared" ca="1" si="148"/>
        <v>9045436</v>
      </c>
      <c r="R793">
        <f t="shared" ca="1" si="149"/>
        <v>13907488</v>
      </c>
      <c r="S793">
        <f t="shared" ca="1" si="150"/>
        <v>31897029</v>
      </c>
      <c r="V793" t="str">
        <f t="shared" ca="1" si="151"/>
        <v>&lt;_6239751</v>
      </c>
      <c r="W793" s="8">
        <v>45759</v>
      </c>
      <c r="X793">
        <f t="shared" ca="1" si="152"/>
        <v>5422042</v>
      </c>
      <c r="Z793" t="str">
        <f t="shared" ca="1" si="154"/>
        <v>USD</v>
      </c>
      <c r="AA793" t="str">
        <f t="shared" ca="1" si="156"/>
        <v>F étrangers</v>
      </c>
      <c r="AB793" s="6" t="s">
        <v>83</v>
      </c>
      <c r="AC793" s="6" t="s">
        <v>83</v>
      </c>
      <c r="AD793" s="6" t="s">
        <v>83</v>
      </c>
      <c r="AE793" s="6" t="s">
        <v>83</v>
      </c>
      <c r="AF793" s="6" t="s">
        <v>83</v>
      </c>
      <c r="AG793" s="6" t="s">
        <v>83</v>
      </c>
      <c r="AH793" s="6" t="s">
        <v>83</v>
      </c>
      <c r="AI793" s="6" t="s">
        <v>83</v>
      </c>
      <c r="AJ793" s="6" t="s">
        <v>83</v>
      </c>
      <c r="AK793" s="6" t="s">
        <v>83</v>
      </c>
      <c r="AL793" s="6" t="s">
        <v>83</v>
      </c>
      <c r="AM793" t="s">
        <v>979</v>
      </c>
      <c r="AN793" s="6" t="s">
        <v>85</v>
      </c>
      <c r="AO793" s="6" t="s">
        <v>83</v>
      </c>
      <c r="AP793" s="6" t="s">
        <v>83</v>
      </c>
      <c r="AQ793" s="6" t="s">
        <v>83</v>
      </c>
      <c r="AR793" s="6" t="s">
        <v>83</v>
      </c>
      <c r="AS793" s="6" t="s">
        <v>83</v>
      </c>
      <c r="AT793" s="6" t="s">
        <v>83</v>
      </c>
      <c r="AU793" s="6" t="s">
        <v>83</v>
      </c>
      <c r="AV793" s="6" t="s">
        <v>83</v>
      </c>
      <c r="AW793" s="6" t="s">
        <v>83</v>
      </c>
      <c r="AX793" t="s">
        <v>93</v>
      </c>
      <c r="AY793" s="6" t="s">
        <v>83</v>
      </c>
      <c r="AZ793" s="6" t="s">
        <v>83</v>
      </c>
      <c r="BA793" s="6" t="s">
        <v>83</v>
      </c>
      <c r="BB793" s="6" t="s">
        <v>83</v>
      </c>
      <c r="BC793" s="6" t="s">
        <v>83</v>
      </c>
      <c r="BD793" s="6" t="s">
        <v>83</v>
      </c>
      <c r="BE793" s="6" t="s">
        <v>83</v>
      </c>
      <c r="BF793" s="6" t="s">
        <v>83</v>
      </c>
      <c r="BG793" s="6" t="s">
        <v>83</v>
      </c>
      <c r="BH793" s="6" t="s">
        <v>83</v>
      </c>
      <c r="BI793" s="6" t="s">
        <v>83</v>
      </c>
      <c r="BJ793" s="6" t="s">
        <v>83</v>
      </c>
      <c r="BK793" s="6" t="s">
        <v>83</v>
      </c>
      <c r="BL793" s="6" t="s">
        <v>83</v>
      </c>
      <c r="BM793" s="6" t="s">
        <v>83</v>
      </c>
      <c r="BN793" s="6" t="s">
        <v>83</v>
      </c>
      <c r="BO793" s="6" t="s">
        <v>83</v>
      </c>
      <c r="BP793" s="6" t="s">
        <v>83</v>
      </c>
      <c r="BQ793" s="6" t="s">
        <v>83</v>
      </c>
      <c r="BR793" t="s">
        <v>65</v>
      </c>
      <c r="BS793" s="6" t="s">
        <v>83</v>
      </c>
      <c r="BT793" s="6" t="s">
        <v>83</v>
      </c>
      <c r="BU793">
        <f t="shared" ca="1" si="153"/>
        <v>10</v>
      </c>
      <c r="BV793" s="6" t="s">
        <v>83</v>
      </c>
    </row>
    <row r="794" spans="1:74" x14ac:dyDescent="0.3">
      <c r="A794" s="5">
        <v>793</v>
      </c>
      <c r="B794" s="5" t="str">
        <f t="shared" ca="1" si="145"/>
        <v>OCP_89424:91325</v>
      </c>
      <c r="C794" t="s">
        <v>980</v>
      </c>
      <c r="D794" t="s">
        <v>75</v>
      </c>
      <c r="E794" t="s">
        <v>76</v>
      </c>
      <c r="F794" t="s">
        <v>95</v>
      </c>
      <c r="G794" t="s">
        <v>95</v>
      </c>
      <c r="H794" s="6">
        <f t="shared" ca="1" si="155"/>
        <v>30353</v>
      </c>
      <c r="I794" t="s">
        <v>96</v>
      </c>
      <c r="J794" s="6" t="s">
        <v>79</v>
      </c>
      <c r="K794" s="7">
        <v>45679</v>
      </c>
      <c r="L794" s="6" t="s">
        <v>80</v>
      </c>
      <c r="N794" s="6" t="s">
        <v>82</v>
      </c>
      <c r="O794" t="str">
        <f t="shared" ca="1" si="147"/>
        <v>E4787902</v>
      </c>
      <c r="P794">
        <f t="shared" ca="1" si="146"/>
        <v>5500268</v>
      </c>
      <c r="Q794">
        <f t="shared" ca="1" si="148"/>
        <v>1682674</v>
      </c>
      <c r="R794">
        <f t="shared" ca="1" si="149"/>
        <v>3494775</v>
      </c>
      <c r="S794">
        <f t="shared" ca="1" si="150"/>
        <v>381869</v>
      </c>
      <c r="V794" t="str">
        <f t="shared" ca="1" si="151"/>
        <v>?_4204201</v>
      </c>
      <c r="W794" s="8">
        <v>45760</v>
      </c>
      <c r="X794">
        <f t="shared" ca="1" si="152"/>
        <v>136644</v>
      </c>
      <c r="Z794" t="str">
        <f t="shared" ca="1" si="154"/>
        <v>USD</v>
      </c>
      <c r="AA794" t="str">
        <f t="shared" ca="1" si="156"/>
        <v>F étrangers</v>
      </c>
      <c r="AB794" s="6" t="s">
        <v>83</v>
      </c>
      <c r="AC794" s="6" t="s">
        <v>83</v>
      </c>
      <c r="AD794" s="6" t="s">
        <v>83</v>
      </c>
      <c r="AE794" s="6" t="s">
        <v>83</v>
      </c>
      <c r="AF794" s="6" t="s">
        <v>83</v>
      </c>
      <c r="AG794" s="6" t="s">
        <v>83</v>
      </c>
      <c r="AH794" s="6" t="s">
        <v>83</v>
      </c>
      <c r="AI794" s="6" t="s">
        <v>83</v>
      </c>
      <c r="AJ794" s="6" t="s">
        <v>83</v>
      </c>
      <c r="AK794" s="6" t="s">
        <v>83</v>
      </c>
      <c r="AL794" s="6" t="s">
        <v>83</v>
      </c>
      <c r="AM794" t="s">
        <v>981</v>
      </c>
      <c r="AN794" s="6" t="s">
        <v>85</v>
      </c>
      <c r="AO794" s="6" t="s">
        <v>83</v>
      </c>
      <c r="AP794" s="6" t="s">
        <v>83</v>
      </c>
      <c r="AQ794" s="6" t="s">
        <v>83</v>
      </c>
      <c r="AR794" s="6" t="s">
        <v>83</v>
      </c>
      <c r="AS794" s="6" t="s">
        <v>83</v>
      </c>
      <c r="AT794" s="6" t="s">
        <v>83</v>
      </c>
      <c r="AU794" s="6" t="s">
        <v>83</v>
      </c>
      <c r="AV794" s="6" t="s">
        <v>83</v>
      </c>
      <c r="AW794" s="6" t="s">
        <v>83</v>
      </c>
      <c r="AX794" t="s">
        <v>98</v>
      </c>
      <c r="AY794" s="6" t="s">
        <v>83</v>
      </c>
      <c r="AZ794" s="6" t="s">
        <v>83</v>
      </c>
      <c r="BA794" s="6" t="s">
        <v>83</v>
      </c>
      <c r="BB794" s="6" t="s">
        <v>83</v>
      </c>
      <c r="BC794" s="6" t="s">
        <v>83</v>
      </c>
      <c r="BD794" s="6" t="s">
        <v>83</v>
      </c>
      <c r="BE794" s="6" t="s">
        <v>83</v>
      </c>
      <c r="BF794" s="6" t="s">
        <v>83</v>
      </c>
      <c r="BG794" s="6" t="s">
        <v>83</v>
      </c>
      <c r="BH794" s="6" t="s">
        <v>83</v>
      </c>
      <c r="BI794" s="6" t="s">
        <v>83</v>
      </c>
      <c r="BJ794" s="6" t="s">
        <v>83</v>
      </c>
      <c r="BK794" s="6" t="s">
        <v>83</v>
      </c>
      <c r="BL794" s="6" t="s">
        <v>83</v>
      </c>
      <c r="BM794" s="6" t="s">
        <v>83</v>
      </c>
      <c r="BN794" s="6" t="s">
        <v>83</v>
      </c>
      <c r="BO794" s="6" t="s">
        <v>83</v>
      </c>
      <c r="BP794" s="6" t="s">
        <v>83</v>
      </c>
      <c r="BQ794" s="6" t="s">
        <v>83</v>
      </c>
      <c r="BR794" t="s">
        <v>65</v>
      </c>
      <c r="BS794" s="6" t="s">
        <v>83</v>
      </c>
      <c r="BT794" s="6" t="s">
        <v>83</v>
      </c>
      <c r="BU794">
        <f t="shared" ca="1" si="153"/>
        <v>35</v>
      </c>
      <c r="BV794" s="6" t="s">
        <v>83</v>
      </c>
    </row>
    <row r="795" spans="1:74" x14ac:dyDescent="0.3">
      <c r="A795" s="5">
        <v>794</v>
      </c>
      <c r="B795" s="5" t="str">
        <f t="shared" ca="1" si="145"/>
        <v>JF8_8186:64833</v>
      </c>
      <c r="C795" t="s">
        <v>982</v>
      </c>
      <c r="D795" t="s">
        <v>75</v>
      </c>
      <c r="E795" t="s">
        <v>89</v>
      </c>
      <c r="F795" t="s">
        <v>100</v>
      </c>
      <c r="G795" t="s">
        <v>100</v>
      </c>
      <c r="H795" s="6">
        <f t="shared" ca="1" si="155"/>
        <v>29971</v>
      </c>
      <c r="I795" t="s">
        <v>101</v>
      </c>
      <c r="J795" s="6" t="s">
        <v>79</v>
      </c>
      <c r="K795" s="7">
        <v>45680</v>
      </c>
      <c r="L795" s="6" t="s">
        <v>80</v>
      </c>
      <c r="N795" s="6" t="s">
        <v>82</v>
      </c>
      <c r="O795" t="str">
        <f t="shared" ca="1" si="147"/>
        <v>@5197521</v>
      </c>
      <c r="P795">
        <f t="shared" ca="1" si="146"/>
        <v>43750049</v>
      </c>
      <c r="Q795">
        <f t="shared" ca="1" si="148"/>
        <v>19286734</v>
      </c>
      <c r="R795">
        <f t="shared" ca="1" si="149"/>
        <v>41022445</v>
      </c>
      <c r="S795">
        <f t="shared" ca="1" si="150"/>
        <v>9220374</v>
      </c>
      <c r="V795" t="str">
        <f t="shared" ca="1" si="151"/>
        <v>&lt;_6491776</v>
      </c>
      <c r="W795" s="8">
        <v>45761</v>
      </c>
      <c r="X795">
        <f t="shared" ca="1" si="152"/>
        <v>7992211</v>
      </c>
      <c r="Z795" t="str">
        <f t="shared" ca="1" si="154"/>
        <v>MAD</v>
      </c>
      <c r="AA795" t="str">
        <f t="shared" ca="1" si="156"/>
        <v>F locaux</v>
      </c>
      <c r="AB795" s="6" t="s">
        <v>83</v>
      </c>
      <c r="AC795" s="6" t="s">
        <v>83</v>
      </c>
      <c r="AD795" s="6" t="s">
        <v>83</v>
      </c>
      <c r="AE795" s="6" t="s">
        <v>83</v>
      </c>
      <c r="AF795" s="6" t="s">
        <v>83</v>
      </c>
      <c r="AG795" s="6" t="s">
        <v>83</v>
      </c>
      <c r="AH795" s="6" t="s">
        <v>83</v>
      </c>
      <c r="AI795" s="6" t="s">
        <v>83</v>
      </c>
      <c r="AJ795" s="6" t="s">
        <v>83</v>
      </c>
      <c r="AK795" s="6" t="s">
        <v>83</v>
      </c>
      <c r="AL795" s="6" t="s">
        <v>83</v>
      </c>
      <c r="AM795" t="s">
        <v>983</v>
      </c>
      <c r="AN795" s="6" t="s">
        <v>85</v>
      </c>
      <c r="AO795" s="6" t="s">
        <v>83</v>
      </c>
      <c r="AP795" s="6" t="s">
        <v>83</v>
      </c>
      <c r="AQ795" s="6" t="s">
        <v>83</v>
      </c>
      <c r="AR795" s="6" t="s">
        <v>83</v>
      </c>
      <c r="AS795" s="6" t="s">
        <v>83</v>
      </c>
      <c r="AT795" s="6" t="s">
        <v>83</v>
      </c>
      <c r="AU795" s="6" t="s">
        <v>83</v>
      </c>
      <c r="AV795" s="6" t="s">
        <v>83</v>
      </c>
      <c r="AW795" s="6" t="s">
        <v>83</v>
      </c>
      <c r="AX795" t="s">
        <v>103</v>
      </c>
      <c r="AY795" s="6" t="s">
        <v>83</v>
      </c>
      <c r="AZ795" s="6" t="s">
        <v>83</v>
      </c>
      <c r="BA795" s="6" t="s">
        <v>83</v>
      </c>
      <c r="BB795" s="6" t="s">
        <v>83</v>
      </c>
      <c r="BC795" s="6" t="s">
        <v>83</v>
      </c>
      <c r="BD795" s="6" t="s">
        <v>83</v>
      </c>
      <c r="BE795" s="6" t="s">
        <v>83</v>
      </c>
      <c r="BF795" s="6" t="s">
        <v>83</v>
      </c>
      <c r="BG795" s="6" t="s">
        <v>83</v>
      </c>
      <c r="BH795" s="6" t="s">
        <v>83</v>
      </c>
      <c r="BI795" s="6" t="s">
        <v>83</v>
      </c>
      <c r="BJ795" s="6" t="s">
        <v>83</v>
      </c>
      <c r="BK795" s="6" t="s">
        <v>83</v>
      </c>
      <c r="BL795" s="6" t="s">
        <v>83</v>
      </c>
      <c r="BM795" s="6" t="s">
        <v>83</v>
      </c>
      <c r="BN795" s="6" t="s">
        <v>83</v>
      </c>
      <c r="BO795" s="6" t="s">
        <v>83</v>
      </c>
      <c r="BP795" s="6" t="s">
        <v>83</v>
      </c>
      <c r="BQ795" s="6" t="s">
        <v>83</v>
      </c>
      <c r="BR795" t="s">
        <v>65</v>
      </c>
      <c r="BS795" s="6" t="s">
        <v>83</v>
      </c>
      <c r="BT795" s="6" t="s">
        <v>83</v>
      </c>
      <c r="BU795">
        <f t="shared" ca="1" si="153"/>
        <v>52</v>
      </c>
      <c r="BV795" s="6" t="s">
        <v>83</v>
      </c>
    </row>
    <row r="796" spans="1:74" x14ac:dyDescent="0.3">
      <c r="A796" s="5">
        <v>795</v>
      </c>
      <c r="B796" s="5" t="str">
        <f t="shared" ca="1" si="145"/>
        <v>OCP_3893:15150</v>
      </c>
      <c r="C796" t="s">
        <v>984</v>
      </c>
      <c r="D796" t="s">
        <v>75</v>
      </c>
      <c r="E796" t="s">
        <v>76</v>
      </c>
      <c r="F796" t="s">
        <v>105</v>
      </c>
      <c r="G796" t="s">
        <v>105</v>
      </c>
      <c r="H796" s="6">
        <f t="shared" ca="1" si="155"/>
        <v>63600</v>
      </c>
      <c r="I796" t="s">
        <v>106</v>
      </c>
      <c r="J796" s="6" t="s">
        <v>79</v>
      </c>
      <c r="K796" s="7">
        <v>45681</v>
      </c>
      <c r="L796" s="6" t="s">
        <v>80</v>
      </c>
      <c r="N796" s="6" t="s">
        <v>82</v>
      </c>
      <c r="O796" t="str">
        <f t="shared" ca="1" si="147"/>
        <v>=5769004</v>
      </c>
      <c r="P796">
        <f t="shared" ca="1" si="146"/>
        <v>79182242</v>
      </c>
      <c r="Q796">
        <f t="shared" ca="1" si="148"/>
        <v>13276978</v>
      </c>
      <c r="R796">
        <f t="shared" ca="1" si="149"/>
        <v>27236730</v>
      </c>
      <c r="S796">
        <f t="shared" ca="1" si="150"/>
        <v>20479612</v>
      </c>
      <c r="V796" t="str">
        <f t="shared" ca="1" si="151"/>
        <v>?_4527214</v>
      </c>
      <c r="W796" s="8">
        <v>45762</v>
      </c>
      <c r="X796">
        <f t="shared" ca="1" si="152"/>
        <v>1971916</v>
      </c>
      <c r="Z796" t="str">
        <f t="shared" ca="1" si="154"/>
        <v>MAD</v>
      </c>
      <c r="AA796" t="str">
        <f t="shared" ca="1" si="156"/>
        <v>F locaux</v>
      </c>
      <c r="AB796" s="6" t="s">
        <v>83</v>
      </c>
      <c r="AC796" s="6" t="s">
        <v>83</v>
      </c>
      <c r="AD796" s="6" t="s">
        <v>83</v>
      </c>
      <c r="AE796" s="6" t="s">
        <v>83</v>
      </c>
      <c r="AF796" s="6" t="s">
        <v>83</v>
      </c>
      <c r="AG796" s="6" t="s">
        <v>83</v>
      </c>
      <c r="AH796" s="6" t="s">
        <v>83</v>
      </c>
      <c r="AI796" s="6" t="s">
        <v>83</v>
      </c>
      <c r="AJ796" s="6" t="s">
        <v>83</v>
      </c>
      <c r="AK796" s="6" t="s">
        <v>83</v>
      </c>
      <c r="AL796" s="6" t="s">
        <v>83</v>
      </c>
      <c r="AM796" t="s">
        <v>985</v>
      </c>
      <c r="AN796" s="6" t="s">
        <v>85</v>
      </c>
      <c r="AO796" s="6" t="s">
        <v>83</v>
      </c>
      <c r="AP796" s="6" t="s">
        <v>83</v>
      </c>
      <c r="AQ796" s="6" t="s">
        <v>83</v>
      </c>
      <c r="AR796" s="6" t="s">
        <v>83</v>
      </c>
      <c r="AS796" s="6" t="s">
        <v>83</v>
      </c>
      <c r="AT796" s="6" t="s">
        <v>83</v>
      </c>
      <c r="AU796" s="6" t="s">
        <v>83</v>
      </c>
      <c r="AV796" s="6" t="s">
        <v>83</v>
      </c>
      <c r="AW796" s="6" t="s">
        <v>83</v>
      </c>
      <c r="AX796" t="s">
        <v>98</v>
      </c>
      <c r="AY796" s="6" t="s">
        <v>83</v>
      </c>
      <c r="AZ796" s="6" t="s">
        <v>83</v>
      </c>
      <c r="BA796" s="6" t="s">
        <v>83</v>
      </c>
      <c r="BB796" s="6" t="s">
        <v>83</v>
      </c>
      <c r="BC796" s="6" t="s">
        <v>83</v>
      </c>
      <c r="BD796" s="6" t="s">
        <v>83</v>
      </c>
      <c r="BE796" s="6" t="s">
        <v>83</v>
      </c>
      <c r="BF796" s="6" t="s">
        <v>83</v>
      </c>
      <c r="BG796" s="6" t="s">
        <v>83</v>
      </c>
      <c r="BH796" s="6" t="s">
        <v>83</v>
      </c>
      <c r="BI796" s="6" t="s">
        <v>83</v>
      </c>
      <c r="BJ796" s="6" t="s">
        <v>83</v>
      </c>
      <c r="BK796" s="6" t="s">
        <v>83</v>
      </c>
      <c r="BL796" s="6" t="s">
        <v>83</v>
      </c>
      <c r="BM796" s="6" t="s">
        <v>83</v>
      </c>
      <c r="BN796" s="6" t="s">
        <v>83</v>
      </c>
      <c r="BO796" s="6" t="s">
        <v>83</v>
      </c>
      <c r="BP796" s="6" t="s">
        <v>83</v>
      </c>
      <c r="BQ796" s="6" t="s">
        <v>83</v>
      </c>
      <c r="BR796" t="s">
        <v>65</v>
      </c>
      <c r="BS796" s="6" t="s">
        <v>83</v>
      </c>
      <c r="BT796" s="6" t="s">
        <v>83</v>
      </c>
      <c r="BU796">
        <f t="shared" ca="1" si="153"/>
        <v>13</v>
      </c>
      <c r="BV796" s="6" t="s">
        <v>83</v>
      </c>
    </row>
    <row r="797" spans="1:74" x14ac:dyDescent="0.3">
      <c r="A797" s="5">
        <v>796</v>
      </c>
      <c r="B797" s="5" t="str">
        <f t="shared" ca="1" si="145"/>
        <v>JF8_65958:1027</v>
      </c>
      <c r="C797" t="s">
        <v>986</v>
      </c>
      <c r="D797" t="s">
        <v>75</v>
      </c>
      <c r="E797" t="s">
        <v>89</v>
      </c>
      <c r="F797" t="s">
        <v>109</v>
      </c>
      <c r="G797" t="s">
        <v>109</v>
      </c>
      <c r="H797" s="6">
        <f t="shared" ca="1" si="155"/>
        <v>52575</v>
      </c>
      <c r="I797" t="s">
        <v>110</v>
      </c>
      <c r="J797" s="6" t="s">
        <v>79</v>
      </c>
      <c r="K797" s="7">
        <v>45682</v>
      </c>
      <c r="L797" s="6" t="s">
        <v>80</v>
      </c>
      <c r="N797" s="6" t="s">
        <v>82</v>
      </c>
      <c r="O797" t="str">
        <f t="shared" ca="1" si="147"/>
        <v>@5904855</v>
      </c>
      <c r="P797">
        <f t="shared" ca="1" si="146"/>
        <v>42099733</v>
      </c>
      <c r="Q797">
        <f t="shared" ca="1" si="148"/>
        <v>9126475</v>
      </c>
      <c r="R797">
        <f t="shared" ca="1" si="149"/>
        <v>16760215</v>
      </c>
      <c r="S797">
        <f t="shared" ca="1" si="150"/>
        <v>152497</v>
      </c>
      <c r="V797" t="str">
        <f t="shared" ca="1" si="151"/>
        <v>D_788825</v>
      </c>
      <c r="W797" s="8">
        <v>45763</v>
      </c>
      <c r="X797">
        <f t="shared" ca="1" si="152"/>
        <v>36337</v>
      </c>
      <c r="Z797" t="str">
        <f t="shared" ca="1" si="154"/>
        <v>MAD</v>
      </c>
      <c r="AA797" t="str">
        <f t="shared" ca="1" si="156"/>
        <v>F locaux</v>
      </c>
      <c r="AB797" s="6" t="s">
        <v>83</v>
      </c>
      <c r="AC797" s="6" t="s">
        <v>83</v>
      </c>
      <c r="AD797" s="6" t="s">
        <v>83</v>
      </c>
      <c r="AE797" s="6" t="s">
        <v>83</v>
      </c>
      <c r="AF797" s="6" t="s">
        <v>83</v>
      </c>
      <c r="AG797" s="6" t="s">
        <v>83</v>
      </c>
      <c r="AH797" s="6" t="s">
        <v>83</v>
      </c>
      <c r="AI797" s="6" t="s">
        <v>83</v>
      </c>
      <c r="AJ797" s="6" t="s">
        <v>83</v>
      </c>
      <c r="AK797" s="6" t="s">
        <v>83</v>
      </c>
      <c r="AL797" s="6" t="s">
        <v>83</v>
      </c>
      <c r="AM797" t="s">
        <v>987</v>
      </c>
      <c r="AN797" s="6" t="s">
        <v>85</v>
      </c>
      <c r="AO797" s="6" t="s">
        <v>83</v>
      </c>
      <c r="AP797" s="6" t="s">
        <v>83</v>
      </c>
      <c r="AQ797" s="6" t="s">
        <v>83</v>
      </c>
      <c r="AR797" s="6" t="s">
        <v>83</v>
      </c>
      <c r="AS797" s="6" t="s">
        <v>83</v>
      </c>
      <c r="AT797" s="6" t="s">
        <v>83</v>
      </c>
      <c r="AU797" s="6" t="s">
        <v>83</v>
      </c>
      <c r="AV797" s="6" t="s">
        <v>83</v>
      </c>
      <c r="AW797" s="6" t="s">
        <v>83</v>
      </c>
      <c r="AX797" t="s">
        <v>86</v>
      </c>
      <c r="AY797" s="6" t="s">
        <v>83</v>
      </c>
      <c r="AZ797" s="6" t="s">
        <v>83</v>
      </c>
      <c r="BA797" s="6" t="s">
        <v>83</v>
      </c>
      <c r="BB797" s="6" t="s">
        <v>83</v>
      </c>
      <c r="BC797" s="6" t="s">
        <v>83</v>
      </c>
      <c r="BD797" s="6" t="s">
        <v>83</v>
      </c>
      <c r="BE797" s="6" t="s">
        <v>83</v>
      </c>
      <c r="BF797" s="6" t="s">
        <v>83</v>
      </c>
      <c r="BG797" s="6" t="s">
        <v>83</v>
      </c>
      <c r="BH797" s="6" t="s">
        <v>83</v>
      </c>
      <c r="BI797" s="6" t="s">
        <v>83</v>
      </c>
      <c r="BJ797" s="6" t="s">
        <v>83</v>
      </c>
      <c r="BK797" s="6" t="s">
        <v>83</v>
      </c>
      <c r="BL797" s="6" t="s">
        <v>83</v>
      </c>
      <c r="BM797" s="6" t="s">
        <v>83</v>
      </c>
      <c r="BN797" s="6" t="s">
        <v>83</v>
      </c>
      <c r="BO797" s="6" t="s">
        <v>83</v>
      </c>
      <c r="BP797" s="6" t="s">
        <v>83</v>
      </c>
      <c r="BQ797" s="6" t="s">
        <v>83</v>
      </c>
      <c r="BR797" t="s">
        <v>65</v>
      </c>
      <c r="BS797" s="6" t="s">
        <v>83</v>
      </c>
      <c r="BT797" s="6" t="s">
        <v>83</v>
      </c>
      <c r="BU797">
        <f t="shared" ca="1" si="153"/>
        <v>-20</v>
      </c>
      <c r="BV797" s="6" t="s">
        <v>83</v>
      </c>
    </row>
    <row r="798" spans="1:74" x14ac:dyDescent="0.3">
      <c r="A798" s="5">
        <v>797</v>
      </c>
      <c r="B798" s="5" t="str">
        <f t="shared" ca="1" si="145"/>
        <v>JF8_83833:35932</v>
      </c>
      <c r="C798" t="s">
        <v>112</v>
      </c>
      <c r="D798" t="s">
        <v>75</v>
      </c>
      <c r="E798" t="s">
        <v>76</v>
      </c>
      <c r="F798" t="s">
        <v>113</v>
      </c>
      <c r="G798" t="s">
        <v>113</v>
      </c>
      <c r="H798" s="6">
        <f t="shared" ca="1" si="155"/>
        <v>3050</v>
      </c>
      <c r="I798" t="s">
        <v>114</v>
      </c>
      <c r="J798" s="6" t="s">
        <v>79</v>
      </c>
      <c r="K798" s="7">
        <v>45683</v>
      </c>
      <c r="L798" s="6" t="s">
        <v>80</v>
      </c>
      <c r="N798" s="6" t="s">
        <v>82</v>
      </c>
      <c r="O798" t="str">
        <f t="shared" ca="1" si="147"/>
        <v>A1221594</v>
      </c>
      <c r="P798">
        <f t="shared" ca="1" si="146"/>
        <v>76243927</v>
      </c>
      <c r="Q798">
        <f t="shared" ca="1" si="148"/>
        <v>423950</v>
      </c>
      <c r="R798">
        <f t="shared" ca="1" si="149"/>
        <v>1079599</v>
      </c>
      <c r="S798">
        <f t="shared" ca="1" si="150"/>
        <v>7421720</v>
      </c>
      <c r="V798" t="str">
        <f t="shared" ca="1" si="151"/>
        <v>&gt;_2794682</v>
      </c>
      <c r="W798" s="8">
        <v>45764</v>
      </c>
      <c r="X798">
        <f t="shared" ca="1" si="152"/>
        <v>4229910</v>
      </c>
      <c r="Z798" t="str">
        <f t="shared" ca="1" si="154"/>
        <v>MAD</v>
      </c>
      <c r="AA798" t="str">
        <f t="shared" ca="1" si="156"/>
        <v>F locaux</v>
      </c>
      <c r="AB798" s="6" t="s">
        <v>83</v>
      </c>
      <c r="AC798" s="6" t="s">
        <v>83</v>
      </c>
      <c r="AD798" s="6" t="s">
        <v>83</v>
      </c>
      <c r="AE798" s="6" t="s">
        <v>83</v>
      </c>
      <c r="AF798" s="6" t="s">
        <v>83</v>
      </c>
      <c r="AG798" s="6" t="s">
        <v>83</v>
      </c>
      <c r="AH798" s="6" t="s">
        <v>83</v>
      </c>
      <c r="AI798" s="6" t="s">
        <v>83</v>
      </c>
      <c r="AJ798" s="6" t="s">
        <v>83</v>
      </c>
      <c r="AK798" s="6" t="s">
        <v>83</v>
      </c>
      <c r="AL798" s="6" t="s">
        <v>83</v>
      </c>
      <c r="AM798" t="s">
        <v>115</v>
      </c>
      <c r="AN798" s="6" t="s">
        <v>85</v>
      </c>
      <c r="AO798" s="6" t="s">
        <v>83</v>
      </c>
      <c r="AP798" s="6" t="s">
        <v>83</v>
      </c>
      <c r="AQ798" s="6" t="s">
        <v>83</v>
      </c>
      <c r="AR798" s="6" t="s">
        <v>83</v>
      </c>
      <c r="AS798" s="6" t="s">
        <v>83</v>
      </c>
      <c r="AT798" s="6" t="s">
        <v>83</v>
      </c>
      <c r="AU798" s="6" t="s">
        <v>83</v>
      </c>
      <c r="AV798" s="6" t="s">
        <v>83</v>
      </c>
      <c r="AW798" s="6" t="s">
        <v>83</v>
      </c>
      <c r="AX798" t="s">
        <v>93</v>
      </c>
      <c r="AY798" s="6" t="s">
        <v>83</v>
      </c>
      <c r="AZ798" s="6" t="s">
        <v>83</v>
      </c>
      <c r="BA798" s="6" t="s">
        <v>83</v>
      </c>
      <c r="BB798" s="6" t="s">
        <v>83</v>
      </c>
      <c r="BC798" s="6" t="s">
        <v>83</v>
      </c>
      <c r="BD798" s="6" t="s">
        <v>83</v>
      </c>
      <c r="BE798" s="6" t="s">
        <v>83</v>
      </c>
      <c r="BF798" s="6" t="s">
        <v>83</v>
      </c>
      <c r="BG798" s="6" t="s">
        <v>83</v>
      </c>
      <c r="BH798" s="6" t="s">
        <v>83</v>
      </c>
      <c r="BI798" s="6" t="s">
        <v>83</v>
      </c>
      <c r="BJ798" s="6" t="s">
        <v>83</v>
      </c>
      <c r="BK798" s="6" t="s">
        <v>83</v>
      </c>
      <c r="BL798" s="6" t="s">
        <v>83</v>
      </c>
      <c r="BM798" s="6" t="s">
        <v>83</v>
      </c>
      <c r="BN798" s="6" t="s">
        <v>83</v>
      </c>
      <c r="BO798" s="6" t="s">
        <v>83</v>
      </c>
      <c r="BP798" s="6" t="s">
        <v>83</v>
      </c>
      <c r="BQ798" s="6" t="s">
        <v>83</v>
      </c>
      <c r="BR798" t="s">
        <v>65</v>
      </c>
      <c r="BS798" s="6" t="s">
        <v>83</v>
      </c>
      <c r="BT798" s="6" t="s">
        <v>83</v>
      </c>
      <c r="BU798">
        <f t="shared" ca="1" si="153"/>
        <v>32</v>
      </c>
      <c r="BV798" s="6" t="s">
        <v>83</v>
      </c>
    </row>
    <row r="799" spans="1:74" x14ac:dyDescent="0.3">
      <c r="A799" s="5">
        <v>798</v>
      </c>
      <c r="B799" s="5" t="str">
        <f t="shared" ca="1" si="145"/>
        <v>OCP_5263:85571</v>
      </c>
      <c r="C799" t="s">
        <v>116</v>
      </c>
      <c r="D799" t="s">
        <v>75</v>
      </c>
      <c r="E799" t="s">
        <v>89</v>
      </c>
      <c r="F799" t="s">
        <v>100</v>
      </c>
      <c r="G799" t="s">
        <v>100</v>
      </c>
      <c r="H799" s="6">
        <f t="shared" ca="1" si="155"/>
        <v>43156</v>
      </c>
      <c r="I799" t="s">
        <v>114</v>
      </c>
      <c r="J799" s="6" t="s">
        <v>79</v>
      </c>
      <c r="K799" s="7">
        <v>45684</v>
      </c>
      <c r="L799" s="6" t="s">
        <v>80</v>
      </c>
      <c r="N799" s="6" t="s">
        <v>82</v>
      </c>
      <c r="O799" t="str">
        <f t="shared" ca="1" si="147"/>
        <v>=731738</v>
      </c>
      <c r="P799">
        <f t="shared" ca="1" si="146"/>
        <v>83704524</v>
      </c>
      <c r="Q799">
        <f t="shared" ca="1" si="148"/>
        <v>19755630</v>
      </c>
      <c r="R799">
        <f t="shared" ca="1" si="149"/>
        <v>41417867</v>
      </c>
      <c r="S799">
        <f t="shared" ca="1" si="150"/>
        <v>16274605</v>
      </c>
      <c r="V799" t="str">
        <f t="shared" ca="1" si="151"/>
        <v>D_2353007</v>
      </c>
      <c r="W799" s="8">
        <v>45765</v>
      </c>
      <c r="X799">
        <f t="shared" ca="1" si="152"/>
        <v>7058612</v>
      </c>
      <c r="Z799" t="str">
        <f t="shared" ca="1" si="154"/>
        <v>MAD</v>
      </c>
      <c r="AA799" t="str">
        <f t="shared" ca="1" si="156"/>
        <v>F locaux</v>
      </c>
      <c r="AB799" s="6" t="s">
        <v>83</v>
      </c>
      <c r="AC799" s="6" t="s">
        <v>83</v>
      </c>
      <c r="AD799" s="6" t="s">
        <v>83</v>
      </c>
      <c r="AE799" s="6" t="s">
        <v>83</v>
      </c>
      <c r="AF799" s="6" t="s">
        <v>83</v>
      </c>
      <c r="AG799" s="6" t="s">
        <v>83</v>
      </c>
      <c r="AH799" s="6" t="s">
        <v>83</v>
      </c>
      <c r="AI799" s="6" t="s">
        <v>83</v>
      </c>
      <c r="AJ799" s="6" t="s">
        <v>83</v>
      </c>
      <c r="AK799" s="6" t="s">
        <v>83</v>
      </c>
      <c r="AL799" s="6" t="s">
        <v>83</v>
      </c>
      <c r="AM799" t="s">
        <v>115</v>
      </c>
      <c r="AN799" s="6" t="s">
        <v>85</v>
      </c>
      <c r="AO799" s="6" t="s">
        <v>83</v>
      </c>
      <c r="AP799" s="6" t="s">
        <v>83</v>
      </c>
      <c r="AQ799" s="6" t="s">
        <v>83</v>
      </c>
      <c r="AR799" s="6" t="s">
        <v>83</v>
      </c>
      <c r="AS799" s="6" t="s">
        <v>83</v>
      </c>
      <c r="AT799" s="6" t="s">
        <v>83</v>
      </c>
      <c r="AU799" s="6" t="s">
        <v>83</v>
      </c>
      <c r="AV799" s="6" t="s">
        <v>83</v>
      </c>
      <c r="AW799" s="6" t="s">
        <v>83</v>
      </c>
      <c r="AX799" t="s">
        <v>86</v>
      </c>
      <c r="AY799" s="6" t="s">
        <v>83</v>
      </c>
      <c r="AZ799" s="6" t="s">
        <v>83</v>
      </c>
      <c r="BA799" s="6" t="s">
        <v>83</v>
      </c>
      <c r="BB799" s="6" t="s">
        <v>83</v>
      </c>
      <c r="BC799" s="6" t="s">
        <v>83</v>
      </c>
      <c r="BD799" s="6" t="s">
        <v>83</v>
      </c>
      <c r="BE799" s="6" t="s">
        <v>83</v>
      </c>
      <c r="BF799" s="6" t="s">
        <v>83</v>
      </c>
      <c r="BG799" s="6" t="s">
        <v>83</v>
      </c>
      <c r="BH799" s="6" t="s">
        <v>83</v>
      </c>
      <c r="BI799" s="6" t="s">
        <v>83</v>
      </c>
      <c r="BJ799" s="6" t="s">
        <v>83</v>
      </c>
      <c r="BK799" s="6" t="s">
        <v>83</v>
      </c>
      <c r="BL799" s="6" t="s">
        <v>83</v>
      </c>
      <c r="BM799" s="6" t="s">
        <v>83</v>
      </c>
      <c r="BN799" s="6" t="s">
        <v>83</v>
      </c>
      <c r="BO799" s="6" t="s">
        <v>83</v>
      </c>
      <c r="BP799" s="6" t="s">
        <v>83</v>
      </c>
      <c r="BQ799" s="6" t="s">
        <v>83</v>
      </c>
      <c r="BR799" t="s">
        <v>63</v>
      </c>
      <c r="BS799" s="6" t="s">
        <v>83</v>
      </c>
      <c r="BT799" s="6" t="s">
        <v>83</v>
      </c>
      <c r="BU799">
        <f t="shared" ca="1" si="153"/>
        <v>29</v>
      </c>
      <c r="BV799" s="6" t="s">
        <v>83</v>
      </c>
    </row>
    <row r="800" spans="1:74" x14ac:dyDescent="0.3">
      <c r="A800" s="5">
        <v>799</v>
      </c>
      <c r="B800" s="5" t="str">
        <f t="shared" ca="1" si="145"/>
        <v>OCP_52947:21485</v>
      </c>
      <c r="C800" t="s">
        <v>117</v>
      </c>
      <c r="D800" t="s">
        <v>75</v>
      </c>
      <c r="E800" t="s">
        <v>76</v>
      </c>
      <c r="F800" t="s">
        <v>113</v>
      </c>
      <c r="G800" t="s">
        <v>113</v>
      </c>
      <c r="H800" s="6">
        <f t="shared" ca="1" si="155"/>
        <v>49791</v>
      </c>
      <c r="I800" t="s">
        <v>114</v>
      </c>
      <c r="J800" s="6" t="s">
        <v>79</v>
      </c>
      <c r="K800" s="7">
        <v>45685</v>
      </c>
      <c r="L800" s="6" t="s">
        <v>80</v>
      </c>
      <c r="N800" s="6" t="s">
        <v>82</v>
      </c>
      <c r="O800" t="str">
        <f t="shared" ca="1" si="147"/>
        <v>B4796812</v>
      </c>
      <c r="P800">
        <f t="shared" ca="1" si="146"/>
        <v>14177069</v>
      </c>
      <c r="Q800">
        <f t="shared" ca="1" si="148"/>
        <v>7307420</v>
      </c>
      <c r="R800">
        <f t="shared" ca="1" si="149"/>
        <v>12378277</v>
      </c>
      <c r="S800">
        <f t="shared" ca="1" si="150"/>
        <v>2505507</v>
      </c>
      <c r="V800" t="str">
        <f t="shared" ca="1" si="151"/>
        <v>@_3314932</v>
      </c>
      <c r="W800" s="8">
        <v>45766</v>
      </c>
      <c r="X800">
        <f t="shared" ca="1" si="152"/>
        <v>1308048</v>
      </c>
      <c r="Z800" t="str">
        <f t="shared" ca="1" si="154"/>
        <v>MAD</v>
      </c>
      <c r="AA800" t="str">
        <f t="shared" ca="1" si="156"/>
        <v>F locaux</v>
      </c>
      <c r="AB800" s="6" t="s">
        <v>83</v>
      </c>
      <c r="AC800" s="6" t="s">
        <v>83</v>
      </c>
      <c r="AD800" s="6" t="s">
        <v>83</v>
      </c>
      <c r="AE800" s="6" t="s">
        <v>83</v>
      </c>
      <c r="AF800" s="6" t="s">
        <v>83</v>
      </c>
      <c r="AG800" s="6" t="s">
        <v>83</v>
      </c>
      <c r="AH800" s="6" t="s">
        <v>83</v>
      </c>
      <c r="AI800" s="6" t="s">
        <v>83</v>
      </c>
      <c r="AJ800" s="6" t="s">
        <v>83</v>
      </c>
      <c r="AK800" s="6" t="s">
        <v>83</v>
      </c>
      <c r="AL800" s="6" t="s">
        <v>83</v>
      </c>
      <c r="AM800" t="s">
        <v>115</v>
      </c>
      <c r="AN800" s="6" t="s">
        <v>85</v>
      </c>
      <c r="AO800" s="6" t="s">
        <v>83</v>
      </c>
      <c r="AP800" s="6" t="s">
        <v>83</v>
      </c>
      <c r="AQ800" s="6" t="s">
        <v>83</v>
      </c>
      <c r="AR800" s="6" t="s">
        <v>83</v>
      </c>
      <c r="AS800" s="6" t="s">
        <v>83</v>
      </c>
      <c r="AT800" s="6" t="s">
        <v>83</v>
      </c>
      <c r="AU800" s="6" t="s">
        <v>83</v>
      </c>
      <c r="AV800" s="6" t="s">
        <v>83</v>
      </c>
      <c r="AW800" s="6" t="s">
        <v>83</v>
      </c>
      <c r="AX800" t="s">
        <v>86</v>
      </c>
      <c r="AY800" s="6" t="s">
        <v>83</v>
      </c>
      <c r="AZ800" s="6" t="s">
        <v>83</v>
      </c>
      <c r="BA800" s="6" t="s">
        <v>83</v>
      </c>
      <c r="BB800" s="6" t="s">
        <v>83</v>
      </c>
      <c r="BC800" s="6" t="s">
        <v>83</v>
      </c>
      <c r="BD800" s="6" t="s">
        <v>83</v>
      </c>
      <c r="BE800" s="6" t="s">
        <v>83</v>
      </c>
      <c r="BF800" s="6" t="s">
        <v>83</v>
      </c>
      <c r="BG800" s="6" t="s">
        <v>83</v>
      </c>
      <c r="BH800" s="6" t="s">
        <v>83</v>
      </c>
      <c r="BI800" s="6" t="s">
        <v>83</v>
      </c>
      <c r="BJ800" s="6" t="s">
        <v>83</v>
      </c>
      <c r="BK800" s="6" t="s">
        <v>83</v>
      </c>
      <c r="BL800" s="6" t="s">
        <v>83</v>
      </c>
      <c r="BM800" s="6" t="s">
        <v>83</v>
      </c>
      <c r="BN800" s="6" t="s">
        <v>83</v>
      </c>
      <c r="BO800" s="6" t="s">
        <v>83</v>
      </c>
      <c r="BP800" s="6" t="s">
        <v>83</v>
      </c>
      <c r="BQ800" s="6" t="s">
        <v>83</v>
      </c>
      <c r="BR800" t="s">
        <v>65</v>
      </c>
      <c r="BS800" s="6" t="s">
        <v>83</v>
      </c>
      <c r="BT800" s="6" t="s">
        <v>83</v>
      </c>
      <c r="BU800">
        <f t="shared" ca="1" si="153"/>
        <v>19</v>
      </c>
      <c r="BV800" s="6" t="s">
        <v>83</v>
      </c>
    </row>
    <row r="801" spans="1:74" x14ac:dyDescent="0.3">
      <c r="A801" s="5">
        <v>800</v>
      </c>
      <c r="B801" s="5" t="str">
        <f t="shared" ca="1" si="145"/>
        <v>OCP_43158:94322</v>
      </c>
      <c r="C801" t="s">
        <v>118</v>
      </c>
      <c r="D801" t="s">
        <v>75</v>
      </c>
      <c r="E801" t="s">
        <v>89</v>
      </c>
      <c r="F801" t="s">
        <v>100</v>
      </c>
      <c r="G801" t="s">
        <v>100</v>
      </c>
      <c r="H801" s="6">
        <f t="shared" ca="1" si="155"/>
        <v>54240</v>
      </c>
      <c r="I801" t="s">
        <v>114</v>
      </c>
      <c r="J801" s="6" t="s">
        <v>79</v>
      </c>
      <c r="K801" s="7">
        <v>45686</v>
      </c>
      <c r="L801" s="6" t="s">
        <v>80</v>
      </c>
      <c r="N801" s="6" t="s">
        <v>82</v>
      </c>
      <c r="O801" t="str">
        <f t="shared" ca="1" si="147"/>
        <v>C1057130</v>
      </c>
      <c r="P801">
        <f t="shared" ca="1" si="146"/>
        <v>13075150</v>
      </c>
      <c r="Q801">
        <f t="shared" ca="1" si="148"/>
        <v>978360</v>
      </c>
      <c r="R801">
        <f t="shared" ca="1" si="149"/>
        <v>8099594</v>
      </c>
      <c r="S801">
        <f t="shared" ca="1" si="150"/>
        <v>3618891</v>
      </c>
      <c r="V801" t="str">
        <f t="shared" ca="1" si="151"/>
        <v>@_4854482</v>
      </c>
      <c r="W801" s="8">
        <v>45767</v>
      </c>
      <c r="X801">
        <f t="shared" ca="1" si="152"/>
        <v>643971</v>
      </c>
      <c r="Z801" t="str">
        <f t="shared" ca="1" si="154"/>
        <v>MAD</v>
      </c>
      <c r="AA801" t="str">
        <f t="shared" ca="1" si="156"/>
        <v>F locaux</v>
      </c>
      <c r="AB801" s="6" t="s">
        <v>83</v>
      </c>
      <c r="AC801" s="6" t="s">
        <v>83</v>
      </c>
      <c r="AD801" s="6" t="s">
        <v>83</v>
      </c>
      <c r="AE801" s="6" t="s">
        <v>83</v>
      </c>
      <c r="AF801" s="6" t="s">
        <v>83</v>
      </c>
      <c r="AG801" s="6" t="s">
        <v>83</v>
      </c>
      <c r="AH801" s="6" t="s">
        <v>83</v>
      </c>
      <c r="AI801" s="6" t="s">
        <v>83</v>
      </c>
      <c r="AJ801" s="6" t="s">
        <v>83</v>
      </c>
      <c r="AK801" s="6" t="s">
        <v>83</v>
      </c>
      <c r="AL801" s="6" t="s">
        <v>83</v>
      </c>
      <c r="AM801" t="s">
        <v>115</v>
      </c>
      <c r="AN801" s="6" t="s">
        <v>85</v>
      </c>
      <c r="AO801" s="6" t="s">
        <v>83</v>
      </c>
      <c r="AP801" s="6" t="s">
        <v>83</v>
      </c>
      <c r="AQ801" s="6" t="s">
        <v>83</v>
      </c>
      <c r="AR801" s="6" t="s">
        <v>83</v>
      </c>
      <c r="AS801" s="6" t="s">
        <v>83</v>
      </c>
      <c r="AT801" s="6" t="s">
        <v>83</v>
      </c>
      <c r="AU801" s="6" t="s">
        <v>83</v>
      </c>
      <c r="AV801" s="6" t="s">
        <v>83</v>
      </c>
      <c r="AW801" s="6" t="s">
        <v>83</v>
      </c>
      <c r="AX801" t="s">
        <v>86</v>
      </c>
      <c r="AY801" s="6" t="s">
        <v>83</v>
      </c>
      <c r="AZ801" s="6" t="s">
        <v>83</v>
      </c>
      <c r="BA801" s="6" t="s">
        <v>83</v>
      </c>
      <c r="BB801" s="6" t="s">
        <v>83</v>
      </c>
      <c r="BC801" s="6" t="s">
        <v>83</v>
      </c>
      <c r="BD801" s="6" t="s">
        <v>83</v>
      </c>
      <c r="BE801" s="6" t="s">
        <v>83</v>
      </c>
      <c r="BF801" s="6" t="s">
        <v>83</v>
      </c>
      <c r="BG801" s="6" t="s">
        <v>83</v>
      </c>
      <c r="BH801" s="6" t="s">
        <v>83</v>
      </c>
      <c r="BI801" s="6" t="s">
        <v>83</v>
      </c>
      <c r="BJ801" s="6" t="s">
        <v>83</v>
      </c>
      <c r="BK801" s="6" t="s">
        <v>83</v>
      </c>
      <c r="BL801" s="6" t="s">
        <v>83</v>
      </c>
      <c r="BM801" s="6" t="s">
        <v>83</v>
      </c>
      <c r="BN801" s="6" t="s">
        <v>83</v>
      </c>
      <c r="BO801" s="6" t="s">
        <v>83</v>
      </c>
      <c r="BP801" s="6" t="s">
        <v>83</v>
      </c>
      <c r="BQ801" s="6" t="s">
        <v>83</v>
      </c>
      <c r="BR801" t="s">
        <v>40</v>
      </c>
      <c r="BS801" s="6" t="s">
        <v>83</v>
      </c>
      <c r="BT801" s="6" t="s">
        <v>83</v>
      </c>
      <c r="BU801">
        <f t="shared" ca="1" si="153"/>
        <v>22</v>
      </c>
      <c r="BV801" s="6" t="s">
        <v>83</v>
      </c>
    </row>
    <row r="802" spans="1:74" x14ac:dyDescent="0.3">
      <c r="A802" s="5">
        <v>801</v>
      </c>
      <c r="B802" s="5" t="str">
        <f t="shared" ca="1" si="145"/>
        <v>JF8_15313:15021</v>
      </c>
      <c r="C802" t="str">
        <f ca="1">CONCATENATE(CHAR(RANDBETWEEN(60,90)),"_",RANDBETWEEN(1,1000000),"_",RANDBETWEEN(1,100006600))</f>
        <v>L_939401_95168472</v>
      </c>
      <c r="D802" t="s">
        <v>75</v>
      </c>
      <c r="E802" t="s">
        <v>76</v>
      </c>
      <c r="F802" t="s">
        <v>77</v>
      </c>
      <c r="G802" t="s">
        <v>77</v>
      </c>
      <c r="H802" s="6">
        <f t="shared" ca="1" si="155"/>
        <v>62567</v>
      </c>
      <c r="I802" t="s">
        <v>78</v>
      </c>
      <c r="J802" s="6" t="s">
        <v>79</v>
      </c>
      <c r="K802" s="7">
        <v>45687</v>
      </c>
      <c r="L802" s="6" t="s">
        <v>80</v>
      </c>
      <c r="N802" s="6" t="s">
        <v>82</v>
      </c>
      <c r="O802" t="str">
        <f t="shared" ca="1" si="147"/>
        <v>C3493647</v>
      </c>
      <c r="P802">
        <f t="shared" ca="1" si="146"/>
        <v>83494007</v>
      </c>
      <c r="Q802">
        <f t="shared" ca="1" si="148"/>
        <v>35137722</v>
      </c>
      <c r="R802">
        <f t="shared" ca="1" si="149"/>
        <v>43405319</v>
      </c>
      <c r="S802">
        <f t="shared" ca="1" si="150"/>
        <v>80963243</v>
      </c>
      <c r="V802" t="str">
        <f t="shared" ca="1" si="151"/>
        <v>B_3610284</v>
      </c>
      <c r="W802" s="8">
        <v>45768</v>
      </c>
      <c r="X802">
        <f t="shared" ca="1" si="152"/>
        <v>30184424</v>
      </c>
      <c r="Z802" t="str">
        <f t="shared" ca="1" si="154"/>
        <v>MAD</v>
      </c>
      <c r="AA802" t="str">
        <f t="shared" ca="1" si="156"/>
        <v>F locaux</v>
      </c>
      <c r="AB802" s="6" t="s">
        <v>83</v>
      </c>
      <c r="AC802" s="6" t="s">
        <v>83</v>
      </c>
      <c r="AD802" s="6" t="s">
        <v>83</v>
      </c>
      <c r="AE802" s="6" t="s">
        <v>83</v>
      </c>
      <c r="AF802" s="6" t="s">
        <v>83</v>
      </c>
      <c r="AG802" s="6" t="s">
        <v>83</v>
      </c>
      <c r="AH802" s="6" t="s">
        <v>83</v>
      </c>
      <c r="AI802" s="6" t="s">
        <v>83</v>
      </c>
      <c r="AJ802" s="6" t="s">
        <v>83</v>
      </c>
      <c r="AK802" s="6" t="s">
        <v>83</v>
      </c>
      <c r="AL802" s="6" t="s">
        <v>83</v>
      </c>
      <c r="AM802" t="s">
        <v>988</v>
      </c>
      <c r="AN802" s="6" t="s">
        <v>85</v>
      </c>
      <c r="AO802" s="6" t="s">
        <v>83</v>
      </c>
      <c r="AP802" s="6" t="s">
        <v>83</v>
      </c>
      <c r="AQ802" s="6" t="s">
        <v>83</v>
      </c>
      <c r="AR802" s="6" t="s">
        <v>83</v>
      </c>
      <c r="AS802" s="6" t="s">
        <v>83</v>
      </c>
      <c r="AT802" s="6" t="s">
        <v>83</v>
      </c>
      <c r="AU802" s="6" t="s">
        <v>83</v>
      </c>
      <c r="AV802" s="6" t="s">
        <v>83</v>
      </c>
      <c r="AW802" s="6" t="s">
        <v>83</v>
      </c>
      <c r="AX802" t="s">
        <v>86</v>
      </c>
      <c r="AY802" s="6" t="s">
        <v>83</v>
      </c>
      <c r="AZ802" s="6" t="s">
        <v>83</v>
      </c>
      <c r="BA802" s="6" t="s">
        <v>83</v>
      </c>
      <c r="BB802" s="6" t="s">
        <v>83</v>
      </c>
      <c r="BC802" s="6" t="s">
        <v>83</v>
      </c>
      <c r="BD802" s="6" t="s">
        <v>83</v>
      </c>
      <c r="BE802" s="6" t="s">
        <v>83</v>
      </c>
      <c r="BF802" s="6" t="s">
        <v>83</v>
      </c>
      <c r="BG802" s="6" t="s">
        <v>83</v>
      </c>
      <c r="BH802" s="6" t="s">
        <v>83</v>
      </c>
      <c r="BI802" s="6" t="s">
        <v>83</v>
      </c>
      <c r="BJ802" s="6" t="s">
        <v>83</v>
      </c>
      <c r="BK802" s="6" t="s">
        <v>83</v>
      </c>
      <c r="BL802" s="6" t="s">
        <v>83</v>
      </c>
      <c r="BM802" s="6" t="s">
        <v>83</v>
      </c>
      <c r="BN802" s="6" t="s">
        <v>83</v>
      </c>
      <c r="BO802" s="6" t="s">
        <v>83</v>
      </c>
      <c r="BP802" s="6" t="s">
        <v>83</v>
      </c>
      <c r="BQ802" s="6" t="s">
        <v>83</v>
      </c>
      <c r="BR802" t="s">
        <v>64</v>
      </c>
      <c r="BS802" s="6" t="s">
        <v>83</v>
      </c>
      <c r="BT802" s="6" t="s">
        <v>83</v>
      </c>
      <c r="BU802">
        <f t="shared" ca="1" si="153"/>
        <v>51</v>
      </c>
      <c r="BV802" s="6" t="s">
        <v>83</v>
      </c>
    </row>
    <row r="803" spans="1:74" x14ac:dyDescent="0.3">
      <c r="A803" s="5">
        <v>802</v>
      </c>
      <c r="B803" s="5" t="str">
        <f t="shared" ca="1" si="145"/>
        <v>OCP_4027:1043</v>
      </c>
      <c r="C803" t="s">
        <v>989</v>
      </c>
      <c r="D803" t="s">
        <v>75</v>
      </c>
      <c r="E803" t="s">
        <v>89</v>
      </c>
      <c r="F803" t="s">
        <v>90</v>
      </c>
      <c r="G803" t="s">
        <v>90</v>
      </c>
      <c r="H803" s="6">
        <f t="shared" ca="1" si="155"/>
        <v>76094</v>
      </c>
      <c r="I803" t="s">
        <v>91</v>
      </c>
      <c r="J803" s="6" t="s">
        <v>79</v>
      </c>
      <c r="K803" s="7">
        <v>45688</v>
      </c>
      <c r="L803" s="6" t="s">
        <v>80</v>
      </c>
      <c r="N803" s="6" t="s">
        <v>82</v>
      </c>
      <c r="O803" t="str">
        <f t="shared" ca="1" si="147"/>
        <v>&lt;4655114</v>
      </c>
      <c r="P803">
        <f t="shared" ca="1" si="146"/>
        <v>65715502</v>
      </c>
      <c r="Q803">
        <f t="shared" ca="1" si="148"/>
        <v>5475927</v>
      </c>
      <c r="R803">
        <f t="shared" ca="1" si="149"/>
        <v>18437236</v>
      </c>
      <c r="S803">
        <f t="shared" ca="1" si="150"/>
        <v>22884467</v>
      </c>
      <c r="V803" t="str">
        <f t="shared" ca="1" si="151"/>
        <v>A_3623234</v>
      </c>
      <c r="W803" s="8">
        <v>45769</v>
      </c>
      <c r="X803">
        <f t="shared" ca="1" si="152"/>
        <v>17969566</v>
      </c>
      <c r="Z803" t="str">
        <f t="shared" ca="1" si="154"/>
        <v>USD</v>
      </c>
      <c r="AA803" t="str">
        <f t="shared" ca="1" si="156"/>
        <v>F étrangers</v>
      </c>
      <c r="AB803" s="6" t="s">
        <v>83</v>
      </c>
      <c r="AC803" s="6" t="s">
        <v>83</v>
      </c>
      <c r="AD803" s="6" t="s">
        <v>83</v>
      </c>
      <c r="AE803" s="6" t="s">
        <v>83</v>
      </c>
      <c r="AF803" s="6" t="s">
        <v>83</v>
      </c>
      <c r="AG803" s="6" t="s">
        <v>83</v>
      </c>
      <c r="AH803" s="6" t="s">
        <v>83</v>
      </c>
      <c r="AI803" s="6" t="s">
        <v>83</v>
      </c>
      <c r="AJ803" s="6" t="s">
        <v>83</v>
      </c>
      <c r="AK803" s="6" t="s">
        <v>83</v>
      </c>
      <c r="AL803" s="6" t="s">
        <v>83</v>
      </c>
      <c r="AM803" t="s">
        <v>990</v>
      </c>
      <c r="AN803" s="6" t="s">
        <v>85</v>
      </c>
      <c r="AO803" s="6" t="s">
        <v>83</v>
      </c>
      <c r="AP803" s="6" t="s">
        <v>83</v>
      </c>
      <c r="AQ803" s="6" t="s">
        <v>83</v>
      </c>
      <c r="AR803" s="6" t="s">
        <v>83</v>
      </c>
      <c r="AS803" s="6" t="s">
        <v>83</v>
      </c>
      <c r="AT803" s="6" t="s">
        <v>83</v>
      </c>
      <c r="AU803" s="6" t="s">
        <v>83</v>
      </c>
      <c r="AV803" s="6" t="s">
        <v>83</v>
      </c>
      <c r="AW803" s="6" t="s">
        <v>83</v>
      </c>
      <c r="AX803" t="s">
        <v>93</v>
      </c>
      <c r="AY803" s="6" t="s">
        <v>83</v>
      </c>
      <c r="AZ803" s="6" t="s">
        <v>83</v>
      </c>
      <c r="BA803" s="6" t="s">
        <v>83</v>
      </c>
      <c r="BB803" s="6" t="s">
        <v>83</v>
      </c>
      <c r="BC803" s="6" t="s">
        <v>83</v>
      </c>
      <c r="BD803" s="6" t="s">
        <v>83</v>
      </c>
      <c r="BE803" s="6" t="s">
        <v>83</v>
      </c>
      <c r="BF803" s="6" t="s">
        <v>83</v>
      </c>
      <c r="BG803" s="6" t="s">
        <v>83</v>
      </c>
      <c r="BH803" s="6" t="s">
        <v>83</v>
      </c>
      <c r="BI803" s="6" t="s">
        <v>83</v>
      </c>
      <c r="BJ803" s="6" t="s">
        <v>83</v>
      </c>
      <c r="BK803" s="6" t="s">
        <v>83</v>
      </c>
      <c r="BL803" s="6" t="s">
        <v>83</v>
      </c>
      <c r="BM803" s="6" t="s">
        <v>83</v>
      </c>
      <c r="BN803" s="6" t="s">
        <v>83</v>
      </c>
      <c r="BO803" s="6" t="s">
        <v>83</v>
      </c>
      <c r="BP803" s="6" t="s">
        <v>83</v>
      </c>
      <c r="BQ803" s="6" t="s">
        <v>83</v>
      </c>
      <c r="BR803" t="s">
        <v>65</v>
      </c>
      <c r="BS803" s="6" t="s">
        <v>83</v>
      </c>
      <c r="BT803" s="6" t="s">
        <v>83</v>
      </c>
      <c r="BU803">
        <f t="shared" ca="1" si="153"/>
        <v>32</v>
      </c>
      <c r="BV803" s="6" t="s">
        <v>83</v>
      </c>
    </row>
    <row r="804" spans="1:74" x14ac:dyDescent="0.3">
      <c r="A804" s="5">
        <v>803</v>
      </c>
      <c r="B804" s="5" t="str">
        <f t="shared" ca="1" si="145"/>
        <v>JF8_17348:80035</v>
      </c>
      <c r="C804" t="s">
        <v>991</v>
      </c>
      <c r="D804" t="s">
        <v>75</v>
      </c>
      <c r="E804" t="s">
        <v>76</v>
      </c>
      <c r="F804" t="s">
        <v>95</v>
      </c>
      <c r="G804" t="s">
        <v>95</v>
      </c>
      <c r="H804" s="6">
        <f t="shared" ca="1" si="155"/>
        <v>38749</v>
      </c>
      <c r="I804" t="s">
        <v>96</v>
      </c>
      <c r="J804" s="6" t="s">
        <v>79</v>
      </c>
      <c r="K804" s="7">
        <v>45689</v>
      </c>
      <c r="L804" s="6" t="s">
        <v>80</v>
      </c>
      <c r="N804" s="6" t="s">
        <v>82</v>
      </c>
      <c r="O804" t="str">
        <f t="shared" ca="1" si="147"/>
        <v>F1381237</v>
      </c>
      <c r="P804">
        <f t="shared" ca="1" si="146"/>
        <v>57672247</v>
      </c>
      <c r="Q804">
        <f t="shared" ca="1" si="148"/>
        <v>4776641</v>
      </c>
      <c r="R804">
        <f t="shared" ca="1" si="149"/>
        <v>25314071</v>
      </c>
      <c r="S804">
        <f t="shared" ca="1" si="150"/>
        <v>25777118</v>
      </c>
      <c r="V804" t="str">
        <f t="shared" ca="1" si="151"/>
        <v>A_4256979</v>
      </c>
      <c r="W804" s="8">
        <v>45770</v>
      </c>
      <c r="X804">
        <f t="shared" ca="1" si="152"/>
        <v>18126905</v>
      </c>
      <c r="Z804" t="str">
        <f t="shared" ca="1" si="154"/>
        <v>EUR</v>
      </c>
      <c r="AA804" t="str">
        <f t="shared" ca="1" si="156"/>
        <v>F étrangers</v>
      </c>
      <c r="AB804" s="6" t="s">
        <v>83</v>
      </c>
      <c r="AC804" s="6" t="s">
        <v>83</v>
      </c>
      <c r="AD804" s="6" t="s">
        <v>83</v>
      </c>
      <c r="AE804" s="6" t="s">
        <v>83</v>
      </c>
      <c r="AF804" s="6" t="s">
        <v>83</v>
      </c>
      <c r="AG804" s="6" t="s">
        <v>83</v>
      </c>
      <c r="AH804" s="6" t="s">
        <v>83</v>
      </c>
      <c r="AI804" s="6" t="s">
        <v>83</v>
      </c>
      <c r="AJ804" s="6" t="s">
        <v>83</v>
      </c>
      <c r="AK804" s="6" t="s">
        <v>83</v>
      </c>
      <c r="AL804" s="6" t="s">
        <v>83</v>
      </c>
      <c r="AM804" t="s">
        <v>992</v>
      </c>
      <c r="AN804" s="6" t="s">
        <v>85</v>
      </c>
      <c r="AO804" s="6" t="s">
        <v>83</v>
      </c>
      <c r="AP804" s="6" t="s">
        <v>83</v>
      </c>
      <c r="AQ804" s="6" t="s">
        <v>83</v>
      </c>
      <c r="AR804" s="6" t="s">
        <v>83</v>
      </c>
      <c r="AS804" s="6" t="s">
        <v>83</v>
      </c>
      <c r="AT804" s="6" t="s">
        <v>83</v>
      </c>
      <c r="AU804" s="6" t="s">
        <v>83</v>
      </c>
      <c r="AV804" s="6" t="s">
        <v>83</v>
      </c>
      <c r="AW804" s="6" t="s">
        <v>83</v>
      </c>
      <c r="AX804" t="s">
        <v>98</v>
      </c>
      <c r="AY804" s="6" t="s">
        <v>83</v>
      </c>
      <c r="AZ804" s="6" t="s">
        <v>83</v>
      </c>
      <c r="BA804" s="6" t="s">
        <v>83</v>
      </c>
      <c r="BB804" s="6" t="s">
        <v>83</v>
      </c>
      <c r="BC804" s="6" t="s">
        <v>83</v>
      </c>
      <c r="BD804" s="6" t="s">
        <v>83</v>
      </c>
      <c r="BE804" s="6" t="s">
        <v>83</v>
      </c>
      <c r="BF804" s="6" t="s">
        <v>83</v>
      </c>
      <c r="BG804" s="6" t="s">
        <v>83</v>
      </c>
      <c r="BH804" s="6" t="s">
        <v>83</v>
      </c>
      <c r="BI804" s="6" t="s">
        <v>83</v>
      </c>
      <c r="BJ804" s="6" t="s">
        <v>83</v>
      </c>
      <c r="BK804" s="6" t="s">
        <v>83</v>
      </c>
      <c r="BL804" s="6" t="s">
        <v>83</v>
      </c>
      <c r="BM804" s="6" t="s">
        <v>83</v>
      </c>
      <c r="BN804" s="6" t="s">
        <v>83</v>
      </c>
      <c r="BO804" s="6" t="s">
        <v>83</v>
      </c>
      <c r="BP804" s="6" t="s">
        <v>83</v>
      </c>
      <c r="BQ804" s="6" t="s">
        <v>83</v>
      </c>
      <c r="BR804" t="s">
        <v>65</v>
      </c>
      <c r="BS804" s="6" t="s">
        <v>83</v>
      </c>
      <c r="BT804" s="6" t="s">
        <v>83</v>
      </c>
      <c r="BU804">
        <f t="shared" ca="1" si="153"/>
        <v>14</v>
      </c>
      <c r="BV804" s="6" t="s">
        <v>83</v>
      </c>
    </row>
    <row r="805" spans="1:74" x14ac:dyDescent="0.3">
      <c r="A805" s="5">
        <v>804</v>
      </c>
      <c r="B805" s="5" t="str">
        <f t="shared" ca="1" si="145"/>
        <v>OCP_58632:62022</v>
      </c>
      <c r="C805" t="s">
        <v>993</v>
      </c>
      <c r="D805" t="s">
        <v>75</v>
      </c>
      <c r="E805" t="s">
        <v>89</v>
      </c>
      <c r="F805" t="s">
        <v>100</v>
      </c>
      <c r="G805" t="s">
        <v>100</v>
      </c>
      <c r="H805" s="6">
        <f t="shared" ca="1" si="155"/>
        <v>63117</v>
      </c>
      <c r="I805" t="s">
        <v>101</v>
      </c>
      <c r="J805" s="6" t="s">
        <v>79</v>
      </c>
      <c r="K805" s="7">
        <v>45690</v>
      </c>
      <c r="L805" s="6" t="s">
        <v>80</v>
      </c>
      <c r="N805" s="6" t="s">
        <v>82</v>
      </c>
      <c r="O805" t="str">
        <f t="shared" ca="1" si="147"/>
        <v>C1550385</v>
      </c>
      <c r="P805">
        <f t="shared" ca="1" si="146"/>
        <v>17585434</v>
      </c>
      <c r="Q805">
        <f t="shared" ca="1" si="148"/>
        <v>1954407</v>
      </c>
      <c r="R805">
        <f t="shared" ca="1" si="149"/>
        <v>8874467</v>
      </c>
      <c r="S805">
        <f t="shared" ca="1" si="150"/>
        <v>14232137</v>
      </c>
      <c r="V805" t="str">
        <f t="shared" ca="1" si="151"/>
        <v>F_5757115</v>
      </c>
      <c r="W805" s="8">
        <v>45771</v>
      </c>
      <c r="X805">
        <f t="shared" ca="1" si="152"/>
        <v>8888635</v>
      </c>
      <c r="Z805" t="str">
        <f t="shared" ca="1" si="154"/>
        <v>MAD</v>
      </c>
      <c r="AA805" t="str">
        <f t="shared" ca="1" si="156"/>
        <v>F locaux</v>
      </c>
      <c r="AB805" s="6" t="s">
        <v>83</v>
      </c>
      <c r="AC805" s="6" t="s">
        <v>83</v>
      </c>
      <c r="AD805" s="6" t="s">
        <v>83</v>
      </c>
      <c r="AE805" s="6" t="s">
        <v>83</v>
      </c>
      <c r="AF805" s="6" t="s">
        <v>83</v>
      </c>
      <c r="AG805" s="6" t="s">
        <v>83</v>
      </c>
      <c r="AH805" s="6" t="s">
        <v>83</v>
      </c>
      <c r="AI805" s="6" t="s">
        <v>83</v>
      </c>
      <c r="AJ805" s="6" t="s">
        <v>83</v>
      </c>
      <c r="AK805" s="6" t="s">
        <v>83</v>
      </c>
      <c r="AL805" s="6" t="s">
        <v>83</v>
      </c>
      <c r="AM805" t="s">
        <v>994</v>
      </c>
      <c r="AN805" s="6" t="s">
        <v>85</v>
      </c>
      <c r="AO805" s="6" t="s">
        <v>83</v>
      </c>
      <c r="AP805" s="6" t="s">
        <v>83</v>
      </c>
      <c r="AQ805" s="6" t="s">
        <v>83</v>
      </c>
      <c r="AR805" s="6" t="s">
        <v>83</v>
      </c>
      <c r="AS805" s="6" t="s">
        <v>83</v>
      </c>
      <c r="AT805" s="6" t="s">
        <v>83</v>
      </c>
      <c r="AU805" s="6" t="s">
        <v>83</v>
      </c>
      <c r="AV805" s="6" t="s">
        <v>83</v>
      </c>
      <c r="AW805" s="6" t="s">
        <v>83</v>
      </c>
      <c r="AX805" t="s">
        <v>103</v>
      </c>
      <c r="AY805" s="6" t="s">
        <v>83</v>
      </c>
      <c r="AZ805" s="6" t="s">
        <v>83</v>
      </c>
      <c r="BA805" s="6" t="s">
        <v>83</v>
      </c>
      <c r="BB805" s="6" t="s">
        <v>83</v>
      </c>
      <c r="BC805" s="6" t="s">
        <v>83</v>
      </c>
      <c r="BD805" s="6" t="s">
        <v>83</v>
      </c>
      <c r="BE805" s="6" t="s">
        <v>83</v>
      </c>
      <c r="BF805" s="6" t="s">
        <v>83</v>
      </c>
      <c r="BG805" s="6" t="s">
        <v>83</v>
      </c>
      <c r="BH805" s="6" t="s">
        <v>83</v>
      </c>
      <c r="BI805" s="6" t="s">
        <v>83</v>
      </c>
      <c r="BJ805" s="6" t="s">
        <v>83</v>
      </c>
      <c r="BK805" s="6" t="s">
        <v>83</v>
      </c>
      <c r="BL805" s="6" t="s">
        <v>83</v>
      </c>
      <c r="BM805" s="6" t="s">
        <v>83</v>
      </c>
      <c r="BN805" s="6" t="s">
        <v>83</v>
      </c>
      <c r="BO805" s="6" t="s">
        <v>83</v>
      </c>
      <c r="BP805" s="6" t="s">
        <v>83</v>
      </c>
      <c r="BQ805" s="6" t="s">
        <v>83</v>
      </c>
      <c r="BR805" t="s">
        <v>65</v>
      </c>
      <c r="BS805" s="6" t="s">
        <v>83</v>
      </c>
      <c r="BT805" s="6" t="s">
        <v>83</v>
      </c>
      <c r="BU805">
        <f t="shared" ca="1" si="153"/>
        <v>45</v>
      </c>
      <c r="BV805" s="6" t="s">
        <v>83</v>
      </c>
    </row>
    <row r="806" spans="1:74" x14ac:dyDescent="0.3">
      <c r="A806" s="5">
        <v>805</v>
      </c>
      <c r="B806" s="5" t="str">
        <f t="shared" ca="1" si="145"/>
        <v>JF8_39172:81319</v>
      </c>
      <c r="C806" t="s">
        <v>995</v>
      </c>
      <c r="D806" t="s">
        <v>75</v>
      </c>
      <c r="E806" t="s">
        <v>76</v>
      </c>
      <c r="F806" t="s">
        <v>105</v>
      </c>
      <c r="G806" t="s">
        <v>105</v>
      </c>
      <c r="H806" s="6">
        <f t="shared" ca="1" si="155"/>
        <v>56467</v>
      </c>
      <c r="I806" t="s">
        <v>106</v>
      </c>
      <c r="J806" s="6" t="s">
        <v>79</v>
      </c>
      <c r="K806" s="7">
        <v>45691</v>
      </c>
      <c r="L806" s="6" t="s">
        <v>80</v>
      </c>
      <c r="N806" s="6" t="s">
        <v>82</v>
      </c>
      <c r="O806" t="str">
        <f t="shared" ca="1" si="147"/>
        <v>&lt;6258341</v>
      </c>
      <c r="P806">
        <f t="shared" ca="1" si="146"/>
        <v>24476673</v>
      </c>
      <c r="Q806">
        <f t="shared" ca="1" si="148"/>
        <v>15630789</v>
      </c>
      <c r="R806">
        <f t="shared" ca="1" si="149"/>
        <v>24129938</v>
      </c>
      <c r="S806">
        <f t="shared" ca="1" si="150"/>
        <v>9418414</v>
      </c>
      <c r="V806" t="str">
        <f t="shared" ca="1" si="151"/>
        <v>@_1956993</v>
      </c>
      <c r="W806" s="8">
        <v>45772</v>
      </c>
      <c r="X806">
        <f t="shared" ca="1" si="152"/>
        <v>7555936</v>
      </c>
      <c r="Z806" t="str">
        <f t="shared" ca="1" si="154"/>
        <v>MAD</v>
      </c>
      <c r="AA806" t="str">
        <f t="shared" ca="1" si="156"/>
        <v>F locaux</v>
      </c>
      <c r="AB806" s="6" t="s">
        <v>83</v>
      </c>
      <c r="AC806" s="6" t="s">
        <v>83</v>
      </c>
      <c r="AD806" s="6" t="s">
        <v>83</v>
      </c>
      <c r="AE806" s="6" t="s">
        <v>83</v>
      </c>
      <c r="AF806" s="6" t="s">
        <v>83</v>
      </c>
      <c r="AG806" s="6" t="s">
        <v>83</v>
      </c>
      <c r="AH806" s="6" t="s">
        <v>83</v>
      </c>
      <c r="AI806" s="6" t="s">
        <v>83</v>
      </c>
      <c r="AJ806" s="6" t="s">
        <v>83</v>
      </c>
      <c r="AK806" s="6" t="s">
        <v>83</v>
      </c>
      <c r="AL806" s="6" t="s">
        <v>83</v>
      </c>
      <c r="AM806" t="s">
        <v>996</v>
      </c>
      <c r="AN806" s="6" t="s">
        <v>85</v>
      </c>
      <c r="AO806" s="6" t="s">
        <v>83</v>
      </c>
      <c r="AP806" s="6" t="s">
        <v>83</v>
      </c>
      <c r="AQ806" s="6" t="s">
        <v>83</v>
      </c>
      <c r="AR806" s="6" t="s">
        <v>83</v>
      </c>
      <c r="AS806" s="6" t="s">
        <v>83</v>
      </c>
      <c r="AT806" s="6" t="s">
        <v>83</v>
      </c>
      <c r="AU806" s="6" t="s">
        <v>83</v>
      </c>
      <c r="AV806" s="6" t="s">
        <v>83</v>
      </c>
      <c r="AW806" s="6" t="s">
        <v>83</v>
      </c>
      <c r="AX806" t="s">
        <v>98</v>
      </c>
      <c r="AY806" s="6" t="s">
        <v>83</v>
      </c>
      <c r="AZ806" s="6" t="s">
        <v>83</v>
      </c>
      <c r="BA806" s="6" t="s">
        <v>83</v>
      </c>
      <c r="BB806" s="6" t="s">
        <v>83</v>
      </c>
      <c r="BC806" s="6" t="s">
        <v>83</v>
      </c>
      <c r="BD806" s="6" t="s">
        <v>83</v>
      </c>
      <c r="BE806" s="6" t="s">
        <v>83</v>
      </c>
      <c r="BF806" s="6" t="s">
        <v>83</v>
      </c>
      <c r="BG806" s="6" t="s">
        <v>83</v>
      </c>
      <c r="BH806" s="6" t="s">
        <v>83</v>
      </c>
      <c r="BI806" s="6" t="s">
        <v>83</v>
      </c>
      <c r="BJ806" s="6" t="s">
        <v>83</v>
      </c>
      <c r="BK806" s="6" t="s">
        <v>83</v>
      </c>
      <c r="BL806" s="6" t="s">
        <v>83</v>
      </c>
      <c r="BM806" s="6" t="s">
        <v>83</v>
      </c>
      <c r="BN806" s="6" t="s">
        <v>83</v>
      </c>
      <c r="BO806" s="6" t="s">
        <v>83</v>
      </c>
      <c r="BP806" s="6" t="s">
        <v>83</v>
      </c>
      <c r="BQ806" s="6" t="s">
        <v>83</v>
      </c>
      <c r="BR806" t="s">
        <v>65</v>
      </c>
      <c r="BS806" s="6" t="s">
        <v>83</v>
      </c>
      <c r="BT806" s="6" t="s">
        <v>83</v>
      </c>
      <c r="BU806">
        <f t="shared" ca="1" si="153"/>
        <v>35</v>
      </c>
      <c r="BV806" s="6" t="s">
        <v>83</v>
      </c>
    </row>
    <row r="807" spans="1:74" x14ac:dyDescent="0.3">
      <c r="A807" s="5">
        <v>806</v>
      </c>
      <c r="B807" s="5" t="str">
        <f t="shared" ca="1" si="145"/>
        <v>OCP_25846:14428</v>
      </c>
      <c r="C807" t="s">
        <v>997</v>
      </c>
      <c r="D807" t="s">
        <v>75</v>
      </c>
      <c r="E807" t="s">
        <v>89</v>
      </c>
      <c r="F807" t="s">
        <v>109</v>
      </c>
      <c r="G807" t="s">
        <v>109</v>
      </c>
      <c r="H807" s="6">
        <f t="shared" ca="1" si="155"/>
        <v>40696</v>
      </c>
      <c r="I807" t="s">
        <v>110</v>
      </c>
      <c r="J807" s="6" t="s">
        <v>79</v>
      </c>
      <c r="K807" s="7">
        <v>45692</v>
      </c>
      <c r="L807" s="6" t="s">
        <v>80</v>
      </c>
      <c r="N807" s="6" t="s">
        <v>82</v>
      </c>
      <c r="O807" t="str">
        <f t="shared" ca="1" si="147"/>
        <v>A5703594</v>
      </c>
      <c r="P807">
        <f t="shared" ca="1" si="146"/>
        <v>79584240</v>
      </c>
      <c r="Q807">
        <f t="shared" ca="1" si="148"/>
        <v>1743934</v>
      </c>
      <c r="R807">
        <f t="shared" ca="1" si="149"/>
        <v>15528636</v>
      </c>
      <c r="S807">
        <f t="shared" ca="1" si="150"/>
        <v>14294333</v>
      </c>
      <c r="V807" t="str">
        <f t="shared" ca="1" si="151"/>
        <v>E_3657664</v>
      </c>
      <c r="W807" s="8">
        <v>45773</v>
      </c>
      <c r="X807">
        <f t="shared" ca="1" si="152"/>
        <v>1635431</v>
      </c>
      <c r="Z807" t="str">
        <f t="shared" ca="1" si="154"/>
        <v>MAD</v>
      </c>
      <c r="AA807" t="str">
        <f t="shared" ca="1" si="156"/>
        <v>F locaux</v>
      </c>
      <c r="AB807" s="6" t="s">
        <v>83</v>
      </c>
      <c r="AC807" s="6" t="s">
        <v>83</v>
      </c>
      <c r="AD807" s="6" t="s">
        <v>83</v>
      </c>
      <c r="AE807" s="6" t="s">
        <v>83</v>
      </c>
      <c r="AF807" s="6" t="s">
        <v>83</v>
      </c>
      <c r="AG807" s="6" t="s">
        <v>83</v>
      </c>
      <c r="AH807" s="6" t="s">
        <v>83</v>
      </c>
      <c r="AI807" s="6" t="s">
        <v>83</v>
      </c>
      <c r="AJ807" s="6" t="s">
        <v>83</v>
      </c>
      <c r="AK807" s="6" t="s">
        <v>83</v>
      </c>
      <c r="AL807" s="6" t="s">
        <v>83</v>
      </c>
      <c r="AM807" t="s">
        <v>998</v>
      </c>
      <c r="AN807" s="6" t="s">
        <v>85</v>
      </c>
      <c r="AO807" s="6" t="s">
        <v>83</v>
      </c>
      <c r="AP807" s="6" t="s">
        <v>83</v>
      </c>
      <c r="AQ807" s="6" t="s">
        <v>83</v>
      </c>
      <c r="AR807" s="6" t="s">
        <v>83</v>
      </c>
      <c r="AS807" s="6" t="s">
        <v>83</v>
      </c>
      <c r="AT807" s="6" t="s">
        <v>83</v>
      </c>
      <c r="AU807" s="6" t="s">
        <v>83</v>
      </c>
      <c r="AV807" s="6" t="s">
        <v>83</v>
      </c>
      <c r="AW807" s="6" t="s">
        <v>83</v>
      </c>
      <c r="AX807" t="s">
        <v>86</v>
      </c>
      <c r="AY807" s="6" t="s">
        <v>83</v>
      </c>
      <c r="AZ807" s="6" t="s">
        <v>83</v>
      </c>
      <c r="BA807" s="6" t="s">
        <v>83</v>
      </c>
      <c r="BB807" s="6" t="s">
        <v>83</v>
      </c>
      <c r="BC807" s="6" t="s">
        <v>83</v>
      </c>
      <c r="BD807" s="6" t="s">
        <v>83</v>
      </c>
      <c r="BE807" s="6" t="s">
        <v>83</v>
      </c>
      <c r="BF807" s="6" t="s">
        <v>83</v>
      </c>
      <c r="BG807" s="6" t="s">
        <v>83</v>
      </c>
      <c r="BH807" s="6" t="s">
        <v>83</v>
      </c>
      <c r="BI807" s="6" t="s">
        <v>83</v>
      </c>
      <c r="BJ807" s="6" t="s">
        <v>83</v>
      </c>
      <c r="BK807" s="6" t="s">
        <v>83</v>
      </c>
      <c r="BL807" s="6" t="s">
        <v>83</v>
      </c>
      <c r="BM807" s="6" t="s">
        <v>83</v>
      </c>
      <c r="BN807" s="6" t="s">
        <v>83</v>
      </c>
      <c r="BO807" s="6" t="s">
        <v>83</v>
      </c>
      <c r="BP807" s="6" t="s">
        <v>83</v>
      </c>
      <c r="BQ807" s="6" t="s">
        <v>83</v>
      </c>
      <c r="BR807" t="s">
        <v>65</v>
      </c>
      <c r="BS807" s="6" t="s">
        <v>83</v>
      </c>
      <c r="BT807" s="6" t="s">
        <v>83</v>
      </c>
      <c r="BU807">
        <f t="shared" ca="1" si="153"/>
        <v>16</v>
      </c>
      <c r="BV807" s="6" t="s">
        <v>83</v>
      </c>
    </row>
    <row r="808" spans="1:74" x14ac:dyDescent="0.3">
      <c r="A808" s="5">
        <v>807</v>
      </c>
      <c r="B808" s="5" t="str">
        <f t="shared" ca="1" si="145"/>
        <v>JF8_46878:89868</v>
      </c>
      <c r="C808" t="s">
        <v>112</v>
      </c>
      <c r="D808" t="s">
        <v>75</v>
      </c>
      <c r="E808" t="s">
        <v>76</v>
      </c>
      <c r="F808" t="s">
        <v>113</v>
      </c>
      <c r="G808" t="s">
        <v>113</v>
      </c>
      <c r="H808" s="6">
        <f t="shared" ca="1" si="155"/>
        <v>29659</v>
      </c>
      <c r="I808" t="s">
        <v>114</v>
      </c>
      <c r="J808" s="6" t="s">
        <v>79</v>
      </c>
      <c r="K808" s="7">
        <v>45693</v>
      </c>
      <c r="L808" s="6" t="s">
        <v>80</v>
      </c>
      <c r="N808" s="6" t="s">
        <v>82</v>
      </c>
      <c r="O808" t="str">
        <f t="shared" ca="1" si="147"/>
        <v>&lt;1251449</v>
      </c>
      <c r="P808">
        <f t="shared" ca="1" si="146"/>
        <v>69644732</v>
      </c>
      <c r="Q808">
        <f t="shared" ca="1" si="148"/>
        <v>35126873</v>
      </c>
      <c r="R808">
        <f t="shared" ca="1" si="149"/>
        <v>54603717</v>
      </c>
      <c r="S808">
        <f t="shared" ca="1" si="150"/>
        <v>69449077</v>
      </c>
      <c r="V808" t="str">
        <f t="shared" ca="1" si="151"/>
        <v>C_3583245</v>
      </c>
      <c r="W808" s="8">
        <v>45774</v>
      </c>
      <c r="X808">
        <f t="shared" ca="1" si="152"/>
        <v>41502034</v>
      </c>
      <c r="Z808" t="str">
        <f t="shared" ca="1" si="154"/>
        <v>MAD</v>
      </c>
      <c r="AA808" t="str">
        <f t="shared" ca="1" si="156"/>
        <v>F locaux</v>
      </c>
      <c r="AB808" s="6" t="s">
        <v>83</v>
      </c>
      <c r="AC808" s="6" t="s">
        <v>83</v>
      </c>
      <c r="AD808" s="6" t="s">
        <v>83</v>
      </c>
      <c r="AE808" s="6" t="s">
        <v>83</v>
      </c>
      <c r="AF808" s="6" t="s">
        <v>83</v>
      </c>
      <c r="AG808" s="6" t="s">
        <v>83</v>
      </c>
      <c r="AH808" s="6" t="s">
        <v>83</v>
      </c>
      <c r="AI808" s="6" t="s">
        <v>83</v>
      </c>
      <c r="AJ808" s="6" t="s">
        <v>83</v>
      </c>
      <c r="AK808" s="6" t="s">
        <v>83</v>
      </c>
      <c r="AL808" s="6" t="s">
        <v>83</v>
      </c>
      <c r="AM808" t="s">
        <v>115</v>
      </c>
      <c r="AN808" s="6" t="s">
        <v>85</v>
      </c>
      <c r="AO808" s="6" t="s">
        <v>83</v>
      </c>
      <c r="AP808" s="6" t="s">
        <v>83</v>
      </c>
      <c r="AQ808" s="6" t="s">
        <v>83</v>
      </c>
      <c r="AR808" s="6" t="s">
        <v>83</v>
      </c>
      <c r="AS808" s="6" t="s">
        <v>83</v>
      </c>
      <c r="AT808" s="6" t="s">
        <v>83</v>
      </c>
      <c r="AU808" s="6" t="s">
        <v>83</v>
      </c>
      <c r="AV808" s="6" t="s">
        <v>83</v>
      </c>
      <c r="AW808" s="6" t="s">
        <v>83</v>
      </c>
      <c r="AX808" t="s">
        <v>93</v>
      </c>
      <c r="AY808" s="6" t="s">
        <v>83</v>
      </c>
      <c r="AZ808" s="6" t="s">
        <v>83</v>
      </c>
      <c r="BA808" s="6" t="s">
        <v>83</v>
      </c>
      <c r="BB808" s="6" t="s">
        <v>83</v>
      </c>
      <c r="BC808" s="6" t="s">
        <v>83</v>
      </c>
      <c r="BD808" s="6" t="s">
        <v>83</v>
      </c>
      <c r="BE808" s="6" t="s">
        <v>83</v>
      </c>
      <c r="BF808" s="6" t="s">
        <v>83</v>
      </c>
      <c r="BG808" s="6" t="s">
        <v>83</v>
      </c>
      <c r="BH808" s="6" t="s">
        <v>83</v>
      </c>
      <c r="BI808" s="6" t="s">
        <v>83</v>
      </c>
      <c r="BJ808" s="6" t="s">
        <v>83</v>
      </c>
      <c r="BK808" s="6" t="s">
        <v>83</v>
      </c>
      <c r="BL808" s="6" t="s">
        <v>83</v>
      </c>
      <c r="BM808" s="6" t="s">
        <v>83</v>
      </c>
      <c r="BN808" s="6" t="s">
        <v>83</v>
      </c>
      <c r="BO808" s="6" t="s">
        <v>83</v>
      </c>
      <c r="BP808" s="6" t="s">
        <v>83</v>
      </c>
      <c r="BQ808" s="6" t="s">
        <v>83</v>
      </c>
      <c r="BR808" t="s">
        <v>65</v>
      </c>
      <c r="BS808" s="6" t="s">
        <v>83</v>
      </c>
      <c r="BT808" s="6" t="s">
        <v>83</v>
      </c>
      <c r="BU808">
        <f t="shared" ca="1" si="153"/>
        <v>36</v>
      </c>
      <c r="BV808" s="6" t="s">
        <v>83</v>
      </c>
    </row>
    <row r="809" spans="1:74" x14ac:dyDescent="0.3">
      <c r="A809" s="5">
        <v>808</v>
      </c>
      <c r="B809" s="5" t="str">
        <f t="shared" ca="1" si="145"/>
        <v>OCP_62337:24808</v>
      </c>
      <c r="C809" t="s">
        <v>116</v>
      </c>
      <c r="D809" t="s">
        <v>75</v>
      </c>
      <c r="E809" t="s">
        <v>89</v>
      </c>
      <c r="F809" t="s">
        <v>100</v>
      </c>
      <c r="G809" t="s">
        <v>100</v>
      </c>
      <c r="H809" s="6">
        <f t="shared" ca="1" si="155"/>
        <v>48988</v>
      </c>
      <c r="I809" t="s">
        <v>114</v>
      </c>
      <c r="J809" s="6" t="s">
        <v>79</v>
      </c>
      <c r="K809" s="7">
        <v>45694</v>
      </c>
      <c r="L809" s="6" t="s">
        <v>80</v>
      </c>
      <c r="N809" s="6" t="s">
        <v>82</v>
      </c>
      <c r="O809" t="str">
        <f t="shared" ca="1" si="147"/>
        <v>F5569027</v>
      </c>
      <c r="P809">
        <f t="shared" ca="1" si="146"/>
        <v>19442442</v>
      </c>
      <c r="Q809">
        <f t="shared" ca="1" si="148"/>
        <v>8283124</v>
      </c>
      <c r="R809">
        <f t="shared" ca="1" si="149"/>
        <v>16041595</v>
      </c>
      <c r="S809">
        <f t="shared" ca="1" si="150"/>
        <v>8643963</v>
      </c>
      <c r="V809" t="str">
        <f t="shared" ca="1" si="151"/>
        <v>&gt;_2478470</v>
      </c>
      <c r="W809" s="8">
        <v>45775</v>
      </c>
      <c r="X809">
        <f t="shared" ca="1" si="152"/>
        <v>4411296</v>
      </c>
      <c r="Z809" t="str">
        <f t="shared" ca="1" si="154"/>
        <v>MAD</v>
      </c>
      <c r="AA809" t="str">
        <f t="shared" ca="1" si="156"/>
        <v>F locaux</v>
      </c>
      <c r="AB809" s="6" t="s">
        <v>83</v>
      </c>
      <c r="AC809" s="6" t="s">
        <v>83</v>
      </c>
      <c r="AD809" s="6" t="s">
        <v>83</v>
      </c>
      <c r="AE809" s="6" t="s">
        <v>83</v>
      </c>
      <c r="AF809" s="6" t="s">
        <v>83</v>
      </c>
      <c r="AG809" s="6" t="s">
        <v>83</v>
      </c>
      <c r="AH809" s="6" t="s">
        <v>83</v>
      </c>
      <c r="AI809" s="6" t="s">
        <v>83</v>
      </c>
      <c r="AJ809" s="6" t="s">
        <v>83</v>
      </c>
      <c r="AK809" s="6" t="s">
        <v>83</v>
      </c>
      <c r="AL809" s="6" t="s">
        <v>83</v>
      </c>
      <c r="AM809" t="s">
        <v>115</v>
      </c>
      <c r="AN809" s="6" t="s">
        <v>85</v>
      </c>
      <c r="AO809" s="6" t="s">
        <v>83</v>
      </c>
      <c r="AP809" s="6" t="s">
        <v>83</v>
      </c>
      <c r="AQ809" s="6" t="s">
        <v>83</v>
      </c>
      <c r="AR809" s="6" t="s">
        <v>83</v>
      </c>
      <c r="AS809" s="6" t="s">
        <v>83</v>
      </c>
      <c r="AT809" s="6" t="s">
        <v>83</v>
      </c>
      <c r="AU809" s="6" t="s">
        <v>83</v>
      </c>
      <c r="AV809" s="6" t="s">
        <v>83</v>
      </c>
      <c r="AW809" s="6" t="s">
        <v>83</v>
      </c>
      <c r="AX809" t="s">
        <v>86</v>
      </c>
      <c r="AY809" s="6" t="s">
        <v>83</v>
      </c>
      <c r="AZ809" s="6" t="s">
        <v>83</v>
      </c>
      <c r="BA809" s="6" t="s">
        <v>83</v>
      </c>
      <c r="BB809" s="6" t="s">
        <v>83</v>
      </c>
      <c r="BC809" s="6" t="s">
        <v>83</v>
      </c>
      <c r="BD809" s="6" t="s">
        <v>83</v>
      </c>
      <c r="BE809" s="6" t="s">
        <v>83</v>
      </c>
      <c r="BF809" s="6" t="s">
        <v>83</v>
      </c>
      <c r="BG809" s="6" t="s">
        <v>83</v>
      </c>
      <c r="BH809" s="6" t="s">
        <v>83</v>
      </c>
      <c r="BI809" s="6" t="s">
        <v>83</v>
      </c>
      <c r="BJ809" s="6" t="s">
        <v>83</v>
      </c>
      <c r="BK809" s="6" t="s">
        <v>83</v>
      </c>
      <c r="BL809" s="6" t="s">
        <v>83</v>
      </c>
      <c r="BM809" s="6" t="s">
        <v>83</v>
      </c>
      <c r="BN809" s="6" t="s">
        <v>83</v>
      </c>
      <c r="BO809" s="6" t="s">
        <v>83</v>
      </c>
      <c r="BP809" s="6" t="s">
        <v>83</v>
      </c>
      <c r="BQ809" s="6" t="s">
        <v>83</v>
      </c>
      <c r="BR809" t="s">
        <v>63</v>
      </c>
      <c r="BS809" s="6" t="s">
        <v>83</v>
      </c>
      <c r="BT809" s="6" t="s">
        <v>83</v>
      </c>
      <c r="BU809">
        <f t="shared" ca="1" si="153"/>
        <v>-20</v>
      </c>
      <c r="BV809" s="6" t="s">
        <v>83</v>
      </c>
    </row>
    <row r="810" spans="1:74" x14ac:dyDescent="0.3">
      <c r="A810" s="5">
        <v>809</v>
      </c>
      <c r="B810" s="5" t="str">
        <f t="shared" ca="1" si="145"/>
        <v>OCP_74222:40577</v>
      </c>
      <c r="C810" t="s">
        <v>117</v>
      </c>
      <c r="D810" t="s">
        <v>75</v>
      </c>
      <c r="E810" t="s">
        <v>76</v>
      </c>
      <c r="F810" t="s">
        <v>113</v>
      </c>
      <c r="G810" t="s">
        <v>113</v>
      </c>
      <c r="H810" s="6">
        <f t="shared" ca="1" si="155"/>
        <v>30126</v>
      </c>
      <c r="I810" t="s">
        <v>114</v>
      </c>
      <c r="J810" s="6" t="s">
        <v>79</v>
      </c>
      <c r="K810" s="7">
        <v>45695</v>
      </c>
      <c r="L810" s="6" t="s">
        <v>80</v>
      </c>
      <c r="N810" s="6" t="s">
        <v>82</v>
      </c>
      <c r="O810" t="str">
        <f t="shared" ca="1" si="147"/>
        <v>B5702673</v>
      </c>
      <c r="P810">
        <f t="shared" ca="1" si="146"/>
        <v>74496898</v>
      </c>
      <c r="Q810">
        <f t="shared" ca="1" si="148"/>
        <v>2022319</v>
      </c>
      <c r="R810">
        <f t="shared" ca="1" si="149"/>
        <v>42086058</v>
      </c>
      <c r="S810">
        <f t="shared" ca="1" si="150"/>
        <v>20284364</v>
      </c>
      <c r="V810" t="str">
        <f t="shared" ca="1" si="151"/>
        <v>B_4493486</v>
      </c>
      <c r="W810" s="8">
        <v>45776</v>
      </c>
      <c r="X810">
        <f t="shared" ca="1" si="152"/>
        <v>8321779</v>
      </c>
      <c r="Z810" t="str">
        <f t="shared" ca="1" si="154"/>
        <v>MAD</v>
      </c>
      <c r="AA810" t="str">
        <f t="shared" ca="1" si="156"/>
        <v>F locaux</v>
      </c>
      <c r="AB810" s="6" t="s">
        <v>83</v>
      </c>
      <c r="AC810" s="6" t="s">
        <v>83</v>
      </c>
      <c r="AD810" s="6" t="s">
        <v>83</v>
      </c>
      <c r="AE810" s="6" t="s">
        <v>83</v>
      </c>
      <c r="AF810" s="6" t="s">
        <v>83</v>
      </c>
      <c r="AG810" s="6" t="s">
        <v>83</v>
      </c>
      <c r="AH810" s="6" t="s">
        <v>83</v>
      </c>
      <c r="AI810" s="6" t="s">
        <v>83</v>
      </c>
      <c r="AJ810" s="6" t="s">
        <v>83</v>
      </c>
      <c r="AK810" s="6" t="s">
        <v>83</v>
      </c>
      <c r="AL810" s="6" t="s">
        <v>83</v>
      </c>
      <c r="AM810" t="s">
        <v>115</v>
      </c>
      <c r="AN810" s="6" t="s">
        <v>85</v>
      </c>
      <c r="AO810" s="6" t="s">
        <v>83</v>
      </c>
      <c r="AP810" s="6" t="s">
        <v>83</v>
      </c>
      <c r="AQ810" s="6" t="s">
        <v>83</v>
      </c>
      <c r="AR810" s="6" t="s">
        <v>83</v>
      </c>
      <c r="AS810" s="6" t="s">
        <v>83</v>
      </c>
      <c r="AT810" s="6" t="s">
        <v>83</v>
      </c>
      <c r="AU810" s="6" t="s">
        <v>83</v>
      </c>
      <c r="AV810" s="6" t="s">
        <v>83</v>
      </c>
      <c r="AW810" s="6" t="s">
        <v>83</v>
      </c>
      <c r="AX810" t="s">
        <v>86</v>
      </c>
      <c r="AY810" s="6" t="s">
        <v>83</v>
      </c>
      <c r="AZ810" s="6" t="s">
        <v>83</v>
      </c>
      <c r="BA810" s="6" t="s">
        <v>83</v>
      </c>
      <c r="BB810" s="6" t="s">
        <v>83</v>
      </c>
      <c r="BC810" s="6" t="s">
        <v>83</v>
      </c>
      <c r="BD810" s="6" t="s">
        <v>83</v>
      </c>
      <c r="BE810" s="6" t="s">
        <v>83</v>
      </c>
      <c r="BF810" s="6" t="s">
        <v>83</v>
      </c>
      <c r="BG810" s="6" t="s">
        <v>83</v>
      </c>
      <c r="BH810" s="6" t="s">
        <v>83</v>
      </c>
      <c r="BI810" s="6" t="s">
        <v>83</v>
      </c>
      <c r="BJ810" s="6" t="s">
        <v>83</v>
      </c>
      <c r="BK810" s="6" t="s">
        <v>83</v>
      </c>
      <c r="BL810" s="6" t="s">
        <v>83</v>
      </c>
      <c r="BM810" s="6" t="s">
        <v>83</v>
      </c>
      <c r="BN810" s="6" t="s">
        <v>83</v>
      </c>
      <c r="BO810" s="6" t="s">
        <v>83</v>
      </c>
      <c r="BP810" s="6" t="s">
        <v>83</v>
      </c>
      <c r="BQ810" s="6" t="s">
        <v>83</v>
      </c>
      <c r="BR810" t="s">
        <v>65</v>
      </c>
      <c r="BS810" s="6" t="s">
        <v>83</v>
      </c>
      <c r="BT810" s="6" t="s">
        <v>83</v>
      </c>
      <c r="BU810">
        <f t="shared" ca="1" si="153"/>
        <v>-18</v>
      </c>
      <c r="BV810" s="6" t="s">
        <v>83</v>
      </c>
    </row>
    <row r="811" spans="1:74" x14ac:dyDescent="0.3">
      <c r="A811" s="5">
        <v>810</v>
      </c>
      <c r="B811" s="5" t="str">
        <f t="shared" ca="1" si="145"/>
        <v>OCP_74059:95265</v>
      </c>
      <c r="C811" t="s">
        <v>118</v>
      </c>
      <c r="D811" t="s">
        <v>75</v>
      </c>
      <c r="E811" t="s">
        <v>89</v>
      </c>
      <c r="F811" t="s">
        <v>100</v>
      </c>
      <c r="G811" t="s">
        <v>100</v>
      </c>
      <c r="H811" s="6">
        <f t="shared" ca="1" si="155"/>
        <v>9118</v>
      </c>
      <c r="I811" t="s">
        <v>114</v>
      </c>
      <c r="J811" s="6" t="s">
        <v>79</v>
      </c>
      <c r="K811" s="7">
        <v>45696</v>
      </c>
      <c r="L811" s="6" t="s">
        <v>80</v>
      </c>
      <c r="N811" s="6" t="s">
        <v>82</v>
      </c>
      <c r="O811" t="str">
        <f t="shared" ca="1" si="147"/>
        <v>?2504486</v>
      </c>
      <c r="P811">
        <f t="shared" ca="1" si="146"/>
        <v>52800680</v>
      </c>
      <c r="Q811">
        <f t="shared" ca="1" si="148"/>
        <v>6373369</v>
      </c>
      <c r="R811">
        <f t="shared" ca="1" si="149"/>
        <v>24519712</v>
      </c>
      <c r="S811">
        <f t="shared" ca="1" si="150"/>
        <v>31175743</v>
      </c>
      <c r="V811" t="str">
        <f t="shared" ca="1" si="151"/>
        <v>C_3410112</v>
      </c>
      <c r="W811" s="8">
        <v>45777</v>
      </c>
      <c r="X811">
        <f t="shared" ca="1" si="152"/>
        <v>5424350</v>
      </c>
      <c r="Z811" t="str">
        <f t="shared" ca="1" si="154"/>
        <v>MAD</v>
      </c>
      <c r="AA811" t="str">
        <f t="shared" ca="1" si="156"/>
        <v>F locaux</v>
      </c>
      <c r="AB811" s="6" t="s">
        <v>83</v>
      </c>
      <c r="AC811" s="6" t="s">
        <v>83</v>
      </c>
      <c r="AD811" s="6" t="s">
        <v>83</v>
      </c>
      <c r="AE811" s="6" t="s">
        <v>83</v>
      </c>
      <c r="AF811" s="6" t="s">
        <v>83</v>
      </c>
      <c r="AG811" s="6" t="s">
        <v>83</v>
      </c>
      <c r="AH811" s="6" t="s">
        <v>83</v>
      </c>
      <c r="AI811" s="6" t="s">
        <v>83</v>
      </c>
      <c r="AJ811" s="6" t="s">
        <v>83</v>
      </c>
      <c r="AK811" s="6" t="s">
        <v>83</v>
      </c>
      <c r="AL811" s="6" t="s">
        <v>83</v>
      </c>
      <c r="AM811" t="s">
        <v>115</v>
      </c>
      <c r="AN811" s="6" t="s">
        <v>85</v>
      </c>
      <c r="AO811" s="6" t="s">
        <v>83</v>
      </c>
      <c r="AP811" s="6" t="s">
        <v>83</v>
      </c>
      <c r="AQ811" s="6" t="s">
        <v>83</v>
      </c>
      <c r="AR811" s="6" t="s">
        <v>83</v>
      </c>
      <c r="AS811" s="6" t="s">
        <v>83</v>
      </c>
      <c r="AT811" s="6" t="s">
        <v>83</v>
      </c>
      <c r="AU811" s="6" t="s">
        <v>83</v>
      </c>
      <c r="AV811" s="6" t="s">
        <v>83</v>
      </c>
      <c r="AW811" s="6" t="s">
        <v>83</v>
      </c>
      <c r="AX811" t="s">
        <v>86</v>
      </c>
      <c r="AY811" s="6" t="s">
        <v>83</v>
      </c>
      <c r="AZ811" s="6" t="s">
        <v>83</v>
      </c>
      <c r="BA811" s="6" t="s">
        <v>83</v>
      </c>
      <c r="BB811" s="6" t="s">
        <v>83</v>
      </c>
      <c r="BC811" s="6" t="s">
        <v>83</v>
      </c>
      <c r="BD811" s="6" t="s">
        <v>83</v>
      </c>
      <c r="BE811" s="6" t="s">
        <v>83</v>
      </c>
      <c r="BF811" s="6" t="s">
        <v>83</v>
      </c>
      <c r="BG811" s="6" t="s">
        <v>83</v>
      </c>
      <c r="BH811" s="6" t="s">
        <v>83</v>
      </c>
      <c r="BI811" s="6" t="s">
        <v>83</v>
      </c>
      <c r="BJ811" s="6" t="s">
        <v>83</v>
      </c>
      <c r="BK811" s="6" t="s">
        <v>83</v>
      </c>
      <c r="BL811" s="6" t="s">
        <v>83</v>
      </c>
      <c r="BM811" s="6" t="s">
        <v>83</v>
      </c>
      <c r="BN811" s="6" t="s">
        <v>83</v>
      </c>
      <c r="BO811" s="6" t="s">
        <v>83</v>
      </c>
      <c r="BP811" s="6" t="s">
        <v>83</v>
      </c>
      <c r="BQ811" s="6" t="s">
        <v>83</v>
      </c>
      <c r="BR811" t="s">
        <v>40</v>
      </c>
      <c r="BS811" s="6" t="s">
        <v>83</v>
      </c>
      <c r="BT811" s="6" t="s">
        <v>83</v>
      </c>
      <c r="BU811">
        <f t="shared" ca="1" si="153"/>
        <v>51</v>
      </c>
      <c r="BV811" s="6" t="s">
        <v>83</v>
      </c>
    </row>
    <row r="812" spans="1:74" x14ac:dyDescent="0.3">
      <c r="A812" s="5">
        <v>811</v>
      </c>
      <c r="B812" s="5" t="str">
        <f t="shared" ca="1" si="145"/>
        <v>JF8_46767:79037</v>
      </c>
      <c r="C812" t="str">
        <f ca="1">CONCATENATE(CHAR(RANDBETWEEN(60,90)),"_",RANDBETWEEN(1,1000000),"_",RANDBETWEEN(1,100006600))</f>
        <v>H_364815_24087943</v>
      </c>
      <c r="D812" t="s">
        <v>75</v>
      </c>
      <c r="E812" t="s">
        <v>76</v>
      </c>
      <c r="F812" t="s">
        <v>77</v>
      </c>
      <c r="G812" t="s">
        <v>77</v>
      </c>
      <c r="H812" s="6">
        <f t="shared" ca="1" si="155"/>
        <v>78739</v>
      </c>
      <c r="I812" t="s">
        <v>78</v>
      </c>
      <c r="J812" s="6" t="s">
        <v>79</v>
      </c>
      <c r="K812" s="7">
        <v>45697</v>
      </c>
      <c r="L812" s="6" t="s">
        <v>80</v>
      </c>
      <c r="N812" s="6" t="s">
        <v>82</v>
      </c>
      <c r="O812" t="str">
        <f t="shared" ca="1" si="147"/>
        <v>A3780283</v>
      </c>
      <c r="P812">
        <f t="shared" ca="1" si="146"/>
        <v>438557</v>
      </c>
      <c r="Q812">
        <f t="shared" ca="1" si="148"/>
        <v>67899</v>
      </c>
      <c r="R812">
        <f t="shared" ca="1" si="149"/>
        <v>138542</v>
      </c>
      <c r="S812">
        <f t="shared" ca="1" si="150"/>
        <v>261681</v>
      </c>
      <c r="V812" t="str">
        <f t="shared" ca="1" si="151"/>
        <v>A_1387066</v>
      </c>
      <c r="W812" s="8">
        <v>45778</v>
      </c>
      <c r="X812">
        <f t="shared" ca="1" si="152"/>
        <v>109598</v>
      </c>
      <c r="Z812" t="str">
        <f t="shared" ca="1" si="154"/>
        <v>MAD</v>
      </c>
      <c r="AA812" t="str">
        <f t="shared" ca="1" si="156"/>
        <v>F locaux</v>
      </c>
      <c r="AB812" s="6" t="s">
        <v>83</v>
      </c>
      <c r="AC812" s="6" t="s">
        <v>83</v>
      </c>
      <c r="AD812" s="6" t="s">
        <v>83</v>
      </c>
      <c r="AE812" s="6" t="s">
        <v>83</v>
      </c>
      <c r="AF812" s="6" t="s">
        <v>83</v>
      </c>
      <c r="AG812" s="6" t="s">
        <v>83</v>
      </c>
      <c r="AH812" s="6" t="s">
        <v>83</v>
      </c>
      <c r="AI812" s="6" t="s">
        <v>83</v>
      </c>
      <c r="AJ812" s="6" t="s">
        <v>83</v>
      </c>
      <c r="AK812" s="6" t="s">
        <v>83</v>
      </c>
      <c r="AL812" s="6" t="s">
        <v>83</v>
      </c>
      <c r="AM812" t="s">
        <v>999</v>
      </c>
      <c r="AN812" s="6" t="s">
        <v>85</v>
      </c>
      <c r="AO812" s="6" t="s">
        <v>83</v>
      </c>
      <c r="AP812" s="6" t="s">
        <v>83</v>
      </c>
      <c r="AQ812" s="6" t="s">
        <v>83</v>
      </c>
      <c r="AR812" s="6" t="s">
        <v>83</v>
      </c>
      <c r="AS812" s="6" t="s">
        <v>83</v>
      </c>
      <c r="AT812" s="6" t="s">
        <v>83</v>
      </c>
      <c r="AU812" s="6" t="s">
        <v>83</v>
      </c>
      <c r="AV812" s="6" t="s">
        <v>83</v>
      </c>
      <c r="AW812" s="6" t="s">
        <v>83</v>
      </c>
      <c r="AX812" t="s">
        <v>86</v>
      </c>
      <c r="AY812" s="6" t="s">
        <v>83</v>
      </c>
      <c r="AZ812" s="6" t="s">
        <v>83</v>
      </c>
      <c r="BA812" s="6" t="s">
        <v>83</v>
      </c>
      <c r="BB812" s="6" t="s">
        <v>83</v>
      </c>
      <c r="BC812" s="6" t="s">
        <v>83</v>
      </c>
      <c r="BD812" s="6" t="s">
        <v>83</v>
      </c>
      <c r="BE812" s="6" t="s">
        <v>83</v>
      </c>
      <c r="BF812" s="6" t="s">
        <v>83</v>
      </c>
      <c r="BG812" s="6" t="s">
        <v>83</v>
      </c>
      <c r="BH812" s="6" t="s">
        <v>83</v>
      </c>
      <c r="BI812" s="6" t="s">
        <v>83</v>
      </c>
      <c r="BJ812" s="6" t="s">
        <v>83</v>
      </c>
      <c r="BK812" s="6" t="s">
        <v>83</v>
      </c>
      <c r="BL812" s="6" t="s">
        <v>83</v>
      </c>
      <c r="BM812" s="6" t="s">
        <v>83</v>
      </c>
      <c r="BN812" s="6" t="s">
        <v>83</v>
      </c>
      <c r="BO812" s="6" t="s">
        <v>83</v>
      </c>
      <c r="BP812" s="6" t="s">
        <v>83</v>
      </c>
      <c r="BQ812" s="6" t="s">
        <v>83</v>
      </c>
      <c r="BR812" t="s">
        <v>64</v>
      </c>
      <c r="BS812" s="6" t="s">
        <v>83</v>
      </c>
      <c r="BT812" s="6" t="s">
        <v>83</v>
      </c>
      <c r="BU812">
        <f t="shared" ca="1" si="153"/>
        <v>9</v>
      </c>
      <c r="BV812" s="6" t="s">
        <v>83</v>
      </c>
    </row>
    <row r="813" spans="1:74" x14ac:dyDescent="0.3">
      <c r="A813" s="5">
        <v>812</v>
      </c>
      <c r="B813" s="5" t="str">
        <f t="shared" ca="1" si="145"/>
        <v>OCP_58694:60777</v>
      </c>
      <c r="C813" t="s">
        <v>1000</v>
      </c>
      <c r="D813" t="s">
        <v>75</v>
      </c>
      <c r="E813" t="s">
        <v>89</v>
      </c>
      <c r="F813" t="s">
        <v>90</v>
      </c>
      <c r="G813" t="s">
        <v>90</v>
      </c>
      <c r="H813" s="6">
        <f t="shared" ca="1" si="155"/>
        <v>30614</v>
      </c>
      <c r="I813" t="s">
        <v>91</v>
      </c>
      <c r="J813" s="6" t="s">
        <v>79</v>
      </c>
      <c r="K813" s="7">
        <v>45698</v>
      </c>
      <c r="L813" s="6" t="s">
        <v>80</v>
      </c>
      <c r="N813" s="6" t="s">
        <v>82</v>
      </c>
      <c r="O813" t="str">
        <f t="shared" ca="1" si="147"/>
        <v>A2757479</v>
      </c>
      <c r="P813">
        <f t="shared" ca="1" si="146"/>
        <v>34372094</v>
      </c>
      <c r="Q813">
        <f t="shared" ca="1" si="148"/>
        <v>9171227</v>
      </c>
      <c r="R813">
        <f t="shared" ca="1" si="149"/>
        <v>9896331</v>
      </c>
      <c r="S813">
        <f t="shared" ca="1" si="150"/>
        <v>24415626</v>
      </c>
      <c r="V813" t="str">
        <f t="shared" ca="1" si="151"/>
        <v>E_4891396</v>
      </c>
      <c r="W813" s="8">
        <v>45779</v>
      </c>
      <c r="X813">
        <f t="shared" ca="1" si="152"/>
        <v>7001860</v>
      </c>
      <c r="Z813" t="str">
        <f t="shared" ca="1" si="154"/>
        <v>USD</v>
      </c>
      <c r="AA813" t="str">
        <f t="shared" ca="1" si="156"/>
        <v>F étrangers</v>
      </c>
      <c r="AB813" s="6" t="s">
        <v>83</v>
      </c>
      <c r="AC813" s="6" t="s">
        <v>83</v>
      </c>
      <c r="AD813" s="6" t="s">
        <v>83</v>
      </c>
      <c r="AE813" s="6" t="s">
        <v>83</v>
      </c>
      <c r="AF813" s="6" t="s">
        <v>83</v>
      </c>
      <c r="AG813" s="6" t="s">
        <v>83</v>
      </c>
      <c r="AH813" s="6" t="s">
        <v>83</v>
      </c>
      <c r="AI813" s="6" t="s">
        <v>83</v>
      </c>
      <c r="AJ813" s="6" t="s">
        <v>83</v>
      </c>
      <c r="AK813" s="6" t="s">
        <v>83</v>
      </c>
      <c r="AL813" s="6" t="s">
        <v>83</v>
      </c>
      <c r="AM813" t="s">
        <v>1001</v>
      </c>
      <c r="AN813" s="6" t="s">
        <v>85</v>
      </c>
      <c r="AO813" s="6" t="s">
        <v>83</v>
      </c>
      <c r="AP813" s="6" t="s">
        <v>83</v>
      </c>
      <c r="AQ813" s="6" t="s">
        <v>83</v>
      </c>
      <c r="AR813" s="6" t="s">
        <v>83</v>
      </c>
      <c r="AS813" s="6" t="s">
        <v>83</v>
      </c>
      <c r="AT813" s="6" t="s">
        <v>83</v>
      </c>
      <c r="AU813" s="6" t="s">
        <v>83</v>
      </c>
      <c r="AV813" s="6" t="s">
        <v>83</v>
      </c>
      <c r="AW813" s="6" t="s">
        <v>83</v>
      </c>
      <c r="AX813" t="s">
        <v>93</v>
      </c>
      <c r="AY813" s="6" t="s">
        <v>83</v>
      </c>
      <c r="AZ813" s="6" t="s">
        <v>83</v>
      </c>
      <c r="BA813" s="6" t="s">
        <v>83</v>
      </c>
      <c r="BB813" s="6" t="s">
        <v>83</v>
      </c>
      <c r="BC813" s="6" t="s">
        <v>83</v>
      </c>
      <c r="BD813" s="6" t="s">
        <v>83</v>
      </c>
      <c r="BE813" s="6" t="s">
        <v>83</v>
      </c>
      <c r="BF813" s="6" t="s">
        <v>83</v>
      </c>
      <c r="BG813" s="6" t="s">
        <v>83</v>
      </c>
      <c r="BH813" s="6" t="s">
        <v>83</v>
      </c>
      <c r="BI813" s="6" t="s">
        <v>83</v>
      </c>
      <c r="BJ813" s="6" t="s">
        <v>83</v>
      </c>
      <c r="BK813" s="6" t="s">
        <v>83</v>
      </c>
      <c r="BL813" s="6" t="s">
        <v>83</v>
      </c>
      <c r="BM813" s="6" t="s">
        <v>83</v>
      </c>
      <c r="BN813" s="6" t="s">
        <v>83</v>
      </c>
      <c r="BO813" s="6" t="s">
        <v>83</v>
      </c>
      <c r="BP813" s="6" t="s">
        <v>83</v>
      </c>
      <c r="BQ813" s="6" t="s">
        <v>83</v>
      </c>
      <c r="BR813" t="s">
        <v>65</v>
      </c>
      <c r="BS813" s="6" t="s">
        <v>83</v>
      </c>
      <c r="BT813" s="6" t="s">
        <v>83</v>
      </c>
      <c r="BU813">
        <f t="shared" ca="1" si="153"/>
        <v>49</v>
      </c>
      <c r="BV813" s="6" t="s">
        <v>83</v>
      </c>
    </row>
    <row r="814" spans="1:74" x14ac:dyDescent="0.3">
      <c r="A814" s="5">
        <v>813</v>
      </c>
      <c r="B814" s="5" t="str">
        <f t="shared" ca="1" si="145"/>
        <v>OCP_62258:38072</v>
      </c>
      <c r="C814" t="s">
        <v>1002</v>
      </c>
      <c r="D814" t="s">
        <v>75</v>
      </c>
      <c r="E814" t="s">
        <v>76</v>
      </c>
      <c r="F814" t="s">
        <v>95</v>
      </c>
      <c r="G814" t="s">
        <v>95</v>
      </c>
      <c r="H814" s="6">
        <f t="shared" ca="1" si="155"/>
        <v>24312</v>
      </c>
      <c r="I814" t="s">
        <v>96</v>
      </c>
      <c r="J814" s="6" t="s">
        <v>79</v>
      </c>
      <c r="K814" s="7">
        <v>45699</v>
      </c>
      <c r="L814" s="6" t="s">
        <v>80</v>
      </c>
      <c r="N814" s="6" t="s">
        <v>82</v>
      </c>
      <c r="O814" t="str">
        <f t="shared" ca="1" si="147"/>
        <v>&lt;6592684</v>
      </c>
      <c r="P814">
        <f t="shared" ca="1" si="146"/>
        <v>76086668</v>
      </c>
      <c r="Q814">
        <f t="shared" ca="1" si="148"/>
        <v>15374111</v>
      </c>
      <c r="R814">
        <f t="shared" ca="1" si="149"/>
        <v>57305464</v>
      </c>
      <c r="S814">
        <f t="shared" ca="1" si="150"/>
        <v>75163021</v>
      </c>
      <c r="V814" t="str">
        <f t="shared" ca="1" si="151"/>
        <v>?_3795205</v>
      </c>
      <c r="W814" s="8">
        <v>45780</v>
      </c>
      <c r="X814">
        <f t="shared" ca="1" si="152"/>
        <v>13657622</v>
      </c>
      <c r="Z814" t="str">
        <f t="shared" ca="1" si="154"/>
        <v>EUR</v>
      </c>
      <c r="AA814" t="str">
        <f t="shared" ca="1" si="156"/>
        <v>F étrangers</v>
      </c>
      <c r="AB814" s="6" t="s">
        <v>83</v>
      </c>
      <c r="AC814" s="6" t="s">
        <v>83</v>
      </c>
      <c r="AD814" s="6" t="s">
        <v>83</v>
      </c>
      <c r="AE814" s="6" t="s">
        <v>83</v>
      </c>
      <c r="AF814" s="6" t="s">
        <v>83</v>
      </c>
      <c r="AG814" s="6" t="s">
        <v>83</v>
      </c>
      <c r="AH814" s="6" t="s">
        <v>83</v>
      </c>
      <c r="AI814" s="6" t="s">
        <v>83</v>
      </c>
      <c r="AJ814" s="6" t="s">
        <v>83</v>
      </c>
      <c r="AK814" s="6" t="s">
        <v>83</v>
      </c>
      <c r="AL814" s="6" t="s">
        <v>83</v>
      </c>
      <c r="AM814" t="s">
        <v>1003</v>
      </c>
      <c r="AN814" s="6" t="s">
        <v>85</v>
      </c>
      <c r="AO814" s="6" t="s">
        <v>83</v>
      </c>
      <c r="AP814" s="6" t="s">
        <v>83</v>
      </c>
      <c r="AQ814" s="6" t="s">
        <v>83</v>
      </c>
      <c r="AR814" s="6" t="s">
        <v>83</v>
      </c>
      <c r="AS814" s="6" t="s">
        <v>83</v>
      </c>
      <c r="AT814" s="6" t="s">
        <v>83</v>
      </c>
      <c r="AU814" s="6" t="s">
        <v>83</v>
      </c>
      <c r="AV814" s="6" t="s">
        <v>83</v>
      </c>
      <c r="AW814" s="6" t="s">
        <v>83</v>
      </c>
      <c r="AX814" t="s">
        <v>98</v>
      </c>
      <c r="AY814" s="6" t="s">
        <v>83</v>
      </c>
      <c r="AZ814" s="6" t="s">
        <v>83</v>
      </c>
      <c r="BA814" s="6" t="s">
        <v>83</v>
      </c>
      <c r="BB814" s="6" t="s">
        <v>83</v>
      </c>
      <c r="BC814" s="6" t="s">
        <v>83</v>
      </c>
      <c r="BD814" s="6" t="s">
        <v>83</v>
      </c>
      <c r="BE814" s="6" t="s">
        <v>83</v>
      </c>
      <c r="BF814" s="6" t="s">
        <v>83</v>
      </c>
      <c r="BG814" s="6" t="s">
        <v>83</v>
      </c>
      <c r="BH814" s="6" t="s">
        <v>83</v>
      </c>
      <c r="BI814" s="6" t="s">
        <v>83</v>
      </c>
      <c r="BJ814" s="6" t="s">
        <v>83</v>
      </c>
      <c r="BK814" s="6" t="s">
        <v>83</v>
      </c>
      <c r="BL814" s="6" t="s">
        <v>83</v>
      </c>
      <c r="BM814" s="6" t="s">
        <v>83</v>
      </c>
      <c r="BN814" s="6" t="s">
        <v>83</v>
      </c>
      <c r="BO814" s="6" t="s">
        <v>83</v>
      </c>
      <c r="BP814" s="6" t="s">
        <v>83</v>
      </c>
      <c r="BQ814" s="6" t="s">
        <v>83</v>
      </c>
      <c r="BR814" t="s">
        <v>65</v>
      </c>
      <c r="BS814" s="6" t="s">
        <v>83</v>
      </c>
      <c r="BT814" s="6" t="s">
        <v>83</v>
      </c>
      <c r="BU814">
        <f t="shared" ca="1" si="153"/>
        <v>-6</v>
      </c>
      <c r="BV814" s="6" t="s">
        <v>83</v>
      </c>
    </row>
    <row r="815" spans="1:74" x14ac:dyDescent="0.3">
      <c r="A815" s="5">
        <v>814</v>
      </c>
      <c r="B815" s="5" t="str">
        <f t="shared" ca="1" si="145"/>
        <v>OCP_47134:47501</v>
      </c>
      <c r="C815" t="s">
        <v>1004</v>
      </c>
      <c r="D815" t="s">
        <v>75</v>
      </c>
      <c r="E815" t="s">
        <v>89</v>
      </c>
      <c r="F815" t="s">
        <v>100</v>
      </c>
      <c r="G815" t="s">
        <v>100</v>
      </c>
      <c r="H815" s="6">
        <f t="shared" ca="1" si="155"/>
        <v>78118</v>
      </c>
      <c r="I815" t="s">
        <v>101</v>
      </c>
      <c r="J815" s="6" t="s">
        <v>79</v>
      </c>
      <c r="K815" s="7">
        <v>45700</v>
      </c>
      <c r="L815" s="6" t="s">
        <v>80</v>
      </c>
      <c r="N815" s="6" t="s">
        <v>82</v>
      </c>
      <c r="O815" t="str">
        <f t="shared" ca="1" si="147"/>
        <v>B1350428</v>
      </c>
      <c r="P815">
        <f t="shared" ca="1" si="146"/>
        <v>54896461</v>
      </c>
      <c r="Q815">
        <f t="shared" ca="1" si="148"/>
        <v>2912797</v>
      </c>
      <c r="R815">
        <f t="shared" ca="1" si="149"/>
        <v>4005529</v>
      </c>
      <c r="S815">
        <f t="shared" ca="1" si="150"/>
        <v>12556789</v>
      </c>
      <c r="V815" t="str">
        <f t="shared" ca="1" si="151"/>
        <v>E_2283379</v>
      </c>
      <c r="W815" s="8">
        <v>45781</v>
      </c>
      <c r="X815">
        <f t="shared" ca="1" si="152"/>
        <v>2604639</v>
      </c>
      <c r="Z815" t="str">
        <f t="shared" ca="1" si="154"/>
        <v>MAD</v>
      </c>
      <c r="AA815" t="str">
        <f t="shared" ca="1" si="156"/>
        <v>F locaux</v>
      </c>
      <c r="AB815" s="6" t="s">
        <v>83</v>
      </c>
      <c r="AC815" s="6" t="s">
        <v>83</v>
      </c>
      <c r="AD815" s="6" t="s">
        <v>83</v>
      </c>
      <c r="AE815" s="6" t="s">
        <v>83</v>
      </c>
      <c r="AF815" s="6" t="s">
        <v>83</v>
      </c>
      <c r="AG815" s="6" t="s">
        <v>83</v>
      </c>
      <c r="AH815" s="6" t="s">
        <v>83</v>
      </c>
      <c r="AI815" s="6" t="s">
        <v>83</v>
      </c>
      <c r="AJ815" s="6" t="s">
        <v>83</v>
      </c>
      <c r="AK815" s="6" t="s">
        <v>83</v>
      </c>
      <c r="AL815" s="6" t="s">
        <v>83</v>
      </c>
      <c r="AM815" t="s">
        <v>1005</v>
      </c>
      <c r="AN815" s="6" t="s">
        <v>85</v>
      </c>
      <c r="AO815" s="6" t="s">
        <v>83</v>
      </c>
      <c r="AP815" s="6" t="s">
        <v>83</v>
      </c>
      <c r="AQ815" s="6" t="s">
        <v>83</v>
      </c>
      <c r="AR815" s="6" t="s">
        <v>83</v>
      </c>
      <c r="AS815" s="6" t="s">
        <v>83</v>
      </c>
      <c r="AT815" s="6" t="s">
        <v>83</v>
      </c>
      <c r="AU815" s="6" t="s">
        <v>83</v>
      </c>
      <c r="AV815" s="6" t="s">
        <v>83</v>
      </c>
      <c r="AW815" s="6" t="s">
        <v>83</v>
      </c>
      <c r="AX815" t="s">
        <v>103</v>
      </c>
      <c r="AY815" s="6" t="s">
        <v>83</v>
      </c>
      <c r="AZ815" s="6" t="s">
        <v>83</v>
      </c>
      <c r="BA815" s="6" t="s">
        <v>83</v>
      </c>
      <c r="BB815" s="6" t="s">
        <v>83</v>
      </c>
      <c r="BC815" s="6" t="s">
        <v>83</v>
      </c>
      <c r="BD815" s="6" t="s">
        <v>83</v>
      </c>
      <c r="BE815" s="6" t="s">
        <v>83</v>
      </c>
      <c r="BF815" s="6" t="s">
        <v>83</v>
      </c>
      <c r="BG815" s="6" t="s">
        <v>83</v>
      </c>
      <c r="BH815" s="6" t="s">
        <v>83</v>
      </c>
      <c r="BI815" s="6" t="s">
        <v>83</v>
      </c>
      <c r="BJ815" s="6" t="s">
        <v>83</v>
      </c>
      <c r="BK815" s="6" t="s">
        <v>83</v>
      </c>
      <c r="BL815" s="6" t="s">
        <v>83</v>
      </c>
      <c r="BM815" s="6" t="s">
        <v>83</v>
      </c>
      <c r="BN815" s="6" t="s">
        <v>83</v>
      </c>
      <c r="BO815" s="6" t="s">
        <v>83</v>
      </c>
      <c r="BP815" s="6" t="s">
        <v>83</v>
      </c>
      <c r="BQ815" s="6" t="s">
        <v>83</v>
      </c>
      <c r="BR815" t="s">
        <v>65</v>
      </c>
      <c r="BS815" s="6" t="s">
        <v>83</v>
      </c>
      <c r="BT815" s="6" t="s">
        <v>83</v>
      </c>
      <c r="BU815">
        <f t="shared" ca="1" si="153"/>
        <v>57</v>
      </c>
      <c r="BV815" s="6" t="s">
        <v>83</v>
      </c>
    </row>
    <row r="816" spans="1:74" x14ac:dyDescent="0.3">
      <c r="A816" s="5">
        <v>815</v>
      </c>
      <c r="B816" s="5" t="str">
        <f t="shared" ca="1" si="145"/>
        <v>OCP_62188:10859</v>
      </c>
      <c r="C816" t="s">
        <v>1006</v>
      </c>
      <c r="D816" t="s">
        <v>75</v>
      </c>
      <c r="E816" t="s">
        <v>76</v>
      </c>
      <c r="F816" t="s">
        <v>105</v>
      </c>
      <c r="G816" t="s">
        <v>105</v>
      </c>
      <c r="H816" s="6">
        <f t="shared" ca="1" si="155"/>
        <v>72411</v>
      </c>
      <c r="I816" t="s">
        <v>106</v>
      </c>
      <c r="J816" s="6" t="s">
        <v>79</v>
      </c>
      <c r="K816" s="7">
        <v>45701</v>
      </c>
      <c r="L816" s="6" t="s">
        <v>80</v>
      </c>
      <c r="N816" s="6" t="s">
        <v>82</v>
      </c>
      <c r="O816" t="str">
        <f t="shared" ca="1" si="147"/>
        <v>F278072</v>
      </c>
      <c r="P816">
        <f t="shared" ca="1" si="146"/>
        <v>86936044</v>
      </c>
      <c r="Q816">
        <f t="shared" ca="1" si="148"/>
        <v>9732607</v>
      </c>
      <c r="R816">
        <f t="shared" ca="1" si="149"/>
        <v>61763530</v>
      </c>
      <c r="S816">
        <f t="shared" ca="1" si="150"/>
        <v>69310934</v>
      </c>
      <c r="V816" t="str">
        <f t="shared" ca="1" si="151"/>
        <v>A_2758644</v>
      </c>
      <c r="W816" s="8">
        <v>45782</v>
      </c>
      <c r="X816">
        <f t="shared" ca="1" si="152"/>
        <v>34950611</v>
      </c>
      <c r="Z816" t="str">
        <f t="shared" ca="1" si="154"/>
        <v>MAD</v>
      </c>
      <c r="AA816" t="str">
        <f t="shared" ca="1" si="156"/>
        <v>F locaux</v>
      </c>
      <c r="AB816" s="6" t="s">
        <v>83</v>
      </c>
      <c r="AC816" s="6" t="s">
        <v>83</v>
      </c>
      <c r="AD816" s="6" t="s">
        <v>83</v>
      </c>
      <c r="AE816" s="6" t="s">
        <v>83</v>
      </c>
      <c r="AF816" s="6" t="s">
        <v>83</v>
      </c>
      <c r="AG816" s="6" t="s">
        <v>83</v>
      </c>
      <c r="AH816" s="6" t="s">
        <v>83</v>
      </c>
      <c r="AI816" s="6" t="s">
        <v>83</v>
      </c>
      <c r="AJ816" s="6" t="s">
        <v>83</v>
      </c>
      <c r="AK816" s="6" t="s">
        <v>83</v>
      </c>
      <c r="AL816" s="6" t="s">
        <v>83</v>
      </c>
      <c r="AM816" t="s">
        <v>1007</v>
      </c>
      <c r="AN816" s="6" t="s">
        <v>85</v>
      </c>
      <c r="AO816" s="6" t="s">
        <v>83</v>
      </c>
      <c r="AP816" s="6" t="s">
        <v>83</v>
      </c>
      <c r="AQ816" s="6" t="s">
        <v>83</v>
      </c>
      <c r="AR816" s="6" t="s">
        <v>83</v>
      </c>
      <c r="AS816" s="6" t="s">
        <v>83</v>
      </c>
      <c r="AT816" s="6" t="s">
        <v>83</v>
      </c>
      <c r="AU816" s="6" t="s">
        <v>83</v>
      </c>
      <c r="AV816" s="6" t="s">
        <v>83</v>
      </c>
      <c r="AW816" s="6" t="s">
        <v>83</v>
      </c>
      <c r="AX816" t="s">
        <v>98</v>
      </c>
      <c r="AY816" s="6" t="s">
        <v>83</v>
      </c>
      <c r="AZ816" s="6" t="s">
        <v>83</v>
      </c>
      <c r="BA816" s="6" t="s">
        <v>83</v>
      </c>
      <c r="BB816" s="6" t="s">
        <v>83</v>
      </c>
      <c r="BC816" s="6" t="s">
        <v>83</v>
      </c>
      <c r="BD816" s="6" t="s">
        <v>83</v>
      </c>
      <c r="BE816" s="6" t="s">
        <v>83</v>
      </c>
      <c r="BF816" s="6" t="s">
        <v>83</v>
      </c>
      <c r="BG816" s="6" t="s">
        <v>83</v>
      </c>
      <c r="BH816" s="6" t="s">
        <v>83</v>
      </c>
      <c r="BI816" s="6" t="s">
        <v>83</v>
      </c>
      <c r="BJ816" s="6" t="s">
        <v>83</v>
      </c>
      <c r="BK816" s="6" t="s">
        <v>83</v>
      </c>
      <c r="BL816" s="6" t="s">
        <v>83</v>
      </c>
      <c r="BM816" s="6" t="s">
        <v>83</v>
      </c>
      <c r="BN816" s="6" t="s">
        <v>83</v>
      </c>
      <c r="BO816" s="6" t="s">
        <v>83</v>
      </c>
      <c r="BP816" s="6" t="s">
        <v>83</v>
      </c>
      <c r="BQ816" s="6" t="s">
        <v>83</v>
      </c>
      <c r="BR816" t="s">
        <v>65</v>
      </c>
      <c r="BS816" s="6" t="s">
        <v>83</v>
      </c>
      <c r="BT816" s="6" t="s">
        <v>83</v>
      </c>
      <c r="BU816">
        <f t="shared" ca="1" si="153"/>
        <v>3</v>
      </c>
      <c r="BV816" s="6" t="s">
        <v>83</v>
      </c>
    </row>
    <row r="817" spans="1:74" x14ac:dyDescent="0.3">
      <c r="A817" s="5">
        <v>816</v>
      </c>
      <c r="B817" s="5" t="str">
        <f t="shared" ca="1" si="145"/>
        <v>JF8_56767:48014</v>
      </c>
      <c r="C817" t="s">
        <v>1008</v>
      </c>
      <c r="D817" t="s">
        <v>75</v>
      </c>
      <c r="E817" t="s">
        <v>89</v>
      </c>
      <c r="F817" t="s">
        <v>109</v>
      </c>
      <c r="G817" t="s">
        <v>109</v>
      </c>
      <c r="H817" s="6">
        <f t="shared" ca="1" si="155"/>
        <v>47693</v>
      </c>
      <c r="I817" t="s">
        <v>110</v>
      </c>
      <c r="J817" s="6" t="s">
        <v>79</v>
      </c>
      <c r="K817" s="7">
        <v>45702</v>
      </c>
      <c r="L817" s="6" t="s">
        <v>80</v>
      </c>
      <c r="N817" s="6" t="s">
        <v>82</v>
      </c>
      <c r="O817" t="str">
        <f t="shared" ca="1" si="147"/>
        <v>@3723046</v>
      </c>
      <c r="P817">
        <f t="shared" ca="1" si="146"/>
        <v>94900748</v>
      </c>
      <c r="Q817">
        <f t="shared" ca="1" si="148"/>
        <v>5436179</v>
      </c>
      <c r="R817">
        <f t="shared" ca="1" si="149"/>
        <v>21232152</v>
      </c>
      <c r="S817">
        <f t="shared" ca="1" si="150"/>
        <v>32886101</v>
      </c>
      <c r="V817" t="str">
        <f t="shared" ca="1" si="151"/>
        <v>@_382936</v>
      </c>
      <c r="W817" s="8">
        <v>45783</v>
      </c>
      <c r="X817">
        <f t="shared" ca="1" si="152"/>
        <v>22060075</v>
      </c>
      <c r="Z817" t="str">
        <f t="shared" ca="1" si="154"/>
        <v>MAD</v>
      </c>
      <c r="AA817" t="str">
        <f t="shared" ca="1" si="156"/>
        <v>F locaux</v>
      </c>
      <c r="AB817" s="6" t="s">
        <v>83</v>
      </c>
      <c r="AC817" s="6" t="s">
        <v>83</v>
      </c>
      <c r="AD817" s="6" t="s">
        <v>83</v>
      </c>
      <c r="AE817" s="6" t="s">
        <v>83</v>
      </c>
      <c r="AF817" s="6" t="s">
        <v>83</v>
      </c>
      <c r="AG817" s="6" t="s">
        <v>83</v>
      </c>
      <c r="AH817" s="6" t="s">
        <v>83</v>
      </c>
      <c r="AI817" s="6" t="s">
        <v>83</v>
      </c>
      <c r="AJ817" s="6" t="s">
        <v>83</v>
      </c>
      <c r="AK817" s="6" t="s">
        <v>83</v>
      </c>
      <c r="AL817" s="6" t="s">
        <v>83</v>
      </c>
      <c r="AM817" t="s">
        <v>1009</v>
      </c>
      <c r="AN817" s="6" t="s">
        <v>85</v>
      </c>
      <c r="AO817" s="6" t="s">
        <v>83</v>
      </c>
      <c r="AP817" s="6" t="s">
        <v>83</v>
      </c>
      <c r="AQ817" s="6" t="s">
        <v>83</v>
      </c>
      <c r="AR817" s="6" t="s">
        <v>83</v>
      </c>
      <c r="AS817" s="6" t="s">
        <v>83</v>
      </c>
      <c r="AT817" s="6" t="s">
        <v>83</v>
      </c>
      <c r="AU817" s="6" t="s">
        <v>83</v>
      </c>
      <c r="AV817" s="6" t="s">
        <v>83</v>
      </c>
      <c r="AW817" s="6" t="s">
        <v>83</v>
      </c>
      <c r="AX817" t="s">
        <v>86</v>
      </c>
      <c r="AY817" s="6" t="s">
        <v>83</v>
      </c>
      <c r="AZ817" s="6" t="s">
        <v>83</v>
      </c>
      <c r="BA817" s="6" t="s">
        <v>83</v>
      </c>
      <c r="BB817" s="6" t="s">
        <v>83</v>
      </c>
      <c r="BC817" s="6" t="s">
        <v>83</v>
      </c>
      <c r="BD817" s="6" t="s">
        <v>83</v>
      </c>
      <c r="BE817" s="6" t="s">
        <v>83</v>
      </c>
      <c r="BF817" s="6" t="s">
        <v>83</v>
      </c>
      <c r="BG817" s="6" t="s">
        <v>83</v>
      </c>
      <c r="BH817" s="6" t="s">
        <v>83</v>
      </c>
      <c r="BI817" s="6" t="s">
        <v>83</v>
      </c>
      <c r="BJ817" s="6" t="s">
        <v>83</v>
      </c>
      <c r="BK817" s="6" t="s">
        <v>83</v>
      </c>
      <c r="BL817" s="6" t="s">
        <v>83</v>
      </c>
      <c r="BM817" s="6" t="s">
        <v>83</v>
      </c>
      <c r="BN817" s="6" t="s">
        <v>83</v>
      </c>
      <c r="BO817" s="6" t="s">
        <v>83</v>
      </c>
      <c r="BP817" s="6" t="s">
        <v>83</v>
      </c>
      <c r="BQ817" s="6" t="s">
        <v>83</v>
      </c>
      <c r="BR817" t="s">
        <v>65</v>
      </c>
      <c r="BS817" s="6" t="s">
        <v>83</v>
      </c>
      <c r="BT817" s="6" t="s">
        <v>83</v>
      </c>
      <c r="BU817">
        <f t="shared" ca="1" si="153"/>
        <v>17</v>
      </c>
      <c r="BV817" s="6" t="s">
        <v>83</v>
      </c>
    </row>
    <row r="818" spans="1:74" x14ac:dyDescent="0.3">
      <c r="A818" s="5">
        <v>817</v>
      </c>
      <c r="B818" s="5" t="str">
        <f t="shared" ca="1" si="145"/>
        <v>OCP_13483:24347</v>
      </c>
      <c r="C818" t="s">
        <v>112</v>
      </c>
      <c r="D818" t="s">
        <v>75</v>
      </c>
      <c r="E818" t="s">
        <v>76</v>
      </c>
      <c r="F818" t="s">
        <v>113</v>
      </c>
      <c r="G818" t="s">
        <v>113</v>
      </c>
      <c r="H818" s="6">
        <f t="shared" ca="1" si="155"/>
        <v>61523</v>
      </c>
      <c r="I818" t="s">
        <v>114</v>
      </c>
      <c r="J818" s="6" t="s">
        <v>79</v>
      </c>
      <c r="K818" s="7">
        <v>45703</v>
      </c>
      <c r="L818" s="6" t="s">
        <v>80</v>
      </c>
      <c r="N818" s="6" t="s">
        <v>82</v>
      </c>
      <c r="O818" t="str">
        <f t="shared" ca="1" si="147"/>
        <v>&lt;581722</v>
      </c>
      <c r="P818">
        <f t="shared" ca="1" si="146"/>
        <v>51761382</v>
      </c>
      <c r="Q818">
        <f t="shared" ca="1" si="148"/>
        <v>13732792</v>
      </c>
      <c r="R818">
        <f t="shared" ca="1" si="149"/>
        <v>42448691</v>
      </c>
      <c r="S818">
        <f t="shared" ca="1" si="150"/>
        <v>46387459</v>
      </c>
      <c r="V818" t="str">
        <f t="shared" ca="1" si="151"/>
        <v>C_2758505</v>
      </c>
      <c r="W818" s="8">
        <v>45784</v>
      </c>
      <c r="X818">
        <f t="shared" ca="1" si="152"/>
        <v>23212745</v>
      </c>
      <c r="Z818" t="str">
        <f t="shared" ca="1" si="154"/>
        <v>MAD</v>
      </c>
      <c r="AA818" t="str">
        <f t="shared" ca="1" si="156"/>
        <v>F locaux</v>
      </c>
      <c r="AB818" s="6" t="s">
        <v>83</v>
      </c>
      <c r="AC818" s="6" t="s">
        <v>83</v>
      </c>
      <c r="AD818" s="6" t="s">
        <v>83</v>
      </c>
      <c r="AE818" s="6" t="s">
        <v>83</v>
      </c>
      <c r="AF818" s="6" t="s">
        <v>83</v>
      </c>
      <c r="AG818" s="6" t="s">
        <v>83</v>
      </c>
      <c r="AH818" s="6" t="s">
        <v>83</v>
      </c>
      <c r="AI818" s="6" t="s">
        <v>83</v>
      </c>
      <c r="AJ818" s="6" t="s">
        <v>83</v>
      </c>
      <c r="AK818" s="6" t="s">
        <v>83</v>
      </c>
      <c r="AL818" s="6" t="s">
        <v>83</v>
      </c>
      <c r="AM818" t="s">
        <v>115</v>
      </c>
      <c r="AN818" s="6" t="s">
        <v>85</v>
      </c>
      <c r="AO818" s="6" t="s">
        <v>83</v>
      </c>
      <c r="AP818" s="6" t="s">
        <v>83</v>
      </c>
      <c r="AQ818" s="6" t="s">
        <v>83</v>
      </c>
      <c r="AR818" s="6" t="s">
        <v>83</v>
      </c>
      <c r="AS818" s="6" t="s">
        <v>83</v>
      </c>
      <c r="AT818" s="6" t="s">
        <v>83</v>
      </c>
      <c r="AU818" s="6" t="s">
        <v>83</v>
      </c>
      <c r="AV818" s="6" t="s">
        <v>83</v>
      </c>
      <c r="AW818" s="6" t="s">
        <v>83</v>
      </c>
      <c r="AX818" t="s">
        <v>93</v>
      </c>
      <c r="AY818" s="6" t="s">
        <v>83</v>
      </c>
      <c r="AZ818" s="6" t="s">
        <v>83</v>
      </c>
      <c r="BA818" s="6" t="s">
        <v>83</v>
      </c>
      <c r="BB818" s="6" t="s">
        <v>83</v>
      </c>
      <c r="BC818" s="6" t="s">
        <v>83</v>
      </c>
      <c r="BD818" s="6" t="s">
        <v>83</v>
      </c>
      <c r="BE818" s="6" t="s">
        <v>83</v>
      </c>
      <c r="BF818" s="6" t="s">
        <v>83</v>
      </c>
      <c r="BG818" s="6" t="s">
        <v>83</v>
      </c>
      <c r="BH818" s="6" t="s">
        <v>83</v>
      </c>
      <c r="BI818" s="6" t="s">
        <v>83</v>
      </c>
      <c r="BJ818" s="6" t="s">
        <v>83</v>
      </c>
      <c r="BK818" s="6" t="s">
        <v>83</v>
      </c>
      <c r="BL818" s="6" t="s">
        <v>83</v>
      </c>
      <c r="BM818" s="6" t="s">
        <v>83</v>
      </c>
      <c r="BN818" s="6" t="s">
        <v>83</v>
      </c>
      <c r="BO818" s="6" t="s">
        <v>83</v>
      </c>
      <c r="BP818" s="6" t="s">
        <v>83</v>
      </c>
      <c r="BQ818" s="6" t="s">
        <v>83</v>
      </c>
      <c r="BR818" t="s">
        <v>65</v>
      </c>
      <c r="BS818" s="6" t="s">
        <v>83</v>
      </c>
      <c r="BT818" s="6" t="s">
        <v>83</v>
      </c>
      <c r="BU818">
        <f t="shared" ca="1" si="153"/>
        <v>-6</v>
      </c>
      <c r="BV818" s="6" t="s">
        <v>83</v>
      </c>
    </row>
    <row r="819" spans="1:74" x14ac:dyDescent="0.3">
      <c r="A819" s="5">
        <v>818</v>
      </c>
      <c r="B819" s="5" t="str">
        <f t="shared" ca="1" si="145"/>
        <v>OCP_40246:41532</v>
      </c>
      <c r="C819" t="s">
        <v>116</v>
      </c>
      <c r="D819" t="s">
        <v>75</v>
      </c>
      <c r="E819" t="s">
        <v>89</v>
      </c>
      <c r="F819" t="s">
        <v>100</v>
      </c>
      <c r="G819" t="s">
        <v>100</v>
      </c>
      <c r="H819" s="6">
        <f t="shared" ca="1" si="155"/>
        <v>26548</v>
      </c>
      <c r="I819" t="s">
        <v>114</v>
      </c>
      <c r="J819" s="6" t="s">
        <v>79</v>
      </c>
      <c r="K819" s="7">
        <v>45704</v>
      </c>
      <c r="L819" s="6" t="s">
        <v>80</v>
      </c>
      <c r="N819" s="6" t="s">
        <v>82</v>
      </c>
      <c r="O819" t="str">
        <f t="shared" ca="1" si="147"/>
        <v>=238378</v>
      </c>
      <c r="P819">
        <f t="shared" ca="1" si="146"/>
        <v>82899407</v>
      </c>
      <c r="Q819">
        <f t="shared" ca="1" si="148"/>
        <v>1113950</v>
      </c>
      <c r="R819">
        <f t="shared" ca="1" si="149"/>
        <v>5498746</v>
      </c>
      <c r="S819">
        <f t="shared" ca="1" si="150"/>
        <v>32673574</v>
      </c>
      <c r="V819" t="str">
        <f t="shared" ca="1" si="151"/>
        <v>&gt;_2541876</v>
      </c>
      <c r="W819" s="8">
        <v>45785</v>
      </c>
      <c r="X819">
        <f t="shared" ca="1" si="152"/>
        <v>7412934</v>
      </c>
      <c r="Z819" t="str">
        <f t="shared" ca="1" si="154"/>
        <v>MAD</v>
      </c>
      <c r="AA819" t="str">
        <f t="shared" ca="1" si="156"/>
        <v>F locaux</v>
      </c>
      <c r="AB819" s="6" t="s">
        <v>83</v>
      </c>
      <c r="AC819" s="6" t="s">
        <v>83</v>
      </c>
      <c r="AD819" s="6" t="s">
        <v>83</v>
      </c>
      <c r="AE819" s="6" t="s">
        <v>83</v>
      </c>
      <c r="AF819" s="6" t="s">
        <v>83</v>
      </c>
      <c r="AG819" s="6" t="s">
        <v>83</v>
      </c>
      <c r="AH819" s="6" t="s">
        <v>83</v>
      </c>
      <c r="AI819" s="6" t="s">
        <v>83</v>
      </c>
      <c r="AJ819" s="6" t="s">
        <v>83</v>
      </c>
      <c r="AK819" s="6" t="s">
        <v>83</v>
      </c>
      <c r="AL819" s="6" t="s">
        <v>83</v>
      </c>
      <c r="AM819" t="s">
        <v>115</v>
      </c>
      <c r="AN819" s="6" t="s">
        <v>85</v>
      </c>
      <c r="AO819" s="6" t="s">
        <v>83</v>
      </c>
      <c r="AP819" s="6" t="s">
        <v>83</v>
      </c>
      <c r="AQ819" s="6" t="s">
        <v>83</v>
      </c>
      <c r="AR819" s="6" t="s">
        <v>83</v>
      </c>
      <c r="AS819" s="6" t="s">
        <v>83</v>
      </c>
      <c r="AT819" s="6" t="s">
        <v>83</v>
      </c>
      <c r="AU819" s="6" t="s">
        <v>83</v>
      </c>
      <c r="AV819" s="6" t="s">
        <v>83</v>
      </c>
      <c r="AW819" s="6" t="s">
        <v>83</v>
      </c>
      <c r="AX819" t="s">
        <v>86</v>
      </c>
      <c r="AY819" s="6" t="s">
        <v>83</v>
      </c>
      <c r="AZ819" s="6" t="s">
        <v>83</v>
      </c>
      <c r="BA819" s="6" t="s">
        <v>83</v>
      </c>
      <c r="BB819" s="6" t="s">
        <v>83</v>
      </c>
      <c r="BC819" s="6" t="s">
        <v>83</v>
      </c>
      <c r="BD819" s="6" t="s">
        <v>83</v>
      </c>
      <c r="BE819" s="6" t="s">
        <v>83</v>
      </c>
      <c r="BF819" s="6" t="s">
        <v>83</v>
      </c>
      <c r="BG819" s="6" t="s">
        <v>83</v>
      </c>
      <c r="BH819" s="6" t="s">
        <v>83</v>
      </c>
      <c r="BI819" s="6" t="s">
        <v>83</v>
      </c>
      <c r="BJ819" s="6" t="s">
        <v>83</v>
      </c>
      <c r="BK819" s="6" t="s">
        <v>83</v>
      </c>
      <c r="BL819" s="6" t="s">
        <v>83</v>
      </c>
      <c r="BM819" s="6" t="s">
        <v>83</v>
      </c>
      <c r="BN819" s="6" t="s">
        <v>83</v>
      </c>
      <c r="BO819" s="6" t="s">
        <v>83</v>
      </c>
      <c r="BP819" s="6" t="s">
        <v>83</v>
      </c>
      <c r="BQ819" s="6" t="s">
        <v>83</v>
      </c>
      <c r="BR819" t="s">
        <v>63</v>
      </c>
      <c r="BS819" s="6" t="s">
        <v>83</v>
      </c>
      <c r="BT819" s="6" t="s">
        <v>83</v>
      </c>
      <c r="BU819">
        <f t="shared" ca="1" si="153"/>
        <v>15</v>
      </c>
      <c r="BV819" s="6" t="s">
        <v>83</v>
      </c>
    </row>
    <row r="820" spans="1:74" x14ac:dyDescent="0.3">
      <c r="A820" s="5">
        <v>819</v>
      </c>
      <c r="B820" s="5" t="str">
        <f t="shared" ca="1" si="145"/>
        <v>JF8_18005:16541</v>
      </c>
      <c r="C820" t="s">
        <v>117</v>
      </c>
      <c r="D820" t="s">
        <v>75</v>
      </c>
      <c r="E820" t="s">
        <v>76</v>
      </c>
      <c r="F820" t="s">
        <v>113</v>
      </c>
      <c r="G820" t="s">
        <v>113</v>
      </c>
      <c r="H820" s="6">
        <f t="shared" ca="1" si="155"/>
        <v>27134</v>
      </c>
      <c r="I820" t="s">
        <v>114</v>
      </c>
      <c r="J820" s="6" t="s">
        <v>79</v>
      </c>
      <c r="K820" s="7">
        <v>45705</v>
      </c>
      <c r="L820" s="6" t="s">
        <v>80</v>
      </c>
      <c r="N820" s="6" t="s">
        <v>82</v>
      </c>
      <c r="O820" t="str">
        <f t="shared" ca="1" si="147"/>
        <v>?5562433</v>
      </c>
      <c r="P820">
        <f t="shared" ca="1" si="146"/>
        <v>94757886</v>
      </c>
      <c r="Q820">
        <f t="shared" ca="1" si="148"/>
        <v>10657932</v>
      </c>
      <c r="R820">
        <f t="shared" ca="1" si="149"/>
        <v>26081023</v>
      </c>
      <c r="S820">
        <f t="shared" ca="1" si="150"/>
        <v>12901762</v>
      </c>
      <c r="V820" t="str">
        <f t="shared" ca="1" si="151"/>
        <v>E_321598</v>
      </c>
      <c r="W820" s="8">
        <v>45786</v>
      </c>
      <c r="X820">
        <f t="shared" ca="1" si="152"/>
        <v>8962093</v>
      </c>
      <c r="Z820" t="str">
        <f t="shared" ca="1" si="154"/>
        <v>MAD</v>
      </c>
      <c r="AA820" t="str">
        <f t="shared" ca="1" si="156"/>
        <v>F locaux</v>
      </c>
      <c r="AB820" s="6" t="s">
        <v>83</v>
      </c>
      <c r="AC820" s="6" t="s">
        <v>83</v>
      </c>
      <c r="AD820" s="6" t="s">
        <v>83</v>
      </c>
      <c r="AE820" s="6" t="s">
        <v>83</v>
      </c>
      <c r="AF820" s="6" t="s">
        <v>83</v>
      </c>
      <c r="AG820" s="6" t="s">
        <v>83</v>
      </c>
      <c r="AH820" s="6" t="s">
        <v>83</v>
      </c>
      <c r="AI820" s="6" t="s">
        <v>83</v>
      </c>
      <c r="AJ820" s="6" t="s">
        <v>83</v>
      </c>
      <c r="AK820" s="6" t="s">
        <v>83</v>
      </c>
      <c r="AL820" s="6" t="s">
        <v>83</v>
      </c>
      <c r="AM820" t="s">
        <v>115</v>
      </c>
      <c r="AN820" s="6" t="s">
        <v>85</v>
      </c>
      <c r="AO820" s="6" t="s">
        <v>83</v>
      </c>
      <c r="AP820" s="6" t="s">
        <v>83</v>
      </c>
      <c r="AQ820" s="6" t="s">
        <v>83</v>
      </c>
      <c r="AR820" s="6" t="s">
        <v>83</v>
      </c>
      <c r="AS820" s="6" t="s">
        <v>83</v>
      </c>
      <c r="AT820" s="6" t="s">
        <v>83</v>
      </c>
      <c r="AU820" s="6" t="s">
        <v>83</v>
      </c>
      <c r="AV820" s="6" t="s">
        <v>83</v>
      </c>
      <c r="AW820" s="6" t="s">
        <v>83</v>
      </c>
      <c r="AX820" t="s">
        <v>86</v>
      </c>
      <c r="AY820" s="6" t="s">
        <v>83</v>
      </c>
      <c r="AZ820" s="6" t="s">
        <v>83</v>
      </c>
      <c r="BA820" s="6" t="s">
        <v>83</v>
      </c>
      <c r="BB820" s="6" t="s">
        <v>83</v>
      </c>
      <c r="BC820" s="6" t="s">
        <v>83</v>
      </c>
      <c r="BD820" s="6" t="s">
        <v>83</v>
      </c>
      <c r="BE820" s="6" t="s">
        <v>83</v>
      </c>
      <c r="BF820" s="6" t="s">
        <v>83</v>
      </c>
      <c r="BG820" s="6" t="s">
        <v>83</v>
      </c>
      <c r="BH820" s="6" t="s">
        <v>83</v>
      </c>
      <c r="BI820" s="6" t="s">
        <v>83</v>
      </c>
      <c r="BJ820" s="6" t="s">
        <v>83</v>
      </c>
      <c r="BK820" s="6" t="s">
        <v>83</v>
      </c>
      <c r="BL820" s="6" t="s">
        <v>83</v>
      </c>
      <c r="BM820" s="6" t="s">
        <v>83</v>
      </c>
      <c r="BN820" s="6" t="s">
        <v>83</v>
      </c>
      <c r="BO820" s="6" t="s">
        <v>83</v>
      </c>
      <c r="BP820" s="6" t="s">
        <v>83</v>
      </c>
      <c r="BQ820" s="6" t="s">
        <v>83</v>
      </c>
      <c r="BR820" t="s">
        <v>65</v>
      </c>
      <c r="BS820" s="6" t="s">
        <v>83</v>
      </c>
      <c r="BT820" s="6" t="s">
        <v>83</v>
      </c>
      <c r="BU820">
        <f t="shared" ca="1" si="153"/>
        <v>0</v>
      </c>
      <c r="BV820" s="6" t="s">
        <v>83</v>
      </c>
    </row>
    <row r="821" spans="1:74" x14ac:dyDescent="0.3">
      <c r="A821" s="5">
        <v>820</v>
      </c>
      <c r="B821" s="5" t="str">
        <f t="shared" ca="1" si="145"/>
        <v>OCP_84204:64164</v>
      </c>
      <c r="C821" t="s">
        <v>118</v>
      </c>
      <c r="D821" t="s">
        <v>75</v>
      </c>
      <c r="E821" t="s">
        <v>89</v>
      </c>
      <c r="F821" t="s">
        <v>100</v>
      </c>
      <c r="G821" t="s">
        <v>100</v>
      </c>
      <c r="H821" s="6">
        <f t="shared" ca="1" si="155"/>
        <v>11478</v>
      </c>
      <c r="I821" t="s">
        <v>114</v>
      </c>
      <c r="J821" s="6" t="s">
        <v>79</v>
      </c>
      <c r="K821" s="7">
        <v>45706</v>
      </c>
      <c r="L821" s="6" t="s">
        <v>80</v>
      </c>
      <c r="N821" s="6" t="s">
        <v>82</v>
      </c>
      <c r="O821" t="str">
        <f t="shared" ca="1" si="147"/>
        <v>D844239</v>
      </c>
      <c r="P821">
        <f t="shared" ca="1" si="146"/>
        <v>74802208</v>
      </c>
      <c r="Q821">
        <f t="shared" ca="1" si="148"/>
        <v>2140945</v>
      </c>
      <c r="R821">
        <f t="shared" ca="1" si="149"/>
        <v>16989967</v>
      </c>
      <c r="S821">
        <f t="shared" ca="1" si="150"/>
        <v>12911464</v>
      </c>
      <c r="V821" t="str">
        <f t="shared" ca="1" si="151"/>
        <v>A_4787081</v>
      </c>
      <c r="W821" s="8">
        <v>45787</v>
      </c>
      <c r="X821">
        <f t="shared" ca="1" si="152"/>
        <v>9386396</v>
      </c>
      <c r="Z821" t="str">
        <f t="shared" ca="1" si="154"/>
        <v>MAD</v>
      </c>
      <c r="AA821" t="str">
        <f t="shared" ca="1" si="156"/>
        <v>F locaux</v>
      </c>
      <c r="AB821" s="6" t="s">
        <v>83</v>
      </c>
      <c r="AC821" s="6" t="s">
        <v>83</v>
      </c>
      <c r="AD821" s="6" t="s">
        <v>83</v>
      </c>
      <c r="AE821" s="6" t="s">
        <v>83</v>
      </c>
      <c r="AF821" s="6" t="s">
        <v>83</v>
      </c>
      <c r="AG821" s="6" t="s">
        <v>83</v>
      </c>
      <c r="AH821" s="6" t="s">
        <v>83</v>
      </c>
      <c r="AI821" s="6" t="s">
        <v>83</v>
      </c>
      <c r="AJ821" s="6" t="s">
        <v>83</v>
      </c>
      <c r="AK821" s="6" t="s">
        <v>83</v>
      </c>
      <c r="AL821" s="6" t="s">
        <v>83</v>
      </c>
      <c r="AM821" t="s">
        <v>115</v>
      </c>
      <c r="AN821" s="6" t="s">
        <v>85</v>
      </c>
      <c r="AO821" s="6" t="s">
        <v>83</v>
      </c>
      <c r="AP821" s="6" t="s">
        <v>83</v>
      </c>
      <c r="AQ821" s="6" t="s">
        <v>83</v>
      </c>
      <c r="AR821" s="6" t="s">
        <v>83</v>
      </c>
      <c r="AS821" s="6" t="s">
        <v>83</v>
      </c>
      <c r="AT821" s="6" t="s">
        <v>83</v>
      </c>
      <c r="AU821" s="6" t="s">
        <v>83</v>
      </c>
      <c r="AV821" s="6" t="s">
        <v>83</v>
      </c>
      <c r="AW821" s="6" t="s">
        <v>83</v>
      </c>
      <c r="AX821" t="s">
        <v>86</v>
      </c>
      <c r="AY821" s="6" t="s">
        <v>83</v>
      </c>
      <c r="AZ821" s="6" t="s">
        <v>83</v>
      </c>
      <c r="BA821" s="6" t="s">
        <v>83</v>
      </c>
      <c r="BB821" s="6" t="s">
        <v>83</v>
      </c>
      <c r="BC821" s="6" t="s">
        <v>83</v>
      </c>
      <c r="BD821" s="6" t="s">
        <v>83</v>
      </c>
      <c r="BE821" s="6" t="s">
        <v>83</v>
      </c>
      <c r="BF821" s="6" t="s">
        <v>83</v>
      </c>
      <c r="BG821" s="6" t="s">
        <v>83</v>
      </c>
      <c r="BH821" s="6" t="s">
        <v>83</v>
      </c>
      <c r="BI821" s="6" t="s">
        <v>83</v>
      </c>
      <c r="BJ821" s="6" t="s">
        <v>83</v>
      </c>
      <c r="BK821" s="6" t="s">
        <v>83</v>
      </c>
      <c r="BL821" s="6" t="s">
        <v>83</v>
      </c>
      <c r="BM821" s="6" t="s">
        <v>83</v>
      </c>
      <c r="BN821" s="6" t="s">
        <v>83</v>
      </c>
      <c r="BO821" s="6" t="s">
        <v>83</v>
      </c>
      <c r="BP821" s="6" t="s">
        <v>83</v>
      </c>
      <c r="BQ821" s="6" t="s">
        <v>83</v>
      </c>
      <c r="BR821" t="s">
        <v>40</v>
      </c>
      <c r="BS821" s="6" t="s">
        <v>83</v>
      </c>
      <c r="BT821" s="6" t="s">
        <v>83</v>
      </c>
      <c r="BU821">
        <f t="shared" ca="1" si="153"/>
        <v>-3</v>
      </c>
      <c r="BV821" s="6" t="s">
        <v>83</v>
      </c>
    </row>
    <row r="822" spans="1:74" x14ac:dyDescent="0.3">
      <c r="A822" s="5">
        <v>821</v>
      </c>
      <c r="B822" s="5" t="str">
        <f t="shared" ca="1" si="145"/>
        <v>JF8_81893:48921</v>
      </c>
      <c r="C822" t="str">
        <f ca="1">CONCATENATE(CHAR(RANDBETWEEN(60,90)),"_",RANDBETWEEN(1,1000000),"_",RANDBETWEEN(1,100006600))</f>
        <v>A_58705_4840991</v>
      </c>
      <c r="D822" t="s">
        <v>75</v>
      </c>
      <c r="E822" t="s">
        <v>76</v>
      </c>
      <c r="F822" t="s">
        <v>77</v>
      </c>
      <c r="G822" t="s">
        <v>77</v>
      </c>
      <c r="H822" s="6">
        <f t="shared" ca="1" si="155"/>
        <v>43679</v>
      </c>
      <c r="I822" t="s">
        <v>78</v>
      </c>
      <c r="J822" s="6" t="s">
        <v>79</v>
      </c>
      <c r="K822" s="7">
        <v>45707</v>
      </c>
      <c r="L822" s="6" t="s">
        <v>80</v>
      </c>
      <c r="N822" s="6" t="s">
        <v>82</v>
      </c>
      <c r="O822" t="str">
        <f t="shared" ca="1" si="147"/>
        <v>F4220174</v>
      </c>
      <c r="P822">
        <f t="shared" ca="1" si="146"/>
        <v>19231172</v>
      </c>
      <c r="Q822">
        <f t="shared" ca="1" si="148"/>
        <v>10560890</v>
      </c>
      <c r="R822">
        <f t="shared" ca="1" si="149"/>
        <v>16405514</v>
      </c>
      <c r="S822">
        <f t="shared" ca="1" si="150"/>
        <v>4523905</v>
      </c>
      <c r="V822" t="str">
        <f t="shared" ca="1" si="151"/>
        <v>C_6360697</v>
      </c>
      <c r="W822" s="8">
        <v>45788</v>
      </c>
      <c r="X822">
        <f t="shared" ca="1" si="152"/>
        <v>3535829</v>
      </c>
      <c r="Z822" t="str">
        <f t="shared" ca="1" si="154"/>
        <v>MAD</v>
      </c>
      <c r="AA822" t="str">
        <f t="shared" ca="1" si="156"/>
        <v>F locaux</v>
      </c>
      <c r="AB822" s="6" t="s">
        <v>83</v>
      </c>
      <c r="AC822" s="6" t="s">
        <v>83</v>
      </c>
      <c r="AD822" s="6" t="s">
        <v>83</v>
      </c>
      <c r="AE822" s="6" t="s">
        <v>83</v>
      </c>
      <c r="AF822" s="6" t="s">
        <v>83</v>
      </c>
      <c r="AG822" s="6" t="s">
        <v>83</v>
      </c>
      <c r="AH822" s="6" t="s">
        <v>83</v>
      </c>
      <c r="AI822" s="6" t="s">
        <v>83</v>
      </c>
      <c r="AJ822" s="6" t="s">
        <v>83</v>
      </c>
      <c r="AK822" s="6" t="s">
        <v>83</v>
      </c>
      <c r="AL822" s="6" t="s">
        <v>83</v>
      </c>
      <c r="AM822" t="s">
        <v>1010</v>
      </c>
      <c r="AN822" s="6" t="s">
        <v>85</v>
      </c>
      <c r="AO822" s="6" t="s">
        <v>83</v>
      </c>
      <c r="AP822" s="6" t="s">
        <v>83</v>
      </c>
      <c r="AQ822" s="6" t="s">
        <v>83</v>
      </c>
      <c r="AR822" s="6" t="s">
        <v>83</v>
      </c>
      <c r="AS822" s="6" t="s">
        <v>83</v>
      </c>
      <c r="AT822" s="6" t="s">
        <v>83</v>
      </c>
      <c r="AU822" s="6" t="s">
        <v>83</v>
      </c>
      <c r="AV822" s="6" t="s">
        <v>83</v>
      </c>
      <c r="AW822" s="6" t="s">
        <v>83</v>
      </c>
      <c r="AX822" t="s">
        <v>86</v>
      </c>
      <c r="AY822" s="6" t="s">
        <v>83</v>
      </c>
      <c r="AZ822" s="6" t="s">
        <v>83</v>
      </c>
      <c r="BA822" s="6" t="s">
        <v>83</v>
      </c>
      <c r="BB822" s="6" t="s">
        <v>83</v>
      </c>
      <c r="BC822" s="6" t="s">
        <v>83</v>
      </c>
      <c r="BD822" s="6" t="s">
        <v>83</v>
      </c>
      <c r="BE822" s="6" t="s">
        <v>83</v>
      </c>
      <c r="BF822" s="6" t="s">
        <v>83</v>
      </c>
      <c r="BG822" s="6" t="s">
        <v>83</v>
      </c>
      <c r="BH822" s="6" t="s">
        <v>83</v>
      </c>
      <c r="BI822" s="6" t="s">
        <v>83</v>
      </c>
      <c r="BJ822" s="6" t="s">
        <v>83</v>
      </c>
      <c r="BK822" s="6" t="s">
        <v>83</v>
      </c>
      <c r="BL822" s="6" t="s">
        <v>83</v>
      </c>
      <c r="BM822" s="6" t="s">
        <v>83</v>
      </c>
      <c r="BN822" s="6" t="s">
        <v>83</v>
      </c>
      <c r="BO822" s="6" t="s">
        <v>83</v>
      </c>
      <c r="BP822" s="6" t="s">
        <v>83</v>
      </c>
      <c r="BQ822" s="6" t="s">
        <v>83</v>
      </c>
      <c r="BR822" t="s">
        <v>64</v>
      </c>
      <c r="BS822" s="6" t="s">
        <v>83</v>
      </c>
      <c r="BT822" s="6" t="s">
        <v>83</v>
      </c>
      <c r="BU822">
        <f t="shared" ca="1" si="153"/>
        <v>-15</v>
      </c>
      <c r="BV822" s="6" t="s">
        <v>83</v>
      </c>
    </row>
    <row r="823" spans="1:74" x14ac:dyDescent="0.3">
      <c r="A823" s="5">
        <v>822</v>
      </c>
      <c r="B823" s="5" t="str">
        <f t="shared" ca="1" si="145"/>
        <v>JF8_63604:4997</v>
      </c>
      <c r="C823" t="s">
        <v>1011</v>
      </c>
      <c r="D823" t="s">
        <v>75</v>
      </c>
      <c r="E823" t="s">
        <v>89</v>
      </c>
      <c r="F823" t="s">
        <v>90</v>
      </c>
      <c r="G823" t="s">
        <v>90</v>
      </c>
      <c r="H823" s="6">
        <f t="shared" ca="1" si="155"/>
        <v>76433</v>
      </c>
      <c r="I823" t="s">
        <v>91</v>
      </c>
      <c r="J823" s="6" t="s">
        <v>79</v>
      </c>
      <c r="K823" s="7">
        <v>45708</v>
      </c>
      <c r="L823" s="6" t="s">
        <v>80</v>
      </c>
      <c r="N823" s="6" t="s">
        <v>82</v>
      </c>
      <c r="O823" t="str">
        <f t="shared" ca="1" si="147"/>
        <v>&lt;3327574</v>
      </c>
      <c r="P823">
        <f t="shared" ca="1" si="146"/>
        <v>11675669</v>
      </c>
      <c r="Q823">
        <f t="shared" ca="1" si="148"/>
        <v>4164758</v>
      </c>
      <c r="R823">
        <f t="shared" ca="1" si="149"/>
        <v>9398528</v>
      </c>
      <c r="S823">
        <f t="shared" ca="1" si="150"/>
        <v>7348850</v>
      </c>
      <c r="V823" t="str">
        <f t="shared" ca="1" si="151"/>
        <v>&lt;_2288864</v>
      </c>
      <c r="W823" s="8">
        <v>45789</v>
      </c>
      <c r="X823">
        <f t="shared" ca="1" si="152"/>
        <v>2575861</v>
      </c>
      <c r="Z823" t="str">
        <f t="shared" ca="1" si="154"/>
        <v>USD</v>
      </c>
      <c r="AA823" t="str">
        <f t="shared" ca="1" si="156"/>
        <v>F étrangers</v>
      </c>
      <c r="AB823" s="6" t="s">
        <v>83</v>
      </c>
      <c r="AC823" s="6" t="s">
        <v>83</v>
      </c>
      <c r="AD823" s="6" t="s">
        <v>83</v>
      </c>
      <c r="AE823" s="6" t="s">
        <v>83</v>
      </c>
      <c r="AF823" s="6" t="s">
        <v>83</v>
      </c>
      <c r="AG823" s="6" t="s">
        <v>83</v>
      </c>
      <c r="AH823" s="6" t="s">
        <v>83</v>
      </c>
      <c r="AI823" s="6" t="s">
        <v>83</v>
      </c>
      <c r="AJ823" s="6" t="s">
        <v>83</v>
      </c>
      <c r="AK823" s="6" t="s">
        <v>83</v>
      </c>
      <c r="AL823" s="6" t="s">
        <v>83</v>
      </c>
      <c r="AM823" t="s">
        <v>1012</v>
      </c>
      <c r="AN823" s="6" t="s">
        <v>85</v>
      </c>
      <c r="AO823" s="6" t="s">
        <v>83</v>
      </c>
      <c r="AP823" s="6" t="s">
        <v>83</v>
      </c>
      <c r="AQ823" s="6" t="s">
        <v>83</v>
      </c>
      <c r="AR823" s="6" t="s">
        <v>83</v>
      </c>
      <c r="AS823" s="6" t="s">
        <v>83</v>
      </c>
      <c r="AT823" s="6" t="s">
        <v>83</v>
      </c>
      <c r="AU823" s="6" t="s">
        <v>83</v>
      </c>
      <c r="AV823" s="6" t="s">
        <v>83</v>
      </c>
      <c r="AW823" s="6" t="s">
        <v>83</v>
      </c>
      <c r="AX823" t="s">
        <v>93</v>
      </c>
      <c r="AY823" s="6" t="s">
        <v>83</v>
      </c>
      <c r="AZ823" s="6" t="s">
        <v>83</v>
      </c>
      <c r="BA823" s="6" t="s">
        <v>83</v>
      </c>
      <c r="BB823" s="6" t="s">
        <v>83</v>
      </c>
      <c r="BC823" s="6" t="s">
        <v>83</v>
      </c>
      <c r="BD823" s="6" t="s">
        <v>83</v>
      </c>
      <c r="BE823" s="6" t="s">
        <v>83</v>
      </c>
      <c r="BF823" s="6" t="s">
        <v>83</v>
      </c>
      <c r="BG823" s="6" t="s">
        <v>83</v>
      </c>
      <c r="BH823" s="6" t="s">
        <v>83</v>
      </c>
      <c r="BI823" s="6" t="s">
        <v>83</v>
      </c>
      <c r="BJ823" s="6" t="s">
        <v>83</v>
      </c>
      <c r="BK823" s="6" t="s">
        <v>83</v>
      </c>
      <c r="BL823" s="6" t="s">
        <v>83</v>
      </c>
      <c r="BM823" s="6" t="s">
        <v>83</v>
      </c>
      <c r="BN823" s="6" t="s">
        <v>83</v>
      </c>
      <c r="BO823" s="6" t="s">
        <v>83</v>
      </c>
      <c r="BP823" s="6" t="s">
        <v>83</v>
      </c>
      <c r="BQ823" s="6" t="s">
        <v>83</v>
      </c>
      <c r="BR823" t="s">
        <v>65</v>
      </c>
      <c r="BS823" s="6" t="s">
        <v>83</v>
      </c>
      <c r="BT823" s="6" t="s">
        <v>83</v>
      </c>
      <c r="BU823">
        <f t="shared" ca="1" si="153"/>
        <v>23</v>
      </c>
      <c r="BV823" s="6" t="s">
        <v>83</v>
      </c>
    </row>
    <row r="824" spans="1:74" x14ac:dyDescent="0.3">
      <c r="A824" s="5">
        <v>823</v>
      </c>
      <c r="B824" s="5" t="str">
        <f t="shared" ca="1" si="145"/>
        <v>JF8_68116:55864</v>
      </c>
      <c r="C824" t="s">
        <v>1013</v>
      </c>
      <c r="D824" t="s">
        <v>75</v>
      </c>
      <c r="E824" t="s">
        <v>76</v>
      </c>
      <c r="F824" t="s">
        <v>95</v>
      </c>
      <c r="G824" t="s">
        <v>95</v>
      </c>
      <c r="H824" s="6">
        <f t="shared" ca="1" si="155"/>
        <v>57006</v>
      </c>
      <c r="I824" t="s">
        <v>96</v>
      </c>
      <c r="J824" s="6" t="s">
        <v>79</v>
      </c>
      <c r="K824" s="7">
        <v>45709</v>
      </c>
      <c r="L824" s="6" t="s">
        <v>80</v>
      </c>
      <c r="N824" s="6" t="s">
        <v>82</v>
      </c>
      <c r="O824" t="str">
        <f t="shared" ca="1" si="147"/>
        <v>E6610376</v>
      </c>
      <c r="P824">
        <f t="shared" ca="1" si="146"/>
        <v>57782856</v>
      </c>
      <c r="Q824">
        <f t="shared" ca="1" si="148"/>
        <v>4175219</v>
      </c>
      <c r="R824">
        <f t="shared" ca="1" si="149"/>
        <v>6474176</v>
      </c>
      <c r="S824">
        <f t="shared" ca="1" si="150"/>
        <v>45748734</v>
      </c>
      <c r="V824" t="str">
        <f t="shared" ca="1" si="151"/>
        <v>D_3572753</v>
      </c>
      <c r="W824" s="8">
        <v>45790</v>
      </c>
      <c r="X824">
        <f t="shared" ca="1" si="152"/>
        <v>21637725</v>
      </c>
      <c r="Z824" t="str">
        <f t="shared" ca="1" si="154"/>
        <v>EUR</v>
      </c>
      <c r="AA824" t="str">
        <f t="shared" ca="1" si="156"/>
        <v>F étrangers</v>
      </c>
      <c r="AB824" s="6" t="s">
        <v>83</v>
      </c>
      <c r="AC824" s="6" t="s">
        <v>83</v>
      </c>
      <c r="AD824" s="6" t="s">
        <v>83</v>
      </c>
      <c r="AE824" s="6" t="s">
        <v>83</v>
      </c>
      <c r="AF824" s="6" t="s">
        <v>83</v>
      </c>
      <c r="AG824" s="6" t="s">
        <v>83</v>
      </c>
      <c r="AH824" s="6" t="s">
        <v>83</v>
      </c>
      <c r="AI824" s="6" t="s">
        <v>83</v>
      </c>
      <c r="AJ824" s="6" t="s">
        <v>83</v>
      </c>
      <c r="AK824" s="6" t="s">
        <v>83</v>
      </c>
      <c r="AL824" s="6" t="s">
        <v>83</v>
      </c>
      <c r="AM824" t="s">
        <v>1014</v>
      </c>
      <c r="AN824" s="6" t="s">
        <v>85</v>
      </c>
      <c r="AO824" s="6" t="s">
        <v>83</v>
      </c>
      <c r="AP824" s="6" t="s">
        <v>83</v>
      </c>
      <c r="AQ824" s="6" t="s">
        <v>83</v>
      </c>
      <c r="AR824" s="6" t="s">
        <v>83</v>
      </c>
      <c r="AS824" s="6" t="s">
        <v>83</v>
      </c>
      <c r="AT824" s="6" t="s">
        <v>83</v>
      </c>
      <c r="AU824" s="6" t="s">
        <v>83</v>
      </c>
      <c r="AV824" s="6" t="s">
        <v>83</v>
      </c>
      <c r="AW824" s="6" t="s">
        <v>83</v>
      </c>
      <c r="AX824" t="s">
        <v>98</v>
      </c>
      <c r="AY824" s="6" t="s">
        <v>83</v>
      </c>
      <c r="AZ824" s="6" t="s">
        <v>83</v>
      </c>
      <c r="BA824" s="6" t="s">
        <v>83</v>
      </c>
      <c r="BB824" s="6" t="s">
        <v>83</v>
      </c>
      <c r="BC824" s="6" t="s">
        <v>83</v>
      </c>
      <c r="BD824" s="6" t="s">
        <v>83</v>
      </c>
      <c r="BE824" s="6" t="s">
        <v>83</v>
      </c>
      <c r="BF824" s="6" t="s">
        <v>83</v>
      </c>
      <c r="BG824" s="6" t="s">
        <v>83</v>
      </c>
      <c r="BH824" s="6" t="s">
        <v>83</v>
      </c>
      <c r="BI824" s="6" t="s">
        <v>83</v>
      </c>
      <c r="BJ824" s="6" t="s">
        <v>83</v>
      </c>
      <c r="BK824" s="6" t="s">
        <v>83</v>
      </c>
      <c r="BL824" s="6" t="s">
        <v>83</v>
      </c>
      <c r="BM824" s="6" t="s">
        <v>83</v>
      </c>
      <c r="BN824" s="6" t="s">
        <v>83</v>
      </c>
      <c r="BO824" s="6" t="s">
        <v>83</v>
      </c>
      <c r="BP824" s="6" t="s">
        <v>83</v>
      </c>
      <c r="BQ824" s="6" t="s">
        <v>83</v>
      </c>
      <c r="BR824" t="s">
        <v>65</v>
      </c>
      <c r="BS824" s="6" t="s">
        <v>83</v>
      </c>
      <c r="BT824" s="6" t="s">
        <v>83</v>
      </c>
      <c r="BU824">
        <f t="shared" ca="1" si="153"/>
        <v>31</v>
      </c>
      <c r="BV824" s="6" t="s">
        <v>83</v>
      </c>
    </row>
    <row r="825" spans="1:74" x14ac:dyDescent="0.3">
      <c r="A825" s="5">
        <v>824</v>
      </c>
      <c r="B825" s="5" t="str">
        <f t="shared" ca="1" si="145"/>
        <v>OCP_38370:62428</v>
      </c>
      <c r="C825" t="s">
        <v>1015</v>
      </c>
      <c r="D825" t="s">
        <v>75</v>
      </c>
      <c r="E825" t="s">
        <v>89</v>
      </c>
      <c r="F825" t="s">
        <v>100</v>
      </c>
      <c r="G825" t="s">
        <v>100</v>
      </c>
      <c r="H825" s="6">
        <f t="shared" ca="1" si="155"/>
        <v>39332</v>
      </c>
      <c r="I825" t="s">
        <v>101</v>
      </c>
      <c r="J825" s="6" t="s">
        <v>79</v>
      </c>
      <c r="K825" s="7">
        <v>45710</v>
      </c>
      <c r="L825" s="6" t="s">
        <v>80</v>
      </c>
      <c r="N825" s="6" t="s">
        <v>82</v>
      </c>
      <c r="O825" t="str">
        <f t="shared" ca="1" si="147"/>
        <v>C6049830</v>
      </c>
      <c r="P825">
        <f t="shared" ca="1" si="146"/>
        <v>35940231</v>
      </c>
      <c r="Q825">
        <f t="shared" ca="1" si="148"/>
        <v>17092603</v>
      </c>
      <c r="R825">
        <f t="shared" ca="1" si="149"/>
        <v>24616822</v>
      </c>
      <c r="S825">
        <f t="shared" ca="1" si="150"/>
        <v>4493674</v>
      </c>
      <c r="V825" t="str">
        <f t="shared" ca="1" si="151"/>
        <v>A_5456332</v>
      </c>
      <c r="W825" s="8">
        <v>45791</v>
      </c>
      <c r="X825">
        <f t="shared" ca="1" si="152"/>
        <v>1877866</v>
      </c>
      <c r="Z825" t="str">
        <f t="shared" ca="1" si="154"/>
        <v>MAD</v>
      </c>
      <c r="AA825" t="str">
        <f t="shared" ca="1" si="156"/>
        <v>F locaux</v>
      </c>
      <c r="AB825" s="6" t="s">
        <v>83</v>
      </c>
      <c r="AC825" s="6" t="s">
        <v>83</v>
      </c>
      <c r="AD825" s="6" t="s">
        <v>83</v>
      </c>
      <c r="AE825" s="6" t="s">
        <v>83</v>
      </c>
      <c r="AF825" s="6" t="s">
        <v>83</v>
      </c>
      <c r="AG825" s="6" t="s">
        <v>83</v>
      </c>
      <c r="AH825" s="6" t="s">
        <v>83</v>
      </c>
      <c r="AI825" s="6" t="s">
        <v>83</v>
      </c>
      <c r="AJ825" s="6" t="s">
        <v>83</v>
      </c>
      <c r="AK825" s="6" t="s">
        <v>83</v>
      </c>
      <c r="AL825" s="6" t="s">
        <v>83</v>
      </c>
      <c r="AM825" t="s">
        <v>1016</v>
      </c>
      <c r="AN825" s="6" t="s">
        <v>85</v>
      </c>
      <c r="AO825" s="6" t="s">
        <v>83</v>
      </c>
      <c r="AP825" s="6" t="s">
        <v>83</v>
      </c>
      <c r="AQ825" s="6" t="s">
        <v>83</v>
      </c>
      <c r="AR825" s="6" t="s">
        <v>83</v>
      </c>
      <c r="AS825" s="6" t="s">
        <v>83</v>
      </c>
      <c r="AT825" s="6" t="s">
        <v>83</v>
      </c>
      <c r="AU825" s="6" t="s">
        <v>83</v>
      </c>
      <c r="AV825" s="6" t="s">
        <v>83</v>
      </c>
      <c r="AW825" s="6" t="s">
        <v>83</v>
      </c>
      <c r="AX825" t="s">
        <v>103</v>
      </c>
      <c r="AY825" s="6" t="s">
        <v>83</v>
      </c>
      <c r="AZ825" s="6" t="s">
        <v>83</v>
      </c>
      <c r="BA825" s="6" t="s">
        <v>83</v>
      </c>
      <c r="BB825" s="6" t="s">
        <v>83</v>
      </c>
      <c r="BC825" s="6" t="s">
        <v>83</v>
      </c>
      <c r="BD825" s="6" t="s">
        <v>83</v>
      </c>
      <c r="BE825" s="6" t="s">
        <v>83</v>
      </c>
      <c r="BF825" s="6" t="s">
        <v>83</v>
      </c>
      <c r="BG825" s="6" t="s">
        <v>83</v>
      </c>
      <c r="BH825" s="6" t="s">
        <v>83</v>
      </c>
      <c r="BI825" s="6" t="s">
        <v>83</v>
      </c>
      <c r="BJ825" s="6" t="s">
        <v>83</v>
      </c>
      <c r="BK825" s="6" t="s">
        <v>83</v>
      </c>
      <c r="BL825" s="6" t="s">
        <v>83</v>
      </c>
      <c r="BM825" s="6" t="s">
        <v>83</v>
      </c>
      <c r="BN825" s="6" t="s">
        <v>83</v>
      </c>
      <c r="BO825" s="6" t="s">
        <v>83</v>
      </c>
      <c r="BP825" s="6" t="s">
        <v>83</v>
      </c>
      <c r="BQ825" s="6" t="s">
        <v>83</v>
      </c>
      <c r="BR825" t="s">
        <v>65</v>
      </c>
      <c r="BS825" s="6" t="s">
        <v>83</v>
      </c>
      <c r="BT825" s="6" t="s">
        <v>83</v>
      </c>
      <c r="BU825">
        <f t="shared" ca="1" si="153"/>
        <v>-2</v>
      </c>
      <c r="BV825" s="6" t="s">
        <v>83</v>
      </c>
    </row>
    <row r="826" spans="1:74" x14ac:dyDescent="0.3">
      <c r="A826" s="5">
        <v>825</v>
      </c>
      <c r="B826" s="5" t="str">
        <f t="shared" ca="1" si="145"/>
        <v>OCP_59088:50647</v>
      </c>
      <c r="C826" t="s">
        <v>1017</v>
      </c>
      <c r="D826" t="s">
        <v>75</v>
      </c>
      <c r="E826" t="s">
        <v>76</v>
      </c>
      <c r="F826" t="s">
        <v>105</v>
      </c>
      <c r="G826" t="s">
        <v>105</v>
      </c>
      <c r="H826" s="6">
        <f t="shared" ca="1" si="155"/>
        <v>28313</v>
      </c>
      <c r="I826" t="s">
        <v>106</v>
      </c>
      <c r="J826" s="6" t="s">
        <v>79</v>
      </c>
      <c r="K826" s="7">
        <v>45711</v>
      </c>
      <c r="L826" s="6" t="s">
        <v>80</v>
      </c>
      <c r="N826" s="6" t="s">
        <v>82</v>
      </c>
      <c r="O826" t="str">
        <f t="shared" ca="1" si="147"/>
        <v>?2423295</v>
      </c>
      <c r="P826">
        <f t="shared" ca="1" si="146"/>
        <v>84881542</v>
      </c>
      <c r="Q826">
        <f t="shared" ca="1" si="148"/>
        <v>4383079</v>
      </c>
      <c r="R826">
        <f t="shared" ca="1" si="149"/>
        <v>4915171</v>
      </c>
      <c r="S826">
        <f t="shared" ca="1" si="150"/>
        <v>69144636</v>
      </c>
      <c r="V826" t="str">
        <f t="shared" ca="1" si="151"/>
        <v>F_4079954</v>
      </c>
      <c r="W826" s="8">
        <v>45792</v>
      </c>
      <c r="X826">
        <f t="shared" ca="1" si="152"/>
        <v>22346701</v>
      </c>
      <c r="Z826" t="str">
        <f t="shared" ca="1" si="154"/>
        <v>MAD</v>
      </c>
      <c r="AA826" t="str">
        <f t="shared" ca="1" si="156"/>
        <v>F locaux</v>
      </c>
      <c r="AB826" s="6" t="s">
        <v>83</v>
      </c>
      <c r="AC826" s="6" t="s">
        <v>83</v>
      </c>
      <c r="AD826" s="6" t="s">
        <v>83</v>
      </c>
      <c r="AE826" s="6" t="s">
        <v>83</v>
      </c>
      <c r="AF826" s="6" t="s">
        <v>83</v>
      </c>
      <c r="AG826" s="6" t="s">
        <v>83</v>
      </c>
      <c r="AH826" s="6" t="s">
        <v>83</v>
      </c>
      <c r="AI826" s="6" t="s">
        <v>83</v>
      </c>
      <c r="AJ826" s="6" t="s">
        <v>83</v>
      </c>
      <c r="AK826" s="6" t="s">
        <v>83</v>
      </c>
      <c r="AL826" s="6" t="s">
        <v>83</v>
      </c>
      <c r="AM826" t="s">
        <v>1018</v>
      </c>
      <c r="AN826" s="6" t="s">
        <v>85</v>
      </c>
      <c r="AO826" s="6" t="s">
        <v>83</v>
      </c>
      <c r="AP826" s="6" t="s">
        <v>83</v>
      </c>
      <c r="AQ826" s="6" t="s">
        <v>83</v>
      </c>
      <c r="AR826" s="6" t="s">
        <v>83</v>
      </c>
      <c r="AS826" s="6" t="s">
        <v>83</v>
      </c>
      <c r="AT826" s="6" t="s">
        <v>83</v>
      </c>
      <c r="AU826" s="6" t="s">
        <v>83</v>
      </c>
      <c r="AV826" s="6" t="s">
        <v>83</v>
      </c>
      <c r="AW826" s="6" t="s">
        <v>83</v>
      </c>
      <c r="AX826" t="s">
        <v>98</v>
      </c>
      <c r="AY826" s="6" t="s">
        <v>83</v>
      </c>
      <c r="AZ826" s="6" t="s">
        <v>83</v>
      </c>
      <c r="BA826" s="6" t="s">
        <v>83</v>
      </c>
      <c r="BB826" s="6" t="s">
        <v>83</v>
      </c>
      <c r="BC826" s="6" t="s">
        <v>83</v>
      </c>
      <c r="BD826" s="6" t="s">
        <v>83</v>
      </c>
      <c r="BE826" s="6" t="s">
        <v>83</v>
      </c>
      <c r="BF826" s="6" t="s">
        <v>83</v>
      </c>
      <c r="BG826" s="6" t="s">
        <v>83</v>
      </c>
      <c r="BH826" s="6" t="s">
        <v>83</v>
      </c>
      <c r="BI826" s="6" t="s">
        <v>83</v>
      </c>
      <c r="BJ826" s="6" t="s">
        <v>83</v>
      </c>
      <c r="BK826" s="6" t="s">
        <v>83</v>
      </c>
      <c r="BL826" s="6" t="s">
        <v>83</v>
      </c>
      <c r="BM826" s="6" t="s">
        <v>83</v>
      </c>
      <c r="BN826" s="6" t="s">
        <v>83</v>
      </c>
      <c r="BO826" s="6" t="s">
        <v>83</v>
      </c>
      <c r="BP826" s="6" t="s">
        <v>83</v>
      </c>
      <c r="BQ826" s="6" t="s">
        <v>83</v>
      </c>
      <c r="BR826" t="s">
        <v>65</v>
      </c>
      <c r="BS826" s="6" t="s">
        <v>83</v>
      </c>
      <c r="BT826" s="6" t="s">
        <v>83</v>
      </c>
      <c r="BU826">
        <f t="shared" ca="1" si="153"/>
        <v>47</v>
      </c>
      <c r="BV826" s="6" t="s">
        <v>83</v>
      </c>
    </row>
    <row r="827" spans="1:74" x14ac:dyDescent="0.3">
      <c r="A827" s="5">
        <v>826</v>
      </c>
      <c r="B827" s="5" t="str">
        <f t="shared" ca="1" si="145"/>
        <v>OCP_96611:23022</v>
      </c>
      <c r="C827" t="s">
        <v>1019</v>
      </c>
      <c r="D827" t="s">
        <v>75</v>
      </c>
      <c r="E827" t="s">
        <v>89</v>
      </c>
      <c r="F827" t="s">
        <v>109</v>
      </c>
      <c r="G827" t="s">
        <v>109</v>
      </c>
      <c r="H827" s="6">
        <f t="shared" ca="1" si="155"/>
        <v>60517</v>
      </c>
      <c r="I827" t="s">
        <v>110</v>
      </c>
      <c r="J827" s="6" t="s">
        <v>79</v>
      </c>
      <c r="K827" s="7">
        <v>45712</v>
      </c>
      <c r="L827" s="6" t="s">
        <v>80</v>
      </c>
      <c r="N827" s="6" t="s">
        <v>82</v>
      </c>
      <c r="O827" t="str">
        <f t="shared" ca="1" si="147"/>
        <v>&gt;2545980</v>
      </c>
      <c r="P827">
        <f t="shared" ca="1" si="146"/>
        <v>66438507</v>
      </c>
      <c r="Q827">
        <f t="shared" ca="1" si="148"/>
        <v>22789743</v>
      </c>
      <c r="R827">
        <f t="shared" ca="1" si="149"/>
        <v>42988791</v>
      </c>
      <c r="S827">
        <f t="shared" ca="1" si="150"/>
        <v>14970814</v>
      </c>
      <c r="V827" t="str">
        <f t="shared" ca="1" si="151"/>
        <v>D_2971518</v>
      </c>
      <c r="W827" s="8">
        <v>45793</v>
      </c>
      <c r="X827">
        <f t="shared" ca="1" si="152"/>
        <v>13623979</v>
      </c>
      <c r="Z827" t="str">
        <f t="shared" ca="1" si="154"/>
        <v>MAD</v>
      </c>
      <c r="AA827" t="str">
        <f t="shared" ca="1" si="156"/>
        <v>F locaux</v>
      </c>
      <c r="AB827" s="6" t="s">
        <v>83</v>
      </c>
      <c r="AC827" s="6" t="s">
        <v>83</v>
      </c>
      <c r="AD827" s="6" t="s">
        <v>83</v>
      </c>
      <c r="AE827" s="6" t="s">
        <v>83</v>
      </c>
      <c r="AF827" s="6" t="s">
        <v>83</v>
      </c>
      <c r="AG827" s="6" t="s">
        <v>83</v>
      </c>
      <c r="AH827" s="6" t="s">
        <v>83</v>
      </c>
      <c r="AI827" s="6" t="s">
        <v>83</v>
      </c>
      <c r="AJ827" s="6" t="s">
        <v>83</v>
      </c>
      <c r="AK827" s="6" t="s">
        <v>83</v>
      </c>
      <c r="AL827" s="6" t="s">
        <v>83</v>
      </c>
      <c r="AM827" t="s">
        <v>1020</v>
      </c>
      <c r="AN827" s="6" t="s">
        <v>85</v>
      </c>
      <c r="AO827" s="6" t="s">
        <v>83</v>
      </c>
      <c r="AP827" s="6" t="s">
        <v>83</v>
      </c>
      <c r="AQ827" s="6" t="s">
        <v>83</v>
      </c>
      <c r="AR827" s="6" t="s">
        <v>83</v>
      </c>
      <c r="AS827" s="6" t="s">
        <v>83</v>
      </c>
      <c r="AT827" s="6" t="s">
        <v>83</v>
      </c>
      <c r="AU827" s="6" t="s">
        <v>83</v>
      </c>
      <c r="AV827" s="6" t="s">
        <v>83</v>
      </c>
      <c r="AW827" s="6" t="s">
        <v>83</v>
      </c>
      <c r="AX827" t="s">
        <v>86</v>
      </c>
      <c r="AY827" s="6" t="s">
        <v>83</v>
      </c>
      <c r="AZ827" s="6" t="s">
        <v>83</v>
      </c>
      <c r="BA827" s="6" t="s">
        <v>83</v>
      </c>
      <c r="BB827" s="6" t="s">
        <v>83</v>
      </c>
      <c r="BC827" s="6" t="s">
        <v>83</v>
      </c>
      <c r="BD827" s="6" t="s">
        <v>83</v>
      </c>
      <c r="BE827" s="6" t="s">
        <v>83</v>
      </c>
      <c r="BF827" s="6" t="s">
        <v>83</v>
      </c>
      <c r="BG827" s="6" t="s">
        <v>83</v>
      </c>
      <c r="BH827" s="6" t="s">
        <v>83</v>
      </c>
      <c r="BI827" s="6" t="s">
        <v>83</v>
      </c>
      <c r="BJ827" s="6" t="s">
        <v>83</v>
      </c>
      <c r="BK827" s="6" t="s">
        <v>83</v>
      </c>
      <c r="BL827" s="6" t="s">
        <v>83</v>
      </c>
      <c r="BM827" s="6" t="s">
        <v>83</v>
      </c>
      <c r="BN827" s="6" t="s">
        <v>83</v>
      </c>
      <c r="BO827" s="6" t="s">
        <v>83</v>
      </c>
      <c r="BP827" s="6" t="s">
        <v>83</v>
      </c>
      <c r="BQ827" s="6" t="s">
        <v>83</v>
      </c>
      <c r="BR827" t="s">
        <v>65</v>
      </c>
      <c r="BS827" s="6" t="s">
        <v>83</v>
      </c>
      <c r="BT827" s="6" t="s">
        <v>83</v>
      </c>
      <c r="BU827">
        <f t="shared" ca="1" si="153"/>
        <v>35</v>
      </c>
      <c r="BV827" s="6" t="s">
        <v>83</v>
      </c>
    </row>
    <row r="828" spans="1:74" x14ac:dyDescent="0.3">
      <c r="A828" s="5">
        <v>827</v>
      </c>
      <c r="B828" s="5" t="str">
        <f t="shared" ca="1" si="145"/>
        <v>JF8_31787:18750</v>
      </c>
      <c r="C828" t="s">
        <v>112</v>
      </c>
      <c r="D828" t="s">
        <v>75</v>
      </c>
      <c r="E828" t="s">
        <v>76</v>
      </c>
      <c r="F828" t="s">
        <v>113</v>
      </c>
      <c r="G828" t="s">
        <v>113</v>
      </c>
      <c r="H828" s="6">
        <f t="shared" ca="1" si="155"/>
        <v>67796</v>
      </c>
      <c r="I828" t="s">
        <v>114</v>
      </c>
      <c r="J828" s="6" t="s">
        <v>79</v>
      </c>
      <c r="K828" s="7">
        <v>45713</v>
      </c>
      <c r="L828" s="6" t="s">
        <v>80</v>
      </c>
      <c r="N828" s="6" t="s">
        <v>82</v>
      </c>
      <c r="O828" t="str">
        <f t="shared" ca="1" si="147"/>
        <v>B5018572</v>
      </c>
      <c r="P828">
        <f t="shared" ca="1" si="146"/>
        <v>41529395</v>
      </c>
      <c r="Q828">
        <f t="shared" ca="1" si="148"/>
        <v>12827270</v>
      </c>
      <c r="R828">
        <f t="shared" ca="1" si="149"/>
        <v>15434159</v>
      </c>
      <c r="S828">
        <f t="shared" ca="1" si="150"/>
        <v>2381831</v>
      </c>
      <c r="V828" t="str">
        <f t="shared" ca="1" si="151"/>
        <v>C_2349068</v>
      </c>
      <c r="W828" s="8">
        <v>45794</v>
      </c>
      <c r="X828">
        <f t="shared" ca="1" si="152"/>
        <v>964701</v>
      </c>
      <c r="Z828" t="str">
        <f t="shared" ca="1" si="154"/>
        <v>MAD</v>
      </c>
      <c r="AA828" t="str">
        <f t="shared" ca="1" si="156"/>
        <v>F locaux</v>
      </c>
      <c r="AB828" s="6" t="s">
        <v>83</v>
      </c>
      <c r="AC828" s="6" t="s">
        <v>83</v>
      </c>
      <c r="AD828" s="6" t="s">
        <v>83</v>
      </c>
      <c r="AE828" s="6" t="s">
        <v>83</v>
      </c>
      <c r="AF828" s="6" t="s">
        <v>83</v>
      </c>
      <c r="AG828" s="6" t="s">
        <v>83</v>
      </c>
      <c r="AH828" s="6" t="s">
        <v>83</v>
      </c>
      <c r="AI828" s="6" t="s">
        <v>83</v>
      </c>
      <c r="AJ828" s="6" t="s">
        <v>83</v>
      </c>
      <c r="AK828" s="6" t="s">
        <v>83</v>
      </c>
      <c r="AL828" s="6" t="s">
        <v>83</v>
      </c>
      <c r="AM828" t="s">
        <v>115</v>
      </c>
      <c r="AN828" s="6" t="s">
        <v>85</v>
      </c>
      <c r="AO828" s="6" t="s">
        <v>83</v>
      </c>
      <c r="AP828" s="6" t="s">
        <v>83</v>
      </c>
      <c r="AQ828" s="6" t="s">
        <v>83</v>
      </c>
      <c r="AR828" s="6" t="s">
        <v>83</v>
      </c>
      <c r="AS828" s="6" t="s">
        <v>83</v>
      </c>
      <c r="AT828" s="6" t="s">
        <v>83</v>
      </c>
      <c r="AU828" s="6" t="s">
        <v>83</v>
      </c>
      <c r="AV828" s="6" t="s">
        <v>83</v>
      </c>
      <c r="AW828" s="6" t="s">
        <v>83</v>
      </c>
      <c r="AX828" t="s">
        <v>93</v>
      </c>
      <c r="AY828" s="6" t="s">
        <v>83</v>
      </c>
      <c r="AZ828" s="6" t="s">
        <v>83</v>
      </c>
      <c r="BA828" s="6" t="s">
        <v>83</v>
      </c>
      <c r="BB828" s="6" t="s">
        <v>83</v>
      </c>
      <c r="BC828" s="6" t="s">
        <v>83</v>
      </c>
      <c r="BD828" s="6" t="s">
        <v>83</v>
      </c>
      <c r="BE828" s="6" t="s">
        <v>83</v>
      </c>
      <c r="BF828" s="6" t="s">
        <v>83</v>
      </c>
      <c r="BG828" s="6" t="s">
        <v>83</v>
      </c>
      <c r="BH828" s="6" t="s">
        <v>83</v>
      </c>
      <c r="BI828" s="6" t="s">
        <v>83</v>
      </c>
      <c r="BJ828" s="6" t="s">
        <v>83</v>
      </c>
      <c r="BK828" s="6" t="s">
        <v>83</v>
      </c>
      <c r="BL828" s="6" t="s">
        <v>83</v>
      </c>
      <c r="BM828" s="6" t="s">
        <v>83</v>
      </c>
      <c r="BN828" s="6" t="s">
        <v>83</v>
      </c>
      <c r="BO828" s="6" t="s">
        <v>83</v>
      </c>
      <c r="BP828" s="6" t="s">
        <v>83</v>
      </c>
      <c r="BQ828" s="6" t="s">
        <v>83</v>
      </c>
      <c r="BR828" t="s">
        <v>65</v>
      </c>
      <c r="BS828" s="6" t="s">
        <v>83</v>
      </c>
      <c r="BT828" s="6" t="s">
        <v>83</v>
      </c>
      <c r="BU828">
        <f t="shared" ca="1" si="153"/>
        <v>60</v>
      </c>
      <c r="BV828" s="6" t="s">
        <v>83</v>
      </c>
    </row>
    <row r="829" spans="1:74" x14ac:dyDescent="0.3">
      <c r="A829" s="5">
        <v>828</v>
      </c>
      <c r="B829" s="5" t="str">
        <f t="shared" ca="1" si="145"/>
        <v>JF8_37408:25907</v>
      </c>
      <c r="C829" t="s">
        <v>116</v>
      </c>
      <c r="D829" t="s">
        <v>75</v>
      </c>
      <c r="E829" t="s">
        <v>89</v>
      </c>
      <c r="F829" t="s">
        <v>100</v>
      </c>
      <c r="G829" t="s">
        <v>100</v>
      </c>
      <c r="H829" s="6">
        <f t="shared" ca="1" si="155"/>
        <v>73209</v>
      </c>
      <c r="I829" t="s">
        <v>114</v>
      </c>
      <c r="J829" s="6" t="s">
        <v>79</v>
      </c>
      <c r="K829" s="7">
        <v>45714</v>
      </c>
      <c r="L829" s="6" t="s">
        <v>80</v>
      </c>
      <c r="N829" s="6" t="s">
        <v>82</v>
      </c>
      <c r="O829" t="str">
        <f t="shared" ca="1" si="147"/>
        <v>C5091898</v>
      </c>
      <c r="P829">
        <f t="shared" ca="1" si="146"/>
        <v>30673389</v>
      </c>
      <c r="Q829">
        <f t="shared" ca="1" si="148"/>
        <v>2198881</v>
      </c>
      <c r="R829">
        <f t="shared" ca="1" si="149"/>
        <v>2753186</v>
      </c>
      <c r="S829">
        <f t="shared" ca="1" si="150"/>
        <v>9344492</v>
      </c>
      <c r="V829" t="str">
        <f t="shared" ca="1" si="151"/>
        <v>B_2368502</v>
      </c>
      <c r="W829" s="8">
        <v>45795</v>
      </c>
      <c r="X829">
        <f t="shared" ca="1" si="152"/>
        <v>3706959</v>
      </c>
      <c r="Z829" t="str">
        <f t="shared" ca="1" si="154"/>
        <v>MAD</v>
      </c>
      <c r="AA829" t="str">
        <f t="shared" ca="1" si="156"/>
        <v>F locaux</v>
      </c>
      <c r="AB829" s="6" t="s">
        <v>83</v>
      </c>
      <c r="AC829" s="6" t="s">
        <v>83</v>
      </c>
      <c r="AD829" s="6" t="s">
        <v>83</v>
      </c>
      <c r="AE829" s="6" t="s">
        <v>83</v>
      </c>
      <c r="AF829" s="6" t="s">
        <v>83</v>
      </c>
      <c r="AG829" s="6" t="s">
        <v>83</v>
      </c>
      <c r="AH829" s="6" t="s">
        <v>83</v>
      </c>
      <c r="AI829" s="6" t="s">
        <v>83</v>
      </c>
      <c r="AJ829" s="6" t="s">
        <v>83</v>
      </c>
      <c r="AK829" s="6" t="s">
        <v>83</v>
      </c>
      <c r="AL829" s="6" t="s">
        <v>83</v>
      </c>
      <c r="AM829" t="s">
        <v>115</v>
      </c>
      <c r="AN829" s="6" t="s">
        <v>85</v>
      </c>
      <c r="AO829" s="6" t="s">
        <v>83</v>
      </c>
      <c r="AP829" s="6" t="s">
        <v>83</v>
      </c>
      <c r="AQ829" s="6" t="s">
        <v>83</v>
      </c>
      <c r="AR829" s="6" t="s">
        <v>83</v>
      </c>
      <c r="AS829" s="6" t="s">
        <v>83</v>
      </c>
      <c r="AT829" s="6" t="s">
        <v>83</v>
      </c>
      <c r="AU829" s="6" t="s">
        <v>83</v>
      </c>
      <c r="AV829" s="6" t="s">
        <v>83</v>
      </c>
      <c r="AW829" s="6" t="s">
        <v>83</v>
      </c>
      <c r="AX829" t="s">
        <v>86</v>
      </c>
      <c r="AY829" s="6" t="s">
        <v>83</v>
      </c>
      <c r="AZ829" s="6" t="s">
        <v>83</v>
      </c>
      <c r="BA829" s="6" t="s">
        <v>83</v>
      </c>
      <c r="BB829" s="6" t="s">
        <v>83</v>
      </c>
      <c r="BC829" s="6" t="s">
        <v>83</v>
      </c>
      <c r="BD829" s="6" t="s">
        <v>83</v>
      </c>
      <c r="BE829" s="6" t="s">
        <v>83</v>
      </c>
      <c r="BF829" s="6" t="s">
        <v>83</v>
      </c>
      <c r="BG829" s="6" t="s">
        <v>83</v>
      </c>
      <c r="BH829" s="6" t="s">
        <v>83</v>
      </c>
      <c r="BI829" s="6" t="s">
        <v>83</v>
      </c>
      <c r="BJ829" s="6" t="s">
        <v>83</v>
      </c>
      <c r="BK829" s="6" t="s">
        <v>83</v>
      </c>
      <c r="BL829" s="6" t="s">
        <v>83</v>
      </c>
      <c r="BM829" s="6" t="s">
        <v>83</v>
      </c>
      <c r="BN829" s="6" t="s">
        <v>83</v>
      </c>
      <c r="BO829" s="6" t="s">
        <v>83</v>
      </c>
      <c r="BP829" s="6" t="s">
        <v>83</v>
      </c>
      <c r="BQ829" s="6" t="s">
        <v>83</v>
      </c>
      <c r="BR829" t="s">
        <v>63</v>
      </c>
      <c r="BS829" s="6" t="s">
        <v>83</v>
      </c>
      <c r="BT829" s="6" t="s">
        <v>83</v>
      </c>
      <c r="BU829">
        <f t="shared" ca="1" si="153"/>
        <v>57</v>
      </c>
      <c r="BV829" s="6" t="s">
        <v>83</v>
      </c>
    </row>
    <row r="830" spans="1:74" x14ac:dyDescent="0.3">
      <c r="A830" s="5">
        <v>829</v>
      </c>
      <c r="B830" s="5" t="str">
        <f t="shared" ca="1" si="145"/>
        <v>OCP_95802:69839</v>
      </c>
      <c r="C830" t="s">
        <v>117</v>
      </c>
      <c r="D830" t="s">
        <v>75</v>
      </c>
      <c r="E830" t="s">
        <v>76</v>
      </c>
      <c r="F830" t="s">
        <v>113</v>
      </c>
      <c r="G830" t="s">
        <v>113</v>
      </c>
      <c r="H830" s="6">
        <f t="shared" ca="1" si="155"/>
        <v>53976</v>
      </c>
      <c r="I830" t="s">
        <v>114</v>
      </c>
      <c r="J830" s="6" t="s">
        <v>79</v>
      </c>
      <c r="K830" s="7">
        <v>45715</v>
      </c>
      <c r="L830" s="6" t="s">
        <v>80</v>
      </c>
      <c r="N830" s="6" t="s">
        <v>82</v>
      </c>
      <c r="O830" t="str">
        <f t="shared" ca="1" si="147"/>
        <v>=3852365</v>
      </c>
      <c r="P830">
        <f t="shared" ca="1" si="146"/>
        <v>31723515</v>
      </c>
      <c r="Q830">
        <f t="shared" ca="1" si="148"/>
        <v>317237</v>
      </c>
      <c r="R830">
        <f t="shared" ca="1" si="149"/>
        <v>4596600</v>
      </c>
      <c r="S830">
        <f t="shared" ca="1" si="150"/>
        <v>28918486</v>
      </c>
      <c r="V830" t="str">
        <f t="shared" ca="1" si="151"/>
        <v>E_3322717</v>
      </c>
      <c r="W830" s="8">
        <v>45796</v>
      </c>
      <c r="X830">
        <f t="shared" ca="1" si="152"/>
        <v>5824282</v>
      </c>
      <c r="Z830" t="str">
        <f t="shared" ca="1" si="154"/>
        <v>MAD</v>
      </c>
      <c r="AA830" t="str">
        <f t="shared" ca="1" si="156"/>
        <v>F locaux</v>
      </c>
      <c r="AB830" s="6" t="s">
        <v>83</v>
      </c>
      <c r="AC830" s="6" t="s">
        <v>83</v>
      </c>
      <c r="AD830" s="6" t="s">
        <v>83</v>
      </c>
      <c r="AE830" s="6" t="s">
        <v>83</v>
      </c>
      <c r="AF830" s="6" t="s">
        <v>83</v>
      </c>
      <c r="AG830" s="6" t="s">
        <v>83</v>
      </c>
      <c r="AH830" s="6" t="s">
        <v>83</v>
      </c>
      <c r="AI830" s="6" t="s">
        <v>83</v>
      </c>
      <c r="AJ830" s="6" t="s">
        <v>83</v>
      </c>
      <c r="AK830" s="6" t="s">
        <v>83</v>
      </c>
      <c r="AL830" s="6" t="s">
        <v>83</v>
      </c>
      <c r="AM830" t="s">
        <v>115</v>
      </c>
      <c r="AN830" s="6" t="s">
        <v>85</v>
      </c>
      <c r="AO830" s="6" t="s">
        <v>83</v>
      </c>
      <c r="AP830" s="6" t="s">
        <v>83</v>
      </c>
      <c r="AQ830" s="6" t="s">
        <v>83</v>
      </c>
      <c r="AR830" s="6" t="s">
        <v>83</v>
      </c>
      <c r="AS830" s="6" t="s">
        <v>83</v>
      </c>
      <c r="AT830" s="6" t="s">
        <v>83</v>
      </c>
      <c r="AU830" s="6" t="s">
        <v>83</v>
      </c>
      <c r="AV830" s="6" t="s">
        <v>83</v>
      </c>
      <c r="AW830" s="6" t="s">
        <v>83</v>
      </c>
      <c r="AX830" t="s">
        <v>86</v>
      </c>
      <c r="AY830" s="6" t="s">
        <v>83</v>
      </c>
      <c r="AZ830" s="6" t="s">
        <v>83</v>
      </c>
      <c r="BA830" s="6" t="s">
        <v>83</v>
      </c>
      <c r="BB830" s="6" t="s">
        <v>83</v>
      </c>
      <c r="BC830" s="6" t="s">
        <v>83</v>
      </c>
      <c r="BD830" s="6" t="s">
        <v>83</v>
      </c>
      <c r="BE830" s="6" t="s">
        <v>83</v>
      </c>
      <c r="BF830" s="6" t="s">
        <v>83</v>
      </c>
      <c r="BG830" s="6" t="s">
        <v>83</v>
      </c>
      <c r="BH830" s="6" t="s">
        <v>83</v>
      </c>
      <c r="BI830" s="6" t="s">
        <v>83</v>
      </c>
      <c r="BJ830" s="6" t="s">
        <v>83</v>
      </c>
      <c r="BK830" s="6" t="s">
        <v>83</v>
      </c>
      <c r="BL830" s="6" t="s">
        <v>83</v>
      </c>
      <c r="BM830" s="6" t="s">
        <v>83</v>
      </c>
      <c r="BN830" s="6" t="s">
        <v>83</v>
      </c>
      <c r="BO830" s="6" t="s">
        <v>83</v>
      </c>
      <c r="BP830" s="6" t="s">
        <v>83</v>
      </c>
      <c r="BQ830" s="6" t="s">
        <v>83</v>
      </c>
      <c r="BR830" t="s">
        <v>65</v>
      </c>
      <c r="BS830" s="6" t="s">
        <v>83</v>
      </c>
      <c r="BT830" s="6" t="s">
        <v>83</v>
      </c>
      <c r="BU830">
        <f t="shared" ca="1" si="153"/>
        <v>54</v>
      </c>
      <c r="BV830" s="6" t="s">
        <v>83</v>
      </c>
    </row>
    <row r="831" spans="1:74" x14ac:dyDescent="0.3">
      <c r="A831" s="5">
        <v>830</v>
      </c>
      <c r="B831" s="5" t="str">
        <f t="shared" ca="1" si="145"/>
        <v>OCP_7327:84523</v>
      </c>
      <c r="C831" t="s">
        <v>118</v>
      </c>
      <c r="D831" t="s">
        <v>75</v>
      </c>
      <c r="E831" t="s">
        <v>89</v>
      </c>
      <c r="F831" t="s">
        <v>100</v>
      </c>
      <c r="G831" t="s">
        <v>100</v>
      </c>
      <c r="H831" s="6">
        <f t="shared" ca="1" si="155"/>
        <v>60454</v>
      </c>
      <c r="I831" t="s">
        <v>114</v>
      </c>
      <c r="J831" s="6" t="s">
        <v>79</v>
      </c>
      <c r="K831" s="7">
        <v>45716</v>
      </c>
      <c r="L831" s="6" t="s">
        <v>80</v>
      </c>
      <c r="N831" s="6" t="s">
        <v>82</v>
      </c>
      <c r="O831" t="str">
        <f t="shared" ca="1" si="147"/>
        <v>E5902818</v>
      </c>
      <c r="P831">
        <f t="shared" ca="1" si="146"/>
        <v>55524046</v>
      </c>
      <c r="Q831">
        <f t="shared" ca="1" si="148"/>
        <v>34797779</v>
      </c>
      <c r="R831">
        <f t="shared" ca="1" si="149"/>
        <v>43428537</v>
      </c>
      <c r="S831">
        <f t="shared" ca="1" si="150"/>
        <v>42713427</v>
      </c>
      <c r="V831" t="str">
        <f t="shared" ca="1" si="151"/>
        <v>D_1494226</v>
      </c>
      <c r="W831" s="8">
        <v>45797</v>
      </c>
      <c r="X831">
        <f t="shared" ca="1" si="152"/>
        <v>7212059</v>
      </c>
      <c r="Z831" t="str">
        <f t="shared" ca="1" si="154"/>
        <v>MAD</v>
      </c>
      <c r="AA831" t="str">
        <f t="shared" ca="1" si="156"/>
        <v>F locaux</v>
      </c>
      <c r="AB831" s="6" t="s">
        <v>83</v>
      </c>
      <c r="AC831" s="6" t="s">
        <v>83</v>
      </c>
      <c r="AD831" s="6" t="s">
        <v>83</v>
      </c>
      <c r="AE831" s="6" t="s">
        <v>83</v>
      </c>
      <c r="AF831" s="6" t="s">
        <v>83</v>
      </c>
      <c r="AG831" s="6" t="s">
        <v>83</v>
      </c>
      <c r="AH831" s="6" t="s">
        <v>83</v>
      </c>
      <c r="AI831" s="6" t="s">
        <v>83</v>
      </c>
      <c r="AJ831" s="6" t="s">
        <v>83</v>
      </c>
      <c r="AK831" s="6" t="s">
        <v>83</v>
      </c>
      <c r="AL831" s="6" t="s">
        <v>83</v>
      </c>
      <c r="AM831" t="s">
        <v>115</v>
      </c>
      <c r="AN831" s="6" t="s">
        <v>85</v>
      </c>
      <c r="AO831" s="6" t="s">
        <v>83</v>
      </c>
      <c r="AP831" s="6" t="s">
        <v>83</v>
      </c>
      <c r="AQ831" s="6" t="s">
        <v>83</v>
      </c>
      <c r="AR831" s="6" t="s">
        <v>83</v>
      </c>
      <c r="AS831" s="6" t="s">
        <v>83</v>
      </c>
      <c r="AT831" s="6" t="s">
        <v>83</v>
      </c>
      <c r="AU831" s="6" t="s">
        <v>83</v>
      </c>
      <c r="AV831" s="6" t="s">
        <v>83</v>
      </c>
      <c r="AW831" s="6" t="s">
        <v>83</v>
      </c>
      <c r="AX831" t="s">
        <v>86</v>
      </c>
      <c r="AY831" s="6" t="s">
        <v>83</v>
      </c>
      <c r="AZ831" s="6" t="s">
        <v>83</v>
      </c>
      <c r="BA831" s="6" t="s">
        <v>83</v>
      </c>
      <c r="BB831" s="6" t="s">
        <v>83</v>
      </c>
      <c r="BC831" s="6" t="s">
        <v>83</v>
      </c>
      <c r="BD831" s="6" t="s">
        <v>83</v>
      </c>
      <c r="BE831" s="6" t="s">
        <v>83</v>
      </c>
      <c r="BF831" s="6" t="s">
        <v>83</v>
      </c>
      <c r="BG831" s="6" t="s">
        <v>83</v>
      </c>
      <c r="BH831" s="6" t="s">
        <v>83</v>
      </c>
      <c r="BI831" s="6" t="s">
        <v>83</v>
      </c>
      <c r="BJ831" s="6" t="s">
        <v>83</v>
      </c>
      <c r="BK831" s="6" t="s">
        <v>83</v>
      </c>
      <c r="BL831" s="6" t="s">
        <v>83</v>
      </c>
      <c r="BM831" s="6" t="s">
        <v>83</v>
      </c>
      <c r="BN831" s="6" t="s">
        <v>83</v>
      </c>
      <c r="BO831" s="6" t="s">
        <v>83</v>
      </c>
      <c r="BP831" s="6" t="s">
        <v>83</v>
      </c>
      <c r="BQ831" s="6" t="s">
        <v>83</v>
      </c>
      <c r="BR831" t="s">
        <v>40</v>
      </c>
      <c r="BS831" s="6" t="s">
        <v>83</v>
      </c>
      <c r="BT831" s="6" t="s">
        <v>83</v>
      </c>
      <c r="BU831">
        <f t="shared" ca="1" si="153"/>
        <v>50</v>
      </c>
      <c r="BV831" s="6" t="s">
        <v>83</v>
      </c>
    </row>
    <row r="832" spans="1:74" x14ac:dyDescent="0.3">
      <c r="A832" s="5">
        <v>831</v>
      </c>
      <c r="B832" s="5" t="str">
        <f t="shared" ca="1" si="145"/>
        <v>JF8_92803:58935</v>
      </c>
      <c r="C832" t="str">
        <f ca="1">CONCATENATE(CHAR(RANDBETWEEN(60,90)),"_",RANDBETWEEN(1,1000000),"_",RANDBETWEEN(1,100006600))</f>
        <v>N_828953_38350923</v>
      </c>
      <c r="D832" t="s">
        <v>75</v>
      </c>
      <c r="E832" t="s">
        <v>76</v>
      </c>
      <c r="F832" t="s">
        <v>77</v>
      </c>
      <c r="G832" t="s">
        <v>77</v>
      </c>
      <c r="H832" s="6">
        <f t="shared" ca="1" si="155"/>
        <v>77131</v>
      </c>
      <c r="I832" t="s">
        <v>78</v>
      </c>
      <c r="J832" s="6" t="s">
        <v>79</v>
      </c>
      <c r="K832" s="7">
        <v>45717</v>
      </c>
      <c r="L832" s="6" t="s">
        <v>80</v>
      </c>
      <c r="N832" s="6" t="s">
        <v>82</v>
      </c>
      <c r="O832" t="str">
        <f t="shared" ca="1" si="147"/>
        <v>@6480253</v>
      </c>
      <c r="P832">
        <f t="shared" ca="1" si="146"/>
        <v>19034593</v>
      </c>
      <c r="Q832">
        <f t="shared" ca="1" si="148"/>
        <v>8345501</v>
      </c>
      <c r="R832">
        <f t="shared" ca="1" si="149"/>
        <v>9374229</v>
      </c>
      <c r="S832">
        <f t="shared" ca="1" si="150"/>
        <v>11942734</v>
      </c>
      <c r="V832" t="str">
        <f t="shared" ca="1" si="151"/>
        <v>&gt;_3799887</v>
      </c>
      <c r="W832" s="8">
        <v>45798</v>
      </c>
      <c r="X832">
        <f t="shared" ca="1" si="152"/>
        <v>3362920</v>
      </c>
      <c r="Z832" t="str">
        <f t="shared" ca="1" si="154"/>
        <v>MAD</v>
      </c>
      <c r="AA832" t="str">
        <f t="shared" ca="1" si="156"/>
        <v>F locaux</v>
      </c>
      <c r="AB832" s="6" t="s">
        <v>83</v>
      </c>
      <c r="AC832" s="6" t="s">
        <v>83</v>
      </c>
      <c r="AD832" s="6" t="s">
        <v>83</v>
      </c>
      <c r="AE832" s="6" t="s">
        <v>83</v>
      </c>
      <c r="AF832" s="6" t="s">
        <v>83</v>
      </c>
      <c r="AG832" s="6" t="s">
        <v>83</v>
      </c>
      <c r="AH832" s="6" t="s">
        <v>83</v>
      </c>
      <c r="AI832" s="6" t="s">
        <v>83</v>
      </c>
      <c r="AJ832" s="6" t="s">
        <v>83</v>
      </c>
      <c r="AK832" s="6" t="s">
        <v>83</v>
      </c>
      <c r="AL832" s="6" t="s">
        <v>83</v>
      </c>
      <c r="AM832" t="s">
        <v>1021</v>
      </c>
      <c r="AN832" s="6" t="s">
        <v>85</v>
      </c>
      <c r="AO832" s="6" t="s">
        <v>83</v>
      </c>
      <c r="AP832" s="6" t="s">
        <v>83</v>
      </c>
      <c r="AQ832" s="6" t="s">
        <v>83</v>
      </c>
      <c r="AR832" s="6" t="s">
        <v>83</v>
      </c>
      <c r="AS832" s="6" t="s">
        <v>83</v>
      </c>
      <c r="AT832" s="6" t="s">
        <v>83</v>
      </c>
      <c r="AU832" s="6" t="s">
        <v>83</v>
      </c>
      <c r="AV832" s="6" t="s">
        <v>83</v>
      </c>
      <c r="AW832" s="6" t="s">
        <v>83</v>
      </c>
      <c r="AX832" t="s">
        <v>86</v>
      </c>
      <c r="AY832" s="6" t="s">
        <v>83</v>
      </c>
      <c r="AZ832" s="6" t="s">
        <v>83</v>
      </c>
      <c r="BA832" s="6" t="s">
        <v>83</v>
      </c>
      <c r="BB832" s="6" t="s">
        <v>83</v>
      </c>
      <c r="BC832" s="6" t="s">
        <v>83</v>
      </c>
      <c r="BD832" s="6" t="s">
        <v>83</v>
      </c>
      <c r="BE832" s="6" t="s">
        <v>83</v>
      </c>
      <c r="BF832" s="6" t="s">
        <v>83</v>
      </c>
      <c r="BG832" s="6" t="s">
        <v>83</v>
      </c>
      <c r="BH832" s="6" t="s">
        <v>83</v>
      </c>
      <c r="BI832" s="6" t="s">
        <v>83</v>
      </c>
      <c r="BJ832" s="6" t="s">
        <v>83</v>
      </c>
      <c r="BK832" s="6" t="s">
        <v>83</v>
      </c>
      <c r="BL832" s="6" t="s">
        <v>83</v>
      </c>
      <c r="BM832" s="6" t="s">
        <v>83</v>
      </c>
      <c r="BN832" s="6" t="s">
        <v>83</v>
      </c>
      <c r="BO832" s="6" t="s">
        <v>83</v>
      </c>
      <c r="BP832" s="6" t="s">
        <v>83</v>
      </c>
      <c r="BQ832" s="6" t="s">
        <v>83</v>
      </c>
      <c r="BR832" t="s">
        <v>64</v>
      </c>
      <c r="BS832" s="6" t="s">
        <v>83</v>
      </c>
      <c r="BT832" s="6" t="s">
        <v>83</v>
      </c>
      <c r="BU832">
        <f t="shared" ca="1" si="153"/>
        <v>-9</v>
      </c>
      <c r="BV832" s="6" t="s">
        <v>83</v>
      </c>
    </row>
    <row r="833" spans="1:74" x14ac:dyDescent="0.3">
      <c r="A833" s="5">
        <v>832</v>
      </c>
      <c r="B833" s="5" t="str">
        <f t="shared" ca="1" si="145"/>
        <v>JF8_46107:86931</v>
      </c>
      <c r="C833" t="s">
        <v>1022</v>
      </c>
      <c r="D833" t="s">
        <v>75</v>
      </c>
      <c r="E833" t="s">
        <v>89</v>
      </c>
      <c r="F833" t="s">
        <v>90</v>
      </c>
      <c r="G833" t="s">
        <v>90</v>
      </c>
      <c r="H833" s="6">
        <f t="shared" ca="1" si="155"/>
        <v>32682</v>
      </c>
      <c r="I833" t="s">
        <v>91</v>
      </c>
      <c r="J833" s="6" t="s">
        <v>79</v>
      </c>
      <c r="K833" s="7">
        <v>45718</v>
      </c>
      <c r="L833" s="6" t="s">
        <v>80</v>
      </c>
      <c r="N833" s="6" t="s">
        <v>82</v>
      </c>
      <c r="O833" t="str">
        <f t="shared" ca="1" si="147"/>
        <v>@5979317</v>
      </c>
      <c r="P833">
        <f t="shared" ca="1" si="146"/>
        <v>51901241</v>
      </c>
      <c r="Q833">
        <f t="shared" ca="1" si="148"/>
        <v>6347</v>
      </c>
      <c r="R833">
        <f t="shared" ca="1" si="149"/>
        <v>1104335</v>
      </c>
      <c r="S833">
        <f t="shared" ca="1" si="150"/>
        <v>30520374</v>
      </c>
      <c r="V833" t="str">
        <f t="shared" ca="1" si="151"/>
        <v>=_2929125</v>
      </c>
      <c r="W833" s="8">
        <v>45799</v>
      </c>
      <c r="X833">
        <f t="shared" ca="1" si="152"/>
        <v>15446342</v>
      </c>
      <c r="Z833" t="str">
        <f t="shared" ca="1" si="154"/>
        <v>EUR</v>
      </c>
      <c r="AA833" t="str">
        <f t="shared" ca="1" si="156"/>
        <v>F étrangers</v>
      </c>
      <c r="AB833" s="6" t="s">
        <v>83</v>
      </c>
      <c r="AC833" s="6" t="s">
        <v>83</v>
      </c>
      <c r="AD833" s="6" t="s">
        <v>83</v>
      </c>
      <c r="AE833" s="6" t="s">
        <v>83</v>
      </c>
      <c r="AF833" s="6" t="s">
        <v>83</v>
      </c>
      <c r="AG833" s="6" t="s">
        <v>83</v>
      </c>
      <c r="AH833" s="6" t="s">
        <v>83</v>
      </c>
      <c r="AI833" s="6" t="s">
        <v>83</v>
      </c>
      <c r="AJ833" s="6" t="s">
        <v>83</v>
      </c>
      <c r="AK833" s="6" t="s">
        <v>83</v>
      </c>
      <c r="AL833" s="6" t="s">
        <v>83</v>
      </c>
      <c r="AM833" t="s">
        <v>1023</v>
      </c>
      <c r="AN833" s="6" t="s">
        <v>85</v>
      </c>
      <c r="AO833" s="6" t="s">
        <v>83</v>
      </c>
      <c r="AP833" s="6" t="s">
        <v>83</v>
      </c>
      <c r="AQ833" s="6" t="s">
        <v>83</v>
      </c>
      <c r="AR833" s="6" t="s">
        <v>83</v>
      </c>
      <c r="AS833" s="6" t="s">
        <v>83</v>
      </c>
      <c r="AT833" s="6" t="s">
        <v>83</v>
      </c>
      <c r="AU833" s="6" t="s">
        <v>83</v>
      </c>
      <c r="AV833" s="6" t="s">
        <v>83</v>
      </c>
      <c r="AW833" s="6" t="s">
        <v>83</v>
      </c>
      <c r="AX833" t="s">
        <v>93</v>
      </c>
      <c r="AY833" s="6" t="s">
        <v>83</v>
      </c>
      <c r="AZ833" s="6" t="s">
        <v>83</v>
      </c>
      <c r="BA833" s="6" t="s">
        <v>83</v>
      </c>
      <c r="BB833" s="6" t="s">
        <v>83</v>
      </c>
      <c r="BC833" s="6" t="s">
        <v>83</v>
      </c>
      <c r="BD833" s="6" t="s">
        <v>83</v>
      </c>
      <c r="BE833" s="6" t="s">
        <v>83</v>
      </c>
      <c r="BF833" s="6" t="s">
        <v>83</v>
      </c>
      <c r="BG833" s="6" t="s">
        <v>83</v>
      </c>
      <c r="BH833" s="6" t="s">
        <v>83</v>
      </c>
      <c r="BI833" s="6" t="s">
        <v>83</v>
      </c>
      <c r="BJ833" s="6" t="s">
        <v>83</v>
      </c>
      <c r="BK833" s="6" t="s">
        <v>83</v>
      </c>
      <c r="BL833" s="6" t="s">
        <v>83</v>
      </c>
      <c r="BM833" s="6" t="s">
        <v>83</v>
      </c>
      <c r="BN833" s="6" t="s">
        <v>83</v>
      </c>
      <c r="BO833" s="6" t="s">
        <v>83</v>
      </c>
      <c r="BP833" s="6" t="s">
        <v>83</v>
      </c>
      <c r="BQ833" s="6" t="s">
        <v>83</v>
      </c>
      <c r="BR833" t="s">
        <v>65</v>
      </c>
      <c r="BS833" s="6" t="s">
        <v>83</v>
      </c>
      <c r="BT833" s="6" t="s">
        <v>83</v>
      </c>
      <c r="BU833">
        <f t="shared" ca="1" si="153"/>
        <v>18</v>
      </c>
      <c r="BV833" s="6" t="s">
        <v>83</v>
      </c>
    </row>
    <row r="834" spans="1:74" x14ac:dyDescent="0.3">
      <c r="A834" s="5">
        <v>833</v>
      </c>
      <c r="B834" s="5" t="str">
        <f t="shared" ref="B834:B897" ca="1" si="157">CONCATENATE(CHOOSE(RANDBETWEEN(1,2),"OCP","JF8","JF9"),"_",RANDBETWEEN(1,100000),":",RANDBETWEEN(1,100000))</f>
        <v>JF8_62771:45991</v>
      </c>
      <c r="C834" t="s">
        <v>1024</v>
      </c>
      <c r="D834" t="s">
        <v>75</v>
      </c>
      <c r="E834" t="s">
        <v>76</v>
      </c>
      <c r="F834" t="s">
        <v>95</v>
      </c>
      <c r="G834" t="s">
        <v>95</v>
      </c>
      <c r="H834" s="6">
        <f t="shared" ca="1" si="155"/>
        <v>77336</v>
      </c>
      <c r="I834" t="s">
        <v>96</v>
      </c>
      <c r="J834" s="6" t="s">
        <v>79</v>
      </c>
      <c r="K834" s="7">
        <v>45719</v>
      </c>
      <c r="L834" s="6" t="s">
        <v>80</v>
      </c>
      <c r="N834" s="6" t="s">
        <v>82</v>
      </c>
      <c r="O834" t="str">
        <f t="shared" ca="1" si="147"/>
        <v>E6523790</v>
      </c>
      <c r="P834">
        <f t="shared" ref="P834:P897" ca="1" si="158">RANDBETWEEN(569,95959500)</f>
        <v>92358852</v>
      </c>
      <c r="Q834">
        <f t="shared" ca="1" si="148"/>
        <v>69220677</v>
      </c>
      <c r="R834">
        <f t="shared" ca="1" si="149"/>
        <v>69663629</v>
      </c>
      <c r="S834">
        <f t="shared" ca="1" si="150"/>
        <v>90935216</v>
      </c>
      <c r="V834" t="str">
        <f t="shared" ca="1" si="151"/>
        <v>?_3548673</v>
      </c>
      <c r="W834" s="8">
        <v>45800</v>
      </c>
      <c r="X834">
        <f t="shared" ca="1" si="152"/>
        <v>6394265</v>
      </c>
      <c r="Z834" t="str">
        <f t="shared" ca="1" si="154"/>
        <v>USD</v>
      </c>
      <c r="AA834" t="str">
        <f t="shared" ca="1" si="156"/>
        <v>F étrangers</v>
      </c>
      <c r="AB834" s="6" t="s">
        <v>83</v>
      </c>
      <c r="AC834" s="6" t="s">
        <v>83</v>
      </c>
      <c r="AD834" s="6" t="s">
        <v>83</v>
      </c>
      <c r="AE834" s="6" t="s">
        <v>83</v>
      </c>
      <c r="AF834" s="6" t="s">
        <v>83</v>
      </c>
      <c r="AG834" s="6" t="s">
        <v>83</v>
      </c>
      <c r="AH834" s="6" t="s">
        <v>83</v>
      </c>
      <c r="AI834" s="6" t="s">
        <v>83</v>
      </c>
      <c r="AJ834" s="6" t="s">
        <v>83</v>
      </c>
      <c r="AK834" s="6" t="s">
        <v>83</v>
      </c>
      <c r="AL834" s="6" t="s">
        <v>83</v>
      </c>
      <c r="AM834" t="s">
        <v>1025</v>
      </c>
      <c r="AN834" s="6" t="s">
        <v>85</v>
      </c>
      <c r="AO834" s="6" t="s">
        <v>83</v>
      </c>
      <c r="AP834" s="6" t="s">
        <v>83</v>
      </c>
      <c r="AQ834" s="6" t="s">
        <v>83</v>
      </c>
      <c r="AR834" s="6" t="s">
        <v>83</v>
      </c>
      <c r="AS834" s="6" t="s">
        <v>83</v>
      </c>
      <c r="AT834" s="6" t="s">
        <v>83</v>
      </c>
      <c r="AU834" s="6" t="s">
        <v>83</v>
      </c>
      <c r="AV834" s="6" t="s">
        <v>83</v>
      </c>
      <c r="AW834" s="6" t="s">
        <v>83</v>
      </c>
      <c r="AX834" t="s">
        <v>98</v>
      </c>
      <c r="AY834" s="6" t="s">
        <v>83</v>
      </c>
      <c r="AZ834" s="6" t="s">
        <v>83</v>
      </c>
      <c r="BA834" s="6" t="s">
        <v>83</v>
      </c>
      <c r="BB834" s="6" t="s">
        <v>83</v>
      </c>
      <c r="BC834" s="6" t="s">
        <v>83</v>
      </c>
      <c r="BD834" s="6" t="s">
        <v>83</v>
      </c>
      <c r="BE834" s="6" t="s">
        <v>83</v>
      </c>
      <c r="BF834" s="6" t="s">
        <v>83</v>
      </c>
      <c r="BG834" s="6" t="s">
        <v>83</v>
      </c>
      <c r="BH834" s="6" t="s">
        <v>83</v>
      </c>
      <c r="BI834" s="6" t="s">
        <v>83</v>
      </c>
      <c r="BJ834" s="6" t="s">
        <v>83</v>
      </c>
      <c r="BK834" s="6" t="s">
        <v>83</v>
      </c>
      <c r="BL834" s="6" t="s">
        <v>83</v>
      </c>
      <c r="BM834" s="6" t="s">
        <v>83</v>
      </c>
      <c r="BN834" s="6" t="s">
        <v>83</v>
      </c>
      <c r="BO834" s="6" t="s">
        <v>83</v>
      </c>
      <c r="BP834" s="6" t="s">
        <v>83</v>
      </c>
      <c r="BQ834" s="6" t="s">
        <v>83</v>
      </c>
      <c r="BR834" t="s">
        <v>65</v>
      </c>
      <c r="BS834" s="6" t="s">
        <v>83</v>
      </c>
      <c r="BT834" s="6" t="s">
        <v>83</v>
      </c>
      <c r="BU834">
        <f t="shared" ca="1" si="153"/>
        <v>53</v>
      </c>
      <c r="BV834" s="6" t="s">
        <v>83</v>
      </c>
    </row>
    <row r="835" spans="1:74" x14ac:dyDescent="0.3">
      <c r="A835" s="5">
        <v>834</v>
      </c>
      <c r="B835" s="5" t="str">
        <f t="shared" ca="1" si="157"/>
        <v>JF8_92912:6913</v>
      </c>
      <c r="C835" t="s">
        <v>1026</v>
      </c>
      <c r="D835" t="s">
        <v>75</v>
      </c>
      <c r="E835" t="s">
        <v>89</v>
      </c>
      <c r="F835" t="s">
        <v>100</v>
      </c>
      <c r="G835" t="s">
        <v>100</v>
      </c>
      <c r="H835" s="6">
        <f t="shared" ca="1" si="155"/>
        <v>36159</v>
      </c>
      <c r="I835" t="s">
        <v>101</v>
      </c>
      <c r="J835" s="6" t="s">
        <v>79</v>
      </c>
      <c r="K835" s="7">
        <v>45720</v>
      </c>
      <c r="L835" s="6" t="s">
        <v>80</v>
      </c>
      <c r="N835" s="6" t="s">
        <v>82</v>
      </c>
      <c r="O835" t="str">
        <f t="shared" ref="O835:O898" ca="1" si="159">CONCATENATE(CHAR(RANDBETWEEN(60,70)),RANDBETWEEN(303,6647360))</f>
        <v>=101876</v>
      </c>
      <c r="P835">
        <f t="shared" ca="1" si="158"/>
        <v>38659728</v>
      </c>
      <c r="Q835">
        <f t="shared" ref="Q835:Q898" ca="1" si="160">RANDBETWEEN(0,R835)</f>
        <v>228693</v>
      </c>
      <c r="R835">
        <f t="shared" ref="R835:R898" ca="1" si="161">RANDBETWEEN(0,P835)</f>
        <v>6196461</v>
      </c>
      <c r="S835">
        <f t="shared" ref="S835:S898" ca="1" si="162">RANDBETWEEN(0,P835-300)</f>
        <v>36694918</v>
      </c>
      <c r="V835" t="str">
        <f t="shared" ref="V835:V898" ca="1" si="163">CONCATENATE(CHAR(RANDBETWEEN(60,70)),"_",RANDBETWEEN(303,6647360))</f>
        <v>B_6464929</v>
      </c>
      <c r="W835" s="8">
        <v>45801</v>
      </c>
      <c r="X835">
        <f t="shared" ref="X835:X898" ca="1" si="164">RANDBETWEEN(303,S835)</f>
        <v>692884</v>
      </c>
      <c r="Z835" t="str">
        <f t="shared" ca="1" si="154"/>
        <v>MAD</v>
      </c>
      <c r="AA835" t="str">
        <f t="shared" ca="1" si="156"/>
        <v>F locaux</v>
      </c>
      <c r="AB835" s="6" t="s">
        <v>83</v>
      </c>
      <c r="AC835" s="6" t="s">
        <v>83</v>
      </c>
      <c r="AD835" s="6" t="s">
        <v>83</v>
      </c>
      <c r="AE835" s="6" t="s">
        <v>83</v>
      </c>
      <c r="AF835" s="6" t="s">
        <v>83</v>
      </c>
      <c r="AG835" s="6" t="s">
        <v>83</v>
      </c>
      <c r="AH835" s="6" t="s">
        <v>83</v>
      </c>
      <c r="AI835" s="6" t="s">
        <v>83</v>
      </c>
      <c r="AJ835" s="6" t="s">
        <v>83</v>
      </c>
      <c r="AK835" s="6" t="s">
        <v>83</v>
      </c>
      <c r="AL835" s="6" t="s">
        <v>83</v>
      </c>
      <c r="AM835" t="s">
        <v>1027</v>
      </c>
      <c r="AN835" s="6" t="s">
        <v>85</v>
      </c>
      <c r="AO835" s="6" t="s">
        <v>83</v>
      </c>
      <c r="AP835" s="6" t="s">
        <v>83</v>
      </c>
      <c r="AQ835" s="6" t="s">
        <v>83</v>
      </c>
      <c r="AR835" s="6" t="s">
        <v>83</v>
      </c>
      <c r="AS835" s="6" t="s">
        <v>83</v>
      </c>
      <c r="AT835" s="6" t="s">
        <v>83</v>
      </c>
      <c r="AU835" s="6" t="s">
        <v>83</v>
      </c>
      <c r="AV835" s="6" t="s">
        <v>83</v>
      </c>
      <c r="AW835" s="6" t="s">
        <v>83</v>
      </c>
      <c r="AX835" t="s">
        <v>103</v>
      </c>
      <c r="AY835" s="6" t="s">
        <v>83</v>
      </c>
      <c r="AZ835" s="6" t="s">
        <v>83</v>
      </c>
      <c r="BA835" s="6" t="s">
        <v>83</v>
      </c>
      <c r="BB835" s="6" t="s">
        <v>83</v>
      </c>
      <c r="BC835" s="6" t="s">
        <v>83</v>
      </c>
      <c r="BD835" s="6" t="s">
        <v>83</v>
      </c>
      <c r="BE835" s="6" t="s">
        <v>83</v>
      </c>
      <c r="BF835" s="6" t="s">
        <v>83</v>
      </c>
      <c r="BG835" s="6" t="s">
        <v>83</v>
      </c>
      <c r="BH835" s="6" t="s">
        <v>83</v>
      </c>
      <c r="BI835" s="6" t="s">
        <v>83</v>
      </c>
      <c r="BJ835" s="6" t="s">
        <v>83</v>
      </c>
      <c r="BK835" s="6" t="s">
        <v>83</v>
      </c>
      <c r="BL835" s="6" t="s">
        <v>83</v>
      </c>
      <c r="BM835" s="6" t="s">
        <v>83</v>
      </c>
      <c r="BN835" s="6" t="s">
        <v>83</v>
      </c>
      <c r="BO835" s="6" t="s">
        <v>83</v>
      </c>
      <c r="BP835" s="6" t="s">
        <v>83</v>
      </c>
      <c r="BQ835" s="6" t="s">
        <v>83</v>
      </c>
      <c r="BR835" t="s">
        <v>65</v>
      </c>
      <c r="BS835" s="6" t="s">
        <v>83</v>
      </c>
      <c r="BT835" s="6" t="s">
        <v>83</v>
      </c>
      <c r="BU835">
        <f t="shared" ref="BU835:BU898" ca="1" si="165">RANDBETWEEN(-20,60)</f>
        <v>34</v>
      </c>
      <c r="BV835" s="6" t="s">
        <v>83</v>
      </c>
    </row>
    <row r="836" spans="1:74" x14ac:dyDescent="0.3">
      <c r="A836" s="5">
        <v>835</v>
      </c>
      <c r="B836" s="5" t="str">
        <f t="shared" ca="1" si="157"/>
        <v>OCP_44406:6436</v>
      </c>
      <c r="C836" t="s">
        <v>1028</v>
      </c>
      <c r="D836" t="s">
        <v>75</v>
      </c>
      <c r="E836" t="s">
        <v>76</v>
      </c>
      <c r="F836" t="s">
        <v>105</v>
      </c>
      <c r="G836" t="s">
        <v>105</v>
      </c>
      <c r="H836" s="6">
        <f t="shared" ca="1" si="155"/>
        <v>50169</v>
      </c>
      <c r="I836" t="s">
        <v>106</v>
      </c>
      <c r="J836" s="6" t="s">
        <v>79</v>
      </c>
      <c r="K836" s="7">
        <v>45721</v>
      </c>
      <c r="L836" s="6" t="s">
        <v>80</v>
      </c>
      <c r="N836" s="6" t="s">
        <v>82</v>
      </c>
      <c r="O836" t="str">
        <f t="shared" ca="1" si="159"/>
        <v>D4015036</v>
      </c>
      <c r="P836">
        <f t="shared" ca="1" si="158"/>
        <v>69343510</v>
      </c>
      <c r="Q836">
        <f t="shared" ca="1" si="160"/>
        <v>48181157</v>
      </c>
      <c r="R836">
        <f t="shared" ca="1" si="161"/>
        <v>65209943</v>
      </c>
      <c r="S836">
        <f t="shared" ca="1" si="162"/>
        <v>14961665</v>
      </c>
      <c r="V836" t="str">
        <f t="shared" ca="1" si="163"/>
        <v>B_2984219</v>
      </c>
      <c r="W836" s="8">
        <v>45802</v>
      </c>
      <c r="X836">
        <f t="shared" ca="1" si="164"/>
        <v>10471895</v>
      </c>
      <c r="Z836" t="str">
        <f t="shared" ref="Z836:Z899" ca="1" si="166">IF(OR(I836="France",I836="Italie",I836="USA"),CHOOSE(RANDBETWEEN(1,2),"EUR","USD"),"MAD")</f>
        <v>MAD</v>
      </c>
      <c r="AA836" t="str">
        <f t="shared" ca="1" si="156"/>
        <v>F locaux</v>
      </c>
      <c r="AB836" s="6" t="s">
        <v>83</v>
      </c>
      <c r="AC836" s="6" t="s">
        <v>83</v>
      </c>
      <c r="AD836" s="6" t="s">
        <v>83</v>
      </c>
      <c r="AE836" s="6" t="s">
        <v>83</v>
      </c>
      <c r="AF836" s="6" t="s">
        <v>83</v>
      </c>
      <c r="AG836" s="6" t="s">
        <v>83</v>
      </c>
      <c r="AH836" s="6" t="s">
        <v>83</v>
      </c>
      <c r="AI836" s="6" t="s">
        <v>83</v>
      </c>
      <c r="AJ836" s="6" t="s">
        <v>83</v>
      </c>
      <c r="AK836" s="6" t="s">
        <v>83</v>
      </c>
      <c r="AL836" s="6" t="s">
        <v>83</v>
      </c>
      <c r="AM836" t="s">
        <v>1029</v>
      </c>
      <c r="AN836" s="6" t="s">
        <v>85</v>
      </c>
      <c r="AO836" s="6" t="s">
        <v>83</v>
      </c>
      <c r="AP836" s="6" t="s">
        <v>83</v>
      </c>
      <c r="AQ836" s="6" t="s">
        <v>83</v>
      </c>
      <c r="AR836" s="6" t="s">
        <v>83</v>
      </c>
      <c r="AS836" s="6" t="s">
        <v>83</v>
      </c>
      <c r="AT836" s="6" t="s">
        <v>83</v>
      </c>
      <c r="AU836" s="6" t="s">
        <v>83</v>
      </c>
      <c r="AV836" s="6" t="s">
        <v>83</v>
      </c>
      <c r="AW836" s="6" t="s">
        <v>83</v>
      </c>
      <c r="AX836" t="s">
        <v>98</v>
      </c>
      <c r="AY836" s="6" t="s">
        <v>83</v>
      </c>
      <c r="AZ836" s="6" t="s">
        <v>83</v>
      </c>
      <c r="BA836" s="6" t="s">
        <v>83</v>
      </c>
      <c r="BB836" s="6" t="s">
        <v>83</v>
      </c>
      <c r="BC836" s="6" t="s">
        <v>83</v>
      </c>
      <c r="BD836" s="6" t="s">
        <v>83</v>
      </c>
      <c r="BE836" s="6" t="s">
        <v>83</v>
      </c>
      <c r="BF836" s="6" t="s">
        <v>83</v>
      </c>
      <c r="BG836" s="6" t="s">
        <v>83</v>
      </c>
      <c r="BH836" s="6" t="s">
        <v>83</v>
      </c>
      <c r="BI836" s="6" t="s">
        <v>83</v>
      </c>
      <c r="BJ836" s="6" t="s">
        <v>83</v>
      </c>
      <c r="BK836" s="6" t="s">
        <v>83</v>
      </c>
      <c r="BL836" s="6" t="s">
        <v>83</v>
      </c>
      <c r="BM836" s="6" t="s">
        <v>83</v>
      </c>
      <c r="BN836" s="6" t="s">
        <v>83</v>
      </c>
      <c r="BO836" s="6" t="s">
        <v>83</v>
      </c>
      <c r="BP836" s="6" t="s">
        <v>83</v>
      </c>
      <c r="BQ836" s="6" t="s">
        <v>83</v>
      </c>
      <c r="BR836" t="s">
        <v>65</v>
      </c>
      <c r="BS836" s="6" t="s">
        <v>83</v>
      </c>
      <c r="BT836" s="6" t="s">
        <v>83</v>
      </c>
      <c r="BU836">
        <f t="shared" ca="1" si="165"/>
        <v>-5</v>
      </c>
      <c r="BV836" s="6" t="s">
        <v>83</v>
      </c>
    </row>
    <row r="837" spans="1:74" x14ac:dyDescent="0.3">
      <c r="A837" s="5">
        <v>836</v>
      </c>
      <c r="B837" s="5" t="str">
        <f t="shared" ca="1" si="157"/>
        <v>OCP_87954:53938</v>
      </c>
      <c r="C837" t="s">
        <v>1030</v>
      </c>
      <c r="D837" t="s">
        <v>75</v>
      </c>
      <c r="E837" t="s">
        <v>89</v>
      </c>
      <c r="F837" t="s">
        <v>109</v>
      </c>
      <c r="G837" t="s">
        <v>109</v>
      </c>
      <c r="H837" s="6">
        <f t="shared" ca="1" si="155"/>
        <v>59862</v>
      </c>
      <c r="I837" t="s">
        <v>110</v>
      </c>
      <c r="J837" s="6" t="s">
        <v>79</v>
      </c>
      <c r="K837" s="7">
        <v>45722</v>
      </c>
      <c r="L837" s="6" t="s">
        <v>80</v>
      </c>
      <c r="N837" s="6" t="s">
        <v>82</v>
      </c>
      <c r="O837" t="str">
        <f t="shared" ca="1" si="159"/>
        <v>&lt;301219</v>
      </c>
      <c r="P837">
        <f t="shared" ca="1" si="158"/>
        <v>25554006</v>
      </c>
      <c r="Q837">
        <f t="shared" ca="1" si="160"/>
        <v>10878688</v>
      </c>
      <c r="R837">
        <f t="shared" ca="1" si="161"/>
        <v>24595008</v>
      </c>
      <c r="S837">
        <f t="shared" ca="1" si="162"/>
        <v>8057813</v>
      </c>
      <c r="V837" t="str">
        <f t="shared" ca="1" si="163"/>
        <v>&gt;_6172997</v>
      </c>
      <c r="W837" s="8">
        <v>45803</v>
      </c>
      <c r="X837">
        <f t="shared" ca="1" si="164"/>
        <v>2450723</v>
      </c>
      <c r="Z837" t="str">
        <f t="shared" ca="1" si="166"/>
        <v>MAD</v>
      </c>
      <c r="AA837" t="str">
        <f t="shared" ca="1" si="156"/>
        <v>F locaux</v>
      </c>
      <c r="AB837" s="6" t="s">
        <v>83</v>
      </c>
      <c r="AC837" s="6" t="s">
        <v>83</v>
      </c>
      <c r="AD837" s="6" t="s">
        <v>83</v>
      </c>
      <c r="AE837" s="6" t="s">
        <v>83</v>
      </c>
      <c r="AF837" s="6" t="s">
        <v>83</v>
      </c>
      <c r="AG837" s="6" t="s">
        <v>83</v>
      </c>
      <c r="AH837" s="6" t="s">
        <v>83</v>
      </c>
      <c r="AI837" s="6" t="s">
        <v>83</v>
      </c>
      <c r="AJ837" s="6" t="s">
        <v>83</v>
      </c>
      <c r="AK837" s="6" t="s">
        <v>83</v>
      </c>
      <c r="AL837" s="6" t="s">
        <v>83</v>
      </c>
      <c r="AM837" t="s">
        <v>1031</v>
      </c>
      <c r="AN837" s="6" t="s">
        <v>85</v>
      </c>
      <c r="AO837" s="6" t="s">
        <v>83</v>
      </c>
      <c r="AP837" s="6" t="s">
        <v>83</v>
      </c>
      <c r="AQ837" s="6" t="s">
        <v>83</v>
      </c>
      <c r="AR837" s="6" t="s">
        <v>83</v>
      </c>
      <c r="AS837" s="6" t="s">
        <v>83</v>
      </c>
      <c r="AT837" s="6" t="s">
        <v>83</v>
      </c>
      <c r="AU837" s="6" t="s">
        <v>83</v>
      </c>
      <c r="AV837" s="6" t="s">
        <v>83</v>
      </c>
      <c r="AW837" s="6" t="s">
        <v>83</v>
      </c>
      <c r="AX837" t="s">
        <v>86</v>
      </c>
      <c r="AY837" s="6" t="s">
        <v>83</v>
      </c>
      <c r="AZ837" s="6" t="s">
        <v>83</v>
      </c>
      <c r="BA837" s="6" t="s">
        <v>83</v>
      </c>
      <c r="BB837" s="6" t="s">
        <v>83</v>
      </c>
      <c r="BC837" s="6" t="s">
        <v>83</v>
      </c>
      <c r="BD837" s="6" t="s">
        <v>83</v>
      </c>
      <c r="BE837" s="6" t="s">
        <v>83</v>
      </c>
      <c r="BF837" s="6" t="s">
        <v>83</v>
      </c>
      <c r="BG837" s="6" t="s">
        <v>83</v>
      </c>
      <c r="BH837" s="6" t="s">
        <v>83</v>
      </c>
      <c r="BI837" s="6" t="s">
        <v>83</v>
      </c>
      <c r="BJ837" s="6" t="s">
        <v>83</v>
      </c>
      <c r="BK837" s="6" t="s">
        <v>83</v>
      </c>
      <c r="BL837" s="6" t="s">
        <v>83</v>
      </c>
      <c r="BM837" s="6" t="s">
        <v>83</v>
      </c>
      <c r="BN837" s="6" t="s">
        <v>83</v>
      </c>
      <c r="BO837" s="6" t="s">
        <v>83</v>
      </c>
      <c r="BP837" s="6" t="s">
        <v>83</v>
      </c>
      <c r="BQ837" s="6" t="s">
        <v>83</v>
      </c>
      <c r="BR837" t="s">
        <v>65</v>
      </c>
      <c r="BS837" s="6" t="s">
        <v>83</v>
      </c>
      <c r="BT837" s="6" t="s">
        <v>83</v>
      </c>
      <c r="BU837">
        <f t="shared" ca="1" si="165"/>
        <v>36</v>
      </c>
      <c r="BV837" s="6" t="s">
        <v>83</v>
      </c>
    </row>
    <row r="838" spans="1:74" x14ac:dyDescent="0.3">
      <c r="A838" s="5">
        <v>837</v>
      </c>
      <c r="B838" s="5" t="str">
        <f t="shared" ca="1" si="157"/>
        <v>OCP_17865:15191</v>
      </c>
      <c r="C838" t="s">
        <v>112</v>
      </c>
      <c r="D838" t="s">
        <v>75</v>
      </c>
      <c r="E838" t="s">
        <v>76</v>
      </c>
      <c r="F838" t="s">
        <v>113</v>
      </c>
      <c r="G838" t="s">
        <v>113</v>
      </c>
      <c r="H838" s="6">
        <f t="shared" ref="H838:H901" ca="1" si="167">RANDBETWEEN(200,80000)</f>
        <v>29019</v>
      </c>
      <c r="I838" t="s">
        <v>114</v>
      </c>
      <c r="J838" s="6" t="s">
        <v>79</v>
      </c>
      <c r="K838" s="7">
        <v>45723</v>
      </c>
      <c r="L838" s="6" t="s">
        <v>80</v>
      </c>
      <c r="N838" s="6" t="s">
        <v>82</v>
      </c>
      <c r="O838" t="str">
        <f t="shared" ca="1" si="159"/>
        <v>B6160344</v>
      </c>
      <c r="P838">
        <f t="shared" ca="1" si="158"/>
        <v>72706697</v>
      </c>
      <c r="Q838">
        <f t="shared" ca="1" si="160"/>
        <v>3497961</v>
      </c>
      <c r="R838">
        <f t="shared" ca="1" si="161"/>
        <v>5106070</v>
      </c>
      <c r="S838">
        <f t="shared" ca="1" si="162"/>
        <v>8794077</v>
      </c>
      <c r="V838" t="str">
        <f t="shared" ca="1" si="163"/>
        <v>?_1194584</v>
      </c>
      <c r="W838" s="8">
        <v>45804</v>
      </c>
      <c r="X838">
        <f t="shared" ca="1" si="164"/>
        <v>7897916</v>
      </c>
      <c r="Z838" t="str">
        <f t="shared" ca="1" si="166"/>
        <v>MAD</v>
      </c>
      <c r="AA838" t="str">
        <f t="shared" ca="1" si="156"/>
        <v>F locaux</v>
      </c>
      <c r="AB838" s="6" t="s">
        <v>83</v>
      </c>
      <c r="AC838" s="6" t="s">
        <v>83</v>
      </c>
      <c r="AD838" s="6" t="s">
        <v>83</v>
      </c>
      <c r="AE838" s="6" t="s">
        <v>83</v>
      </c>
      <c r="AF838" s="6" t="s">
        <v>83</v>
      </c>
      <c r="AG838" s="6" t="s">
        <v>83</v>
      </c>
      <c r="AH838" s="6" t="s">
        <v>83</v>
      </c>
      <c r="AI838" s="6" t="s">
        <v>83</v>
      </c>
      <c r="AJ838" s="6" t="s">
        <v>83</v>
      </c>
      <c r="AK838" s="6" t="s">
        <v>83</v>
      </c>
      <c r="AL838" s="6" t="s">
        <v>83</v>
      </c>
      <c r="AM838" t="s">
        <v>115</v>
      </c>
      <c r="AN838" s="6" t="s">
        <v>85</v>
      </c>
      <c r="AO838" s="6" t="s">
        <v>83</v>
      </c>
      <c r="AP838" s="6" t="s">
        <v>83</v>
      </c>
      <c r="AQ838" s="6" t="s">
        <v>83</v>
      </c>
      <c r="AR838" s="6" t="s">
        <v>83</v>
      </c>
      <c r="AS838" s="6" t="s">
        <v>83</v>
      </c>
      <c r="AT838" s="6" t="s">
        <v>83</v>
      </c>
      <c r="AU838" s="6" t="s">
        <v>83</v>
      </c>
      <c r="AV838" s="6" t="s">
        <v>83</v>
      </c>
      <c r="AW838" s="6" t="s">
        <v>83</v>
      </c>
      <c r="AX838" t="s">
        <v>93</v>
      </c>
      <c r="AY838" s="6" t="s">
        <v>83</v>
      </c>
      <c r="AZ838" s="6" t="s">
        <v>83</v>
      </c>
      <c r="BA838" s="6" t="s">
        <v>83</v>
      </c>
      <c r="BB838" s="6" t="s">
        <v>83</v>
      </c>
      <c r="BC838" s="6" t="s">
        <v>83</v>
      </c>
      <c r="BD838" s="6" t="s">
        <v>83</v>
      </c>
      <c r="BE838" s="6" t="s">
        <v>83</v>
      </c>
      <c r="BF838" s="6" t="s">
        <v>83</v>
      </c>
      <c r="BG838" s="6" t="s">
        <v>83</v>
      </c>
      <c r="BH838" s="6" t="s">
        <v>83</v>
      </c>
      <c r="BI838" s="6" t="s">
        <v>83</v>
      </c>
      <c r="BJ838" s="6" t="s">
        <v>83</v>
      </c>
      <c r="BK838" s="6" t="s">
        <v>83</v>
      </c>
      <c r="BL838" s="6" t="s">
        <v>83</v>
      </c>
      <c r="BM838" s="6" t="s">
        <v>83</v>
      </c>
      <c r="BN838" s="6" t="s">
        <v>83</v>
      </c>
      <c r="BO838" s="6" t="s">
        <v>83</v>
      </c>
      <c r="BP838" s="6" t="s">
        <v>83</v>
      </c>
      <c r="BQ838" s="6" t="s">
        <v>83</v>
      </c>
      <c r="BR838" t="s">
        <v>65</v>
      </c>
      <c r="BS838" s="6" t="s">
        <v>83</v>
      </c>
      <c r="BT838" s="6" t="s">
        <v>83</v>
      </c>
      <c r="BU838">
        <f t="shared" ca="1" si="165"/>
        <v>3</v>
      </c>
      <c r="BV838" s="6" t="s">
        <v>83</v>
      </c>
    </row>
    <row r="839" spans="1:74" x14ac:dyDescent="0.3">
      <c r="A839" s="5">
        <v>838</v>
      </c>
      <c r="B839" s="5" t="str">
        <f t="shared" ca="1" si="157"/>
        <v>JF8_70669:47249</v>
      </c>
      <c r="C839" t="s">
        <v>116</v>
      </c>
      <c r="D839" t="s">
        <v>75</v>
      </c>
      <c r="E839" t="s">
        <v>89</v>
      </c>
      <c r="F839" t="s">
        <v>100</v>
      </c>
      <c r="G839" t="s">
        <v>100</v>
      </c>
      <c r="H839" s="6">
        <f t="shared" ca="1" si="167"/>
        <v>63776</v>
      </c>
      <c r="I839" t="s">
        <v>114</v>
      </c>
      <c r="J839" s="6" t="s">
        <v>79</v>
      </c>
      <c r="K839" s="7">
        <v>45724</v>
      </c>
      <c r="L839" s="6" t="s">
        <v>80</v>
      </c>
      <c r="N839" s="6" t="s">
        <v>82</v>
      </c>
      <c r="O839" t="str">
        <f t="shared" ca="1" si="159"/>
        <v>&gt;1091235</v>
      </c>
      <c r="P839">
        <f t="shared" ca="1" si="158"/>
        <v>52184950</v>
      </c>
      <c r="Q839">
        <f t="shared" ca="1" si="160"/>
        <v>6070142</v>
      </c>
      <c r="R839">
        <f t="shared" ca="1" si="161"/>
        <v>6277525</v>
      </c>
      <c r="S839">
        <f t="shared" ca="1" si="162"/>
        <v>19302317</v>
      </c>
      <c r="V839" t="str">
        <f t="shared" ca="1" si="163"/>
        <v>E_3566429</v>
      </c>
      <c r="W839" s="8">
        <v>45805</v>
      </c>
      <c r="X839">
        <f t="shared" ca="1" si="164"/>
        <v>15879413</v>
      </c>
      <c r="Z839" t="str">
        <f t="shared" ca="1" si="166"/>
        <v>MAD</v>
      </c>
      <c r="AA839" t="str">
        <f t="shared" ca="1" si="156"/>
        <v>F locaux</v>
      </c>
      <c r="AB839" s="6" t="s">
        <v>83</v>
      </c>
      <c r="AC839" s="6" t="s">
        <v>83</v>
      </c>
      <c r="AD839" s="6" t="s">
        <v>83</v>
      </c>
      <c r="AE839" s="6" t="s">
        <v>83</v>
      </c>
      <c r="AF839" s="6" t="s">
        <v>83</v>
      </c>
      <c r="AG839" s="6" t="s">
        <v>83</v>
      </c>
      <c r="AH839" s="6" t="s">
        <v>83</v>
      </c>
      <c r="AI839" s="6" t="s">
        <v>83</v>
      </c>
      <c r="AJ839" s="6" t="s">
        <v>83</v>
      </c>
      <c r="AK839" s="6" t="s">
        <v>83</v>
      </c>
      <c r="AL839" s="6" t="s">
        <v>83</v>
      </c>
      <c r="AM839" t="s">
        <v>115</v>
      </c>
      <c r="AN839" s="6" t="s">
        <v>85</v>
      </c>
      <c r="AO839" s="6" t="s">
        <v>83</v>
      </c>
      <c r="AP839" s="6" t="s">
        <v>83</v>
      </c>
      <c r="AQ839" s="6" t="s">
        <v>83</v>
      </c>
      <c r="AR839" s="6" t="s">
        <v>83</v>
      </c>
      <c r="AS839" s="6" t="s">
        <v>83</v>
      </c>
      <c r="AT839" s="6" t="s">
        <v>83</v>
      </c>
      <c r="AU839" s="6" t="s">
        <v>83</v>
      </c>
      <c r="AV839" s="6" t="s">
        <v>83</v>
      </c>
      <c r="AW839" s="6" t="s">
        <v>83</v>
      </c>
      <c r="AX839" t="s">
        <v>86</v>
      </c>
      <c r="AY839" s="6" t="s">
        <v>83</v>
      </c>
      <c r="AZ839" s="6" t="s">
        <v>83</v>
      </c>
      <c r="BA839" s="6" t="s">
        <v>83</v>
      </c>
      <c r="BB839" s="6" t="s">
        <v>83</v>
      </c>
      <c r="BC839" s="6" t="s">
        <v>83</v>
      </c>
      <c r="BD839" s="6" t="s">
        <v>83</v>
      </c>
      <c r="BE839" s="6" t="s">
        <v>83</v>
      </c>
      <c r="BF839" s="6" t="s">
        <v>83</v>
      </c>
      <c r="BG839" s="6" t="s">
        <v>83</v>
      </c>
      <c r="BH839" s="6" t="s">
        <v>83</v>
      </c>
      <c r="BI839" s="6" t="s">
        <v>83</v>
      </c>
      <c r="BJ839" s="6" t="s">
        <v>83</v>
      </c>
      <c r="BK839" s="6" t="s">
        <v>83</v>
      </c>
      <c r="BL839" s="6" t="s">
        <v>83</v>
      </c>
      <c r="BM839" s="6" t="s">
        <v>83</v>
      </c>
      <c r="BN839" s="6" t="s">
        <v>83</v>
      </c>
      <c r="BO839" s="6" t="s">
        <v>83</v>
      </c>
      <c r="BP839" s="6" t="s">
        <v>83</v>
      </c>
      <c r="BQ839" s="6" t="s">
        <v>83</v>
      </c>
      <c r="BR839" t="s">
        <v>63</v>
      </c>
      <c r="BS839" s="6" t="s">
        <v>83</v>
      </c>
      <c r="BT839" s="6" t="s">
        <v>83</v>
      </c>
      <c r="BU839">
        <f t="shared" ca="1" si="165"/>
        <v>10</v>
      </c>
      <c r="BV839" s="6" t="s">
        <v>83</v>
      </c>
    </row>
    <row r="840" spans="1:74" x14ac:dyDescent="0.3">
      <c r="A840" s="5">
        <v>839</v>
      </c>
      <c r="B840" s="5" t="str">
        <f t="shared" ca="1" si="157"/>
        <v>JF8_7746:97061</v>
      </c>
      <c r="C840" t="s">
        <v>117</v>
      </c>
      <c r="D840" t="s">
        <v>75</v>
      </c>
      <c r="E840" t="s">
        <v>76</v>
      </c>
      <c r="F840" t="s">
        <v>113</v>
      </c>
      <c r="G840" t="s">
        <v>113</v>
      </c>
      <c r="H840" s="6">
        <f t="shared" ca="1" si="167"/>
        <v>26087</v>
      </c>
      <c r="I840" t="s">
        <v>114</v>
      </c>
      <c r="J840" s="6" t="s">
        <v>79</v>
      </c>
      <c r="K840" s="7">
        <v>45725</v>
      </c>
      <c r="L840" s="6" t="s">
        <v>80</v>
      </c>
      <c r="N840" s="6" t="s">
        <v>82</v>
      </c>
      <c r="O840" t="str">
        <f t="shared" ca="1" si="159"/>
        <v>C1637003</v>
      </c>
      <c r="P840">
        <f t="shared" ca="1" si="158"/>
        <v>28287899</v>
      </c>
      <c r="Q840">
        <f t="shared" ca="1" si="160"/>
        <v>7047353</v>
      </c>
      <c r="R840">
        <f t="shared" ca="1" si="161"/>
        <v>15442487</v>
      </c>
      <c r="S840">
        <f t="shared" ca="1" si="162"/>
        <v>10466125</v>
      </c>
      <c r="V840" t="str">
        <f t="shared" ca="1" si="163"/>
        <v>@_1659736</v>
      </c>
      <c r="W840" s="8">
        <v>45806</v>
      </c>
      <c r="X840">
        <f t="shared" ca="1" si="164"/>
        <v>2646996</v>
      </c>
      <c r="Z840" t="str">
        <f t="shared" ca="1" si="166"/>
        <v>MAD</v>
      </c>
      <c r="AA840" t="str">
        <f t="shared" ca="1" si="156"/>
        <v>F locaux</v>
      </c>
      <c r="AB840" s="6" t="s">
        <v>83</v>
      </c>
      <c r="AC840" s="6" t="s">
        <v>83</v>
      </c>
      <c r="AD840" s="6" t="s">
        <v>83</v>
      </c>
      <c r="AE840" s="6" t="s">
        <v>83</v>
      </c>
      <c r="AF840" s="6" t="s">
        <v>83</v>
      </c>
      <c r="AG840" s="6" t="s">
        <v>83</v>
      </c>
      <c r="AH840" s="6" t="s">
        <v>83</v>
      </c>
      <c r="AI840" s="6" t="s">
        <v>83</v>
      </c>
      <c r="AJ840" s="6" t="s">
        <v>83</v>
      </c>
      <c r="AK840" s="6" t="s">
        <v>83</v>
      </c>
      <c r="AL840" s="6" t="s">
        <v>83</v>
      </c>
      <c r="AM840" t="s">
        <v>115</v>
      </c>
      <c r="AN840" s="6" t="s">
        <v>85</v>
      </c>
      <c r="AO840" s="6" t="s">
        <v>83</v>
      </c>
      <c r="AP840" s="6" t="s">
        <v>83</v>
      </c>
      <c r="AQ840" s="6" t="s">
        <v>83</v>
      </c>
      <c r="AR840" s="6" t="s">
        <v>83</v>
      </c>
      <c r="AS840" s="6" t="s">
        <v>83</v>
      </c>
      <c r="AT840" s="6" t="s">
        <v>83</v>
      </c>
      <c r="AU840" s="6" t="s">
        <v>83</v>
      </c>
      <c r="AV840" s="6" t="s">
        <v>83</v>
      </c>
      <c r="AW840" s="6" t="s">
        <v>83</v>
      </c>
      <c r="AX840" t="s">
        <v>86</v>
      </c>
      <c r="AY840" s="6" t="s">
        <v>83</v>
      </c>
      <c r="AZ840" s="6" t="s">
        <v>83</v>
      </c>
      <c r="BA840" s="6" t="s">
        <v>83</v>
      </c>
      <c r="BB840" s="6" t="s">
        <v>83</v>
      </c>
      <c r="BC840" s="6" t="s">
        <v>83</v>
      </c>
      <c r="BD840" s="6" t="s">
        <v>83</v>
      </c>
      <c r="BE840" s="6" t="s">
        <v>83</v>
      </c>
      <c r="BF840" s="6" t="s">
        <v>83</v>
      </c>
      <c r="BG840" s="6" t="s">
        <v>83</v>
      </c>
      <c r="BH840" s="6" t="s">
        <v>83</v>
      </c>
      <c r="BI840" s="6" t="s">
        <v>83</v>
      </c>
      <c r="BJ840" s="6" t="s">
        <v>83</v>
      </c>
      <c r="BK840" s="6" t="s">
        <v>83</v>
      </c>
      <c r="BL840" s="6" t="s">
        <v>83</v>
      </c>
      <c r="BM840" s="6" t="s">
        <v>83</v>
      </c>
      <c r="BN840" s="6" t="s">
        <v>83</v>
      </c>
      <c r="BO840" s="6" t="s">
        <v>83</v>
      </c>
      <c r="BP840" s="6" t="s">
        <v>83</v>
      </c>
      <c r="BQ840" s="6" t="s">
        <v>83</v>
      </c>
      <c r="BR840" t="s">
        <v>65</v>
      </c>
      <c r="BS840" s="6" t="s">
        <v>83</v>
      </c>
      <c r="BT840" s="6" t="s">
        <v>83</v>
      </c>
      <c r="BU840">
        <f t="shared" ca="1" si="165"/>
        <v>40</v>
      </c>
      <c r="BV840" s="6" t="s">
        <v>83</v>
      </c>
    </row>
    <row r="841" spans="1:74" x14ac:dyDescent="0.3">
      <c r="A841" s="5">
        <v>840</v>
      </c>
      <c r="B841" s="5" t="str">
        <f t="shared" ca="1" si="157"/>
        <v>JF8_16088:53356</v>
      </c>
      <c r="C841" t="s">
        <v>118</v>
      </c>
      <c r="D841" t="s">
        <v>75</v>
      </c>
      <c r="E841" t="s">
        <v>89</v>
      </c>
      <c r="F841" t="s">
        <v>100</v>
      </c>
      <c r="G841" t="s">
        <v>100</v>
      </c>
      <c r="H841" s="6">
        <f t="shared" ca="1" si="167"/>
        <v>56852</v>
      </c>
      <c r="I841" t="s">
        <v>114</v>
      </c>
      <c r="J841" s="6" t="s">
        <v>79</v>
      </c>
      <c r="K841" s="7">
        <v>45726</v>
      </c>
      <c r="L841" s="6" t="s">
        <v>80</v>
      </c>
      <c r="N841" s="6" t="s">
        <v>82</v>
      </c>
      <c r="O841" t="str">
        <f t="shared" ca="1" si="159"/>
        <v>=3584904</v>
      </c>
      <c r="P841">
        <f t="shared" ca="1" si="158"/>
        <v>22371560</v>
      </c>
      <c r="Q841">
        <f t="shared" ca="1" si="160"/>
        <v>2455954</v>
      </c>
      <c r="R841">
        <f t="shared" ca="1" si="161"/>
        <v>2615265</v>
      </c>
      <c r="S841">
        <f t="shared" ca="1" si="162"/>
        <v>21848800</v>
      </c>
      <c r="V841" t="str">
        <f t="shared" ca="1" si="163"/>
        <v>@_3881453</v>
      </c>
      <c r="W841" s="8">
        <v>45807</v>
      </c>
      <c r="X841">
        <f t="shared" ca="1" si="164"/>
        <v>9545670</v>
      </c>
      <c r="Z841" t="str">
        <f t="shared" ca="1" si="166"/>
        <v>MAD</v>
      </c>
      <c r="AA841" t="str">
        <f t="shared" ca="1" si="156"/>
        <v>F locaux</v>
      </c>
      <c r="AB841" s="6" t="s">
        <v>83</v>
      </c>
      <c r="AC841" s="6" t="s">
        <v>83</v>
      </c>
      <c r="AD841" s="6" t="s">
        <v>83</v>
      </c>
      <c r="AE841" s="6" t="s">
        <v>83</v>
      </c>
      <c r="AF841" s="6" t="s">
        <v>83</v>
      </c>
      <c r="AG841" s="6" t="s">
        <v>83</v>
      </c>
      <c r="AH841" s="6" t="s">
        <v>83</v>
      </c>
      <c r="AI841" s="6" t="s">
        <v>83</v>
      </c>
      <c r="AJ841" s="6" t="s">
        <v>83</v>
      </c>
      <c r="AK841" s="6" t="s">
        <v>83</v>
      </c>
      <c r="AL841" s="6" t="s">
        <v>83</v>
      </c>
      <c r="AM841" t="s">
        <v>115</v>
      </c>
      <c r="AN841" s="6" t="s">
        <v>85</v>
      </c>
      <c r="AO841" s="6" t="s">
        <v>83</v>
      </c>
      <c r="AP841" s="6" t="s">
        <v>83</v>
      </c>
      <c r="AQ841" s="6" t="s">
        <v>83</v>
      </c>
      <c r="AR841" s="6" t="s">
        <v>83</v>
      </c>
      <c r="AS841" s="6" t="s">
        <v>83</v>
      </c>
      <c r="AT841" s="6" t="s">
        <v>83</v>
      </c>
      <c r="AU841" s="6" t="s">
        <v>83</v>
      </c>
      <c r="AV841" s="6" t="s">
        <v>83</v>
      </c>
      <c r="AW841" s="6" t="s">
        <v>83</v>
      </c>
      <c r="AX841" t="s">
        <v>86</v>
      </c>
      <c r="AY841" s="6" t="s">
        <v>83</v>
      </c>
      <c r="AZ841" s="6" t="s">
        <v>83</v>
      </c>
      <c r="BA841" s="6" t="s">
        <v>83</v>
      </c>
      <c r="BB841" s="6" t="s">
        <v>83</v>
      </c>
      <c r="BC841" s="6" t="s">
        <v>83</v>
      </c>
      <c r="BD841" s="6" t="s">
        <v>83</v>
      </c>
      <c r="BE841" s="6" t="s">
        <v>83</v>
      </c>
      <c r="BF841" s="6" t="s">
        <v>83</v>
      </c>
      <c r="BG841" s="6" t="s">
        <v>83</v>
      </c>
      <c r="BH841" s="6" t="s">
        <v>83</v>
      </c>
      <c r="BI841" s="6" t="s">
        <v>83</v>
      </c>
      <c r="BJ841" s="6" t="s">
        <v>83</v>
      </c>
      <c r="BK841" s="6" t="s">
        <v>83</v>
      </c>
      <c r="BL841" s="6" t="s">
        <v>83</v>
      </c>
      <c r="BM841" s="6" t="s">
        <v>83</v>
      </c>
      <c r="BN841" s="6" t="s">
        <v>83</v>
      </c>
      <c r="BO841" s="6" t="s">
        <v>83</v>
      </c>
      <c r="BP841" s="6" t="s">
        <v>83</v>
      </c>
      <c r="BQ841" s="6" t="s">
        <v>83</v>
      </c>
      <c r="BR841" t="s">
        <v>40</v>
      </c>
      <c r="BS841" s="6" t="s">
        <v>83</v>
      </c>
      <c r="BT841" s="6" t="s">
        <v>83</v>
      </c>
      <c r="BU841">
        <f t="shared" ca="1" si="165"/>
        <v>-12</v>
      </c>
      <c r="BV841" s="6" t="s">
        <v>83</v>
      </c>
    </row>
    <row r="842" spans="1:74" x14ac:dyDescent="0.3">
      <c r="A842" s="5">
        <v>841</v>
      </c>
      <c r="B842" s="5" t="str">
        <f t="shared" ca="1" si="157"/>
        <v>JF8_66703:97582</v>
      </c>
      <c r="C842" t="str">
        <f ca="1">CONCATENATE(CHAR(RANDBETWEEN(60,90)),"_",RANDBETWEEN(1,1000000),"_",RANDBETWEEN(1,100006600))</f>
        <v>?_155691_59546812</v>
      </c>
      <c r="D842" t="s">
        <v>75</v>
      </c>
      <c r="E842" t="s">
        <v>76</v>
      </c>
      <c r="F842" t="s">
        <v>77</v>
      </c>
      <c r="G842" t="s">
        <v>77</v>
      </c>
      <c r="H842" s="6">
        <f t="shared" ca="1" si="167"/>
        <v>633</v>
      </c>
      <c r="I842" t="s">
        <v>78</v>
      </c>
      <c r="J842" s="6" t="s">
        <v>79</v>
      </c>
      <c r="K842" s="7">
        <v>45727</v>
      </c>
      <c r="L842" s="6" t="s">
        <v>80</v>
      </c>
      <c r="N842" s="6" t="s">
        <v>82</v>
      </c>
      <c r="O842" t="str">
        <f t="shared" ca="1" si="159"/>
        <v>&gt;1453621</v>
      </c>
      <c r="P842">
        <f t="shared" ca="1" si="158"/>
        <v>25572435</v>
      </c>
      <c r="Q842">
        <f t="shared" ca="1" si="160"/>
        <v>1647901</v>
      </c>
      <c r="R842">
        <f t="shared" ca="1" si="161"/>
        <v>5492838</v>
      </c>
      <c r="S842">
        <f t="shared" ca="1" si="162"/>
        <v>24977946</v>
      </c>
      <c r="V842" t="str">
        <f t="shared" ca="1" si="163"/>
        <v>=_2744311</v>
      </c>
      <c r="W842" s="8">
        <v>45808</v>
      </c>
      <c r="X842">
        <f t="shared" ca="1" si="164"/>
        <v>6003615</v>
      </c>
      <c r="Z842" t="str">
        <f t="shared" ca="1" si="166"/>
        <v>MAD</v>
      </c>
      <c r="AA842" t="str">
        <f t="shared" ca="1" si="156"/>
        <v>F locaux</v>
      </c>
      <c r="AB842" s="6" t="s">
        <v>83</v>
      </c>
      <c r="AC842" s="6" t="s">
        <v>83</v>
      </c>
      <c r="AD842" s="6" t="s">
        <v>83</v>
      </c>
      <c r="AE842" s="6" t="s">
        <v>83</v>
      </c>
      <c r="AF842" s="6" t="s">
        <v>83</v>
      </c>
      <c r="AG842" s="6" t="s">
        <v>83</v>
      </c>
      <c r="AH842" s="6" t="s">
        <v>83</v>
      </c>
      <c r="AI842" s="6" t="s">
        <v>83</v>
      </c>
      <c r="AJ842" s="6" t="s">
        <v>83</v>
      </c>
      <c r="AK842" s="6" t="s">
        <v>83</v>
      </c>
      <c r="AL842" s="6" t="s">
        <v>83</v>
      </c>
      <c r="AM842" t="s">
        <v>1032</v>
      </c>
      <c r="AN842" s="6" t="s">
        <v>85</v>
      </c>
      <c r="AO842" s="6" t="s">
        <v>83</v>
      </c>
      <c r="AP842" s="6" t="s">
        <v>83</v>
      </c>
      <c r="AQ842" s="6" t="s">
        <v>83</v>
      </c>
      <c r="AR842" s="6" t="s">
        <v>83</v>
      </c>
      <c r="AS842" s="6" t="s">
        <v>83</v>
      </c>
      <c r="AT842" s="6" t="s">
        <v>83</v>
      </c>
      <c r="AU842" s="6" t="s">
        <v>83</v>
      </c>
      <c r="AV842" s="6" t="s">
        <v>83</v>
      </c>
      <c r="AW842" s="6" t="s">
        <v>83</v>
      </c>
      <c r="AX842" t="s">
        <v>86</v>
      </c>
      <c r="AY842" s="6" t="s">
        <v>83</v>
      </c>
      <c r="AZ842" s="6" t="s">
        <v>83</v>
      </c>
      <c r="BA842" s="6" t="s">
        <v>83</v>
      </c>
      <c r="BB842" s="6" t="s">
        <v>83</v>
      </c>
      <c r="BC842" s="6" t="s">
        <v>83</v>
      </c>
      <c r="BD842" s="6" t="s">
        <v>83</v>
      </c>
      <c r="BE842" s="6" t="s">
        <v>83</v>
      </c>
      <c r="BF842" s="6" t="s">
        <v>83</v>
      </c>
      <c r="BG842" s="6" t="s">
        <v>83</v>
      </c>
      <c r="BH842" s="6" t="s">
        <v>83</v>
      </c>
      <c r="BI842" s="6" t="s">
        <v>83</v>
      </c>
      <c r="BJ842" s="6" t="s">
        <v>83</v>
      </c>
      <c r="BK842" s="6" t="s">
        <v>83</v>
      </c>
      <c r="BL842" s="6" t="s">
        <v>83</v>
      </c>
      <c r="BM842" s="6" t="s">
        <v>83</v>
      </c>
      <c r="BN842" s="6" t="s">
        <v>83</v>
      </c>
      <c r="BO842" s="6" t="s">
        <v>83</v>
      </c>
      <c r="BP842" s="6" t="s">
        <v>83</v>
      </c>
      <c r="BQ842" s="6" t="s">
        <v>83</v>
      </c>
      <c r="BR842" t="s">
        <v>64</v>
      </c>
      <c r="BS842" s="6" t="s">
        <v>83</v>
      </c>
      <c r="BT842" s="6" t="s">
        <v>83</v>
      </c>
      <c r="BU842">
        <f t="shared" ca="1" si="165"/>
        <v>36</v>
      </c>
      <c r="BV842" s="6" t="s">
        <v>83</v>
      </c>
    </row>
    <row r="843" spans="1:74" x14ac:dyDescent="0.3">
      <c r="A843" s="5">
        <v>842</v>
      </c>
      <c r="B843" s="5" t="str">
        <f t="shared" ca="1" si="157"/>
        <v>JF8_70743:98943</v>
      </c>
      <c r="C843" t="s">
        <v>1033</v>
      </c>
      <c r="D843" t="s">
        <v>75</v>
      </c>
      <c r="E843" t="s">
        <v>89</v>
      </c>
      <c r="F843" t="s">
        <v>90</v>
      </c>
      <c r="G843" t="s">
        <v>90</v>
      </c>
      <c r="H843" s="6">
        <f t="shared" ca="1" si="167"/>
        <v>26634</v>
      </c>
      <c r="I843" t="s">
        <v>91</v>
      </c>
      <c r="J843" s="6" t="s">
        <v>79</v>
      </c>
      <c r="K843" s="7">
        <v>45728</v>
      </c>
      <c r="L843" s="6" t="s">
        <v>80</v>
      </c>
      <c r="N843" s="6" t="s">
        <v>82</v>
      </c>
      <c r="O843" t="str">
        <f t="shared" ca="1" si="159"/>
        <v>F503242</v>
      </c>
      <c r="P843">
        <f t="shared" ca="1" si="158"/>
        <v>76518861</v>
      </c>
      <c r="Q843">
        <f t="shared" ca="1" si="160"/>
        <v>5218415</v>
      </c>
      <c r="R843">
        <f t="shared" ca="1" si="161"/>
        <v>66759685</v>
      </c>
      <c r="S843">
        <f t="shared" ca="1" si="162"/>
        <v>69541544</v>
      </c>
      <c r="V843" t="str">
        <f t="shared" ca="1" si="163"/>
        <v>D_3046602</v>
      </c>
      <c r="W843" s="8">
        <v>45809</v>
      </c>
      <c r="X843">
        <f t="shared" ca="1" si="164"/>
        <v>48824927</v>
      </c>
      <c r="Z843" t="str">
        <f t="shared" ca="1" si="166"/>
        <v>USD</v>
      </c>
      <c r="AA843" t="str">
        <f t="shared" ca="1" si="156"/>
        <v>F étrangers</v>
      </c>
      <c r="AB843" s="6" t="s">
        <v>83</v>
      </c>
      <c r="AC843" s="6" t="s">
        <v>83</v>
      </c>
      <c r="AD843" s="6" t="s">
        <v>83</v>
      </c>
      <c r="AE843" s="6" t="s">
        <v>83</v>
      </c>
      <c r="AF843" s="6" t="s">
        <v>83</v>
      </c>
      <c r="AG843" s="6" t="s">
        <v>83</v>
      </c>
      <c r="AH843" s="6" t="s">
        <v>83</v>
      </c>
      <c r="AI843" s="6" t="s">
        <v>83</v>
      </c>
      <c r="AJ843" s="6" t="s">
        <v>83</v>
      </c>
      <c r="AK843" s="6" t="s">
        <v>83</v>
      </c>
      <c r="AL843" s="6" t="s">
        <v>83</v>
      </c>
      <c r="AM843" t="s">
        <v>1034</v>
      </c>
      <c r="AN843" s="6" t="s">
        <v>85</v>
      </c>
      <c r="AO843" s="6" t="s">
        <v>83</v>
      </c>
      <c r="AP843" s="6" t="s">
        <v>83</v>
      </c>
      <c r="AQ843" s="6" t="s">
        <v>83</v>
      </c>
      <c r="AR843" s="6" t="s">
        <v>83</v>
      </c>
      <c r="AS843" s="6" t="s">
        <v>83</v>
      </c>
      <c r="AT843" s="6" t="s">
        <v>83</v>
      </c>
      <c r="AU843" s="6" t="s">
        <v>83</v>
      </c>
      <c r="AV843" s="6" t="s">
        <v>83</v>
      </c>
      <c r="AW843" s="6" t="s">
        <v>83</v>
      </c>
      <c r="AX843" t="s">
        <v>93</v>
      </c>
      <c r="AY843" s="6" t="s">
        <v>83</v>
      </c>
      <c r="AZ843" s="6" t="s">
        <v>83</v>
      </c>
      <c r="BA843" s="6" t="s">
        <v>83</v>
      </c>
      <c r="BB843" s="6" t="s">
        <v>83</v>
      </c>
      <c r="BC843" s="6" t="s">
        <v>83</v>
      </c>
      <c r="BD843" s="6" t="s">
        <v>83</v>
      </c>
      <c r="BE843" s="6" t="s">
        <v>83</v>
      </c>
      <c r="BF843" s="6" t="s">
        <v>83</v>
      </c>
      <c r="BG843" s="6" t="s">
        <v>83</v>
      </c>
      <c r="BH843" s="6" t="s">
        <v>83</v>
      </c>
      <c r="BI843" s="6" t="s">
        <v>83</v>
      </c>
      <c r="BJ843" s="6" t="s">
        <v>83</v>
      </c>
      <c r="BK843" s="6" t="s">
        <v>83</v>
      </c>
      <c r="BL843" s="6" t="s">
        <v>83</v>
      </c>
      <c r="BM843" s="6" t="s">
        <v>83</v>
      </c>
      <c r="BN843" s="6" t="s">
        <v>83</v>
      </c>
      <c r="BO843" s="6" t="s">
        <v>83</v>
      </c>
      <c r="BP843" s="6" t="s">
        <v>83</v>
      </c>
      <c r="BQ843" s="6" t="s">
        <v>83</v>
      </c>
      <c r="BR843" t="s">
        <v>65</v>
      </c>
      <c r="BS843" s="6" t="s">
        <v>83</v>
      </c>
      <c r="BT843" s="6" t="s">
        <v>83</v>
      </c>
      <c r="BU843">
        <f t="shared" ca="1" si="165"/>
        <v>-18</v>
      </c>
      <c r="BV843" s="6" t="s">
        <v>83</v>
      </c>
    </row>
    <row r="844" spans="1:74" x14ac:dyDescent="0.3">
      <c r="A844" s="5">
        <v>843</v>
      </c>
      <c r="B844" s="5" t="str">
        <f t="shared" ca="1" si="157"/>
        <v>JF8_14303:68414</v>
      </c>
      <c r="C844" t="s">
        <v>1035</v>
      </c>
      <c r="D844" t="s">
        <v>75</v>
      </c>
      <c r="E844" t="s">
        <v>76</v>
      </c>
      <c r="F844" t="s">
        <v>95</v>
      </c>
      <c r="G844" t="s">
        <v>95</v>
      </c>
      <c r="H844" s="6">
        <f t="shared" ca="1" si="167"/>
        <v>71097</v>
      </c>
      <c r="I844" t="s">
        <v>96</v>
      </c>
      <c r="J844" s="6" t="s">
        <v>79</v>
      </c>
      <c r="K844" s="7">
        <v>45729</v>
      </c>
      <c r="L844" s="6" t="s">
        <v>80</v>
      </c>
      <c r="N844" s="6" t="s">
        <v>82</v>
      </c>
      <c r="O844" t="str">
        <f t="shared" ca="1" si="159"/>
        <v>A3538682</v>
      </c>
      <c r="P844">
        <f t="shared" ca="1" si="158"/>
        <v>90405946</v>
      </c>
      <c r="Q844">
        <f t="shared" ca="1" si="160"/>
        <v>54641500</v>
      </c>
      <c r="R844">
        <f t="shared" ca="1" si="161"/>
        <v>86401119</v>
      </c>
      <c r="S844">
        <f t="shared" ca="1" si="162"/>
        <v>76530219</v>
      </c>
      <c r="V844" t="str">
        <f t="shared" ca="1" si="163"/>
        <v>@_929547</v>
      </c>
      <c r="W844" s="8">
        <v>45810</v>
      </c>
      <c r="X844">
        <f t="shared" ca="1" si="164"/>
        <v>9599741</v>
      </c>
      <c r="Z844" t="str">
        <f t="shared" ca="1" si="166"/>
        <v>USD</v>
      </c>
      <c r="AA844" t="str">
        <f t="shared" ca="1" si="156"/>
        <v>F étrangers</v>
      </c>
      <c r="AB844" s="6" t="s">
        <v>83</v>
      </c>
      <c r="AC844" s="6" t="s">
        <v>83</v>
      </c>
      <c r="AD844" s="6" t="s">
        <v>83</v>
      </c>
      <c r="AE844" s="6" t="s">
        <v>83</v>
      </c>
      <c r="AF844" s="6" t="s">
        <v>83</v>
      </c>
      <c r="AG844" s="6" t="s">
        <v>83</v>
      </c>
      <c r="AH844" s="6" t="s">
        <v>83</v>
      </c>
      <c r="AI844" s="6" t="s">
        <v>83</v>
      </c>
      <c r="AJ844" s="6" t="s">
        <v>83</v>
      </c>
      <c r="AK844" s="6" t="s">
        <v>83</v>
      </c>
      <c r="AL844" s="6" t="s">
        <v>83</v>
      </c>
      <c r="AM844" t="s">
        <v>1036</v>
      </c>
      <c r="AN844" s="6" t="s">
        <v>85</v>
      </c>
      <c r="AO844" s="6" t="s">
        <v>83</v>
      </c>
      <c r="AP844" s="6" t="s">
        <v>83</v>
      </c>
      <c r="AQ844" s="6" t="s">
        <v>83</v>
      </c>
      <c r="AR844" s="6" t="s">
        <v>83</v>
      </c>
      <c r="AS844" s="6" t="s">
        <v>83</v>
      </c>
      <c r="AT844" s="6" t="s">
        <v>83</v>
      </c>
      <c r="AU844" s="6" t="s">
        <v>83</v>
      </c>
      <c r="AV844" s="6" t="s">
        <v>83</v>
      </c>
      <c r="AW844" s="6" t="s">
        <v>83</v>
      </c>
      <c r="AX844" t="s">
        <v>98</v>
      </c>
      <c r="AY844" s="6" t="s">
        <v>83</v>
      </c>
      <c r="AZ844" s="6" t="s">
        <v>83</v>
      </c>
      <c r="BA844" s="6" t="s">
        <v>83</v>
      </c>
      <c r="BB844" s="6" t="s">
        <v>83</v>
      </c>
      <c r="BC844" s="6" t="s">
        <v>83</v>
      </c>
      <c r="BD844" s="6" t="s">
        <v>83</v>
      </c>
      <c r="BE844" s="6" t="s">
        <v>83</v>
      </c>
      <c r="BF844" s="6" t="s">
        <v>83</v>
      </c>
      <c r="BG844" s="6" t="s">
        <v>83</v>
      </c>
      <c r="BH844" s="6" t="s">
        <v>83</v>
      </c>
      <c r="BI844" s="6" t="s">
        <v>83</v>
      </c>
      <c r="BJ844" s="6" t="s">
        <v>83</v>
      </c>
      <c r="BK844" s="6" t="s">
        <v>83</v>
      </c>
      <c r="BL844" s="6" t="s">
        <v>83</v>
      </c>
      <c r="BM844" s="6" t="s">
        <v>83</v>
      </c>
      <c r="BN844" s="6" t="s">
        <v>83</v>
      </c>
      <c r="BO844" s="6" t="s">
        <v>83</v>
      </c>
      <c r="BP844" s="6" t="s">
        <v>83</v>
      </c>
      <c r="BQ844" s="6" t="s">
        <v>83</v>
      </c>
      <c r="BR844" t="s">
        <v>65</v>
      </c>
      <c r="BS844" s="6" t="s">
        <v>83</v>
      </c>
      <c r="BT844" s="6" t="s">
        <v>83</v>
      </c>
      <c r="BU844">
        <f t="shared" ca="1" si="165"/>
        <v>48</v>
      </c>
      <c r="BV844" s="6" t="s">
        <v>83</v>
      </c>
    </row>
    <row r="845" spans="1:74" x14ac:dyDescent="0.3">
      <c r="A845" s="5">
        <v>844</v>
      </c>
      <c r="B845" s="5" t="str">
        <f t="shared" ca="1" si="157"/>
        <v>OCP_8925:58680</v>
      </c>
      <c r="C845" t="s">
        <v>1037</v>
      </c>
      <c r="D845" t="s">
        <v>75</v>
      </c>
      <c r="E845" t="s">
        <v>89</v>
      </c>
      <c r="F845" t="s">
        <v>100</v>
      </c>
      <c r="G845" t="s">
        <v>100</v>
      </c>
      <c r="H845" s="6">
        <f t="shared" ca="1" si="167"/>
        <v>70645</v>
      </c>
      <c r="I845" t="s">
        <v>101</v>
      </c>
      <c r="J845" s="6" t="s">
        <v>79</v>
      </c>
      <c r="K845" s="7">
        <v>45730</v>
      </c>
      <c r="L845" s="6" t="s">
        <v>80</v>
      </c>
      <c r="N845" s="6" t="s">
        <v>82</v>
      </c>
      <c r="O845" t="str">
        <f t="shared" ca="1" si="159"/>
        <v>A5885267</v>
      </c>
      <c r="P845">
        <f t="shared" ca="1" si="158"/>
        <v>74067946</v>
      </c>
      <c r="Q845">
        <f t="shared" ca="1" si="160"/>
        <v>37835576</v>
      </c>
      <c r="R845">
        <f t="shared" ca="1" si="161"/>
        <v>44636219</v>
      </c>
      <c r="S845">
        <f t="shared" ca="1" si="162"/>
        <v>4680885</v>
      </c>
      <c r="V845" t="str">
        <f t="shared" ca="1" si="163"/>
        <v>F_2379037</v>
      </c>
      <c r="W845" s="8">
        <v>45811</v>
      </c>
      <c r="X845">
        <f t="shared" ca="1" si="164"/>
        <v>1890598</v>
      </c>
      <c r="Z845" t="str">
        <f t="shared" ca="1" si="166"/>
        <v>MAD</v>
      </c>
      <c r="AA845" t="str">
        <f t="shared" ref="AA845:AA908" ca="1" si="168">IF(Z845="MAD","F locaux","F étrangers")</f>
        <v>F locaux</v>
      </c>
      <c r="AB845" s="6" t="s">
        <v>83</v>
      </c>
      <c r="AC845" s="6" t="s">
        <v>83</v>
      </c>
      <c r="AD845" s="6" t="s">
        <v>83</v>
      </c>
      <c r="AE845" s="6" t="s">
        <v>83</v>
      </c>
      <c r="AF845" s="6" t="s">
        <v>83</v>
      </c>
      <c r="AG845" s="6" t="s">
        <v>83</v>
      </c>
      <c r="AH845" s="6" t="s">
        <v>83</v>
      </c>
      <c r="AI845" s="6" t="s">
        <v>83</v>
      </c>
      <c r="AJ845" s="6" t="s">
        <v>83</v>
      </c>
      <c r="AK845" s="6" t="s">
        <v>83</v>
      </c>
      <c r="AL845" s="6" t="s">
        <v>83</v>
      </c>
      <c r="AM845" t="s">
        <v>1038</v>
      </c>
      <c r="AN845" s="6" t="s">
        <v>85</v>
      </c>
      <c r="AO845" s="6" t="s">
        <v>83</v>
      </c>
      <c r="AP845" s="6" t="s">
        <v>83</v>
      </c>
      <c r="AQ845" s="6" t="s">
        <v>83</v>
      </c>
      <c r="AR845" s="6" t="s">
        <v>83</v>
      </c>
      <c r="AS845" s="6" t="s">
        <v>83</v>
      </c>
      <c r="AT845" s="6" t="s">
        <v>83</v>
      </c>
      <c r="AU845" s="6" t="s">
        <v>83</v>
      </c>
      <c r="AV845" s="6" t="s">
        <v>83</v>
      </c>
      <c r="AW845" s="6" t="s">
        <v>83</v>
      </c>
      <c r="AX845" t="s">
        <v>103</v>
      </c>
      <c r="AY845" s="6" t="s">
        <v>83</v>
      </c>
      <c r="AZ845" s="6" t="s">
        <v>83</v>
      </c>
      <c r="BA845" s="6" t="s">
        <v>83</v>
      </c>
      <c r="BB845" s="6" t="s">
        <v>83</v>
      </c>
      <c r="BC845" s="6" t="s">
        <v>83</v>
      </c>
      <c r="BD845" s="6" t="s">
        <v>83</v>
      </c>
      <c r="BE845" s="6" t="s">
        <v>83</v>
      </c>
      <c r="BF845" s="6" t="s">
        <v>83</v>
      </c>
      <c r="BG845" s="6" t="s">
        <v>83</v>
      </c>
      <c r="BH845" s="6" t="s">
        <v>83</v>
      </c>
      <c r="BI845" s="6" t="s">
        <v>83</v>
      </c>
      <c r="BJ845" s="6" t="s">
        <v>83</v>
      </c>
      <c r="BK845" s="6" t="s">
        <v>83</v>
      </c>
      <c r="BL845" s="6" t="s">
        <v>83</v>
      </c>
      <c r="BM845" s="6" t="s">
        <v>83</v>
      </c>
      <c r="BN845" s="6" t="s">
        <v>83</v>
      </c>
      <c r="BO845" s="6" t="s">
        <v>83</v>
      </c>
      <c r="BP845" s="6" t="s">
        <v>83</v>
      </c>
      <c r="BQ845" s="6" t="s">
        <v>83</v>
      </c>
      <c r="BR845" t="s">
        <v>65</v>
      </c>
      <c r="BS845" s="6" t="s">
        <v>83</v>
      </c>
      <c r="BT845" s="6" t="s">
        <v>83</v>
      </c>
      <c r="BU845">
        <f t="shared" ca="1" si="165"/>
        <v>-1</v>
      </c>
      <c r="BV845" s="6" t="s">
        <v>83</v>
      </c>
    </row>
    <row r="846" spans="1:74" x14ac:dyDescent="0.3">
      <c r="A846" s="5">
        <v>845</v>
      </c>
      <c r="B846" s="5" t="str">
        <f t="shared" ca="1" si="157"/>
        <v>JF8_71898:47341</v>
      </c>
      <c r="C846" t="s">
        <v>1039</v>
      </c>
      <c r="D846" t="s">
        <v>75</v>
      </c>
      <c r="E846" t="s">
        <v>76</v>
      </c>
      <c r="F846" t="s">
        <v>105</v>
      </c>
      <c r="G846" t="s">
        <v>105</v>
      </c>
      <c r="H846" s="6">
        <f t="shared" ca="1" si="167"/>
        <v>56285</v>
      </c>
      <c r="I846" t="s">
        <v>106</v>
      </c>
      <c r="J846" s="6" t="s">
        <v>79</v>
      </c>
      <c r="K846" s="7">
        <v>45731</v>
      </c>
      <c r="L846" s="6" t="s">
        <v>80</v>
      </c>
      <c r="N846" s="6" t="s">
        <v>82</v>
      </c>
      <c r="O846" t="str">
        <f t="shared" ca="1" si="159"/>
        <v>F5075927</v>
      </c>
      <c r="P846">
        <f t="shared" ca="1" si="158"/>
        <v>84886113</v>
      </c>
      <c r="Q846">
        <f t="shared" ca="1" si="160"/>
        <v>13459580</v>
      </c>
      <c r="R846">
        <f t="shared" ca="1" si="161"/>
        <v>13736991</v>
      </c>
      <c r="S846">
        <f t="shared" ca="1" si="162"/>
        <v>32132084</v>
      </c>
      <c r="V846" t="str">
        <f t="shared" ca="1" si="163"/>
        <v>D_3780871</v>
      </c>
      <c r="W846" s="8">
        <v>45812</v>
      </c>
      <c r="X846">
        <f t="shared" ca="1" si="164"/>
        <v>1355828</v>
      </c>
      <c r="Z846" t="str">
        <f t="shared" ca="1" si="166"/>
        <v>MAD</v>
      </c>
      <c r="AA846" t="str">
        <f t="shared" ca="1" si="168"/>
        <v>F locaux</v>
      </c>
      <c r="AB846" s="6" t="s">
        <v>83</v>
      </c>
      <c r="AC846" s="6" t="s">
        <v>83</v>
      </c>
      <c r="AD846" s="6" t="s">
        <v>83</v>
      </c>
      <c r="AE846" s="6" t="s">
        <v>83</v>
      </c>
      <c r="AF846" s="6" t="s">
        <v>83</v>
      </c>
      <c r="AG846" s="6" t="s">
        <v>83</v>
      </c>
      <c r="AH846" s="6" t="s">
        <v>83</v>
      </c>
      <c r="AI846" s="6" t="s">
        <v>83</v>
      </c>
      <c r="AJ846" s="6" t="s">
        <v>83</v>
      </c>
      <c r="AK846" s="6" t="s">
        <v>83</v>
      </c>
      <c r="AL846" s="6" t="s">
        <v>83</v>
      </c>
      <c r="AM846" t="s">
        <v>1040</v>
      </c>
      <c r="AN846" s="6" t="s">
        <v>85</v>
      </c>
      <c r="AO846" s="6" t="s">
        <v>83</v>
      </c>
      <c r="AP846" s="6" t="s">
        <v>83</v>
      </c>
      <c r="AQ846" s="6" t="s">
        <v>83</v>
      </c>
      <c r="AR846" s="6" t="s">
        <v>83</v>
      </c>
      <c r="AS846" s="6" t="s">
        <v>83</v>
      </c>
      <c r="AT846" s="6" t="s">
        <v>83</v>
      </c>
      <c r="AU846" s="6" t="s">
        <v>83</v>
      </c>
      <c r="AV846" s="6" t="s">
        <v>83</v>
      </c>
      <c r="AW846" s="6" t="s">
        <v>83</v>
      </c>
      <c r="AX846" t="s">
        <v>98</v>
      </c>
      <c r="AY846" s="6" t="s">
        <v>83</v>
      </c>
      <c r="AZ846" s="6" t="s">
        <v>83</v>
      </c>
      <c r="BA846" s="6" t="s">
        <v>83</v>
      </c>
      <c r="BB846" s="6" t="s">
        <v>83</v>
      </c>
      <c r="BC846" s="6" t="s">
        <v>83</v>
      </c>
      <c r="BD846" s="6" t="s">
        <v>83</v>
      </c>
      <c r="BE846" s="6" t="s">
        <v>83</v>
      </c>
      <c r="BF846" s="6" t="s">
        <v>83</v>
      </c>
      <c r="BG846" s="6" t="s">
        <v>83</v>
      </c>
      <c r="BH846" s="6" t="s">
        <v>83</v>
      </c>
      <c r="BI846" s="6" t="s">
        <v>83</v>
      </c>
      <c r="BJ846" s="6" t="s">
        <v>83</v>
      </c>
      <c r="BK846" s="6" t="s">
        <v>83</v>
      </c>
      <c r="BL846" s="6" t="s">
        <v>83</v>
      </c>
      <c r="BM846" s="6" t="s">
        <v>83</v>
      </c>
      <c r="BN846" s="6" t="s">
        <v>83</v>
      </c>
      <c r="BO846" s="6" t="s">
        <v>83</v>
      </c>
      <c r="BP846" s="6" t="s">
        <v>83</v>
      </c>
      <c r="BQ846" s="6" t="s">
        <v>83</v>
      </c>
      <c r="BR846" t="s">
        <v>65</v>
      </c>
      <c r="BS846" s="6" t="s">
        <v>83</v>
      </c>
      <c r="BT846" s="6" t="s">
        <v>83</v>
      </c>
      <c r="BU846">
        <f t="shared" ca="1" si="165"/>
        <v>52</v>
      </c>
      <c r="BV846" s="6" t="s">
        <v>83</v>
      </c>
    </row>
    <row r="847" spans="1:74" x14ac:dyDescent="0.3">
      <c r="A847" s="5">
        <v>846</v>
      </c>
      <c r="B847" s="5" t="str">
        <f t="shared" ca="1" si="157"/>
        <v>OCP_38972:60046</v>
      </c>
      <c r="C847" t="s">
        <v>1041</v>
      </c>
      <c r="D847" t="s">
        <v>75</v>
      </c>
      <c r="E847" t="s">
        <v>89</v>
      </c>
      <c r="F847" t="s">
        <v>109</v>
      </c>
      <c r="G847" t="s">
        <v>109</v>
      </c>
      <c r="H847" s="6">
        <f t="shared" ca="1" si="167"/>
        <v>2528</v>
      </c>
      <c r="I847" t="s">
        <v>110</v>
      </c>
      <c r="J847" s="6" t="s">
        <v>79</v>
      </c>
      <c r="K847" s="7">
        <v>45732</v>
      </c>
      <c r="L847" s="6" t="s">
        <v>80</v>
      </c>
      <c r="N847" s="6" t="s">
        <v>82</v>
      </c>
      <c r="O847" t="str">
        <f t="shared" ca="1" si="159"/>
        <v>&gt;5265926</v>
      </c>
      <c r="P847">
        <f t="shared" ca="1" si="158"/>
        <v>17720215</v>
      </c>
      <c r="Q847">
        <f t="shared" ca="1" si="160"/>
        <v>640700</v>
      </c>
      <c r="R847">
        <f t="shared" ca="1" si="161"/>
        <v>3379438</v>
      </c>
      <c r="S847">
        <f t="shared" ca="1" si="162"/>
        <v>14673018</v>
      </c>
      <c r="V847" t="str">
        <f t="shared" ca="1" si="163"/>
        <v>D_6158803</v>
      </c>
      <c r="W847" s="8">
        <v>45813</v>
      </c>
      <c r="X847">
        <f t="shared" ca="1" si="164"/>
        <v>9664933</v>
      </c>
      <c r="Z847" t="str">
        <f t="shared" ca="1" si="166"/>
        <v>MAD</v>
      </c>
      <c r="AA847" t="str">
        <f t="shared" ca="1" si="168"/>
        <v>F locaux</v>
      </c>
      <c r="AB847" s="6" t="s">
        <v>83</v>
      </c>
      <c r="AC847" s="6" t="s">
        <v>83</v>
      </c>
      <c r="AD847" s="6" t="s">
        <v>83</v>
      </c>
      <c r="AE847" s="6" t="s">
        <v>83</v>
      </c>
      <c r="AF847" s="6" t="s">
        <v>83</v>
      </c>
      <c r="AG847" s="6" t="s">
        <v>83</v>
      </c>
      <c r="AH847" s="6" t="s">
        <v>83</v>
      </c>
      <c r="AI847" s="6" t="s">
        <v>83</v>
      </c>
      <c r="AJ847" s="6" t="s">
        <v>83</v>
      </c>
      <c r="AK847" s="6" t="s">
        <v>83</v>
      </c>
      <c r="AL847" s="6" t="s">
        <v>83</v>
      </c>
      <c r="AM847" t="s">
        <v>1042</v>
      </c>
      <c r="AN847" s="6" t="s">
        <v>85</v>
      </c>
      <c r="AO847" s="6" t="s">
        <v>83</v>
      </c>
      <c r="AP847" s="6" t="s">
        <v>83</v>
      </c>
      <c r="AQ847" s="6" t="s">
        <v>83</v>
      </c>
      <c r="AR847" s="6" t="s">
        <v>83</v>
      </c>
      <c r="AS847" s="6" t="s">
        <v>83</v>
      </c>
      <c r="AT847" s="6" t="s">
        <v>83</v>
      </c>
      <c r="AU847" s="6" t="s">
        <v>83</v>
      </c>
      <c r="AV847" s="6" t="s">
        <v>83</v>
      </c>
      <c r="AW847" s="6" t="s">
        <v>83</v>
      </c>
      <c r="AX847" t="s">
        <v>86</v>
      </c>
      <c r="AY847" s="6" t="s">
        <v>83</v>
      </c>
      <c r="AZ847" s="6" t="s">
        <v>83</v>
      </c>
      <c r="BA847" s="6" t="s">
        <v>83</v>
      </c>
      <c r="BB847" s="6" t="s">
        <v>83</v>
      </c>
      <c r="BC847" s="6" t="s">
        <v>83</v>
      </c>
      <c r="BD847" s="6" t="s">
        <v>83</v>
      </c>
      <c r="BE847" s="6" t="s">
        <v>83</v>
      </c>
      <c r="BF847" s="6" t="s">
        <v>83</v>
      </c>
      <c r="BG847" s="6" t="s">
        <v>83</v>
      </c>
      <c r="BH847" s="6" t="s">
        <v>83</v>
      </c>
      <c r="BI847" s="6" t="s">
        <v>83</v>
      </c>
      <c r="BJ847" s="6" t="s">
        <v>83</v>
      </c>
      <c r="BK847" s="6" t="s">
        <v>83</v>
      </c>
      <c r="BL847" s="6" t="s">
        <v>83</v>
      </c>
      <c r="BM847" s="6" t="s">
        <v>83</v>
      </c>
      <c r="BN847" s="6" t="s">
        <v>83</v>
      </c>
      <c r="BO847" s="6" t="s">
        <v>83</v>
      </c>
      <c r="BP847" s="6" t="s">
        <v>83</v>
      </c>
      <c r="BQ847" s="6" t="s">
        <v>83</v>
      </c>
      <c r="BR847" t="s">
        <v>65</v>
      </c>
      <c r="BS847" s="6" t="s">
        <v>83</v>
      </c>
      <c r="BT847" s="6" t="s">
        <v>83</v>
      </c>
      <c r="BU847">
        <f t="shared" ca="1" si="165"/>
        <v>50</v>
      </c>
      <c r="BV847" s="6" t="s">
        <v>83</v>
      </c>
    </row>
    <row r="848" spans="1:74" x14ac:dyDescent="0.3">
      <c r="A848" s="5">
        <v>847</v>
      </c>
      <c r="B848" s="5" t="str">
        <f t="shared" ca="1" si="157"/>
        <v>JF8_80713:8626</v>
      </c>
      <c r="C848" t="s">
        <v>112</v>
      </c>
      <c r="D848" t="s">
        <v>75</v>
      </c>
      <c r="E848" t="s">
        <v>76</v>
      </c>
      <c r="F848" t="s">
        <v>113</v>
      </c>
      <c r="G848" t="s">
        <v>113</v>
      </c>
      <c r="H848" s="6">
        <f t="shared" ca="1" si="167"/>
        <v>14878</v>
      </c>
      <c r="I848" t="s">
        <v>114</v>
      </c>
      <c r="J848" s="6" t="s">
        <v>79</v>
      </c>
      <c r="K848" s="7">
        <v>45733</v>
      </c>
      <c r="L848" s="6" t="s">
        <v>80</v>
      </c>
      <c r="N848" s="6" t="s">
        <v>82</v>
      </c>
      <c r="O848" t="str">
        <f t="shared" ca="1" si="159"/>
        <v>D3271132</v>
      </c>
      <c r="P848">
        <f t="shared" ca="1" si="158"/>
        <v>7404443</v>
      </c>
      <c r="Q848">
        <f t="shared" ca="1" si="160"/>
        <v>721765</v>
      </c>
      <c r="R848">
        <f t="shared" ca="1" si="161"/>
        <v>1859771</v>
      </c>
      <c r="S848">
        <f t="shared" ca="1" si="162"/>
        <v>68394</v>
      </c>
      <c r="V848" t="str">
        <f t="shared" ca="1" si="163"/>
        <v>?_4128669</v>
      </c>
      <c r="W848" s="8">
        <v>45814</v>
      </c>
      <c r="X848">
        <f t="shared" ca="1" si="164"/>
        <v>7157</v>
      </c>
      <c r="Z848" t="str">
        <f t="shared" ca="1" si="166"/>
        <v>MAD</v>
      </c>
      <c r="AA848" t="str">
        <f t="shared" ca="1" si="168"/>
        <v>F locaux</v>
      </c>
      <c r="AB848" s="6" t="s">
        <v>83</v>
      </c>
      <c r="AC848" s="6" t="s">
        <v>83</v>
      </c>
      <c r="AD848" s="6" t="s">
        <v>83</v>
      </c>
      <c r="AE848" s="6" t="s">
        <v>83</v>
      </c>
      <c r="AF848" s="6" t="s">
        <v>83</v>
      </c>
      <c r="AG848" s="6" t="s">
        <v>83</v>
      </c>
      <c r="AH848" s="6" t="s">
        <v>83</v>
      </c>
      <c r="AI848" s="6" t="s">
        <v>83</v>
      </c>
      <c r="AJ848" s="6" t="s">
        <v>83</v>
      </c>
      <c r="AK848" s="6" t="s">
        <v>83</v>
      </c>
      <c r="AL848" s="6" t="s">
        <v>83</v>
      </c>
      <c r="AM848" t="s">
        <v>115</v>
      </c>
      <c r="AN848" s="6" t="s">
        <v>85</v>
      </c>
      <c r="AO848" s="6" t="s">
        <v>83</v>
      </c>
      <c r="AP848" s="6" t="s">
        <v>83</v>
      </c>
      <c r="AQ848" s="6" t="s">
        <v>83</v>
      </c>
      <c r="AR848" s="6" t="s">
        <v>83</v>
      </c>
      <c r="AS848" s="6" t="s">
        <v>83</v>
      </c>
      <c r="AT848" s="6" t="s">
        <v>83</v>
      </c>
      <c r="AU848" s="6" t="s">
        <v>83</v>
      </c>
      <c r="AV848" s="6" t="s">
        <v>83</v>
      </c>
      <c r="AW848" s="6" t="s">
        <v>83</v>
      </c>
      <c r="AX848" t="s">
        <v>93</v>
      </c>
      <c r="AY848" s="6" t="s">
        <v>83</v>
      </c>
      <c r="AZ848" s="6" t="s">
        <v>83</v>
      </c>
      <c r="BA848" s="6" t="s">
        <v>83</v>
      </c>
      <c r="BB848" s="6" t="s">
        <v>83</v>
      </c>
      <c r="BC848" s="6" t="s">
        <v>83</v>
      </c>
      <c r="BD848" s="6" t="s">
        <v>83</v>
      </c>
      <c r="BE848" s="6" t="s">
        <v>83</v>
      </c>
      <c r="BF848" s="6" t="s">
        <v>83</v>
      </c>
      <c r="BG848" s="6" t="s">
        <v>83</v>
      </c>
      <c r="BH848" s="6" t="s">
        <v>83</v>
      </c>
      <c r="BI848" s="6" t="s">
        <v>83</v>
      </c>
      <c r="BJ848" s="6" t="s">
        <v>83</v>
      </c>
      <c r="BK848" s="6" t="s">
        <v>83</v>
      </c>
      <c r="BL848" s="6" t="s">
        <v>83</v>
      </c>
      <c r="BM848" s="6" t="s">
        <v>83</v>
      </c>
      <c r="BN848" s="6" t="s">
        <v>83</v>
      </c>
      <c r="BO848" s="6" t="s">
        <v>83</v>
      </c>
      <c r="BP848" s="6" t="s">
        <v>83</v>
      </c>
      <c r="BQ848" s="6" t="s">
        <v>83</v>
      </c>
      <c r="BR848" t="s">
        <v>65</v>
      </c>
      <c r="BS848" s="6" t="s">
        <v>83</v>
      </c>
      <c r="BT848" s="6" t="s">
        <v>83</v>
      </c>
      <c r="BU848">
        <f t="shared" ca="1" si="165"/>
        <v>53</v>
      </c>
      <c r="BV848" s="6" t="s">
        <v>83</v>
      </c>
    </row>
    <row r="849" spans="1:74" x14ac:dyDescent="0.3">
      <c r="A849" s="5">
        <v>848</v>
      </c>
      <c r="B849" s="5" t="str">
        <f t="shared" ca="1" si="157"/>
        <v>JF8_37543:57783</v>
      </c>
      <c r="C849" t="s">
        <v>116</v>
      </c>
      <c r="D849" t="s">
        <v>75</v>
      </c>
      <c r="E849" t="s">
        <v>89</v>
      </c>
      <c r="F849" t="s">
        <v>100</v>
      </c>
      <c r="G849" t="s">
        <v>100</v>
      </c>
      <c r="H849" s="6">
        <f t="shared" ca="1" si="167"/>
        <v>11326</v>
      </c>
      <c r="I849" t="s">
        <v>114</v>
      </c>
      <c r="J849" s="6" t="s">
        <v>79</v>
      </c>
      <c r="K849" s="7">
        <v>45734</v>
      </c>
      <c r="L849" s="6" t="s">
        <v>80</v>
      </c>
      <c r="N849" s="6" t="s">
        <v>82</v>
      </c>
      <c r="O849" t="str">
        <f t="shared" ca="1" si="159"/>
        <v>B4967513</v>
      </c>
      <c r="P849">
        <f t="shared" ca="1" si="158"/>
        <v>81021090</v>
      </c>
      <c r="Q849">
        <f t="shared" ca="1" si="160"/>
        <v>4761765</v>
      </c>
      <c r="R849">
        <f t="shared" ca="1" si="161"/>
        <v>18473978</v>
      </c>
      <c r="S849">
        <f t="shared" ca="1" si="162"/>
        <v>45831411</v>
      </c>
      <c r="V849" t="str">
        <f t="shared" ca="1" si="163"/>
        <v>A_280379</v>
      </c>
      <c r="W849" s="8">
        <v>45815</v>
      </c>
      <c r="X849">
        <f t="shared" ca="1" si="164"/>
        <v>14035837</v>
      </c>
      <c r="Z849" t="str">
        <f t="shared" ca="1" si="166"/>
        <v>MAD</v>
      </c>
      <c r="AA849" t="str">
        <f t="shared" ca="1" si="168"/>
        <v>F locaux</v>
      </c>
      <c r="AB849" s="6" t="s">
        <v>83</v>
      </c>
      <c r="AC849" s="6" t="s">
        <v>83</v>
      </c>
      <c r="AD849" s="6" t="s">
        <v>83</v>
      </c>
      <c r="AE849" s="6" t="s">
        <v>83</v>
      </c>
      <c r="AF849" s="6" t="s">
        <v>83</v>
      </c>
      <c r="AG849" s="6" t="s">
        <v>83</v>
      </c>
      <c r="AH849" s="6" t="s">
        <v>83</v>
      </c>
      <c r="AI849" s="6" t="s">
        <v>83</v>
      </c>
      <c r="AJ849" s="6" t="s">
        <v>83</v>
      </c>
      <c r="AK849" s="6" t="s">
        <v>83</v>
      </c>
      <c r="AL849" s="6" t="s">
        <v>83</v>
      </c>
      <c r="AM849" t="s">
        <v>115</v>
      </c>
      <c r="AN849" s="6" t="s">
        <v>85</v>
      </c>
      <c r="AO849" s="6" t="s">
        <v>83</v>
      </c>
      <c r="AP849" s="6" t="s">
        <v>83</v>
      </c>
      <c r="AQ849" s="6" t="s">
        <v>83</v>
      </c>
      <c r="AR849" s="6" t="s">
        <v>83</v>
      </c>
      <c r="AS849" s="6" t="s">
        <v>83</v>
      </c>
      <c r="AT849" s="6" t="s">
        <v>83</v>
      </c>
      <c r="AU849" s="6" t="s">
        <v>83</v>
      </c>
      <c r="AV849" s="6" t="s">
        <v>83</v>
      </c>
      <c r="AW849" s="6" t="s">
        <v>83</v>
      </c>
      <c r="AX849" t="s">
        <v>86</v>
      </c>
      <c r="AY849" s="6" t="s">
        <v>83</v>
      </c>
      <c r="AZ849" s="6" t="s">
        <v>83</v>
      </c>
      <c r="BA849" s="6" t="s">
        <v>83</v>
      </c>
      <c r="BB849" s="6" t="s">
        <v>83</v>
      </c>
      <c r="BC849" s="6" t="s">
        <v>83</v>
      </c>
      <c r="BD849" s="6" t="s">
        <v>83</v>
      </c>
      <c r="BE849" s="6" t="s">
        <v>83</v>
      </c>
      <c r="BF849" s="6" t="s">
        <v>83</v>
      </c>
      <c r="BG849" s="6" t="s">
        <v>83</v>
      </c>
      <c r="BH849" s="6" t="s">
        <v>83</v>
      </c>
      <c r="BI849" s="6" t="s">
        <v>83</v>
      </c>
      <c r="BJ849" s="6" t="s">
        <v>83</v>
      </c>
      <c r="BK849" s="6" t="s">
        <v>83</v>
      </c>
      <c r="BL849" s="6" t="s">
        <v>83</v>
      </c>
      <c r="BM849" s="6" t="s">
        <v>83</v>
      </c>
      <c r="BN849" s="6" t="s">
        <v>83</v>
      </c>
      <c r="BO849" s="6" t="s">
        <v>83</v>
      </c>
      <c r="BP849" s="6" t="s">
        <v>83</v>
      </c>
      <c r="BQ849" s="6" t="s">
        <v>83</v>
      </c>
      <c r="BR849" t="s">
        <v>63</v>
      </c>
      <c r="BS849" s="6" t="s">
        <v>83</v>
      </c>
      <c r="BT849" s="6" t="s">
        <v>83</v>
      </c>
      <c r="BU849">
        <f t="shared" ca="1" si="165"/>
        <v>1</v>
      </c>
      <c r="BV849" s="6" t="s">
        <v>83</v>
      </c>
    </row>
    <row r="850" spans="1:74" x14ac:dyDescent="0.3">
      <c r="A850" s="5">
        <v>849</v>
      </c>
      <c r="B850" s="5" t="str">
        <f t="shared" ca="1" si="157"/>
        <v>JF8_44045:17487</v>
      </c>
      <c r="C850" t="s">
        <v>117</v>
      </c>
      <c r="D850" t="s">
        <v>75</v>
      </c>
      <c r="E850" t="s">
        <v>76</v>
      </c>
      <c r="F850" t="s">
        <v>113</v>
      </c>
      <c r="G850" t="s">
        <v>113</v>
      </c>
      <c r="H850" s="6">
        <f t="shared" ca="1" si="167"/>
        <v>74732</v>
      </c>
      <c r="I850" t="s">
        <v>114</v>
      </c>
      <c r="J850" s="6" t="s">
        <v>79</v>
      </c>
      <c r="K850" s="7">
        <v>45735</v>
      </c>
      <c r="L850" s="6" t="s">
        <v>80</v>
      </c>
      <c r="N850" s="6" t="s">
        <v>82</v>
      </c>
      <c r="O850" t="str">
        <f t="shared" ca="1" si="159"/>
        <v>A1167214</v>
      </c>
      <c r="P850">
        <f t="shared" ca="1" si="158"/>
        <v>13047958</v>
      </c>
      <c r="Q850">
        <f t="shared" ca="1" si="160"/>
        <v>10273083</v>
      </c>
      <c r="R850">
        <f t="shared" ca="1" si="161"/>
        <v>10561528</v>
      </c>
      <c r="S850">
        <f t="shared" ca="1" si="162"/>
        <v>5830827</v>
      </c>
      <c r="V850" t="str">
        <f t="shared" ca="1" si="163"/>
        <v>&gt;_1192058</v>
      </c>
      <c r="W850" s="8">
        <v>45816</v>
      </c>
      <c r="X850">
        <f t="shared" ca="1" si="164"/>
        <v>4083577</v>
      </c>
      <c r="Z850" t="str">
        <f t="shared" ca="1" si="166"/>
        <v>MAD</v>
      </c>
      <c r="AA850" t="str">
        <f t="shared" ca="1" si="168"/>
        <v>F locaux</v>
      </c>
      <c r="AB850" s="6" t="s">
        <v>83</v>
      </c>
      <c r="AC850" s="6" t="s">
        <v>83</v>
      </c>
      <c r="AD850" s="6" t="s">
        <v>83</v>
      </c>
      <c r="AE850" s="6" t="s">
        <v>83</v>
      </c>
      <c r="AF850" s="6" t="s">
        <v>83</v>
      </c>
      <c r="AG850" s="6" t="s">
        <v>83</v>
      </c>
      <c r="AH850" s="6" t="s">
        <v>83</v>
      </c>
      <c r="AI850" s="6" t="s">
        <v>83</v>
      </c>
      <c r="AJ850" s="6" t="s">
        <v>83</v>
      </c>
      <c r="AK850" s="6" t="s">
        <v>83</v>
      </c>
      <c r="AL850" s="6" t="s">
        <v>83</v>
      </c>
      <c r="AM850" t="s">
        <v>115</v>
      </c>
      <c r="AN850" s="6" t="s">
        <v>85</v>
      </c>
      <c r="AO850" s="6" t="s">
        <v>83</v>
      </c>
      <c r="AP850" s="6" t="s">
        <v>83</v>
      </c>
      <c r="AQ850" s="6" t="s">
        <v>83</v>
      </c>
      <c r="AR850" s="6" t="s">
        <v>83</v>
      </c>
      <c r="AS850" s="6" t="s">
        <v>83</v>
      </c>
      <c r="AT850" s="6" t="s">
        <v>83</v>
      </c>
      <c r="AU850" s="6" t="s">
        <v>83</v>
      </c>
      <c r="AV850" s="6" t="s">
        <v>83</v>
      </c>
      <c r="AW850" s="6" t="s">
        <v>83</v>
      </c>
      <c r="AX850" t="s">
        <v>86</v>
      </c>
      <c r="AY850" s="6" t="s">
        <v>83</v>
      </c>
      <c r="AZ850" s="6" t="s">
        <v>83</v>
      </c>
      <c r="BA850" s="6" t="s">
        <v>83</v>
      </c>
      <c r="BB850" s="6" t="s">
        <v>83</v>
      </c>
      <c r="BC850" s="6" t="s">
        <v>83</v>
      </c>
      <c r="BD850" s="6" t="s">
        <v>83</v>
      </c>
      <c r="BE850" s="6" t="s">
        <v>83</v>
      </c>
      <c r="BF850" s="6" t="s">
        <v>83</v>
      </c>
      <c r="BG850" s="6" t="s">
        <v>83</v>
      </c>
      <c r="BH850" s="6" t="s">
        <v>83</v>
      </c>
      <c r="BI850" s="6" t="s">
        <v>83</v>
      </c>
      <c r="BJ850" s="6" t="s">
        <v>83</v>
      </c>
      <c r="BK850" s="6" t="s">
        <v>83</v>
      </c>
      <c r="BL850" s="6" t="s">
        <v>83</v>
      </c>
      <c r="BM850" s="6" t="s">
        <v>83</v>
      </c>
      <c r="BN850" s="6" t="s">
        <v>83</v>
      </c>
      <c r="BO850" s="6" t="s">
        <v>83</v>
      </c>
      <c r="BP850" s="6" t="s">
        <v>83</v>
      </c>
      <c r="BQ850" s="6" t="s">
        <v>83</v>
      </c>
      <c r="BR850" t="s">
        <v>65</v>
      </c>
      <c r="BS850" s="6" t="s">
        <v>83</v>
      </c>
      <c r="BT850" s="6" t="s">
        <v>83</v>
      </c>
      <c r="BU850">
        <f t="shared" ca="1" si="165"/>
        <v>33</v>
      </c>
      <c r="BV850" s="6" t="s">
        <v>83</v>
      </c>
    </row>
    <row r="851" spans="1:74" x14ac:dyDescent="0.3">
      <c r="A851" s="5">
        <v>850</v>
      </c>
      <c r="B851" s="5" t="str">
        <f t="shared" ca="1" si="157"/>
        <v>OCP_72715:79666</v>
      </c>
      <c r="C851" t="s">
        <v>118</v>
      </c>
      <c r="D851" t="s">
        <v>75</v>
      </c>
      <c r="E851" t="s">
        <v>89</v>
      </c>
      <c r="F851" t="s">
        <v>100</v>
      </c>
      <c r="G851" t="s">
        <v>100</v>
      </c>
      <c r="H851" s="6">
        <f t="shared" ca="1" si="167"/>
        <v>72100</v>
      </c>
      <c r="I851" t="s">
        <v>114</v>
      </c>
      <c r="J851" s="6" t="s">
        <v>79</v>
      </c>
      <c r="K851" s="7">
        <v>45736</v>
      </c>
      <c r="L851" s="6" t="s">
        <v>80</v>
      </c>
      <c r="N851" s="6" t="s">
        <v>82</v>
      </c>
      <c r="O851" t="str">
        <f t="shared" ca="1" si="159"/>
        <v>?2831628</v>
      </c>
      <c r="P851">
        <f t="shared" ca="1" si="158"/>
        <v>66541205</v>
      </c>
      <c r="Q851">
        <f t="shared" ca="1" si="160"/>
        <v>36803545</v>
      </c>
      <c r="R851">
        <f t="shared" ca="1" si="161"/>
        <v>59587759</v>
      </c>
      <c r="S851">
        <f t="shared" ca="1" si="162"/>
        <v>17424681</v>
      </c>
      <c r="V851" t="str">
        <f t="shared" ca="1" si="163"/>
        <v>=_1199130</v>
      </c>
      <c r="W851" s="8">
        <v>45817</v>
      </c>
      <c r="X851">
        <f t="shared" ca="1" si="164"/>
        <v>5103238</v>
      </c>
      <c r="Z851" t="str">
        <f t="shared" ca="1" si="166"/>
        <v>MAD</v>
      </c>
      <c r="AA851" t="str">
        <f t="shared" ca="1" si="168"/>
        <v>F locaux</v>
      </c>
      <c r="AB851" s="6" t="s">
        <v>83</v>
      </c>
      <c r="AC851" s="6" t="s">
        <v>83</v>
      </c>
      <c r="AD851" s="6" t="s">
        <v>83</v>
      </c>
      <c r="AE851" s="6" t="s">
        <v>83</v>
      </c>
      <c r="AF851" s="6" t="s">
        <v>83</v>
      </c>
      <c r="AG851" s="6" t="s">
        <v>83</v>
      </c>
      <c r="AH851" s="6" t="s">
        <v>83</v>
      </c>
      <c r="AI851" s="6" t="s">
        <v>83</v>
      </c>
      <c r="AJ851" s="6" t="s">
        <v>83</v>
      </c>
      <c r="AK851" s="6" t="s">
        <v>83</v>
      </c>
      <c r="AL851" s="6" t="s">
        <v>83</v>
      </c>
      <c r="AM851" t="s">
        <v>115</v>
      </c>
      <c r="AN851" s="6" t="s">
        <v>85</v>
      </c>
      <c r="AO851" s="6" t="s">
        <v>83</v>
      </c>
      <c r="AP851" s="6" t="s">
        <v>83</v>
      </c>
      <c r="AQ851" s="6" t="s">
        <v>83</v>
      </c>
      <c r="AR851" s="6" t="s">
        <v>83</v>
      </c>
      <c r="AS851" s="6" t="s">
        <v>83</v>
      </c>
      <c r="AT851" s="6" t="s">
        <v>83</v>
      </c>
      <c r="AU851" s="6" t="s">
        <v>83</v>
      </c>
      <c r="AV851" s="6" t="s">
        <v>83</v>
      </c>
      <c r="AW851" s="6" t="s">
        <v>83</v>
      </c>
      <c r="AX851" t="s">
        <v>86</v>
      </c>
      <c r="AY851" s="6" t="s">
        <v>83</v>
      </c>
      <c r="AZ851" s="6" t="s">
        <v>83</v>
      </c>
      <c r="BA851" s="6" t="s">
        <v>83</v>
      </c>
      <c r="BB851" s="6" t="s">
        <v>83</v>
      </c>
      <c r="BC851" s="6" t="s">
        <v>83</v>
      </c>
      <c r="BD851" s="6" t="s">
        <v>83</v>
      </c>
      <c r="BE851" s="6" t="s">
        <v>83</v>
      </c>
      <c r="BF851" s="6" t="s">
        <v>83</v>
      </c>
      <c r="BG851" s="6" t="s">
        <v>83</v>
      </c>
      <c r="BH851" s="6" t="s">
        <v>83</v>
      </c>
      <c r="BI851" s="6" t="s">
        <v>83</v>
      </c>
      <c r="BJ851" s="6" t="s">
        <v>83</v>
      </c>
      <c r="BK851" s="6" t="s">
        <v>83</v>
      </c>
      <c r="BL851" s="6" t="s">
        <v>83</v>
      </c>
      <c r="BM851" s="6" t="s">
        <v>83</v>
      </c>
      <c r="BN851" s="6" t="s">
        <v>83</v>
      </c>
      <c r="BO851" s="6" t="s">
        <v>83</v>
      </c>
      <c r="BP851" s="6" t="s">
        <v>83</v>
      </c>
      <c r="BQ851" s="6" t="s">
        <v>83</v>
      </c>
      <c r="BR851" t="s">
        <v>40</v>
      </c>
      <c r="BS851" s="6" t="s">
        <v>83</v>
      </c>
      <c r="BT851" s="6" t="s">
        <v>83</v>
      </c>
      <c r="BU851">
        <f t="shared" ca="1" si="165"/>
        <v>-16</v>
      </c>
      <c r="BV851" s="6" t="s">
        <v>83</v>
      </c>
    </row>
    <row r="852" spans="1:74" x14ac:dyDescent="0.3">
      <c r="A852" s="5">
        <v>851</v>
      </c>
      <c r="B852" s="5" t="str">
        <f t="shared" ca="1" si="157"/>
        <v>JF8_94196:11997</v>
      </c>
      <c r="C852" t="str">
        <f ca="1">CONCATENATE(CHAR(RANDBETWEEN(60,90)),"_",RANDBETWEEN(1,1000000),"_",RANDBETWEEN(1,100006600))</f>
        <v>&gt;_516530_93568412</v>
      </c>
      <c r="D852" t="s">
        <v>75</v>
      </c>
      <c r="E852" t="s">
        <v>76</v>
      </c>
      <c r="F852" t="s">
        <v>77</v>
      </c>
      <c r="G852" t="s">
        <v>77</v>
      </c>
      <c r="H852" s="6">
        <f t="shared" ca="1" si="167"/>
        <v>39240</v>
      </c>
      <c r="I852" t="s">
        <v>78</v>
      </c>
      <c r="J852" s="6" t="s">
        <v>79</v>
      </c>
      <c r="K852" s="7">
        <v>45737</v>
      </c>
      <c r="L852" s="6" t="s">
        <v>80</v>
      </c>
      <c r="N852" s="6" t="s">
        <v>82</v>
      </c>
      <c r="O852" t="str">
        <f t="shared" ca="1" si="159"/>
        <v>C4097097</v>
      </c>
      <c r="P852">
        <f t="shared" ca="1" si="158"/>
        <v>62702175</v>
      </c>
      <c r="Q852">
        <f t="shared" ca="1" si="160"/>
        <v>24122946</v>
      </c>
      <c r="R852">
        <f t="shared" ca="1" si="161"/>
        <v>42745203</v>
      </c>
      <c r="S852">
        <f t="shared" ca="1" si="162"/>
        <v>36074220</v>
      </c>
      <c r="V852" t="str">
        <f t="shared" ca="1" si="163"/>
        <v>C_6449645</v>
      </c>
      <c r="W852" s="8">
        <v>45818</v>
      </c>
      <c r="X852">
        <f t="shared" ca="1" si="164"/>
        <v>11640360</v>
      </c>
      <c r="Z852" t="str">
        <f t="shared" ca="1" si="166"/>
        <v>MAD</v>
      </c>
      <c r="AA852" t="str">
        <f t="shared" ca="1" si="168"/>
        <v>F locaux</v>
      </c>
      <c r="AB852" s="6" t="s">
        <v>83</v>
      </c>
      <c r="AC852" s="6" t="s">
        <v>83</v>
      </c>
      <c r="AD852" s="6" t="s">
        <v>83</v>
      </c>
      <c r="AE852" s="6" t="s">
        <v>83</v>
      </c>
      <c r="AF852" s="6" t="s">
        <v>83</v>
      </c>
      <c r="AG852" s="6" t="s">
        <v>83</v>
      </c>
      <c r="AH852" s="6" t="s">
        <v>83</v>
      </c>
      <c r="AI852" s="6" t="s">
        <v>83</v>
      </c>
      <c r="AJ852" s="6" t="s">
        <v>83</v>
      </c>
      <c r="AK852" s="6" t="s">
        <v>83</v>
      </c>
      <c r="AL852" s="6" t="s">
        <v>83</v>
      </c>
      <c r="AM852" t="s">
        <v>1043</v>
      </c>
      <c r="AN852" s="6" t="s">
        <v>85</v>
      </c>
      <c r="AO852" s="6" t="s">
        <v>83</v>
      </c>
      <c r="AP852" s="6" t="s">
        <v>83</v>
      </c>
      <c r="AQ852" s="6" t="s">
        <v>83</v>
      </c>
      <c r="AR852" s="6" t="s">
        <v>83</v>
      </c>
      <c r="AS852" s="6" t="s">
        <v>83</v>
      </c>
      <c r="AT852" s="6" t="s">
        <v>83</v>
      </c>
      <c r="AU852" s="6" t="s">
        <v>83</v>
      </c>
      <c r="AV852" s="6" t="s">
        <v>83</v>
      </c>
      <c r="AW852" s="6" t="s">
        <v>83</v>
      </c>
      <c r="AX852" t="s">
        <v>86</v>
      </c>
      <c r="AY852" s="6" t="s">
        <v>83</v>
      </c>
      <c r="AZ852" s="6" t="s">
        <v>83</v>
      </c>
      <c r="BA852" s="6" t="s">
        <v>83</v>
      </c>
      <c r="BB852" s="6" t="s">
        <v>83</v>
      </c>
      <c r="BC852" s="6" t="s">
        <v>83</v>
      </c>
      <c r="BD852" s="6" t="s">
        <v>83</v>
      </c>
      <c r="BE852" s="6" t="s">
        <v>83</v>
      </c>
      <c r="BF852" s="6" t="s">
        <v>83</v>
      </c>
      <c r="BG852" s="6" t="s">
        <v>83</v>
      </c>
      <c r="BH852" s="6" t="s">
        <v>83</v>
      </c>
      <c r="BI852" s="6" t="s">
        <v>83</v>
      </c>
      <c r="BJ852" s="6" t="s">
        <v>83</v>
      </c>
      <c r="BK852" s="6" t="s">
        <v>83</v>
      </c>
      <c r="BL852" s="6" t="s">
        <v>83</v>
      </c>
      <c r="BM852" s="6" t="s">
        <v>83</v>
      </c>
      <c r="BN852" s="6" t="s">
        <v>83</v>
      </c>
      <c r="BO852" s="6" t="s">
        <v>83</v>
      </c>
      <c r="BP852" s="6" t="s">
        <v>83</v>
      </c>
      <c r="BQ852" s="6" t="s">
        <v>83</v>
      </c>
      <c r="BR852" t="s">
        <v>64</v>
      </c>
      <c r="BS852" s="6" t="s">
        <v>83</v>
      </c>
      <c r="BT852" s="6" t="s">
        <v>83</v>
      </c>
      <c r="BU852">
        <f t="shared" ca="1" si="165"/>
        <v>48</v>
      </c>
      <c r="BV852" s="6" t="s">
        <v>83</v>
      </c>
    </row>
    <row r="853" spans="1:74" x14ac:dyDescent="0.3">
      <c r="A853" s="5">
        <v>852</v>
      </c>
      <c r="B853" s="5" t="str">
        <f t="shared" ca="1" si="157"/>
        <v>OCP_16452:6246</v>
      </c>
      <c r="C853" t="s">
        <v>1044</v>
      </c>
      <c r="D853" t="s">
        <v>75</v>
      </c>
      <c r="E853" t="s">
        <v>89</v>
      </c>
      <c r="F853" t="s">
        <v>90</v>
      </c>
      <c r="G853" t="s">
        <v>90</v>
      </c>
      <c r="H853" s="6">
        <f t="shared" ca="1" si="167"/>
        <v>49355</v>
      </c>
      <c r="I853" t="s">
        <v>91</v>
      </c>
      <c r="J853" s="6" t="s">
        <v>79</v>
      </c>
      <c r="K853" s="7">
        <v>45738</v>
      </c>
      <c r="L853" s="6" t="s">
        <v>80</v>
      </c>
      <c r="N853" s="6" t="s">
        <v>82</v>
      </c>
      <c r="O853" t="str">
        <f t="shared" ca="1" si="159"/>
        <v>F5958775</v>
      </c>
      <c r="P853">
        <f t="shared" ca="1" si="158"/>
        <v>2313493</v>
      </c>
      <c r="Q853">
        <f t="shared" ca="1" si="160"/>
        <v>670025</v>
      </c>
      <c r="R853">
        <f t="shared" ca="1" si="161"/>
        <v>756327</v>
      </c>
      <c r="S853">
        <f t="shared" ca="1" si="162"/>
        <v>1763906</v>
      </c>
      <c r="V853" t="str">
        <f t="shared" ca="1" si="163"/>
        <v>B_1500763</v>
      </c>
      <c r="W853" s="8">
        <v>45819</v>
      </c>
      <c r="X853">
        <f t="shared" ca="1" si="164"/>
        <v>918184</v>
      </c>
      <c r="Z853" t="str">
        <f t="shared" ca="1" si="166"/>
        <v>EUR</v>
      </c>
      <c r="AA853" t="str">
        <f t="shared" ca="1" si="168"/>
        <v>F étrangers</v>
      </c>
      <c r="AB853" s="6" t="s">
        <v>83</v>
      </c>
      <c r="AC853" s="6" t="s">
        <v>83</v>
      </c>
      <c r="AD853" s="6" t="s">
        <v>83</v>
      </c>
      <c r="AE853" s="6" t="s">
        <v>83</v>
      </c>
      <c r="AF853" s="6" t="s">
        <v>83</v>
      </c>
      <c r="AG853" s="6" t="s">
        <v>83</v>
      </c>
      <c r="AH853" s="6" t="s">
        <v>83</v>
      </c>
      <c r="AI853" s="6" t="s">
        <v>83</v>
      </c>
      <c r="AJ853" s="6" t="s">
        <v>83</v>
      </c>
      <c r="AK853" s="6" t="s">
        <v>83</v>
      </c>
      <c r="AL853" s="6" t="s">
        <v>83</v>
      </c>
      <c r="AM853" t="s">
        <v>1045</v>
      </c>
      <c r="AN853" s="6" t="s">
        <v>85</v>
      </c>
      <c r="AO853" s="6" t="s">
        <v>83</v>
      </c>
      <c r="AP853" s="6" t="s">
        <v>83</v>
      </c>
      <c r="AQ853" s="6" t="s">
        <v>83</v>
      </c>
      <c r="AR853" s="6" t="s">
        <v>83</v>
      </c>
      <c r="AS853" s="6" t="s">
        <v>83</v>
      </c>
      <c r="AT853" s="6" t="s">
        <v>83</v>
      </c>
      <c r="AU853" s="6" t="s">
        <v>83</v>
      </c>
      <c r="AV853" s="6" t="s">
        <v>83</v>
      </c>
      <c r="AW853" s="6" t="s">
        <v>83</v>
      </c>
      <c r="AX853" t="s">
        <v>93</v>
      </c>
      <c r="AY853" s="6" t="s">
        <v>83</v>
      </c>
      <c r="AZ853" s="6" t="s">
        <v>83</v>
      </c>
      <c r="BA853" s="6" t="s">
        <v>83</v>
      </c>
      <c r="BB853" s="6" t="s">
        <v>83</v>
      </c>
      <c r="BC853" s="6" t="s">
        <v>83</v>
      </c>
      <c r="BD853" s="6" t="s">
        <v>83</v>
      </c>
      <c r="BE853" s="6" t="s">
        <v>83</v>
      </c>
      <c r="BF853" s="6" t="s">
        <v>83</v>
      </c>
      <c r="BG853" s="6" t="s">
        <v>83</v>
      </c>
      <c r="BH853" s="6" t="s">
        <v>83</v>
      </c>
      <c r="BI853" s="6" t="s">
        <v>83</v>
      </c>
      <c r="BJ853" s="6" t="s">
        <v>83</v>
      </c>
      <c r="BK853" s="6" t="s">
        <v>83</v>
      </c>
      <c r="BL853" s="6" t="s">
        <v>83</v>
      </c>
      <c r="BM853" s="6" t="s">
        <v>83</v>
      </c>
      <c r="BN853" s="6" t="s">
        <v>83</v>
      </c>
      <c r="BO853" s="6" t="s">
        <v>83</v>
      </c>
      <c r="BP853" s="6" t="s">
        <v>83</v>
      </c>
      <c r="BQ853" s="6" t="s">
        <v>83</v>
      </c>
      <c r="BR853" t="s">
        <v>65</v>
      </c>
      <c r="BS853" s="6" t="s">
        <v>83</v>
      </c>
      <c r="BT853" s="6" t="s">
        <v>83</v>
      </c>
      <c r="BU853">
        <f t="shared" ca="1" si="165"/>
        <v>-1</v>
      </c>
      <c r="BV853" s="6" t="s">
        <v>83</v>
      </c>
    </row>
    <row r="854" spans="1:74" x14ac:dyDescent="0.3">
      <c r="A854" s="5">
        <v>853</v>
      </c>
      <c r="B854" s="5" t="str">
        <f t="shared" ca="1" si="157"/>
        <v>JF8_46880:21269</v>
      </c>
      <c r="C854" t="s">
        <v>1046</v>
      </c>
      <c r="D854" t="s">
        <v>75</v>
      </c>
      <c r="E854" t="s">
        <v>76</v>
      </c>
      <c r="F854" t="s">
        <v>95</v>
      </c>
      <c r="G854" t="s">
        <v>95</v>
      </c>
      <c r="H854" s="6">
        <f t="shared" ca="1" si="167"/>
        <v>68562</v>
      </c>
      <c r="I854" t="s">
        <v>96</v>
      </c>
      <c r="J854" s="6" t="s">
        <v>79</v>
      </c>
      <c r="K854" s="7">
        <v>45739</v>
      </c>
      <c r="L854" s="6" t="s">
        <v>80</v>
      </c>
      <c r="N854" s="6" t="s">
        <v>82</v>
      </c>
      <c r="O854" t="str">
        <f t="shared" ca="1" si="159"/>
        <v>=6558543</v>
      </c>
      <c r="P854">
        <f t="shared" ca="1" si="158"/>
        <v>85849267</v>
      </c>
      <c r="Q854">
        <f t="shared" ca="1" si="160"/>
        <v>13216041</v>
      </c>
      <c r="R854">
        <f t="shared" ca="1" si="161"/>
        <v>32412496</v>
      </c>
      <c r="S854">
        <f t="shared" ca="1" si="162"/>
        <v>66757903</v>
      </c>
      <c r="V854" t="str">
        <f t="shared" ca="1" si="163"/>
        <v>F_3031171</v>
      </c>
      <c r="W854" s="8">
        <v>45820</v>
      </c>
      <c r="X854">
        <f t="shared" ca="1" si="164"/>
        <v>19914739</v>
      </c>
      <c r="Z854" t="str">
        <f t="shared" ca="1" si="166"/>
        <v>USD</v>
      </c>
      <c r="AA854" t="str">
        <f t="shared" ca="1" si="168"/>
        <v>F étrangers</v>
      </c>
      <c r="AB854" s="6" t="s">
        <v>83</v>
      </c>
      <c r="AC854" s="6" t="s">
        <v>83</v>
      </c>
      <c r="AD854" s="6" t="s">
        <v>83</v>
      </c>
      <c r="AE854" s="6" t="s">
        <v>83</v>
      </c>
      <c r="AF854" s="6" t="s">
        <v>83</v>
      </c>
      <c r="AG854" s="6" t="s">
        <v>83</v>
      </c>
      <c r="AH854" s="6" t="s">
        <v>83</v>
      </c>
      <c r="AI854" s="6" t="s">
        <v>83</v>
      </c>
      <c r="AJ854" s="6" t="s">
        <v>83</v>
      </c>
      <c r="AK854" s="6" t="s">
        <v>83</v>
      </c>
      <c r="AL854" s="6" t="s">
        <v>83</v>
      </c>
      <c r="AM854" t="s">
        <v>1047</v>
      </c>
      <c r="AN854" s="6" t="s">
        <v>85</v>
      </c>
      <c r="AO854" s="6" t="s">
        <v>83</v>
      </c>
      <c r="AP854" s="6" t="s">
        <v>83</v>
      </c>
      <c r="AQ854" s="6" t="s">
        <v>83</v>
      </c>
      <c r="AR854" s="6" t="s">
        <v>83</v>
      </c>
      <c r="AS854" s="6" t="s">
        <v>83</v>
      </c>
      <c r="AT854" s="6" t="s">
        <v>83</v>
      </c>
      <c r="AU854" s="6" t="s">
        <v>83</v>
      </c>
      <c r="AV854" s="6" t="s">
        <v>83</v>
      </c>
      <c r="AW854" s="6" t="s">
        <v>83</v>
      </c>
      <c r="AX854" t="s">
        <v>98</v>
      </c>
      <c r="AY854" s="6" t="s">
        <v>83</v>
      </c>
      <c r="AZ854" s="6" t="s">
        <v>83</v>
      </c>
      <c r="BA854" s="6" t="s">
        <v>83</v>
      </c>
      <c r="BB854" s="6" t="s">
        <v>83</v>
      </c>
      <c r="BC854" s="6" t="s">
        <v>83</v>
      </c>
      <c r="BD854" s="6" t="s">
        <v>83</v>
      </c>
      <c r="BE854" s="6" t="s">
        <v>83</v>
      </c>
      <c r="BF854" s="6" t="s">
        <v>83</v>
      </c>
      <c r="BG854" s="6" t="s">
        <v>83</v>
      </c>
      <c r="BH854" s="6" t="s">
        <v>83</v>
      </c>
      <c r="BI854" s="6" t="s">
        <v>83</v>
      </c>
      <c r="BJ854" s="6" t="s">
        <v>83</v>
      </c>
      <c r="BK854" s="6" t="s">
        <v>83</v>
      </c>
      <c r="BL854" s="6" t="s">
        <v>83</v>
      </c>
      <c r="BM854" s="6" t="s">
        <v>83</v>
      </c>
      <c r="BN854" s="6" t="s">
        <v>83</v>
      </c>
      <c r="BO854" s="6" t="s">
        <v>83</v>
      </c>
      <c r="BP854" s="6" t="s">
        <v>83</v>
      </c>
      <c r="BQ854" s="6" t="s">
        <v>83</v>
      </c>
      <c r="BR854" t="s">
        <v>65</v>
      </c>
      <c r="BS854" s="6" t="s">
        <v>83</v>
      </c>
      <c r="BT854" s="6" t="s">
        <v>83</v>
      </c>
      <c r="BU854">
        <f t="shared" ca="1" si="165"/>
        <v>-13</v>
      </c>
      <c r="BV854" s="6" t="s">
        <v>83</v>
      </c>
    </row>
    <row r="855" spans="1:74" x14ac:dyDescent="0.3">
      <c r="A855" s="5">
        <v>854</v>
      </c>
      <c r="B855" s="5" t="str">
        <f t="shared" ca="1" si="157"/>
        <v>OCP_71849:10890</v>
      </c>
      <c r="C855" t="s">
        <v>1048</v>
      </c>
      <c r="D855" t="s">
        <v>75</v>
      </c>
      <c r="E855" t="s">
        <v>89</v>
      </c>
      <c r="F855" t="s">
        <v>100</v>
      </c>
      <c r="G855" t="s">
        <v>100</v>
      </c>
      <c r="H855" s="6">
        <f t="shared" ca="1" si="167"/>
        <v>6170</v>
      </c>
      <c r="I855" t="s">
        <v>101</v>
      </c>
      <c r="J855" s="6" t="s">
        <v>79</v>
      </c>
      <c r="K855" s="7">
        <v>45740</v>
      </c>
      <c r="L855" s="6" t="s">
        <v>80</v>
      </c>
      <c r="N855" s="6" t="s">
        <v>82</v>
      </c>
      <c r="O855" t="str">
        <f t="shared" ca="1" si="159"/>
        <v>&lt;4887998</v>
      </c>
      <c r="P855">
        <f t="shared" ca="1" si="158"/>
        <v>47319478</v>
      </c>
      <c r="Q855">
        <f t="shared" ca="1" si="160"/>
        <v>19394464</v>
      </c>
      <c r="R855">
        <f t="shared" ca="1" si="161"/>
        <v>25957710</v>
      </c>
      <c r="S855">
        <f t="shared" ca="1" si="162"/>
        <v>36255913</v>
      </c>
      <c r="V855" t="str">
        <f t="shared" ca="1" si="163"/>
        <v>&gt;_4761425</v>
      </c>
      <c r="W855" s="8">
        <v>45821</v>
      </c>
      <c r="X855">
        <f t="shared" ca="1" si="164"/>
        <v>36190451</v>
      </c>
      <c r="Z855" t="str">
        <f t="shared" ca="1" si="166"/>
        <v>MAD</v>
      </c>
      <c r="AA855" t="str">
        <f t="shared" ca="1" si="168"/>
        <v>F locaux</v>
      </c>
      <c r="AB855" s="6" t="s">
        <v>83</v>
      </c>
      <c r="AC855" s="6" t="s">
        <v>83</v>
      </c>
      <c r="AD855" s="6" t="s">
        <v>83</v>
      </c>
      <c r="AE855" s="6" t="s">
        <v>83</v>
      </c>
      <c r="AF855" s="6" t="s">
        <v>83</v>
      </c>
      <c r="AG855" s="6" t="s">
        <v>83</v>
      </c>
      <c r="AH855" s="6" t="s">
        <v>83</v>
      </c>
      <c r="AI855" s="6" t="s">
        <v>83</v>
      </c>
      <c r="AJ855" s="6" t="s">
        <v>83</v>
      </c>
      <c r="AK855" s="6" t="s">
        <v>83</v>
      </c>
      <c r="AL855" s="6" t="s">
        <v>83</v>
      </c>
      <c r="AM855" t="s">
        <v>1049</v>
      </c>
      <c r="AN855" s="6" t="s">
        <v>85</v>
      </c>
      <c r="AO855" s="6" t="s">
        <v>83</v>
      </c>
      <c r="AP855" s="6" t="s">
        <v>83</v>
      </c>
      <c r="AQ855" s="6" t="s">
        <v>83</v>
      </c>
      <c r="AR855" s="6" t="s">
        <v>83</v>
      </c>
      <c r="AS855" s="6" t="s">
        <v>83</v>
      </c>
      <c r="AT855" s="6" t="s">
        <v>83</v>
      </c>
      <c r="AU855" s="6" t="s">
        <v>83</v>
      </c>
      <c r="AV855" s="6" t="s">
        <v>83</v>
      </c>
      <c r="AW855" s="6" t="s">
        <v>83</v>
      </c>
      <c r="AX855" t="s">
        <v>103</v>
      </c>
      <c r="AY855" s="6" t="s">
        <v>83</v>
      </c>
      <c r="AZ855" s="6" t="s">
        <v>83</v>
      </c>
      <c r="BA855" s="6" t="s">
        <v>83</v>
      </c>
      <c r="BB855" s="6" t="s">
        <v>83</v>
      </c>
      <c r="BC855" s="6" t="s">
        <v>83</v>
      </c>
      <c r="BD855" s="6" t="s">
        <v>83</v>
      </c>
      <c r="BE855" s="6" t="s">
        <v>83</v>
      </c>
      <c r="BF855" s="6" t="s">
        <v>83</v>
      </c>
      <c r="BG855" s="6" t="s">
        <v>83</v>
      </c>
      <c r="BH855" s="6" t="s">
        <v>83</v>
      </c>
      <c r="BI855" s="6" t="s">
        <v>83</v>
      </c>
      <c r="BJ855" s="6" t="s">
        <v>83</v>
      </c>
      <c r="BK855" s="6" t="s">
        <v>83</v>
      </c>
      <c r="BL855" s="6" t="s">
        <v>83</v>
      </c>
      <c r="BM855" s="6" t="s">
        <v>83</v>
      </c>
      <c r="BN855" s="6" t="s">
        <v>83</v>
      </c>
      <c r="BO855" s="6" t="s">
        <v>83</v>
      </c>
      <c r="BP855" s="6" t="s">
        <v>83</v>
      </c>
      <c r="BQ855" s="6" t="s">
        <v>83</v>
      </c>
      <c r="BR855" t="s">
        <v>65</v>
      </c>
      <c r="BS855" s="6" t="s">
        <v>83</v>
      </c>
      <c r="BT855" s="6" t="s">
        <v>83</v>
      </c>
      <c r="BU855">
        <f t="shared" ca="1" si="165"/>
        <v>19</v>
      </c>
      <c r="BV855" s="6" t="s">
        <v>83</v>
      </c>
    </row>
    <row r="856" spans="1:74" x14ac:dyDescent="0.3">
      <c r="A856" s="5">
        <v>855</v>
      </c>
      <c r="B856" s="5" t="str">
        <f t="shared" ca="1" si="157"/>
        <v>OCP_32430:46572</v>
      </c>
      <c r="C856" t="s">
        <v>1050</v>
      </c>
      <c r="D856" t="s">
        <v>75</v>
      </c>
      <c r="E856" t="s">
        <v>76</v>
      </c>
      <c r="F856" t="s">
        <v>105</v>
      </c>
      <c r="G856" t="s">
        <v>105</v>
      </c>
      <c r="H856" s="6">
        <f t="shared" ca="1" si="167"/>
        <v>37241</v>
      </c>
      <c r="I856" t="s">
        <v>106</v>
      </c>
      <c r="J856" s="6" t="s">
        <v>79</v>
      </c>
      <c r="K856" s="7">
        <v>45741</v>
      </c>
      <c r="L856" s="6" t="s">
        <v>80</v>
      </c>
      <c r="N856" s="6" t="s">
        <v>82</v>
      </c>
      <c r="O856" t="str">
        <f t="shared" ca="1" si="159"/>
        <v>?1754531</v>
      </c>
      <c r="P856">
        <f t="shared" ca="1" si="158"/>
        <v>71457835</v>
      </c>
      <c r="Q856">
        <f t="shared" ca="1" si="160"/>
        <v>24362235</v>
      </c>
      <c r="R856">
        <f t="shared" ca="1" si="161"/>
        <v>40664249</v>
      </c>
      <c r="S856">
        <f t="shared" ca="1" si="162"/>
        <v>66083555</v>
      </c>
      <c r="V856" t="str">
        <f t="shared" ca="1" si="163"/>
        <v>?_5319611</v>
      </c>
      <c r="W856" s="8">
        <v>45822</v>
      </c>
      <c r="X856">
        <f t="shared" ca="1" si="164"/>
        <v>4330235</v>
      </c>
      <c r="Z856" t="str">
        <f t="shared" ca="1" si="166"/>
        <v>MAD</v>
      </c>
      <c r="AA856" t="str">
        <f t="shared" ca="1" si="168"/>
        <v>F locaux</v>
      </c>
      <c r="AB856" s="6" t="s">
        <v>83</v>
      </c>
      <c r="AC856" s="6" t="s">
        <v>83</v>
      </c>
      <c r="AD856" s="6" t="s">
        <v>83</v>
      </c>
      <c r="AE856" s="6" t="s">
        <v>83</v>
      </c>
      <c r="AF856" s="6" t="s">
        <v>83</v>
      </c>
      <c r="AG856" s="6" t="s">
        <v>83</v>
      </c>
      <c r="AH856" s="6" t="s">
        <v>83</v>
      </c>
      <c r="AI856" s="6" t="s">
        <v>83</v>
      </c>
      <c r="AJ856" s="6" t="s">
        <v>83</v>
      </c>
      <c r="AK856" s="6" t="s">
        <v>83</v>
      </c>
      <c r="AL856" s="6" t="s">
        <v>83</v>
      </c>
      <c r="AM856" t="s">
        <v>1051</v>
      </c>
      <c r="AN856" s="6" t="s">
        <v>85</v>
      </c>
      <c r="AO856" s="6" t="s">
        <v>83</v>
      </c>
      <c r="AP856" s="6" t="s">
        <v>83</v>
      </c>
      <c r="AQ856" s="6" t="s">
        <v>83</v>
      </c>
      <c r="AR856" s="6" t="s">
        <v>83</v>
      </c>
      <c r="AS856" s="6" t="s">
        <v>83</v>
      </c>
      <c r="AT856" s="6" t="s">
        <v>83</v>
      </c>
      <c r="AU856" s="6" t="s">
        <v>83</v>
      </c>
      <c r="AV856" s="6" t="s">
        <v>83</v>
      </c>
      <c r="AW856" s="6" t="s">
        <v>83</v>
      </c>
      <c r="AX856" t="s">
        <v>98</v>
      </c>
      <c r="AY856" s="6" t="s">
        <v>83</v>
      </c>
      <c r="AZ856" s="6" t="s">
        <v>83</v>
      </c>
      <c r="BA856" s="6" t="s">
        <v>83</v>
      </c>
      <c r="BB856" s="6" t="s">
        <v>83</v>
      </c>
      <c r="BC856" s="6" t="s">
        <v>83</v>
      </c>
      <c r="BD856" s="6" t="s">
        <v>83</v>
      </c>
      <c r="BE856" s="6" t="s">
        <v>83</v>
      </c>
      <c r="BF856" s="6" t="s">
        <v>83</v>
      </c>
      <c r="BG856" s="6" t="s">
        <v>83</v>
      </c>
      <c r="BH856" s="6" t="s">
        <v>83</v>
      </c>
      <c r="BI856" s="6" t="s">
        <v>83</v>
      </c>
      <c r="BJ856" s="6" t="s">
        <v>83</v>
      </c>
      <c r="BK856" s="6" t="s">
        <v>83</v>
      </c>
      <c r="BL856" s="6" t="s">
        <v>83</v>
      </c>
      <c r="BM856" s="6" t="s">
        <v>83</v>
      </c>
      <c r="BN856" s="6" t="s">
        <v>83</v>
      </c>
      <c r="BO856" s="6" t="s">
        <v>83</v>
      </c>
      <c r="BP856" s="6" t="s">
        <v>83</v>
      </c>
      <c r="BQ856" s="6" t="s">
        <v>83</v>
      </c>
      <c r="BR856" t="s">
        <v>65</v>
      </c>
      <c r="BS856" s="6" t="s">
        <v>83</v>
      </c>
      <c r="BT856" s="6" t="s">
        <v>83</v>
      </c>
      <c r="BU856">
        <f t="shared" ca="1" si="165"/>
        <v>-20</v>
      </c>
      <c r="BV856" s="6" t="s">
        <v>83</v>
      </c>
    </row>
    <row r="857" spans="1:74" x14ac:dyDescent="0.3">
      <c r="A857" s="5">
        <v>856</v>
      </c>
      <c r="B857" s="5" t="str">
        <f t="shared" ca="1" si="157"/>
        <v>OCP_60850:39508</v>
      </c>
      <c r="C857" t="s">
        <v>1052</v>
      </c>
      <c r="D857" t="s">
        <v>75</v>
      </c>
      <c r="E857" t="s">
        <v>89</v>
      </c>
      <c r="F857" t="s">
        <v>109</v>
      </c>
      <c r="G857" t="s">
        <v>109</v>
      </c>
      <c r="H857" s="6">
        <f t="shared" ca="1" si="167"/>
        <v>30105</v>
      </c>
      <c r="I857" t="s">
        <v>110</v>
      </c>
      <c r="J857" s="6" t="s">
        <v>79</v>
      </c>
      <c r="K857" s="7">
        <v>45742</v>
      </c>
      <c r="L857" s="6" t="s">
        <v>80</v>
      </c>
      <c r="N857" s="6" t="s">
        <v>82</v>
      </c>
      <c r="O857" t="str">
        <f t="shared" ca="1" si="159"/>
        <v>A2309608</v>
      </c>
      <c r="P857">
        <f t="shared" ca="1" si="158"/>
        <v>26837682</v>
      </c>
      <c r="Q857">
        <f t="shared" ca="1" si="160"/>
        <v>6103743</v>
      </c>
      <c r="R857">
        <f t="shared" ca="1" si="161"/>
        <v>22056340</v>
      </c>
      <c r="S857">
        <f t="shared" ca="1" si="162"/>
        <v>23130517</v>
      </c>
      <c r="V857" t="str">
        <f t="shared" ca="1" si="163"/>
        <v>D_3565295</v>
      </c>
      <c r="W857" s="8">
        <v>45823</v>
      </c>
      <c r="X857">
        <f t="shared" ca="1" si="164"/>
        <v>12486260</v>
      </c>
      <c r="Z857" t="str">
        <f t="shared" ca="1" si="166"/>
        <v>MAD</v>
      </c>
      <c r="AA857" t="str">
        <f t="shared" ca="1" si="168"/>
        <v>F locaux</v>
      </c>
      <c r="AB857" s="6" t="s">
        <v>83</v>
      </c>
      <c r="AC857" s="6" t="s">
        <v>83</v>
      </c>
      <c r="AD857" s="6" t="s">
        <v>83</v>
      </c>
      <c r="AE857" s="6" t="s">
        <v>83</v>
      </c>
      <c r="AF857" s="6" t="s">
        <v>83</v>
      </c>
      <c r="AG857" s="6" t="s">
        <v>83</v>
      </c>
      <c r="AH857" s="6" t="s">
        <v>83</v>
      </c>
      <c r="AI857" s="6" t="s">
        <v>83</v>
      </c>
      <c r="AJ857" s="6" t="s">
        <v>83</v>
      </c>
      <c r="AK857" s="6" t="s">
        <v>83</v>
      </c>
      <c r="AL857" s="6" t="s">
        <v>83</v>
      </c>
      <c r="AM857" t="s">
        <v>1053</v>
      </c>
      <c r="AN857" s="6" t="s">
        <v>85</v>
      </c>
      <c r="AO857" s="6" t="s">
        <v>83</v>
      </c>
      <c r="AP857" s="6" t="s">
        <v>83</v>
      </c>
      <c r="AQ857" s="6" t="s">
        <v>83</v>
      </c>
      <c r="AR857" s="6" t="s">
        <v>83</v>
      </c>
      <c r="AS857" s="6" t="s">
        <v>83</v>
      </c>
      <c r="AT857" s="6" t="s">
        <v>83</v>
      </c>
      <c r="AU857" s="6" t="s">
        <v>83</v>
      </c>
      <c r="AV857" s="6" t="s">
        <v>83</v>
      </c>
      <c r="AW857" s="6" t="s">
        <v>83</v>
      </c>
      <c r="AX857" t="s">
        <v>86</v>
      </c>
      <c r="AY857" s="6" t="s">
        <v>83</v>
      </c>
      <c r="AZ857" s="6" t="s">
        <v>83</v>
      </c>
      <c r="BA857" s="6" t="s">
        <v>83</v>
      </c>
      <c r="BB857" s="6" t="s">
        <v>83</v>
      </c>
      <c r="BC857" s="6" t="s">
        <v>83</v>
      </c>
      <c r="BD857" s="6" t="s">
        <v>83</v>
      </c>
      <c r="BE857" s="6" t="s">
        <v>83</v>
      </c>
      <c r="BF857" s="6" t="s">
        <v>83</v>
      </c>
      <c r="BG857" s="6" t="s">
        <v>83</v>
      </c>
      <c r="BH857" s="6" t="s">
        <v>83</v>
      </c>
      <c r="BI857" s="6" t="s">
        <v>83</v>
      </c>
      <c r="BJ857" s="6" t="s">
        <v>83</v>
      </c>
      <c r="BK857" s="6" t="s">
        <v>83</v>
      </c>
      <c r="BL857" s="6" t="s">
        <v>83</v>
      </c>
      <c r="BM857" s="6" t="s">
        <v>83</v>
      </c>
      <c r="BN857" s="6" t="s">
        <v>83</v>
      </c>
      <c r="BO857" s="6" t="s">
        <v>83</v>
      </c>
      <c r="BP857" s="6" t="s">
        <v>83</v>
      </c>
      <c r="BQ857" s="6" t="s">
        <v>83</v>
      </c>
      <c r="BR857" t="s">
        <v>65</v>
      </c>
      <c r="BS857" s="6" t="s">
        <v>83</v>
      </c>
      <c r="BT857" s="6" t="s">
        <v>83</v>
      </c>
      <c r="BU857">
        <f t="shared" ca="1" si="165"/>
        <v>-17</v>
      </c>
      <c r="BV857" s="6" t="s">
        <v>83</v>
      </c>
    </row>
    <row r="858" spans="1:74" x14ac:dyDescent="0.3">
      <c r="A858" s="5">
        <v>857</v>
      </c>
      <c r="B858" s="5" t="str">
        <f t="shared" ca="1" si="157"/>
        <v>JF8_41363:68773</v>
      </c>
      <c r="C858" t="s">
        <v>112</v>
      </c>
      <c r="D858" t="s">
        <v>75</v>
      </c>
      <c r="E858" t="s">
        <v>76</v>
      </c>
      <c r="F858" t="s">
        <v>113</v>
      </c>
      <c r="G858" t="s">
        <v>113</v>
      </c>
      <c r="H858" s="6">
        <f t="shared" ca="1" si="167"/>
        <v>37373</v>
      </c>
      <c r="I858" t="s">
        <v>114</v>
      </c>
      <c r="J858" s="6" t="s">
        <v>79</v>
      </c>
      <c r="K858" s="7">
        <v>45743</v>
      </c>
      <c r="L858" s="6" t="s">
        <v>80</v>
      </c>
      <c r="N858" s="6" t="s">
        <v>82</v>
      </c>
      <c r="O858" t="str">
        <f t="shared" ca="1" si="159"/>
        <v>&lt;3859148</v>
      </c>
      <c r="P858">
        <f t="shared" ca="1" si="158"/>
        <v>55118758</v>
      </c>
      <c r="Q858">
        <f t="shared" ca="1" si="160"/>
        <v>34932073</v>
      </c>
      <c r="R858">
        <f t="shared" ca="1" si="161"/>
        <v>35736336</v>
      </c>
      <c r="S858">
        <f t="shared" ca="1" si="162"/>
        <v>19142808</v>
      </c>
      <c r="V858" t="str">
        <f t="shared" ca="1" si="163"/>
        <v>E_3977682</v>
      </c>
      <c r="W858" s="8">
        <v>45824</v>
      </c>
      <c r="X858">
        <f t="shared" ca="1" si="164"/>
        <v>19066631</v>
      </c>
      <c r="Z858" t="str">
        <f t="shared" ca="1" si="166"/>
        <v>MAD</v>
      </c>
      <c r="AA858" t="str">
        <f t="shared" ca="1" si="168"/>
        <v>F locaux</v>
      </c>
      <c r="AB858" s="6" t="s">
        <v>83</v>
      </c>
      <c r="AC858" s="6" t="s">
        <v>83</v>
      </c>
      <c r="AD858" s="6" t="s">
        <v>83</v>
      </c>
      <c r="AE858" s="6" t="s">
        <v>83</v>
      </c>
      <c r="AF858" s="6" t="s">
        <v>83</v>
      </c>
      <c r="AG858" s="6" t="s">
        <v>83</v>
      </c>
      <c r="AH858" s="6" t="s">
        <v>83</v>
      </c>
      <c r="AI858" s="6" t="s">
        <v>83</v>
      </c>
      <c r="AJ858" s="6" t="s">
        <v>83</v>
      </c>
      <c r="AK858" s="6" t="s">
        <v>83</v>
      </c>
      <c r="AL858" s="6" t="s">
        <v>83</v>
      </c>
      <c r="AM858" t="s">
        <v>115</v>
      </c>
      <c r="AN858" s="6" t="s">
        <v>85</v>
      </c>
      <c r="AO858" s="6" t="s">
        <v>83</v>
      </c>
      <c r="AP858" s="6" t="s">
        <v>83</v>
      </c>
      <c r="AQ858" s="6" t="s">
        <v>83</v>
      </c>
      <c r="AR858" s="6" t="s">
        <v>83</v>
      </c>
      <c r="AS858" s="6" t="s">
        <v>83</v>
      </c>
      <c r="AT858" s="6" t="s">
        <v>83</v>
      </c>
      <c r="AU858" s="6" t="s">
        <v>83</v>
      </c>
      <c r="AV858" s="6" t="s">
        <v>83</v>
      </c>
      <c r="AW858" s="6" t="s">
        <v>83</v>
      </c>
      <c r="AX858" t="s">
        <v>93</v>
      </c>
      <c r="AY858" s="6" t="s">
        <v>83</v>
      </c>
      <c r="AZ858" s="6" t="s">
        <v>83</v>
      </c>
      <c r="BA858" s="6" t="s">
        <v>83</v>
      </c>
      <c r="BB858" s="6" t="s">
        <v>83</v>
      </c>
      <c r="BC858" s="6" t="s">
        <v>83</v>
      </c>
      <c r="BD858" s="6" t="s">
        <v>83</v>
      </c>
      <c r="BE858" s="6" t="s">
        <v>83</v>
      </c>
      <c r="BF858" s="6" t="s">
        <v>83</v>
      </c>
      <c r="BG858" s="6" t="s">
        <v>83</v>
      </c>
      <c r="BH858" s="6" t="s">
        <v>83</v>
      </c>
      <c r="BI858" s="6" t="s">
        <v>83</v>
      </c>
      <c r="BJ858" s="6" t="s">
        <v>83</v>
      </c>
      <c r="BK858" s="6" t="s">
        <v>83</v>
      </c>
      <c r="BL858" s="6" t="s">
        <v>83</v>
      </c>
      <c r="BM858" s="6" t="s">
        <v>83</v>
      </c>
      <c r="BN858" s="6" t="s">
        <v>83</v>
      </c>
      <c r="BO858" s="6" t="s">
        <v>83</v>
      </c>
      <c r="BP858" s="6" t="s">
        <v>83</v>
      </c>
      <c r="BQ858" s="6" t="s">
        <v>83</v>
      </c>
      <c r="BR858" t="s">
        <v>65</v>
      </c>
      <c r="BS858" s="6" t="s">
        <v>83</v>
      </c>
      <c r="BT858" s="6" t="s">
        <v>83</v>
      </c>
      <c r="BU858">
        <f t="shared" ca="1" si="165"/>
        <v>31</v>
      </c>
      <c r="BV858" s="6" t="s">
        <v>83</v>
      </c>
    </row>
    <row r="859" spans="1:74" x14ac:dyDescent="0.3">
      <c r="A859" s="5">
        <v>858</v>
      </c>
      <c r="B859" s="5" t="str">
        <f t="shared" ca="1" si="157"/>
        <v>OCP_38079:77491</v>
      </c>
      <c r="C859" t="s">
        <v>116</v>
      </c>
      <c r="D859" t="s">
        <v>75</v>
      </c>
      <c r="E859" t="s">
        <v>89</v>
      </c>
      <c r="F859" t="s">
        <v>100</v>
      </c>
      <c r="G859" t="s">
        <v>100</v>
      </c>
      <c r="H859" s="6">
        <f t="shared" ca="1" si="167"/>
        <v>79512</v>
      </c>
      <c r="I859" t="s">
        <v>114</v>
      </c>
      <c r="J859" s="6" t="s">
        <v>79</v>
      </c>
      <c r="K859" s="7">
        <v>45744</v>
      </c>
      <c r="L859" s="6" t="s">
        <v>80</v>
      </c>
      <c r="N859" s="6" t="s">
        <v>82</v>
      </c>
      <c r="O859" t="str">
        <f t="shared" ca="1" si="159"/>
        <v>C6486558</v>
      </c>
      <c r="P859">
        <f t="shared" ca="1" si="158"/>
        <v>79527858</v>
      </c>
      <c r="Q859">
        <f t="shared" ca="1" si="160"/>
        <v>31409648</v>
      </c>
      <c r="R859">
        <f t="shared" ca="1" si="161"/>
        <v>55483241</v>
      </c>
      <c r="S859">
        <f t="shared" ca="1" si="162"/>
        <v>23069926</v>
      </c>
      <c r="V859" t="str">
        <f t="shared" ca="1" si="163"/>
        <v>&gt;_963416</v>
      </c>
      <c r="W859" s="8">
        <v>45825</v>
      </c>
      <c r="X859">
        <f t="shared" ca="1" si="164"/>
        <v>9392146</v>
      </c>
      <c r="Z859" t="str">
        <f t="shared" ca="1" si="166"/>
        <v>MAD</v>
      </c>
      <c r="AA859" t="str">
        <f t="shared" ca="1" si="168"/>
        <v>F locaux</v>
      </c>
      <c r="AB859" s="6" t="s">
        <v>83</v>
      </c>
      <c r="AC859" s="6" t="s">
        <v>83</v>
      </c>
      <c r="AD859" s="6" t="s">
        <v>83</v>
      </c>
      <c r="AE859" s="6" t="s">
        <v>83</v>
      </c>
      <c r="AF859" s="6" t="s">
        <v>83</v>
      </c>
      <c r="AG859" s="6" t="s">
        <v>83</v>
      </c>
      <c r="AH859" s="6" t="s">
        <v>83</v>
      </c>
      <c r="AI859" s="6" t="s">
        <v>83</v>
      </c>
      <c r="AJ859" s="6" t="s">
        <v>83</v>
      </c>
      <c r="AK859" s="6" t="s">
        <v>83</v>
      </c>
      <c r="AL859" s="6" t="s">
        <v>83</v>
      </c>
      <c r="AM859" t="s">
        <v>115</v>
      </c>
      <c r="AN859" s="6" t="s">
        <v>85</v>
      </c>
      <c r="AO859" s="6" t="s">
        <v>83</v>
      </c>
      <c r="AP859" s="6" t="s">
        <v>83</v>
      </c>
      <c r="AQ859" s="6" t="s">
        <v>83</v>
      </c>
      <c r="AR859" s="6" t="s">
        <v>83</v>
      </c>
      <c r="AS859" s="6" t="s">
        <v>83</v>
      </c>
      <c r="AT859" s="6" t="s">
        <v>83</v>
      </c>
      <c r="AU859" s="6" t="s">
        <v>83</v>
      </c>
      <c r="AV859" s="6" t="s">
        <v>83</v>
      </c>
      <c r="AW859" s="6" t="s">
        <v>83</v>
      </c>
      <c r="AX859" t="s">
        <v>86</v>
      </c>
      <c r="AY859" s="6" t="s">
        <v>83</v>
      </c>
      <c r="AZ859" s="6" t="s">
        <v>83</v>
      </c>
      <c r="BA859" s="6" t="s">
        <v>83</v>
      </c>
      <c r="BB859" s="6" t="s">
        <v>83</v>
      </c>
      <c r="BC859" s="6" t="s">
        <v>83</v>
      </c>
      <c r="BD859" s="6" t="s">
        <v>83</v>
      </c>
      <c r="BE859" s="6" t="s">
        <v>83</v>
      </c>
      <c r="BF859" s="6" t="s">
        <v>83</v>
      </c>
      <c r="BG859" s="6" t="s">
        <v>83</v>
      </c>
      <c r="BH859" s="6" t="s">
        <v>83</v>
      </c>
      <c r="BI859" s="6" t="s">
        <v>83</v>
      </c>
      <c r="BJ859" s="6" t="s">
        <v>83</v>
      </c>
      <c r="BK859" s="6" t="s">
        <v>83</v>
      </c>
      <c r="BL859" s="6" t="s">
        <v>83</v>
      </c>
      <c r="BM859" s="6" t="s">
        <v>83</v>
      </c>
      <c r="BN859" s="6" t="s">
        <v>83</v>
      </c>
      <c r="BO859" s="6" t="s">
        <v>83</v>
      </c>
      <c r="BP859" s="6" t="s">
        <v>83</v>
      </c>
      <c r="BQ859" s="6" t="s">
        <v>83</v>
      </c>
      <c r="BR859" t="s">
        <v>63</v>
      </c>
      <c r="BS859" s="6" t="s">
        <v>83</v>
      </c>
      <c r="BT859" s="6" t="s">
        <v>83</v>
      </c>
      <c r="BU859">
        <f t="shared" ca="1" si="165"/>
        <v>15</v>
      </c>
      <c r="BV859" s="6" t="s">
        <v>83</v>
      </c>
    </row>
    <row r="860" spans="1:74" x14ac:dyDescent="0.3">
      <c r="A860" s="5">
        <v>859</v>
      </c>
      <c r="B860" s="5" t="str">
        <f t="shared" ca="1" si="157"/>
        <v>OCP_20989:80569</v>
      </c>
      <c r="C860" t="s">
        <v>117</v>
      </c>
      <c r="D860" t="s">
        <v>75</v>
      </c>
      <c r="E860" t="s">
        <v>76</v>
      </c>
      <c r="F860" t="s">
        <v>113</v>
      </c>
      <c r="G860" t="s">
        <v>113</v>
      </c>
      <c r="H860" s="6">
        <f t="shared" ca="1" si="167"/>
        <v>50601</v>
      </c>
      <c r="I860" t="s">
        <v>114</v>
      </c>
      <c r="J860" s="6" t="s">
        <v>79</v>
      </c>
      <c r="K860" s="7">
        <v>45745</v>
      </c>
      <c r="L860" s="6" t="s">
        <v>80</v>
      </c>
      <c r="N860" s="6" t="s">
        <v>82</v>
      </c>
      <c r="O860" t="str">
        <f t="shared" ca="1" si="159"/>
        <v>A3558226</v>
      </c>
      <c r="P860">
        <f t="shared" ca="1" si="158"/>
        <v>68062528</v>
      </c>
      <c r="Q860">
        <f t="shared" ca="1" si="160"/>
        <v>10654577</v>
      </c>
      <c r="R860">
        <f t="shared" ca="1" si="161"/>
        <v>58134174</v>
      </c>
      <c r="S860">
        <f t="shared" ca="1" si="162"/>
        <v>40958413</v>
      </c>
      <c r="V860" t="str">
        <f t="shared" ca="1" si="163"/>
        <v>&lt;_6125330</v>
      </c>
      <c r="W860" s="8">
        <v>45826</v>
      </c>
      <c r="X860">
        <f t="shared" ca="1" si="164"/>
        <v>11021741</v>
      </c>
      <c r="Z860" t="str">
        <f t="shared" ca="1" si="166"/>
        <v>MAD</v>
      </c>
      <c r="AA860" t="str">
        <f t="shared" ca="1" si="168"/>
        <v>F locaux</v>
      </c>
      <c r="AB860" s="6" t="s">
        <v>83</v>
      </c>
      <c r="AC860" s="6" t="s">
        <v>83</v>
      </c>
      <c r="AD860" s="6" t="s">
        <v>83</v>
      </c>
      <c r="AE860" s="6" t="s">
        <v>83</v>
      </c>
      <c r="AF860" s="6" t="s">
        <v>83</v>
      </c>
      <c r="AG860" s="6" t="s">
        <v>83</v>
      </c>
      <c r="AH860" s="6" t="s">
        <v>83</v>
      </c>
      <c r="AI860" s="6" t="s">
        <v>83</v>
      </c>
      <c r="AJ860" s="6" t="s">
        <v>83</v>
      </c>
      <c r="AK860" s="6" t="s">
        <v>83</v>
      </c>
      <c r="AL860" s="6" t="s">
        <v>83</v>
      </c>
      <c r="AM860" t="s">
        <v>115</v>
      </c>
      <c r="AN860" s="6" t="s">
        <v>85</v>
      </c>
      <c r="AO860" s="6" t="s">
        <v>83</v>
      </c>
      <c r="AP860" s="6" t="s">
        <v>83</v>
      </c>
      <c r="AQ860" s="6" t="s">
        <v>83</v>
      </c>
      <c r="AR860" s="6" t="s">
        <v>83</v>
      </c>
      <c r="AS860" s="6" t="s">
        <v>83</v>
      </c>
      <c r="AT860" s="6" t="s">
        <v>83</v>
      </c>
      <c r="AU860" s="6" t="s">
        <v>83</v>
      </c>
      <c r="AV860" s="6" t="s">
        <v>83</v>
      </c>
      <c r="AW860" s="6" t="s">
        <v>83</v>
      </c>
      <c r="AX860" t="s">
        <v>86</v>
      </c>
      <c r="AY860" s="6" t="s">
        <v>83</v>
      </c>
      <c r="AZ860" s="6" t="s">
        <v>83</v>
      </c>
      <c r="BA860" s="6" t="s">
        <v>83</v>
      </c>
      <c r="BB860" s="6" t="s">
        <v>83</v>
      </c>
      <c r="BC860" s="6" t="s">
        <v>83</v>
      </c>
      <c r="BD860" s="6" t="s">
        <v>83</v>
      </c>
      <c r="BE860" s="6" t="s">
        <v>83</v>
      </c>
      <c r="BF860" s="6" t="s">
        <v>83</v>
      </c>
      <c r="BG860" s="6" t="s">
        <v>83</v>
      </c>
      <c r="BH860" s="6" t="s">
        <v>83</v>
      </c>
      <c r="BI860" s="6" t="s">
        <v>83</v>
      </c>
      <c r="BJ860" s="6" t="s">
        <v>83</v>
      </c>
      <c r="BK860" s="6" t="s">
        <v>83</v>
      </c>
      <c r="BL860" s="6" t="s">
        <v>83</v>
      </c>
      <c r="BM860" s="6" t="s">
        <v>83</v>
      </c>
      <c r="BN860" s="6" t="s">
        <v>83</v>
      </c>
      <c r="BO860" s="6" t="s">
        <v>83</v>
      </c>
      <c r="BP860" s="6" t="s">
        <v>83</v>
      </c>
      <c r="BQ860" s="6" t="s">
        <v>83</v>
      </c>
      <c r="BR860" t="s">
        <v>65</v>
      </c>
      <c r="BS860" s="6" t="s">
        <v>83</v>
      </c>
      <c r="BT860" s="6" t="s">
        <v>83</v>
      </c>
      <c r="BU860">
        <f t="shared" ca="1" si="165"/>
        <v>24</v>
      </c>
      <c r="BV860" s="6" t="s">
        <v>83</v>
      </c>
    </row>
    <row r="861" spans="1:74" x14ac:dyDescent="0.3">
      <c r="A861" s="5">
        <v>860</v>
      </c>
      <c r="B861" s="5" t="str">
        <f t="shared" ca="1" si="157"/>
        <v>OCP_5245:21533</v>
      </c>
      <c r="C861" t="s">
        <v>118</v>
      </c>
      <c r="D861" t="s">
        <v>75</v>
      </c>
      <c r="E861" t="s">
        <v>89</v>
      </c>
      <c r="F861" t="s">
        <v>100</v>
      </c>
      <c r="G861" t="s">
        <v>100</v>
      </c>
      <c r="H861" s="6">
        <f t="shared" ca="1" si="167"/>
        <v>45106</v>
      </c>
      <c r="I861" t="s">
        <v>114</v>
      </c>
      <c r="J861" s="6" t="s">
        <v>79</v>
      </c>
      <c r="K861" s="7">
        <v>45746</v>
      </c>
      <c r="L861" s="6" t="s">
        <v>80</v>
      </c>
      <c r="N861" s="6" t="s">
        <v>82</v>
      </c>
      <c r="O861" t="str">
        <f t="shared" ca="1" si="159"/>
        <v>?1492597</v>
      </c>
      <c r="P861">
        <f t="shared" ca="1" si="158"/>
        <v>34273435</v>
      </c>
      <c r="Q861">
        <f t="shared" ca="1" si="160"/>
        <v>7134591</v>
      </c>
      <c r="R861">
        <f t="shared" ca="1" si="161"/>
        <v>10421662</v>
      </c>
      <c r="S861">
        <f t="shared" ca="1" si="162"/>
        <v>28631745</v>
      </c>
      <c r="V861" t="str">
        <f t="shared" ca="1" si="163"/>
        <v>@_5256215</v>
      </c>
      <c r="W861" s="8">
        <v>45827</v>
      </c>
      <c r="X861">
        <f t="shared" ca="1" si="164"/>
        <v>25153563</v>
      </c>
      <c r="Z861" t="str">
        <f t="shared" ca="1" si="166"/>
        <v>MAD</v>
      </c>
      <c r="AA861" t="str">
        <f t="shared" ca="1" si="168"/>
        <v>F locaux</v>
      </c>
      <c r="AB861" s="6" t="s">
        <v>83</v>
      </c>
      <c r="AC861" s="6" t="s">
        <v>83</v>
      </c>
      <c r="AD861" s="6" t="s">
        <v>83</v>
      </c>
      <c r="AE861" s="6" t="s">
        <v>83</v>
      </c>
      <c r="AF861" s="6" t="s">
        <v>83</v>
      </c>
      <c r="AG861" s="6" t="s">
        <v>83</v>
      </c>
      <c r="AH861" s="6" t="s">
        <v>83</v>
      </c>
      <c r="AI861" s="6" t="s">
        <v>83</v>
      </c>
      <c r="AJ861" s="6" t="s">
        <v>83</v>
      </c>
      <c r="AK861" s="6" t="s">
        <v>83</v>
      </c>
      <c r="AL861" s="6" t="s">
        <v>83</v>
      </c>
      <c r="AM861" t="s">
        <v>115</v>
      </c>
      <c r="AN861" s="6" t="s">
        <v>85</v>
      </c>
      <c r="AO861" s="6" t="s">
        <v>83</v>
      </c>
      <c r="AP861" s="6" t="s">
        <v>83</v>
      </c>
      <c r="AQ861" s="6" t="s">
        <v>83</v>
      </c>
      <c r="AR861" s="6" t="s">
        <v>83</v>
      </c>
      <c r="AS861" s="6" t="s">
        <v>83</v>
      </c>
      <c r="AT861" s="6" t="s">
        <v>83</v>
      </c>
      <c r="AU861" s="6" t="s">
        <v>83</v>
      </c>
      <c r="AV861" s="6" t="s">
        <v>83</v>
      </c>
      <c r="AW861" s="6" t="s">
        <v>83</v>
      </c>
      <c r="AX861" t="s">
        <v>86</v>
      </c>
      <c r="AY861" s="6" t="s">
        <v>83</v>
      </c>
      <c r="AZ861" s="6" t="s">
        <v>83</v>
      </c>
      <c r="BA861" s="6" t="s">
        <v>83</v>
      </c>
      <c r="BB861" s="6" t="s">
        <v>83</v>
      </c>
      <c r="BC861" s="6" t="s">
        <v>83</v>
      </c>
      <c r="BD861" s="6" t="s">
        <v>83</v>
      </c>
      <c r="BE861" s="6" t="s">
        <v>83</v>
      </c>
      <c r="BF861" s="6" t="s">
        <v>83</v>
      </c>
      <c r="BG861" s="6" t="s">
        <v>83</v>
      </c>
      <c r="BH861" s="6" t="s">
        <v>83</v>
      </c>
      <c r="BI861" s="6" t="s">
        <v>83</v>
      </c>
      <c r="BJ861" s="6" t="s">
        <v>83</v>
      </c>
      <c r="BK861" s="6" t="s">
        <v>83</v>
      </c>
      <c r="BL861" s="6" t="s">
        <v>83</v>
      </c>
      <c r="BM861" s="6" t="s">
        <v>83</v>
      </c>
      <c r="BN861" s="6" t="s">
        <v>83</v>
      </c>
      <c r="BO861" s="6" t="s">
        <v>83</v>
      </c>
      <c r="BP861" s="6" t="s">
        <v>83</v>
      </c>
      <c r="BQ861" s="6" t="s">
        <v>83</v>
      </c>
      <c r="BR861" t="s">
        <v>40</v>
      </c>
      <c r="BS861" s="6" t="s">
        <v>83</v>
      </c>
      <c r="BT861" s="6" t="s">
        <v>83</v>
      </c>
      <c r="BU861">
        <f t="shared" ca="1" si="165"/>
        <v>40</v>
      </c>
      <c r="BV861" s="6" t="s">
        <v>83</v>
      </c>
    </row>
    <row r="862" spans="1:74" x14ac:dyDescent="0.3">
      <c r="A862" s="5">
        <v>861</v>
      </c>
      <c r="B862" s="5" t="str">
        <f t="shared" ca="1" si="157"/>
        <v>JF8_56192:68230</v>
      </c>
      <c r="C862" t="str">
        <f ca="1">CONCATENATE(CHAR(RANDBETWEEN(60,90)),"_",RANDBETWEEN(1,1000000),"_",RANDBETWEEN(1,100006600))</f>
        <v>K_594985_22594576</v>
      </c>
      <c r="D862" t="s">
        <v>75</v>
      </c>
      <c r="E862" t="s">
        <v>76</v>
      </c>
      <c r="F862" t="s">
        <v>77</v>
      </c>
      <c r="G862" t="s">
        <v>77</v>
      </c>
      <c r="H862" s="6">
        <f t="shared" ca="1" si="167"/>
        <v>24370</v>
      </c>
      <c r="I862" t="s">
        <v>78</v>
      </c>
      <c r="J862" s="6" t="s">
        <v>79</v>
      </c>
      <c r="K862" s="7">
        <v>45747</v>
      </c>
      <c r="L862" s="6" t="s">
        <v>80</v>
      </c>
      <c r="N862" s="6" t="s">
        <v>82</v>
      </c>
      <c r="O862" t="str">
        <f t="shared" ca="1" si="159"/>
        <v>&lt;5125053</v>
      </c>
      <c r="P862">
        <f t="shared" ca="1" si="158"/>
        <v>47849041</v>
      </c>
      <c r="Q862">
        <f t="shared" ca="1" si="160"/>
        <v>20746209</v>
      </c>
      <c r="R862">
        <f t="shared" ca="1" si="161"/>
        <v>21642090</v>
      </c>
      <c r="S862">
        <f t="shared" ca="1" si="162"/>
        <v>4012228</v>
      </c>
      <c r="V862" t="str">
        <f t="shared" ca="1" si="163"/>
        <v>?_4384371</v>
      </c>
      <c r="W862" s="8">
        <v>45828</v>
      </c>
      <c r="X862">
        <f t="shared" ca="1" si="164"/>
        <v>653057</v>
      </c>
      <c r="Z862" t="str">
        <f t="shared" ca="1" si="166"/>
        <v>MAD</v>
      </c>
      <c r="AA862" t="str">
        <f t="shared" ca="1" si="168"/>
        <v>F locaux</v>
      </c>
      <c r="AB862" s="6" t="s">
        <v>83</v>
      </c>
      <c r="AC862" s="6" t="s">
        <v>83</v>
      </c>
      <c r="AD862" s="6" t="s">
        <v>83</v>
      </c>
      <c r="AE862" s="6" t="s">
        <v>83</v>
      </c>
      <c r="AF862" s="6" t="s">
        <v>83</v>
      </c>
      <c r="AG862" s="6" t="s">
        <v>83</v>
      </c>
      <c r="AH862" s="6" t="s">
        <v>83</v>
      </c>
      <c r="AI862" s="6" t="s">
        <v>83</v>
      </c>
      <c r="AJ862" s="6" t="s">
        <v>83</v>
      </c>
      <c r="AK862" s="6" t="s">
        <v>83</v>
      </c>
      <c r="AL862" s="6" t="s">
        <v>83</v>
      </c>
      <c r="AM862" t="s">
        <v>1054</v>
      </c>
      <c r="AN862" s="6" t="s">
        <v>85</v>
      </c>
      <c r="AO862" s="6" t="s">
        <v>83</v>
      </c>
      <c r="AP862" s="6" t="s">
        <v>83</v>
      </c>
      <c r="AQ862" s="6" t="s">
        <v>83</v>
      </c>
      <c r="AR862" s="6" t="s">
        <v>83</v>
      </c>
      <c r="AS862" s="6" t="s">
        <v>83</v>
      </c>
      <c r="AT862" s="6" t="s">
        <v>83</v>
      </c>
      <c r="AU862" s="6" t="s">
        <v>83</v>
      </c>
      <c r="AV862" s="6" t="s">
        <v>83</v>
      </c>
      <c r="AW862" s="6" t="s">
        <v>83</v>
      </c>
      <c r="AX862" t="s">
        <v>86</v>
      </c>
      <c r="AY862" s="6" t="s">
        <v>83</v>
      </c>
      <c r="AZ862" s="6" t="s">
        <v>83</v>
      </c>
      <c r="BA862" s="6" t="s">
        <v>83</v>
      </c>
      <c r="BB862" s="6" t="s">
        <v>83</v>
      </c>
      <c r="BC862" s="6" t="s">
        <v>83</v>
      </c>
      <c r="BD862" s="6" t="s">
        <v>83</v>
      </c>
      <c r="BE862" s="6" t="s">
        <v>83</v>
      </c>
      <c r="BF862" s="6" t="s">
        <v>83</v>
      </c>
      <c r="BG862" s="6" t="s">
        <v>83</v>
      </c>
      <c r="BH862" s="6" t="s">
        <v>83</v>
      </c>
      <c r="BI862" s="6" t="s">
        <v>83</v>
      </c>
      <c r="BJ862" s="6" t="s">
        <v>83</v>
      </c>
      <c r="BK862" s="6" t="s">
        <v>83</v>
      </c>
      <c r="BL862" s="6" t="s">
        <v>83</v>
      </c>
      <c r="BM862" s="6" t="s">
        <v>83</v>
      </c>
      <c r="BN862" s="6" t="s">
        <v>83</v>
      </c>
      <c r="BO862" s="6" t="s">
        <v>83</v>
      </c>
      <c r="BP862" s="6" t="s">
        <v>83</v>
      </c>
      <c r="BQ862" s="6" t="s">
        <v>83</v>
      </c>
      <c r="BR862" t="s">
        <v>64</v>
      </c>
      <c r="BS862" s="6" t="s">
        <v>83</v>
      </c>
      <c r="BT862" s="6" t="s">
        <v>83</v>
      </c>
      <c r="BU862">
        <f t="shared" ca="1" si="165"/>
        <v>33</v>
      </c>
      <c r="BV862" s="6" t="s">
        <v>83</v>
      </c>
    </row>
    <row r="863" spans="1:74" x14ac:dyDescent="0.3">
      <c r="A863" s="5">
        <v>862</v>
      </c>
      <c r="B863" s="5" t="str">
        <f t="shared" ca="1" si="157"/>
        <v>JF8_8440:61740</v>
      </c>
      <c r="C863" t="s">
        <v>1055</v>
      </c>
      <c r="D863" t="s">
        <v>75</v>
      </c>
      <c r="E863" t="s">
        <v>89</v>
      </c>
      <c r="F863" t="s">
        <v>90</v>
      </c>
      <c r="G863" t="s">
        <v>90</v>
      </c>
      <c r="H863" s="6">
        <f t="shared" ca="1" si="167"/>
        <v>77683</v>
      </c>
      <c r="I863" t="s">
        <v>91</v>
      </c>
      <c r="J863" s="6" t="s">
        <v>79</v>
      </c>
      <c r="K863" s="7">
        <v>45748</v>
      </c>
      <c r="L863" s="6" t="s">
        <v>80</v>
      </c>
      <c r="N863" s="6" t="s">
        <v>82</v>
      </c>
      <c r="O863" t="str">
        <f t="shared" ca="1" si="159"/>
        <v>D190906</v>
      </c>
      <c r="P863">
        <f t="shared" ca="1" si="158"/>
        <v>75084570</v>
      </c>
      <c r="Q863">
        <f t="shared" ca="1" si="160"/>
        <v>2350000</v>
      </c>
      <c r="R863">
        <f t="shared" ca="1" si="161"/>
        <v>25863608</v>
      </c>
      <c r="S863">
        <f t="shared" ca="1" si="162"/>
        <v>27733620</v>
      </c>
      <c r="V863" t="str">
        <f t="shared" ca="1" si="163"/>
        <v>F_954642</v>
      </c>
      <c r="W863" s="8">
        <v>45829</v>
      </c>
      <c r="X863">
        <f t="shared" ca="1" si="164"/>
        <v>20500879</v>
      </c>
      <c r="Z863" t="str">
        <f t="shared" ca="1" si="166"/>
        <v>EUR</v>
      </c>
      <c r="AA863" t="str">
        <f t="shared" ca="1" si="168"/>
        <v>F étrangers</v>
      </c>
      <c r="AB863" s="6" t="s">
        <v>83</v>
      </c>
      <c r="AC863" s="6" t="s">
        <v>83</v>
      </c>
      <c r="AD863" s="6" t="s">
        <v>83</v>
      </c>
      <c r="AE863" s="6" t="s">
        <v>83</v>
      </c>
      <c r="AF863" s="6" t="s">
        <v>83</v>
      </c>
      <c r="AG863" s="6" t="s">
        <v>83</v>
      </c>
      <c r="AH863" s="6" t="s">
        <v>83</v>
      </c>
      <c r="AI863" s="6" t="s">
        <v>83</v>
      </c>
      <c r="AJ863" s="6" t="s">
        <v>83</v>
      </c>
      <c r="AK863" s="6" t="s">
        <v>83</v>
      </c>
      <c r="AL863" s="6" t="s">
        <v>83</v>
      </c>
      <c r="AM863" t="s">
        <v>1056</v>
      </c>
      <c r="AN863" s="6" t="s">
        <v>85</v>
      </c>
      <c r="AO863" s="6" t="s">
        <v>83</v>
      </c>
      <c r="AP863" s="6" t="s">
        <v>83</v>
      </c>
      <c r="AQ863" s="6" t="s">
        <v>83</v>
      </c>
      <c r="AR863" s="6" t="s">
        <v>83</v>
      </c>
      <c r="AS863" s="6" t="s">
        <v>83</v>
      </c>
      <c r="AT863" s="6" t="s">
        <v>83</v>
      </c>
      <c r="AU863" s="6" t="s">
        <v>83</v>
      </c>
      <c r="AV863" s="6" t="s">
        <v>83</v>
      </c>
      <c r="AW863" s="6" t="s">
        <v>83</v>
      </c>
      <c r="AX863" t="s">
        <v>93</v>
      </c>
      <c r="AY863" s="6" t="s">
        <v>83</v>
      </c>
      <c r="AZ863" s="6" t="s">
        <v>83</v>
      </c>
      <c r="BA863" s="6" t="s">
        <v>83</v>
      </c>
      <c r="BB863" s="6" t="s">
        <v>83</v>
      </c>
      <c r="BC863" s="6" t="s">
        <v>83</v>
      </c>
      <c r="BD863" s="6" t="s">
        <v>83</v>
      </c>
      <c r="BE863" s="6" t="s">
        <v>83</v>
      </c>
      <c r="BF863" s="6" t="s">
        <v>83</v>
      </c>
      <c r="BG863" s="6" t="s">
        <v>83</v>
      </c>
      <c r="BH863" s="6" t="s">
        <v>83</v>
      </c>
      <c r="BI863" s="6" t="s">
        <v>83</v>
      </c>
      <c r="BJ863" s="6" t="s">
        <v>83</v>
      </c>
      <c r="BK863" s="6" t="s">
        <v>83</v>
      </c>
      <c r="BL863" s="6" t="s">
        <v>83</v>
      </c>
      <c r="BM863" s="6" t="s">
        <v>83</v>
      </c>
      <c r="BN863" s="6" t="s">
        <v>83</v>
      </c>
      <c r="BO863" s="6" t="s">
        <v>83</v>
      </c>
      <c r="BP863" s="6" t="s">
        <v>83</v>
      </c>
      <c r="BQ863" s="6" t="s">
        <v>83</v>
      </c>
      <c r="BR863" t="s">
        <v>65</v>
      </c>
      <c r="BS863" s="6" t="s">
        <v>83</v>
      </c>
      <c r="BT863" s="6" t="s">
        <v>83</v>
      </c>
      <c r="BU863">
        <f t="shared" ca="1" si="165"/>
        <v>44</v>
      </c>
      <c r="BV863" s="6" t="s">
        <v>83</v>
      </c>
    </row>
    <row r="864" spans="1:74" x14ac:dyDescent="0.3">
      <c r="A864" s="5">
        <v>863</v>
      </c>
      <c r="B864" s="5" t="str">
        <f t="shared" ca="1" si="157"/>
        <v>JF8_26094:46967</v>
      </c>
      <c r="C864" t="s">
        <v>1057</v>
      </c>
      <c r="D864" t="s">
        <v>75</v>
      </c>
      <c r="E864" t="s">
        <v>76</v>
      </c>
      <c r="F864" t="s">
        <v>95</v>
      </c>
      <c r="G864" t="s">
        <v>95</v>
      </c>
      <c r="H864" s="6">
        <f t="shared" ca="1" si="167"/>
        <v>63547</v>
      </c>
      <c r="I864" t="s">
        <v>96</v>
      </c>
      <c r="J864" s="6" t="s">
        <v>79</v>
      </c>
      <c r="K864" s="7">
        <v>45749</v>
      </c>
      <c r="L864" s="6" t="s">
        <v>80</v>
      </c>
      <c r="N864" s="6" t="s">
        <v>82</v>
      </c>
      <c r="O864" t="str">
        <f t="shared" ca="1" si="159"/>
        <v>A4200727</v>
      </c>
      <c r="P864">
        <f t="shared" ca="1" si="158"/>
        <v>63473403</v>
      </c>
      <c r="Q864">
        <f t="shared" ca="1" si="160"/>
        <v>3491360</v>
      </c>
      <c r="R864">
        <f t="shared" ca="1" si="161"/>
        <v>4762562</v>
      </c>
      <c r="S864">
        <f t="shared" ca="1" si="162"/>
        <v>11480757</v>
      </c>
      <c r="V864" t="str">
        <f t="shared" ca="1" si="163"/>
        <v>C_5088897</v>
      </c>
      <c r="W864" s="8">
        <v>45830</v>
      </c>
      <c r="X864">
        <f t="shared" ca="1" si="164"/>
        <v>6527475</v>
      </c>
      <c r="Z864" t="str">
        <f t="shared" ca="1" si="166"/>
        <v>USD</v>
      </c>
      <c r="AA864" t="str">
        <f t="shared" ca="1" si="168"/>
        <v>F étrangers</v>
      </c>
      <c r="AB864" s="6" t="s">
        <v>83</v>
      </c>
      <c r="AC864" s="6" t="s">
        <v>83</v>
      </c>
      <c r="AD864" s="6" t="s">
        <v>83</v>
      </c>
      <c r="AE864" s="6" t="s">
        <v>83</v>
      </c>
      <c r="AF864" s="6" t="s">
        <v>83</v>
      </c>
      <c r="AG864" s="6" t="s">
        <v>83</v>
      </c>
      <c r="AH864" s="6" t="s">
        <v>83</v>
      </c>
      <c r="AI864" s="6" t="s">
        <v>83</v>
      </c>
      <c r="AJ864" s="6" t="s">
        <v>83</v>
      </c>
      <c r="AK864" s="6" t="s">
        <v>83</v>
      </c>
      <c r="AL864" s="6" t="s">
        <v>83</v>
      </c>
      <c r="AM864" t="s">
        <v>1058</v>
      </c>
      <c r="AN864" s="6" t="s">
        <v>85</v>
      </c>
      <c r="AO864" s="6" t="s">
        <v>83</v>
      </c>
      <c r="AP864" s="6" t="s">
        <v>83</v>
      </c>
      <c r="AQ864" s="6" t="s">
        <v>83</v>
      </c>
      <c r="AR864" s="6" t="s">
        <v>83</v>
      </c>
      <c r="AS864" s="6" t="s">
        <v>83</v>
      </c>
      <c r="AT864" s="6" t="s">
        <v>83</v>
      </c>
      <c r="AU864" s="6" t="s">
        <v>83</v>
      </c>
      <c r="AV864" s="6" t="s">
        <v>83</v>
      </c>
      <c r="AW864" s="6" t="s">
        <v>83</v>
      </c>
      <c r="AX864" t="s">
        <v>98</v>
      </c>
      <c r="AY864" s="6" t="s">
        <v>83</v>
      </c>
      <c r="AZ864" s="6" t="s">
        <v>83</v>
      </c>
      <c r="BA864" s="6" t="s">
        <v>83</v>
      </c>
      <c r="BB864" s="6" t="s">
        <v>83</v>
      </c>
      <c r="BC864" s="6" t="s">
        <v>83</v>
      </c>
      <c r="BD864" s="6" t="s">
        <v>83</v>
      </c>
      <c r="BE864" s="6" t="s">
        <v>83</v>
      </c>
      <c r="BF864" s="6" t="s">
        <v>83</v>
      </c>
      <c r="BG864" s="6" t="s">
        <v>83</v>
      </c>
      <c r="BH864" s="6" t="s">
        <v>83</v>
      </c>
      <c r="BI864" s="6" t="s">
        <v>83</v>
      </c>
      <c r="BJ864" s="6" t="s">
        <v>83</v>
      </c>
      <c r="BK864" s="6" t="s">
        <v>83</v>
      </c>
      <c r="BL864" s="6" t="s">
        <v>83</v>
      </c>
      <c r="BM864" s="6" t="s">
        <v>83</v>
      </c>
      <c r="BN864" s="6" t="s">
        <v>83</v>
      </c>
      <c r="BO864" s="6" t="s">
        <v>83</v>
      </c>
      <c r="BP864" s="6" t="s">
        <v>83</v>
      </c>
      <c r="BQ864" s="6" t="s">
        <v>83</v>
      </c>
      <c r="BR864" t="s">
        <v>65</v>
      </c>
      <c r="BS864" s="6" t="s">
        <v>83</v>
      </c>
      <c r="BT864" s="6" t="s">
        <v>83</v>
      </c>
      <c r="BU864">
        <f t="shared" ca="1" si="165"/>
        <v>4</v>
      </c>
      <c r="BV864" s="6" t="s">
        <v>83</v>
      </c>
    </row>
    <row r="865" spans="1:74" x14ac:dyDescent="0.3">
      <c r="A865" s="5">
        <v>864</v>
      </c>
      <c r="B865" s="5" t="str">
        <f t="shared" ca="1" si="157"/>
        <v>OCP_90300:17</v>
      </c>
      <c r="C865" t="s">
        <v>1059</v>
      </c>
      <c r="D865" t="s">
        <v>75</v>
      </c>
      <c r="E865" t="s">
        <v>89</v>
      </c>
      <c r="F865" t="s">
        <v>100</v>
      </c>
      <c r="G865" t="s">
        <v>100</v>
      </c>
      <c r="H865" s="6">
        <f t="shared" ca="1" si="167"/>
        <v>52755</v>
      </c>
      <c r="I865" t="s">
        <v>101</v>
      </c>
      <c r="J865" s="6" t="s">
        <v>79</v>
      </c>
      <c r="K865" s="7">
        <v>45750</v>
      </c>
      <c r="L865" s="6" t="s">
        <v>80</v>
      </c>
      <c r="N865" s="6" t="s">
        <v>82</v>
      </c>
      <c r="O865" t="str">
        <f t="shared" ca="1" si="159"/>
        <v>?2391954</v>
      </c>
      <c r="P865">
        <f t="shared" ca="1" si="158"/>
        <v>87153951</v>
      </c>
      <c r="Q865">
        <f t="shared" ca="1" si="160"/>
        <v>52696011</v>
      </c>
      <c r="R865">
        <f t="shared" ca="1" si="161"/>
        <v>57499392</v>
      </c>
      <c r="S865">
        <f t="shared" ca="1" si="162"/>
        <v>79902250</v>
      </c>
      <c r="V865" t="str">
        <f t="shared" ca="1" si="163"/>
        <v>F_1792210</v>
      </c>
      <c r="W865" s="8">
        <v>45831</v>
      </c>
      <c r="X865">
        <f t="shared" ca="1" si="164"/>
        <v>70614007</v>
      </c>
      <c r="Z865" t="str">
        <f t="shared" ca="1" si="166"/>
        <v>MAD</v>
      </c>
      <c r="AA865" t="str">
        <f t="shared" ca="1" si="168"/>
        <v>F locaux</v>
      </c>
      <c r="AB865" s="6" t="s">
        <v>83</v>
      </c>
      <c r="AC865" s="6" t="s">
        <v>83</v>
      </c>
      <c r="AD865" s="6" t="s">
        <v>83</v>
      </c>
      <c r="AE865" s="6" t="s">
        <v>83</v>
      </c>
      <c r="AF865" s="6" t="s">
        <v>83</v>
      </c>
      <c r="AG865" s="6" t="s">
        <v>83</v>
      </c>
      <c r="AH865" s="6" t="s">
        <v>83</v>
      </c>
      <c r="AI865" s="6" t="s">
        <v>83</v>
      </c>
      <c r="AJ865" s="6" t="s">
        <v>83</v>
      </c>
      <c r="AK865" s="6" t="s">
        <v>83</v>
      </c>
      <c r="AL865" s="6" t="s">
        <v>83</v>
      </c>
      <c r="AM865" t="s">
        <v>1060</v>
      </c>
      <c r="AN865" s="6" t="s">
        <v>85</v>
      </c>
      <c r="AO865" s="6" t="s">
        <v>83</v>
      </c>
      <c r="AP865" s="6" t="s">
        <v>83</v>
      </c>
      <c r="AQ865" s="6" t="s">
        <v>83</v>
      </c>
      <c r="AR865" s="6" t="s">
        <v>83</v>
      </c>
      <c r="AS865" s="6" t="s">
        <v>83</v>
      </c>
      <c r="AT865" s="6" t="s">
        <v>83</v>
      </c>
      <c r="AU865" s="6" t="s">
        <v>83</v>
      </c>
      <c r="AV865" s="6" t="s">
        <v>83</v>
      </c>
      <c r="AW865" s="6" t="s">
        <v>83</v>
      </c>
      <c r="AX865" t="s">
        <v>103</v>
      </c>
      <c r="AY865" s="6" t="s">
        <v>83</v>
      </c>
      <c r="AZ865" s="6" t="s">
        <v>83</v>
      </c>
      <c r="BA865" s="6" t="s">
        <v>83</v>
      </c>
      <c r="BB865" s="6" t="s">
        <v>83</v>
      </c>
      <c r="BC865" s="6" t="s">
        <v>83</v>
      </c>
      <c r="BD865" s="6" t="s">
        <v>83</v>
      </c>
      <c r="BE865" s="6" t="s">
        <v>83</v>
      </c>
      <c r="BF865" s="6" t="s">
        <v>83</v>
      </c>
      <c r="BG865" s="6" t="s">
        <v>83</v>
      </c>
      <c r="BH865" s="6" t="s">
        <v>83</v>
      </c>
      <c r="BI865" s="6" t="s">
        <v>83</v>
      </c>
      <c r="BJ865" s="6" t="s">
        <v>83</v>
      </c>
      <c r="BK865" s="6" t="s">
        <v>83</v>
      </c>
      <c r="BL865" s="6" t="s">
        <v>83</v>
      </c>
      <c r="BM865" s="6" t="s">
        <v>83</v>
      </c>
      <c r="BN865" s="6" t="s">
        <v>83</v>
      </c>
      <c r="BO865" s="6" t="s">
        <v>83</v>
      </c>
      <c r="BP865" s="6" t="s">
        <v>83</v>
      </c>
      <c r="BQ865" s="6" t="s">
        <v>83</v>
      </c>
      <c r="BR865" t="s">
        <v>65</v>
      </c>
      <c r="BS865" s="6" t="s">
        <v>83</v>
      </c>
      <c r="BT865" s="6" t="s">
        <v>83</v>
      </c>
      <c r="BU865">
        <f t="shared" ca="1" si="165"/>
        <v>7</v>
      </c>
      <c r="BV865" s="6" t="s">
        <v>83</v>
      </c>
    </row>
    <row r="866" spans="1:74" x14ac:dyDescent="0.3">
      <c r="A866" s="5">
        <v>865</v>
      </c>
      <c r="B866" s="5" t="str">
        <f t="shared" ca="1" si="157"/>
        <v>OCP_6312:19448</v>
      </c>
      <c r="C866" t="s">
        <v>1061</v>
      </c>
      <c r="D866" t="s">
        <v>75</v>
      </c>
      <c r="E866" t="s">
        <v>76</v>
      </c>
      <c r="F866" t="s">
        <v>105</v>
      </c>
      <c r="G866" t="s">
        <v>105</v>
      </c>
      <c r="H866" s="6">
        <f t="shared" ca="1" si="167"/>
        <v>3627</v>
      </c>
      <c r="I866" t="s">
        <v>106</v>
      </c>
      <c r="J866" s="6" t="s">
        <v>79</v>
      </c>
      <c r="K866" s="7">
        <v>45751</v>
      </c>
      <c r="L866" s="6" t="s">
        <v>80</v>
      </c>
      <c r="N866" s="6" t="s">
        <v>82</v>
      </c>
      <c r="O866" t="str">
        <f t="shared" ca="1" si="159"/>
        <v>E4704039</v>
      </c>
      <c r="P866">
        <f t="shared" ca="1" si="158"/>
        <v>52948116</v>
      </c>
      <c r="Q866">
        <f t="shared" ca="1" si="160"/>
        <v>16754020</v>
      </c>
      <c r="R866">
        <f t="shared" ca="1" si="161"/>
        <v>22689554</v>
      </c>
      <c r="S866">
        <f t="shared" ca="1" si="162"/>
        <v>34770176</v>
      </c>
      <c r="V866" t="str">
        <f t="shared" ca="1" si="163"/>
        <v>E_2780879</v>
      </c>
      <c r="W866" s="8">
        <v>45832</v>
      </c>
      <c r="X866">
        <f t="shared" ca="1" si="164"/>
        <v>33510017</v>
      </c>
      <c r="Z866" t="str">
        <f t="shared" ca="1" si="166"/>
        <v>MAD</v>
      </c>
      <c r="AA866" t="str">
        <f t="shared" ca="1" si="168"/>
        <v>F locaux</v>
      </c>
      <c r="AB866" s="6" t="s">
        <v>83</v>
      </c>
      <c r="AC866" s="6" t="s">
        <v>83</v>
      </c>
      <c r="AD866" s="6" t="s">
        <v>83</v>
      </c>
      <c r="AE866" s="6" t="s">
        <v>83</v>
      </c>
      <c r="AF866" s="6" t="s">
        <v>83</v>
      </c>
      <c r="AG866" s="6" t="s">
        <v>83</v>
      </c>
      <c r="AH866" s="6" t="s">
        <v>83</v>
      </c>
      <c r="AI866" s="6" t="s">
        <v>83</v>
      </c>
      <c r="AJ866" s="6" t="s">
        <v>83</v>
      </c>
      <c r="AK866" s="6" t="s">
        <v>83</v>
      </c>
      <c r="AL866" s="6" t="s">
        <v>83</v>
      </c>
      <c r="AM866" t="s">
        <v>1062</v>
      </c>
      <c r="AN866" s="6" t="s">
        <v>85</v>
      </c>
      <c r="AO866" s="6" t="s">
        <v>83</v>
      </c>
      <c r="AP866" s="6" t="s">
        <v>83</v>
      </c>
      <c r="AQ866" s="6" t="s">
        <v>83</v>
      </c>
      <c r="AR866" s="6" t="s">
        <v>83</v>
      </c>
      <c r="AS866" s="6" t="s">
        <v>83</v>
      </c>
      <c r="AT866" s="6" t="s">
        <v>83</v>
      </c>
      <c r="AU866" s="6" t="s">
        <v>83</v>
      </c>
      <c r="AV866" s="6" t="s">
        <v>83</v>
      </c>
      <c r="AW866" s="6" t="s">
        <v>83</v>
      </c>
      <c r="AX866" t="s">
        <v>98</v>
      </c>
      <c r="AY866" s="6" t="s">
        <v>83</v>
      </c>
      <c r="AZ866" s="6" t="s">
        <v>83</v>
      </c>
      <c r="BA866" s="6" t="s">
        <v>83</v>
      </c>
      <c r="BB866" s="6" t="s">
        <v>83</v>
      </c>
      <c r="BC866" s="6" t="s">
        <v>83</v>
      </c>
      <c r="BD866" s="6" t="s">
        <v>83</v>
      </c>
      <c r="BE866" s="6" t="s">
        <v>83</v>
      </c>
      <c r="BF866" s="6" t="s">
        <v>83</v>
      </c>
      <c r="BG866" s="6" t="s">
        <v>83</v>
      </c>
      <c r="BH866" s="6" t="s">
        <v>83</v>
      </c>
      <c r="BI866" s="6" t="s">
        <v>83</v>
      </c>
      <c r="BJ866" s="6" t="s">
        <v>83</v>
      </c>
      <c r="BK866" s="6" t="s">
        <v>83</v>
      </c>
      <c r="BL866" s="6" t="s">
        <v>83</v>
      </c>
      <c r="BM866" s="6" t="s">
        <v>83</v>
      </c>
      <c r="BN866" s="6" t="s">
        <v>83</v>
      </c>
      <c r="BO866" s="6" t="s">
        <v>83</v>
      </c>
      <c r="BP866" s="6" t="s">
        <v>83</v>
      </c>
      <c r="BQ866" s="6" t="s">
        <v>83</v>
      </c>
      <c r="BR866" t="s">
        <v>65</v>
      </c>
      <c r="BS866" s="6" t="s">
        <v>83</v>
      </c>
      <c r="BT866" s="6" t="s">
        <v>83</v>
      </c>
      <c r="BU866">
        <f t="shared" ca="1" si="165"/>
        <v>51</v>
      </c>
      <c r="BV866" s="6" t="s">
        <v>83</v>
      </c>
    </row>
    <row r="867" spans="1:74" x14ac:dyDescent="0.3">
      <c r="A867" s="5">
        <v>866</v>
      </c>
      <c r="B867" s="5" t="str">
        <f t="shared" ca="1" si="157"/>
        <v>JF8_65406:65175</v>
      </c>
      <c r="C867" t="s">
        <v>1063</v>
      </c>
      <c r="D867" t="s">
        <v>75</v>
      </c>
      <c r="E867" t="s">
        <v>89</v>
      </c>
      <c r="F867" t="s">
        <v>109</v>
      </c>
      <c r="G867" t="s">
        <v>109</v>
      </c>
      <c r="H867" s="6">
        <f t="shared" ca="1" si="167"/>
        <v>45769</v>
      </c>
      <c r="I867" t="s">
        <v>110</v>
      </c>
      <c r="J867" s="6" t="s">
        <v>79</v>
      </c>
      <c r="K867" s="7">
        <v>45752</v>
      </c>
      <c r="L867" s="6" t="s">
        <v>80</v>
      </c>
      <c r="N867" s="6" t="s">
        <v>82</v>
      </c>
      <c r="O867" t="str">
        <f t="shared" ca="1" si="159"/>
        <v>E1653679</v>
      </c>
      <c r="P867">
        <f t="shared" ca="1" si="158"/>
        <v>95952967</v>
      </c>
      <c r="Q867">
        <f t="shared" ca="1" si="160"/>
        <v>1212098</v>
      </c>
      <c r="R867">
        <f t="shared" ca="1" si="161"/>
        <v>4319451</v>
      </c>
      <c r="S867">
        <f t="shared" ca="1" si="162"/>
        <v>42959389</v>
      </c>
      <c r="V867" t="str">
        <f t="shared" ca="1" si="163"/>
        <v>F_414525</v>
      </c>
      <c r="W867" s="8">
        <v>45833</v>
      </c>
      <c r="X867">
        <f t="shared" ca="1" si="164"/>
        <v>24152021</v>
      </c>
      <c r="Z867" t="str">
        <f t="shared" ca="1" si="166"/>
        <v>MAD</v>
      </c>
      <c r="AA867" t="str">
        <f t="shared" ca="1" si="168"/>
        <v>F locaux</v>
      </c>
      <c r="AB867" s="6" t="s">
        <v>83</v>
      </c>
      <c r="AC867" s="6" t="s">
        <v>83</v>
      </c>
      <c r="AD867" s="6" t="s">
        <v>83</v>
      </c>
      <c r="AE867" s="6" t="s">
        <v>83</v>
      </c>
      <c r="AF867" s="6" t="s">
        <v>83</v>
      </c>
      <c r="AG867" s="6" t="s">
        <v>83</v>
      </c>
      <c r="AH867" s="6" t="s">
        <v>83</v>
      </c>
      <c r="AI867" s="6" t="s">
        <v>83</v>
      </c>
      <c r="AJ867" s="6" t="s">
        <v>83</v>
      </c>
      <c r="AK867" s="6" t="s">
        <v>83</v>
      </c>
      <c r="AL867" s="6" t="s">
        <v>83</v>
      </c>
      <c r="AM867" t="s">
        <v>1064</v>
      </c>
      <c r="AN867" s="6" t="s">
        <v>85</v>
      </c>
      <c r="AO867" s="6" t="s">
        <v>83</v>
      </c>
      <c r="AP867" s="6" t="s">
        <v>83</v>
      </c>
      <c r="AQ867" s="6" t="s">
        <v>83</v>
      </c>
      <c r="AR867" s="6" t="s">
        <v>83</v>
      </c>
      <c r="AS867" s="6" t="s">
        <v>83</v>
      </c>
      <c r="AT867" s="6" t="s">
        <v>83</v>
      </c>
      <c r="AU867" s="6" t="s">
        <v>83</v>
      </c>
      <c r="AV867" s="6" t="s">
        <v>83</v>
      </c>
      <c r="AW867" s="6" t="s">
        <v>83</v>
      </c>
      <c r="AX867" t="s">
        <v>86</v>
      </c>
      <c r="AY867" s="6" t="s">
        <v>83</v>
      </c>
      <c r="AZ867" s="6" t="s">
        <v>83</v>
      </c>
      <c r="BA867" s="6" t="s">
        <v>83</v>
      </c>
      <c r="BB867" s="6" t="s">
        <v>83</v>
      </c>
      <c r="BC867" s="6" t="s">
        <v>83</v>
      </c>
      <c r="BD867" s="6" t="s">
        <v>83</v>
      </c>
      <c r="BE867" s="6" t="s">
        <v>83</v>
      </c>
      <c r="BF867" s="6" t="s">
        <v>83</v>
      </c>
      <c r="BG867" s="6" t="s">
        <v>83</v>
      </c>
      <c r="BH867" s="6" t="s">
        <v>83</v>
      </c>
      <c r="BI867" s="6" t="s">
        <v>83</v>
      </c>
      <c r="BJ867" s="6" t="s">
        <v>83</v>
      </c>
      <c r="BK867" s="6" t="s">
        <v>83</v>
      </c>
      <c r="BL867" s="6" t="s">
        <v>83</v>
      </c>
      <c r="BM867" s="6" t="s">
        <v>83</v>
      </c>
      <c r="BN867" s="6" t="s">
        <v>83</v>
      </c>
      <c r="BO867" s="6" t="s">
        <v>83</v>
      </c>
      <c r="BP867" s="6" t="s">
        <v>83</v>
      </c>
      <c r="BQ867" s="6" t="s">
        <v>83</v>
      </c>
      <c r="BR867" t="s">
        <v>65</v>
      </c>
      <c r="BS867" s="6" t="s">
        <v>83</v>
      </c>
      <c r="BT867" s="6" t="s">
        <v>83</v>
      </c>
      <c r="BU867">
        <f t="shared" ca="1" si="165"/>
        <v>7</v>
      </c>
      <c r="BV867" s="6" t="s">
        <v>83</v>
      </c>
    </row>
    <row r="868" spans="1:74" x14ac:dyDescent="0.3">
      <c r="A868" s="5">
        <v>867</v>
      </c>
      <c r="B868" s="5" t="str">
        <f t="shared" ca="1" si="157"/>
        <v>OCP_92921:17104</v>
      </c>
      <c r="C868" t="s">
        <v>112</v>
      </c>
      <c r="D868" t="s">
        <v>75</v>
      </c>
      <c r="E868" t="s">
        <v>76</v>
      </c>
      <c r="F868" t="s">
        <v>113</v>
      </c>
      <c r="G868" t="s">
        <v>113</v>
      </c>
      <c r="H868" s="6">
        <f t="shared" ca="1" si="167"/>
        <v>34628</v>
      </c>
      <c r="I868" t="s">
        <v>114</v>
      </c>
      <c r="J868" s="6" t="s">
        <v>79</v>
      </c>
      <c r="K868" s="7">
        <v>45753</v>
      </c>
      <c r="L868" s="6" t="s">
        <v>80</v>
      </c>
      <c r="N868" s="6" t="s">
        <v>82</v>
      </c>
      <c r="O868" t="str">
        <f t="shared" ca="1" si="159"/>
        <v>F5319023</v>
      </c>
      <c r="P868">
        <f t="shared" ca="1" si="158"/>
        <v>40703996</v>
      </c>
      <c r="Q868">
        <f t="shared" ca="1" si="160"/>
        <v>13454756</v>
      </c>
      <c r="R868">
        <f t="shared" ca="1" si="161"/>
        <v>36528833</v>
      </c>
      <c r="S868">
        <f t="shared" ca="1" si="162"/>
        <v>10586496</v>
      </c>
      <c r="V868" t="str">
        <f t="shared" ca="1" si="163"/>
        <v>&gt;_1934964</v>
      </c>
      <c r="W868" s="8">
        <v>45834</v>
      </c>
      <c r="X868">
        <f t="shared" ca="1" si="164"/>
        <v>1686064</v>
      </c>
      <c r="Z868" t="str">
        <f t="shared" ca="1" si="166"/>
        <v>MAD</v>
      </c>
      <c r="AA868" t="str">
        <f t="shared" ca="1" si="168"/>
        <v>F locaux</v>
      </c>
      <c r="AB868" s="6" t="s">
        <v>83</v>
      </c>
      <c r="AC868" s="6" t="s">
        <v>83</v>
      </c>
      <c r="AD868" s="6" t="s">
        <v>83</v>
      </c>
      <c r="AE868" s="6" t="s">
        <v>83</v>
      </c>
      <c r="AF868" s="6" t="s">
        <v>83</v>
      </c>
      <c r="AG868" s="6" t="s">
        <v>83</v>
      </c>
      <c r="AH868" s="6" t="s">
        <v>83</v>
      </c>
      <c r="AI868" s="6" t="s">
        <v>83</v>
      </c>
      <c r="AJ868" s="6" t="s">
        <v>83</v>
      </c>
      <c r="AK868" s="6" t="s">
        <v>83</v>
      </c>
      <c r="AL868" s="6" t="s">
        <v>83</v>
      </c>
      <c r="AM868" t="s">
        <v>115</v>
      </c>
      <c r="AN868" s="6" t="s">
        <v>85</v>
      </c>
      <c r="AO868" s="6" t="s">
        <v>83</v>
      </c>
      <c r="AP868" s="6" t="s">
        <v>83</v>
      </c>
      <c r="AQ868" s="6" t="s">
        <v>83</v>
      </c>
      <c r="AR868" s="6" t="s">
        <v>83</v>
      </c>
      <c r="AS868" s="6" t="s">
        <v>83</v>
      </c>
      <c r="AT868" s="6" t="s">
        <v>83</v>
      </c>
      <c r="AU868" s="6" t="s">
        <v>83</v>
      </c>
      <c r="AV868" s="6" t="s">
        <v>83</v>
      </c>
      <c r="AW868" s="6" t="s">
        <v>83</v>
      </c>
      <c r="AX868" t="s">
        <v>93</v>
      </c>
      <c r="AY868" s="6" t="s">
        <v>83</v>
      </c>
      <c r="AZ868" s="6" t="s">
        <v>83</v>
      </c>
      <c r="BA868" s="6" t="s">
        <v>83</v>
      </c>
      <c r="BB868" s="6" t="s">
        <v>83</v>
      </c>
      <c r="BC868" s="6" t="s">
        <v>83</v>
      </c>
      <c r="BD868" s="6" t="s">
        <v>83</v>
      </c>
      <c r="BE868" s="6" t="s">
        <v>83</v>
      </c>
      <c r="BF868" s="6" t="s">
        <v>83</v>
      </c>
      <c r="BG868" s="6" t="s">
        <v>83</v>
      </c>
      <c r="BH868" s="6" t="s">
        <v>83</v>
      </c>
      <c r="BI868" s="6" t="s">
        <v>83</v>
      </c>
      <c r="BJ868" s="6" t="s">
        <v>83</v>
      </c>
      <c r="BK868" s="6" t="s">
        <v>83</v>
      </c>
      <c r="BL868" s="6" t="s">
        <v>83</v>
      </c>
      <c r="BM868" s="6" t="s">
        <v>83</v>
      </c>
      <c r="BN868" s="6" t="s">
        <v>83</v>
      </c>
      <c r="BO868" s="6" t="s">
        <v>83</v>
      </c>
      <c r="BP868" s="6" t="s">
        <v>83</v>
      </c>
      <c r="BQ868" s="6" t="s">
        <v>83</v>
      </c>
      <c r="BR868" t="s">
        <v>65</v>
      </c>
      <c r="BS868" s="6" t="s">
        <v>83</v>
      </c>
      <c r="BT868" s="6" t="s">
        <v>83</v>
      </c>
      <c r="BU868">
        <f t="shared" ca="1" si="165"/>
        <v>5</v>
      </c>
      <c r="BV868" s="6" t="s">
        <v>83</v>
      </c>
    </row>
    <row r="869" spans="1:74" x14ac:dyDescent="0.3">
      <c r="A869" s="5">
        <v>868</v>
      </c>
      <c r="B869" s="5" t="str">
        <f t="shared" ca="1" si="157"/>
        <v>JF8_89922:51795</v>
      </c>
      <c r="C869" t="s">
        <v>116</v>
      </c>
      <c r="D869" t="s">
        <v>75</v>
      </c>
      <c r="E869" t="s">
        <v>89</v>
      </c>
      <c r="F869" t="s">
        <v>100</v>
      </c>
      <c r="G869" t="s">
        <v>100</v>
      </c>
      <c r="H869" s="6">
        <f t="shared" ca="1" si="167"/>
        <v>13893</v>
      </c>
      <c r="I869" t="s">
        <v>114</v>
      </c>
      <c r="J869" s="6" t="s">
        <v>79</v>
      </c>
      <c r="K869" s="7">
        <v>45754</v>
      </c>
      <c r="L869" s="6" t="s">
        <v>80</v>
      </c>
      <c r="N869" s="6" t="s">
        <v>82</v>
      </c>
      <c r="O869" t="str">
        <f t="shared" ca="1" si="159"/>
        <v>D3535815</v>
      </c>
      <c r="P869">
        <f t="shared" ca="1" si="158"/>
        <v>35274844</v>
      </c>
      <c r="Q869">
        <f t="shared" ca="1" si="160"/>
        <v>3627399</v>
      </c>
      <c r="R869">
        <f t="shared" ca="1" si="161"/>
        <v>10311815</v>
      </c>
      <c r="S869">
        <f t="shared" ca="1" si="162"/>
        <v>26955383</v>
      </c>
      <c r="V869" t="str">
        <f t="shared" ca="1" si="163"/>
        <v>D_4210502</v>
      </c>
      <c r="W869" s="8">
        <v>45835</v>
      </c>
      <c r="X869">
        <f t="shared" ca="1" si="164"/>
        <v>10987306</v>
      </c>
      <c r="Z869" t="str">
        <f t="shared" ca="1" si="166"/>
        <v>MAD</v>
      </c>
      <c r="AA869" t="str">
        <f t="shared" ca="1" si="168"/>
        <v>F locaux</v>
      </c>
      <c r="AB869" s="6" t="s">
        <v>83</v>
      </c>
      <c r="AC869" s="6" t="s">
        <v>83</v>
      </c>
      <c r="AD869" s="6" t="s">
        <v>83</v>
      </c>
      <c r="AE869" s="6" t="s">
        <v>83</v>
      </c>
      <c r="AF869" s="6" t="s">
        <v>83</v>
      </c>
      <c r="AG869" s="6" t="s">
        <v>83</v>
      </c>
      <c r="AH869" s="6" t="s">
        <v>83</v>
      </c>
      <c r="AI869" s="6" t="s">
        <v>83</v>
      </c>
      <c r="AJ869" s="6" t="s">
        <v>83</v>
      </c>
      <c r="AK869" s="6" t="s">
        <v>83</v>
      </c>
      <c r="AL869" s="6" t="s">
        <v>83</v>
      </c>
      <c r="AM869" t="s">
        <v>115</v>
      </c>
      <c r="AN869" s="6" t="s">
        <v>85</v>
      </c>
      <c r="AO869" s="6" t="s">
        <v>83</v>
      </c>
      <c r="AP869" s="6" t="s">
        <v>83</v>
      </c>
      <c r="AQ869" s="6" t="s">
        <v>83</v>
      </c>
      <c r="AR869" s="6" t="s">
        <v>83</v>
      </c>
      <c r="AS869" s="6" t="s">
        <v>83</v>
      </c>
      <c r="AT869" s="6" t="s">
        <v>83</v>
      </c>
      <c r="AU869" s="6" t="s">
        <v>83</v>
      </c>
      <c r="AV869" s="6" t="s">
        <v>83</v>
      </c>
      <c r="AW869" s="6" t="s">
        <v>83</v>
      </c>
      <c r="AX869" t="s">
        <v>86</v>
      </c>
      <c r="AY869" s="6" t="s">
        <v>83</v>
      </c>
      <c r="AZ869" s="6" t="s">
        <v>83</v>
      </c>
      <c r="BA869" s="6" t="s">
        <v>83</v>
      </c>
      <c r="BB869" s="6" t="s">
        <v>83</v>
      </c>
      <c r="BC869" s="6" t="s">
        <v>83</v>
      </c>
      <c r="BD869" s="6" t="s">
        <v>83</v>
      </c>
      <c r="BE869" s="6" t="s">
        <v>83</v>
      </c>
      <c r="BF869" s="6" t="s">
        <v>83</v>
      </c>
      <c r="BG869" s="6" t="s">
        <v>83</v>
      </c>
      <c r="BH869" s="6" t="s">
        <v>83</v>
      </c>
      <c r="BI869" s="6" t="s">
        <v>83</v>
      </c>
      <c r="BJ869" s="6" t="s">
        <v>83</v>
      </c>
      <c r="BK869" s="6" t="s">
        <v>83</v>
      </c>
      <c r="BL869" s="6" t="s">
        <v>83</v>
      </c>
      <c r="BM869" s="6" t="s">
        <v>83</v>
      </c>
      <c r="BN869" s="6" t="s">
        <v>83</v>
      </c>
      <c r="BO869" s="6" t="s">
        <v>83</v>
      </c>
      <c r="BP869" s="6" t="s">
        <v>83</v>
      </c>
      <c r="BQ869" s="6" t="s">
        <v>83</v>
      </c>
      <c r="BR869" t="s">
        <v>63</v>
      </c>
      <c r="BS869" s="6" t="s">
        <v>83</v>
      </c>
      <c r="BT869" s="6" t="s">
        <v>83</v>
      </c>
      <c r="BU869">
        <f t="shared" ca="1" si="165"/>
        <v>53</v>
      </c>
      <c r="BV869" s="6" t="s">
        <v>83</v>
      </c>
    </row>
    <row r="870" spans="1:74" x14ac:dyDescent="0.3">
      <c r="A870" s="5">
        <v>869</v>
      </c>
      <c r="B870" s="5" t="str">
        <f t="shared" ca="1" si="157"/>
        <v>OCP_18344:52070</v>
      </c>
      <c r="C870" t="s">
        <v>117</v>
      </c>
      <c r="D870" t="s">
        <v>75</v>
      </c>
      <c r="E870" t="s">
        <v>76</v>
      </c>
      <c r="F870" t="s">
        <v>113</v>
      </c>
      <c r="G870" t="s">
        <v>113</v>
      </c>
      <c r="H870" s="6">
        <f t="shared" ca="1" si="167"/>
        <v>76683</v>
      </c>
      <c r="I870" t="s">
        <v>114</v>
      </c>
      <c r="J870" s="6" t="s">
        <v>79</v>
      </c>
      <c r="K870" s="7">
        <v>45755</v>
      </c>
      <c r="L870" s="6" t="s">
        <v>80</v>
      </c>
      <c r="N870" s="6" t="s">
        <v>82</v>
      </c>
      <c r="O870" t="str">
        <f t="shared" ca="1" si="159"/>
        <v>A2726861</v>
      </c>
      <c r="P870">
        <f t="shared" ca="1" si="158"/>
        <v>89060758</v>
      </c>
      <c r="Q870">
        <f t="shared" ca="1" si="160"/>
        <v>28954526</v>
      </c>
      <c r="R870">
        <f t="shared" ca="1" si="161"/>
        <v>32690595</v>
      </c>
      <c r="S870">
        <f t="shared" ca="1" si="162"/>
        <v>19385565</v>
      </c>
      <c r="V870" t="str">
        <f t="shared" ca="1" si="163"/>
        <v>@_3460272</v>
      </c>
      <c r="W870" s="8">
        <v>45836</v>
      </c>
      <c r="X870">
        <f t="shared" ca="1" si="164"/>
        <v>12091973</v>
      </c>
      <c r="Z870" t="str">
        <f t="shared" ca="1" si="166"/>
        <v>MAD</v>
      </c>
      <c r="AA870" t="str">
        <f t="shared" ca="1" si="168"/>
        <v>F locaux</v>
      </c>
      <c r="AB870" s="6" t="s">
        <v>83</v>
      </c>
      <c r="AC870" s="6" t="s">
        <v>83</v>
      </c>
      <c r="AD870" s="6" t="s">
        <v>83</v>
      </c>
      <c r="AE870" s="6" t="s">
        <v>83</v>
      </c>
      <c r="AF870" s="6" t="s">
        <v>83</v>
      </c>
      <c r="AG870" s="6" t="s">
        <v>83</v>
      </c>
      <c r="AH870" s="6" t="s">
        <v>83</v>
      </c>
      <c r="AI870" s="6" t="s">
        <v>83</v>
      </c>
      <c r="AJ870" s="6" t="s">
        <v>83</v>
      </c>
      <c r="AK870" s="6" t="s">
        <v>83</v>
      </c>
      <c r="AL870" s="6" t="s">
        <v>83</v>
      </c>
      <c r="AM870" t="s">
        <v>115</v>
      </c>
      <c r="AN870" s="6" t="s">
        <v>85</v>
      </c>
      <c r="AO870" s="6" t="s">
        <v>83</v>
      </c>
      <c r="AP870" s="6" t="s">
        <v>83</v>
      </c>
      <c r="AQ870" s="6" t="s">
        <v>83</v>
      </c>
      <c r="AR870" s="6" t="s">
        <v>83</v>
      </c>
      <c r="AS870" s="6" t="s">
        <v>83</v>
      </c>
      <c r="AT870" s="6" t="s">
        <v>83</v>
      </c>
      <c r="AU870" s="6" t="s">
        <v>83</v>
      </c>
      <c r="AV870" s="6" t="s">
        <v>83</v>
      </c>
      <c r="AW870" s="6" t="s">
        <v>83</v>
      </c>
      <c r="AX870" t="s">
        <v>86</v>
      </c>
      <c r="AY870" s="6" t="s">
        <v>83</v>
      </c>
      <c r="AZ870" s="6" t="s">
        <v>83</v>
      </c>
      <c r="BA870" s="6" t="s">
        <v>83</v>
      </c>
      <c r="BB870" s="6" t="s">
        <v>83</v>
      </c>
      <c r="BC870" s="6" t="s">
        <v>83</v>
      </c>
      <c r="BD870" s="6" t="s">
        <v>83</v>
      </c>
      <c r="BE870" s="6" t="s">
        <v>83</v>
      </c>
      <c r="BF870" s="6" t="s">
        <v>83</v>
      </c>
      <c r="BG870" s="6" t="s">
        <v>83</v>
      </c>
      <c r="BH870" s="6" t="s">
        <v>83</v>
      </c>
      <c r="BI870" s="6" t="s">
        <v>83</v>
      </c>
      <c r="BJ870" s="6" t="s">
        <v>83</v>
      </c>
      <c r="BK870" s="6" t="s">
        <v>83</v>
      </c>
      <c r="BL870" s="6" t="s">
        <v>83</v>
      </c>
      <c r="BM870" s="6" t="s">
        <v>83</v>
      </c>
      <c r="BN870" s="6" t="s">
        <v>83</v>
      </c>
      <c r="BO870" s="6" t="s">
        <v>83</v>
      </c>
      <c r="BP870" s="6" t="s">
        <v>83</v>
      </c>
      <c r="BQ870" s="6" t="s">
        <v>83</v>
      </c>
      <c r="BR870" t="s">
        <v>65</v>
      </c>
      <c r="BS870" s="6" t="s">
        <v>83</v>
      </c>
      <c r="BT870" s="6" t="s">
        <v>83</v>
      </c>
      <c r="BU870">
        <f t="shared" ca="1" si="165"/>
        <v>21</v>
      </c>
      <c r="BV870" s="6" t="s">
        <v>83</v>
      </c>
    </row>
    <row r="871" spans="1:74" x14ac:dyDescent="0.3">
      <c r="A871" s="5">
        <v>870</v>
      </c>
      <c r="B871" s="5" t="str">
        <f t="shared" ca="1" si="157"/>
        <v>JF8_95226:18787</v>
      </c>
      <c r="C871" t="s">
        <v>118</v>
      </c>
      <c r="D871" t="s">
        <v>75</v>
      </c>
      <c r="E871" t="s">
        <v>89</v>
      </c>
      <c r="F871" t="s">
        <v>100</v>
      </c>
      <c r="G871" t="s">
        <v>100</v>
      </c>
      <c r="H871" s="6">
        <f t="shared" ca="1" si="167"/>
        <v>77926</v>
      </c>
      <c r="I871" t="s">
        <v>114</v>
      </c>
      <c r="J871" s="6" t="s">
        <v>79</v>
      </c>
      <c r="K871" s="7">
        <v>45756</v>
      </c>
      <c r="L871" s="6" t="s">
        <v>80</v>
      </c>
      <c r="N871" s="6" t="s">
        <v>82</v>
      </c>
      <c r="O871" t="str">
        <f t="shared" ca="1" si="159"/>
        <v>E651220</v>
      </c>
      <c r="P871">
        <f t="shared" ca="1" si="158"/>
        <v>16377657</v>
      </c>
      <c r="Q871">
        <f t="shared" ca="1" si="160"/>
        <v>1520501</v>
      </c>
      <c r="R871">
        <f t="shared" ca="1" si="161"/>
        <v>9272356</v>
      </c>
      <c r="S871">
        <f t="shared" ca="1" si="162"/>
        <v>6649329</v>
      </c>
      <c r="V871" t="str">
        <f t="shared" ca="1" si="163"/>
        <v>E_5345068</v>
      </c>
      <c r="W871" s="8">
        <v>45837</v>
      </c>
      <c r="X871">
        <f t="shared" ca="1" si="164"/>
        <v>670951</v>
      </c>
      <c r="Z871" t="str">
        <f t="shared" ca="1" si="166"/>
        <v>MAD</v>
      </c>
      <c r="AA871" t="str">
        <f t="shared" ca="1" si="168"/>
        <v>F locaux</v>
      </c>
      <c r="AB871" s="6" t="s">
        <v>83</v>
      </c>
      <c r="AC871" s="6" t="s">
        <v>83</v>
      </c>
      <c r="AD871" s="6" t="s">
        <v>83</v>
      </c>
      <c r="AE871" s="6" t="s">
        <v>83</v>
      </c>
      <c r="AF871" s="6" t="s">
        <v>83</v>
      </c>
      <c r="AG871" s="6" t="s">
        <v>83</v>
      </c>
      <c r="AH871" s="6" t="s">
        <v>83</v>
      </c>
      <c r="AI871" s="6" t="s">
        <v>83</v>
      </c>
      <c r="AJ871" s="6" t="s">
        <v>83</v>
      </c>
      <c r="AK871" s="6" t="s">
        <v>83</v>
      </c>
      <c r="AL871" s="6" t="s">
        <v>83</v>
      </c>
      <c r="AM871" t="s">
        <v>115</v>
      </c>
      <c r="AN871" s="6" t="s">
        <v>85</v>
      </c>
      <c r="AO871" s="6" t="s">
        <v>83</v>
      </c>
      <c r="AP871" s="6" t="s">
        <v>83</v>
      </c>
      <c r="AQ871" s="6" t="s">
        <v>83</v>
      </c>
      <c r="AR871" s="6" t="s">
        <v>83</v>
      </c>
      <c r="AS871" s="6" t="s">
        <v>83</v>
      </c>
      <c r="AT871" s="6" t="s">
        <v>83</v>
      </c>
      <c r="AU871" s="6" t="s">
        <v>83</v>
      </c>
      <c r="AV871" s="6" t="s">
        <v>83</v>
      </c>
      <c r="AW871" s="6" t="s">
        <v>83</v>
      </c>
      <c r="AX871" t="s">
        <v>86</v>
      </c>
      <c r="AY871" s="6" t="s">
        <v>83</v>
      </c>
      <c r="AZ871" s="6" t="s">
        <v>83</v>
      </c>
      <c r="BA871" s="6" t="s">
        <v>83</v>
      </c>
      <c r="BB871" s="6" t="s">
        <v>83</v>
      </c>
      <c r="BC871" s="6" t="s">
        <v>83</v>
      </c>
      <c r="BD871" s="6" t="s">
        <v>83</v>
      </c>
      <c r="BE871" s="6" t="s">
        <v>83</v>
      </c>
      <c r="BF871" s="6" t="s">
        <v>83</v>
      </c>
      <c r="BG871" s="6" t="s">
        <v>83</v>
      </c>
      <c r="BH871" s="6" t="s">
        <v>83</v>
      </c>
      <c r="BI871" s="6" t="s">
        <v>83</v>
      </c>
      <c r="BJ871" s="6" t="s">
        <v>83</v>
      </c>
      <c r="BK871" s="6" t="s">
        <v>83</v>
      </c>
      <c r="BL871" s="6" t="s">
        <v>83</v>
      </c>
      <c r="BM871" s="6" t="s">
        <v>83</v>
      </c>
      <c r="BN871" s="6" t="s">
        <v>83</v>
      </c>
      <c r="BO871" s="6" t="s">
        <v>83</v>
      </c>
      <c r="BP871" s="6" t="s">
        <v>83</v>
      </c>
      <c r="BQ871" s="6" t="s">
        <v>83</v>
      </c>
      <c r="BR871" t="s">
        <v>40</v>
      </c>
      <c r="BS871" s="6" t="s">
        <v>83</v>
      </c>
      <c r="BT871" s="6" t="s">
        <v>83</v>
      </c>
      <c r="BU871">
        <f t="shared" ca="1" si="165"/>
        <v>44</v>
      </c>
      <c r="BV871" s="6" t="s">
        <v>83</v>
      </c>
    </row>
    <row r="872" spans="1:74" x14ac:dyDescent="0.3">
      <c r="A872" s="5">
        <v>871</v>
      </c>
      <c r="B872" s="5" t="str">
        <f t="shared" ca="1" si="157"/>
        <v>OCP_38525:44940</v>
      </c>
      <c r="C872" t="str">
        <f ca="1">CONCATENATE(CHAR(RANDBETWEEN(60,90)),"_",RANDBETWEEN(1,1000000),"_",RANDBETWEEN(1,100006600))</f>
        <v>D_15869_76289173</v>
      </c>
      <c r="D872" t="s">
        <v>75</v>
      </c>
      <c r="E872" t="s">
        <v>76</v>
      </c>
      <c r="F872" t="s">
        <v>77</v>
      </c>
      <c r="G872" t="s">
        <v>77</v>
      </c>
      <c r="H872" s="6">
        <f t="shared" ca="1" si="167"/>
        <v>5573</v>
      </c>
      <c r="I872" t="s">
        <v>78</v>
      </c>
      <c r="J872" s="6" t="s">
        <v>79</v>
      </c>
      <c r="K872" s="7">
        <v>45757</v>
      </c>
      <c r="L872" s="6" t="s">
        <v>80</v>
      </c>
      <c r="N872" s="6" t="s">
        <v>82</v>
      </c>
      <c r="O872" t="str">
        <f t="shared" ca="1" si="159"/>
        <v>?3206174</v>
      </c>
      <c r="P872">
        <f t="shared" ca="1" si="158"/>
        <v>2935319</v>
      </c>
      <c r="Q872">
        <f t="shared" ca="1" si="160"/>
        <v>239742</v>
      </c>
      <c r="R872">
        <f t="shared" ca="1" si="161"/>
        <v>761368</v>
      </c>
      <c r="S872">
        <f t="shared" ca="1" si="162"/>
        <v>728155</v>
      </c>
      <c r="V872" t="str">
        <f t="shared" ca="1" si="163"/>
        <v>?_1741502</v>
      </c>
      <c r="W872" s="8">
        <v>45838</v>
      </c>
      <c r="X872">
        <f t="shared" ca="1" si="164"/>
        <v>466768</v>
      </c>
      <c r="Z872" t="str">
        <f t="shared" ca="1" si="166"/>
        <v>MAD</v>
      </c>
      <c r="AA872" t="str">
        <f t="shared" ca="1" si="168"/>
        <v>F locaux</v>
      </c>
      <c r="AB872" s="6" t="s">
        <v>83</v>
      </c>
      <c r="AC872" s="6" t="s">
        <v>83</v>
      </c>
      <c r="AD872" s="6" t="s">
        <v>83</v>
      </c>
      <c r="AE872" s="6" t="s">
        <v>83</v>
      </c>
      <c r="AF872" s="6" t="s">
        <v>83</v>
      </c>
      <c r="AG872" s="6" t="s">
        <v>83</v>
      </c>
      <c r="AH872" s="6" t="s">
        <v>83</v>
      </c>
      <c r="AI872" s="6" t="s">
        <v>83</v>
      </c>
      <c r="AJ872" s="6" t="s">
        <v>83</v>
      </c>
      <c r="AK872" s="6" t="s">
        <v>83</v>
      </c>
      <c r="AL872" s="6" t="s">
        <v>83</v>
      </c>
      <c r="AM872" t="s">
        <v>1065</v>
      </c>
      <c r="AN872" s="6" t="s">
        <v>85</v>
      </c>
      <c r="AO872" s="6" t="s">
        <v>83</v>
      </c>
      <c r="AP872" s="6" t="s">
        <v>83</v>
      </c>
      <c r="AQ872" s="6" t="s">
        <v>83</v>
      </c>
      <c r="AR872" s="6" t="s">
        <v>83</v>
      </c>
      <c r="AS872" s="6" t="s">
        <v>83</v>
      </c>
      <c r="AT872" s="6" t="s">
        <v>83</v>
      </c>
      <c r="AU872" s="6" t="s">
        <v>83</v>
      </c>
      <c r="AV872" s="6" t="s">
        <v>83</v>
      </c>
      <c r="AW872" s="6" t="s">
        <v>83</v>
      </c>
      <c r="AX872" t="s">
        <v>86</v>
      </c>
      <c r="AY872" s="6" t="s">
        <v>83</v>
      </c>
      <c r="AZ872" s="6" t="s">
        <v>83</v>
      </c>
      <c r="BA872" s="6" t="s">
        <v>83</v>
      </c>
      <c r="BB872" s="6" t="s">
        <v>83</v>
      </c>
      <c r="BC872" s="6" t="s">
        <v>83</v>
      </c>
      <c r="BD872" s="6" t="s">
        <v>83</v>
      </c>
      <c r="BE872" s="6" t="s">
        <v>83</v>
      </c>
      <c r="BF872" s="6" t="s">
        <v>83</v>
      </c>
      <c r="BG872" s="6" t="s">
        <v>83</v>
      </c>
      <c r="BH872" s="6" t="s">
        <v>83</v>
      </c>
      <c r="BI872" s="6" t="s">
        <v>83</v>
      </c>
      <c r="BJ872" s="6" t="s">
        <v>83</v>
      </c>
      <c r="BK872" s="6" t="s">
        <v>83</v>
      </c>
      <c r="BL872" s="6" t="s">
        <v>83</v>
      </c>
      <c r="BM872" s="6" t="s">
        <v>83</v>
      </c>
      <c r="BN872" s="6" t="s">
        <v>83</v>
      </c>
      <c r="BO872" s="6" t="s">
        <v>83</v>
      </c>
      <c r="BP872" s="6" t="s">
        <v>83</v>
      </c>
      <c r="BQ872" s="6" t="s">
        <v>83</v>
      </c>
      <c r="BR872" t="s">
        <v>64</v>
      </c>
      <c r="BS872" s="6" t="s">
        <v>83</v>
      </c>
      <c r="BT872" s="6" t="s">
        <v>83</v>
      </c>
      <c r="BU872">
        <f t="shared" ca="1" si="165"/>
        <v>-2</v>
      </c>
      <c r="BV872" s="6" t="s">
        <v>83</v>
      </c>
    </row>
    <row r="873" spans="1:74" x14ac:dyDescent="0.3">
      <c r="A873" s="5">
        <v>872</v>
      </c>
      <c r="B873" s="5" t="str">
        <f t="shared" ca="1" si="157"/>
        <v>JF8_21461:33268</v>
      </c>
      <c r="C873" t="s">
        <v>1066</v>
      </c>
      <c r="D873" t="s">
        <v>75</v>
      </c>
      <c r="E873" t="s">
        <v>89</v>
      </c>
      <c r="F873" t="s">
        <v>90</v>
      </c>
      <c r="G873" t="s">
        <v>90</v>
      </c>
      <c r="H873" s="6">
        <f t="shared" ca="1" si="167"/>
        <v>25112</v>
      </c>
      <c r="I873" t="s">
        <v>91</v>
      </c>
      <c r="J873" s="6" t="s">
        <v>79</v>
      </c>
      <c r="K873" s="7">
        <v>45758</v>
      </c>
      <c r="L873" s="6" t="s">
        <v>80</v>
      </c>
      <c r="N873" s="6" t="s">
        <v>82</v>
      </c>
      <c r="O873" t="str">
        <f t="shared" ca="1" si="159"/>
        <v>D1654790</v>
      </c>
      <c r="P873">
        <f t="shared" ca="1" si="158"/>
        <v>76191492</v>
      </c>
      <c r="Q873">
        <f t="shared" ca="1" si="160"/>
        <v>5280392</v>
      </c>
      <c r="R873">
        <f t="shared" ca="1" si="161"/>
        <v>6307198</v>
      </c>
      <c r="S873">
        <f t="shared" ca="1" si="162"/>
        <v>15716110</v>
      </c>
      <c r="V873" t="str">
        <f t="shared" ca="1" si="163"/>
        <v>F_563241</v>
      </c>
      <c r="W873" s="8">
        <v>45839</v>
      </c>
      <c r="X873">
        <f t="shared" ca="1" si="164"/>
        <v>10514643</v>
      </c>
      <c r="Z873" t="str">
        <f t="shared" ca="1" si="166"/>
        <v>EUR</v>
      </c>
      <c r="AA873" t="str">
        <f t="shared" ca="1" si="168"/>
        <v>F étrangers</v>
      </c>
      <c r="AB873" s="6" t="s">
        <v>83</v>
      </c>
      <c r="AC873" s="6" t="s">
        <v>83</v>
      </c>
      <c r="AD873" s="6" t="s">
        <v>83</v>
      </c>
      <c r="AE873" s="6" t="s">
        <v>83</v>
      </c>
      <c r="AF873" s="6" t="s">
        <v>83</v>
      </c>
      <c r="AG873" s="6" t="s">
        <v>83</v>
      </c>
      <c r="AH873" s="6" t="s">
        <v>83</v>
      </c>
      <c r="AI873" s="6" t="s">
        <v>83</v>
      </c>
      <c r="AJ873" s="6" t="s">
        <v>83</v>
      </c>
      <c r="AK873" s="6" t="s">
        <v>83</v>
      </c>
      <c r="AL873" s="6" t="s">
        <v>83</v>
      </c>
      <c r="AM873" t="s">
        <v>1067</v>
      </c>
      <c r="AN873" s="6" t="s">
        <v>85</v>
      </c>
      <c r="AO873" s="6" t="s">
        <v>83</v>
      </c>
      <c r="AP873" s="6" t="s">
        <v>83</v>
      </c>
      <c r="AQ873" s="6" t="s">
        <v>83</v>
      </c>
      <c r="AR873" s="6" t="s">
        <v>83</v>
      </c>
      <c r="AS873" s="6" t="s">
        <v>83</v>
      </c>
      <c r="AT873" s="6" t="s">
        <v>83</v>
      </c>
      <c r="AU873" s="6" t="s">
        <v>83</v>
      </c>
      <c r="AV873" s="6" t="s">
        <v>83</v>
      </c>
      <c r="AW873" s="6" t="s">
        <v>83</v>
      </c>
      <c r="AX873" t="s">
        <v>93</v>
      </c>
      <c r="AY873" s="6" t="s">
        <v>83</v>
      </c>
      <c r="AZ873" s="6" t="s">
        <v>83</v>
      </c>
      <c r="BA873" s="6" t="s">
        <v>83</v>
      </c>
      <c r="BB873" s="6" t="s">
        <v>83</v>
      </c>
      <c r="BC873" s="6" t="s">
        <v>83</v>
      </c>
      <c r="BD873" s="6" t="s">
        <v>83</v>
      </c>
      <c r="BE873" s="6" t="s">
        <v>83</v>
      </c>
      <c r="BF873" s="6" t="s">
        <v>83</v>
      </c>
      <c r="BG873" s="6" t="s">
        <v>83</v>
      </c>
      <c r="BH873" s="6" t="s">
        <v>83</v>
      </c>
      <c r="BI873" s="6" t="s">
        <v>83</v>
      </c>
      <c r="BJ873" s="6" t="s">
        <v>83</v>
      </c>
      <c r="BK873" s="6" t="s">
        <v>83</v>
      </c>
      <c r="BL873" s="6" t="s">
        <v>83</v>
      </c>
      <c r="BM873" s="6" t="s">
        <v>83</v>
      </c>
      <c r="BN873" s="6" t="s">
        <v>83</v>
      </c>
      <c r="BO873" s="6" t="s">
        <v>83</v>
      </c>
      <c r="BP873" s="6" t="s">
        <v>83</v>
      </c>
      <c r="BQ873" s="6" t="s">
        <v>83</v>
      </c>
      <c r="BR873" t="s">
        <v>65</v>
      </c>
      <c r="BS873" s="6" t="s">
        <v>83</v>
      </c>
      <c r="BT873" s="6" t="s">
        <v>83</v>
      </c>
      <c r="BU873">
        <f t="shared" ca="1" si="165"/>
        <v>21</v>
      </c>
      <c r="BV873" s="6" t="s">
        <v>83</v>
      </c>
    </row>
    <row r="874" spans="1:74" x14ac:dyDescent="0.3">
      <c r="A874" s="5">
        <v>873</v>
      </c>
      <c r="B874" s="5" t="str">
        <f t="shared" ca="1" si="157"/>
        <v>OCP_46350:15066</v>
      </c>
      <c r="C874" t="s">
        <v>1068</v>
      </c>
      <c r="D874" t="s">
        <v>75</v>
      </c>
      <c r="E874" t="s">
        <v>76</v>
      </c>
      <c r="F874" t="s">
        <v>95</v>
      </c>
      <c r="G874" t="s">
        <v>95</v>
      </c>
      <c r="H874" s="6">
        <f t="shared" ca="1" si="167"/>
        <v>29549</v>
      </c>
      <c r="I874" t="s">
        <v>96</v>
      </c>
      <c r="J874" s="6" t="s">
        <v>79</v>
      </c>
      <c r="K874" s="7">
        <v>45759</v>
      </c>
      <c r="L874" s="6" t="s">
        <v>80</v>
      </c>
      <c r="N874" s="6" t="s">
        <v>82</v>
      </c>
      <c r="O874" t="str">
        <f t="shared" ca="1" si="159"/>
        <v>C1246436</v>
      </c>
      <c r="P874">
        <f t="shared" ca="1" si="158"/>
        <v>44426387</v>
      </c>
      <c r="Q874">
        <f t="shared" ca="1" si="160"/>
        <v>1757059</v>
      </c>
      <c r="R874">
        <f t="shared" ca="1" si="161"/>
        <v>7116546</v>
      </c>
      <c r="S874">
        <f t="shared" ca="1" si="162"/>
        <v>36329912</v>
      </c>
      <c r="V874" t="str">
        <f t="shared" ca="1" si="163"/>
        <v>?_6335833</v>
      </c>
      <c r="W874" s="8">
        <v>45840</v>
      </c>
      <c r="X874">
        <f t="shared" ca="1" si="164"/>
        <v>24525168</v>
      </c>
      <c r="Z874" t="str">
        <f t="shared" ca="1" si="166"/>
        <v>EUR</v>
      </c>
      <c r="AA874" t="str">
        <f t="shared" ca="1" si="168"/>
        <v>F étrangers</v>
      </c>
      <c r="AB874" s="6" t="s">
        <v>83</v>
      </c>
      <c r="AC874" s="6" t="s">
        <v>83</v>
      </c>
      <c r="AD874" s="6" t="s">
        <v>83</v>
      </c>
      <c r="AE874" s="6" t="s">
        <v>83</v>
      </c>
      <c r="AF874" s="6" t="s">
        <v>83</v>
      </c>
      <c r="AG874" s="6" t="s">
        <v>83</v>
      </c>
      <c r="AH874" s="6" t="s">
        <v>83</v>
      </c>
      <c r="AI874" s="6" t="s">
        <v>83</v>
      </c>
      <c r="AJ874" s="6" t="s">
        <v>83</v>
      </c>
      <c r="AK874" s="6" t="s">
        <v>83</v>
      </c>
      <c r="AL874" s="6" t="s">
        <v>83</v>
      </c>
      <c r="AM874" t="s">
        <v>1069</v>
      </c>
      <c r="AN874" s="6" t="s">
        <v>85</v>
      </c>
      <c r="AO874" s="6" t="s">
        <v>83</v>
      </c>
      <c r="AP874" s="6" t="s">
        <v>83</v>
      </c>
      <c r="AQ874" s="6" t="s">
        <v>83</v>
      </c>
      <c r="AR874" s="6" t="s">
        <v>83</v>
      </c>
      <c r="AS874" s="6" t="s">
        <v>83</v>
      </c>
      <c r="AT874" s="6" t="s">
        <v>83</v>
      </c>
      <c r="AU874" s="6" t="s">
        <v>83</v>
      </c>
      <c r="AV874" s="6" t="s">
        <v>83</v>
      </c>
      <c r="AW874" s="6" t="s">
        <v>83</v>
      </c>
      <c r="AX874" t="s">
        <v>98</v>
      </c>
      <c r="AY874" s="6" t="s">
        <v>83</v>
      </c>
      <c r="AZ874" s="6" t="s">
        <v>83</v>
      </c>
      <c r="BA874" s="6" t="s">
        <v>83</v>
      </c>
      <c r="BB874" s="6" t="s">
        <v>83</v>
      </c>
      <c r="BC874" s="6" t="s">
        <v>83</v>
      </c>
      <c r="BD874" s="6" t="s">
        <v>83</v>
      </c>
      <c r="BE874" s="6" t="s">
        <v>83</v>
      </c>
      <c r="BF874" s="6" t="s">
        <v>83</v>
      </c>
      <c r="BG874" s="6" t="s">
        <v>83</v>
      </c>
      <c r="BH874" s="6" t="s">
        <v>83</v>
      </c>
      <c r="BI874" s="6" t="s">
        <v>83</v>
      </c>
      <c r="BJ874" s="6" t="s">
        <v>83</v>
      </c>
      <c r="BK874" s="6" t="s">
        <v>83</v>
      </c>
      <c r="BL874" s="6" t="s">
        <v>83</v>
      </c>
      <c r="BM874" s="6" t="s">
        <v>83</v>
      </c>
      <c r="BN874" s="6" t="s">
        <v>83</v>
      </c>
      <c r="BO874" s="6" t="s">
        <v>83</v>
      </c>
      <c r="BP874" s="6" t="s">
        <v>83</v>
      </c>
      <c r="BQ874" s="6" t="s">
        <v>83</v>
      </c>
      <c r="BR874" t="s">
        <v>65</v>
      </c>
      <c r="BS874" s="6" t="s">
        <v>83</v>
      </c>
      <c r="BT874" s="6" t="s">
        <v>83</v>
      </c>
      <c r="BU874">
        <f t="shared" ca="1" si="165"/>
        <v>25</v>
      </c>
      <c r="BV874" s="6" t="s">
        <v>83</v>
      </c>
    </row>
    <row r="875" spans="1:74" x14ac:dyDescent="0.3">
      <c r="A875" s="5">
        <v>874</v>
      </c>
      <c r="B875" s="5" t="str">
        <f t="shared" ca="1" si="157"/>
        <v>OCP_46582:7590</v>
      </c>
      <c r="C875" t="s">
        <v>1070</v>
      </c>
      <c r="D875" t="s">
        <v>75</v>
      </c>
      <c r="E875" t="s">
        <v>89</v>
      </c>
      <c r="F875" t="s">
        <v>100</v>
      </c>
      <c r="G875" t="s">
        <v>100</v>
      </c>
      <c r="H875" s="6">
        <f t="shared" ca="1" si="167"/>
        <v>49302</v>
      </c>
      <c r="I875" t="s">
        <v>101</v>
      </c>
      <c r="J875" s="6" t="s">
        <v>79</v>
      </c>
      <c r="K875" s="7">
        <v>45760</v>
      </c>
      <c r="L875" s="6" t="s">
        <v>80</v>
      </c>
      <c r="N875" s="6" t="s">
        <v>82</v>
      </c>
      <c r="O875" t="str">
        <f t="shared" ca="1" si="159"/>
        <v>&lt;1852372</v>
      </c>
      <c r="P875">
        <f t="shared" ca="1" si="158"/>
        <v>56704613</v>
      </c>
      <c r="Q875">
        <f t="shared" ca="1" si="160"/>
        <v>17566197</v>
      </c>
      <c r="R875">
        <f t="shared" ca="1" si="161"/>
        <v>52412647</v>
      </c>
      <c r="S875">
        <f t="shared" ca="1" si="162"/>
        <v>9705427</v>
      </c>
      <c r="V875" t="str">
        <f t="shared" ca="1" si="163"/>
        <v>?_1782235</v>
      </c>
      <c r="W875" s="8">
        <v>45841</v>
      </c>
      <c r="X875">
        <f t="shared" ca="1" si="164"/>
        <v>2481696</v>
      </c>
      <c r="Z875" t="str">
        <f t="shared" ca="1" si="166"/>
        <v>MAD</v>
      </c>
      <c r="AA875" t="str">
        <f t="shared" ca="1" si="168"/>
        <v>F locaux</v>
      </c>
      <c r="AB875" s="6" t="s">
        <v>83</v>
      </c>
      <c r="AC875" s="6" t="s">
        <v>83</v>
      </c>
      <c r="AD875" s="6" t="s">
        <v>83</v>
      </c>
      <c r="AE875" s="6" t="s">
        <v>83</v>
      </c>
      <c r="AF875" s="6" t="s">
        <v>83</v>
      </c>
      <c r="AG875" s="6" t="s">
        <v>83</v>
      </c>
      <c r="AH875" s="6" t="s">
        <v>83</v>
      </c>
      <c r="AI875" s="6" t="s">
        <v>83</v>
      </c>
      <c r="AJ875" s="6" t="s">
        <v>83</v>
      </c>
      <c r="AK875" s="6" t="s">
        <v>83</v>
      </c>
      <c r="AL875" s="6" t="s">
        <v>83</v>
      </c>
      <c r="AM875" t="s">
        <v>1071</v>
      </c>
      <c r="AN875" s="6" t="s">
        <v>85</v>
      </c>
      <c r="AO875" s="6" t="s">
        <v>83</v>
      </c>
      <c r="AP875" s="6" t="s">
        <v>83</v>
      </c>
      <c r="AQ875" s="6" t="s">
        <v>83</v>
      </c>
      <c r="AR875" s="6" t="s">
        <v>83</v>
      </c>
      <c r="AS875" s="6" t="s">
        <v>83</v>
      </c>
      <c r="AT875" s="6" t="s">
        <v>83</v>
      </c>
      <c r="AU875" s="6" t="s">
        <v>83</v>
      </c>
      <c r="AV875" s="6" t="s">
        <v>83</v>
      </c>
      <c r="AW875" s="6" t="s">
        <v>83</v>
      </c>
      <c r="AX875" t="s">
        <v>103</v>
      </c>
      <c r="AY875" s="6" t="s">
        <v>83</v>
      </c>
      <c r="AZ875" s="6" t="s">
        <v>83</v>
      </c>
      <c r="BA875" s="6" t="s">
        <v>83</v>
      </c>
      <c r="BB875" s="6" t="s">
        <v>83</v>
      </c>
      <c r="BC875" s="6" t="s">
        <v>83</v>
      </c>
      <c r="BD875" s="6" t="s">
        <v>83</v>
      </c>
      <c r="BE875" s="6" t="s">
        <v>83</v>
      </c>
      <c r="BF875" s="6" t="s">
        <v>83</v>
      </c>
      <c r="BG875" s="6" t="s">
        <v>83</v>
      </c>
      <c r="BH875" s="6" t="s">
        <v>83</v>
      </c>
      <c r="BI875" s="6" t="s">
        <v>83</v>
      </c>
      <c r="BJ875" s="6" t="s">
        <v>83</v>
      </c>
      <c r="BK875" s="6" t="s">
        <v>83</v>
      </c>
      <c r="BL875" s="6" t="s">
        <v>83</v>
      </c>
      <c r="BM875" s="6" t="s">
        <v>83</v>
      </c>
      <c r="BN875" s="6" t="s">
        <v>83</v>
      </c>
      <c r="BO875" s="6" t="s">
        <v>83</v>
      </c>
      <c r="BP875" s="6" t="s">
        <v>83</v>
      </c>
      <c r="BQ875" s="6" t="s">
        <v>83</v>
      </c>
      <c r="BR875" t="s">
        <v>65</v>
      </c>
      <c r="BS875" s="6" t="s">
        <v>83</v>
      </c>
      <c r="BT875" s="6" t="s">
        <v>83</v>
      </c>
      <c r="BU875">
        <f t="shared" ca="1" si="165"/>
        <v>-18</v>
      </c>
      <c r="BV875" s="6" t="s">
        <v>83</v>
      </c>
    </row>
    <row r="876" spans="1:74" x14ac:dyDescent="0.3">
      <c r="A876" s="5">
        <v>875</v>
      </c>
      <c r="B876" s="5" t="str">
        <f t="shared" ca="1" si="157"/>
        <v>JF8_78267:35274</v>
      </c>
      <c r="C876" t="s">
        <v>1072</v>
      </c>
      <c r="D876" t="s">
        <v>75</v>
      </c>
      <c r="E876" t="s">
        <v>76</v>
      </c>
      <c r="F876" t="s">
        <v>105</v>
      </c>
      <c r="G876" t="s">
        <v>105</v>
      </c>
      <c r="H876" s="6">
        <f t="shared" ca="1" si="167"/>
        <v>59022</v>
      </c>
      <c r="I876" t="s">
        <v>106</v>
      </c>
      <c r="J876" s="6" t="s">
        <v>79</v>
      </c>
      <c r="K876" s="7">
        <v>45761</v>
      </c>
      <c r="L876" s="6" t="s">
        <v>80</v>
      </c>
      <c r="N876" s="6" t="s">
        <v>82</v>
      </c>
      <c r="O876" t="str">
        <f t="shared" ca="1" si="159"/>
        <v>D1586101</v>
      </c>
      <c r="P876">
        <f t="shared" ca="1" si="158"/>
        <v>86277477</v>
      </c>
      <c r="Q876">
        <f t="shared" ca="1" si="160"/>
        <v>3217616</v>
      </c>
      <c r="R876">
        <f t="shared" ca="1" si="161"/>
        <v>4642757</v>
      </c>
      <c r="S876">
        <f t="shared" ca="1" si="162"/>
        <v>48591522</v>
      </c>
      <c r="V876" t="str">
        <f t="shared" ca="1" si="163"/>
        <v>&lt;_1573419</v>
      </c>
      <c r="W876" s="8">
        <v>45842</v>
      </c>
      <c r="X876">
        <f t="shared" ca="1" si="164"/>
        <v>36303481</v>
      </c>
      <c r="Z876" t="str">
        <f t="shared" ca="1" si="166"/>
        <v>MAD</v>
      </c>
      <c r="AA876" t="str">
        <f t="shared" ca="1" si="168"/>
        <v>F locaux</v>
      </c>
      <c r="AB876" s="6" t="s">
        <v>83</v>
      </c>
      <c r="AC876" s="6" t="s">
        <v>83</v>
      </c>
      <c r="AD876" s="6" t="s">
        <v>83</v>
      </c>
      <c r="AE876" s="6" t="s">
        <v>83</v>
      </c>
      <c r="AF876" s="6" t="s">
        <v>83</v>
      </c>
      <c r="AG876" s="6" t="s">
        <v>83</v>
      </c>
      <c r="AH876" s="6" t="s">
        <v>83</v>
      </c>
      <c r="AI876" s="6" t="s">
        <v>83</v>
      </c>
      <c r="AJ876" s="6" t="s">
        <v>83</v>
      </c>
      <c r="AK876" s="6" t="s">
        <v>83</v>
      </c>
      <c r="AL876" s="6" t="s">
        <v>83</v>
      </c>
      <c r="AM876" t="s">
        <v>1073</v>
      </c>
      <c r="AN876" s="6" t="s">
        <v>85</v>
      </c>
      <c r="AO876" s="6" t="s">
        <v>83</v>
      </c>
      <c r="AP876" s="6" t="s">
        <v>83</v>
      </c>
      <c r="AQ876" s="6" t="s">
        <v>83</v>
      </c>
      <c r="AR876" s="6" t="s">
        <v>83</v>
      </c>
      <c r="AS876" s="6" t="s">
        <v>83</v>
      </c>
      <c r="AT876" s="6" t="s">
        <v>83</v>
      </c>
      <c r="AU876" s="6" t="s">
        <v>83</v>
      </c>
      <c r="AV876" s="6" t="s">
        <v>83</v>
      </c>
      <c r="AW876" s="6" t="s">
        <v>83</v>
      </c>
      <c r="AX876" t="s">
        <v>98</v>
      </c>
      <c r="AY876" s="6" t="s">
        <v>83</v>
      </c>
      <c r="AZ876" s="6" t="s">
        <v>83</v>
      </c>
      <c r="BA876" s="6" t="s">
        <v>83</v>
      </c>
      <c r="BB876" s="6" t="s">
        <v>83</v>
      </c>
      <c r="BC876" s="6" t="s">
        <v>83</v>
      </c>
      <c r="BD876" s="6" t="s">
        <v>83</v>
      </c>
      <c r="BE876" s="6" t="s">
        <v>83</v>
      </c>
      <c r="BF876" s="6" t="s">
        <v>83</v>
      </c>
      <c r="BG876" s="6" t="s">
        <v>83</v>
      </c>
      <c r="BH876" s="6" t="s">
        <v>83</v>
      </c>
      <c r="BI876" s="6" t="s">
        <v>83</v>
      </c>
      <c r="BJ876" s="6" t="s">
        <v>83</v>
      </c>
      <c r="BK876" s="6" t="s">
        <v>83</v>
      </c>
      <c r="BL876" s="6" t="s">
        <v>83</v>
      </c>
      <c r="BM876" s="6" t="s">
        <v>83</v>
      </c>
      <c r="BN876" s="6" t="s">
        <v>83</v>
      </c>
      <c r="BO876" s="6" t="s">
        <v>83</v>
      </c>
      <c r="BP876" s="6" t="s">
        <v>83</v>
      </c>
      <c r="BQ876" s="6" t="s">
        <v>83</v>
      </c>
      <c r="BR876" t="s">
        <v>65</v>
      </c>
      <c r="BS876" s="6" t="s">
        <v>83</v>
      </c>
      <c r="BT876" s="6" t="s">
        <v>83</v>
      </c>
      <c r="BU876">
        <f t="shared" ca="1" si="165"/>
        <v>23</v>
      </c>
      <c r="BV876" s="6" t="s">
        <v>83</v>
      </c>
    </row>
    <row r="877" spans="1:74" x14ac:dyDescent="0.3">
      <c r="A877" s="5">
        <v>876</v>
      </c>
      <c r="B877" s="5" t="str">
        <f t="shared" ca="1" si="157"/>
        <v>JF8_61860:92778</v>
      </c>
      <c r="C877" t="s">
        <v>1074</v>
      </c>
      <c r="D877" t="s">
        <v>75</v>
      </c>
      <c r="E877" t="s">
        <v>89</v>
      </c>
      <c r="F877" t="s">
        <v>109</v>
      </c>
      <c r="G877" t="s">
        <v>109</v>
      </c>
      <c r="H877" s="6">
        <f t="shared" ca="1" si="167"/>
        <v>2384</v>
      </c>
      <c r="I877" t="s">
        <v>110</v>
      </c>
      <c r="J877" s="6" t="s">
        <v>79</v>
      </c>
      <c r="K877" s="7">
        <v>45762</v>
      </c>
      <c r="L877" s="6" t="s">
        <v>80</v>
      </c>
      <c r="N877" s="6" t="s">
        <v>82</v>
      </c>
      <c r="O877" t="str">
        <f t="shared" ca="1" si="159"/>
        <v>&lt;1101813</v>
      </c>
      <c r="P877">
        <f t="shared" ca="1" si="158"/>
        <v>39713726</v>
      </c>
      <c r="Q877">
        <f t="shared" ca="1" si="160"/>
        <v>22611647</v>
      </c>
      <c r="R877">
        <f t="shared" ca="1" si="161"/>
        <v>32658038</v>
      </c>
      <c r="S877">
        <f t="shared" ca="1" si="162"/>
        <v>23196684</v>
      </c>
      <c r="V877" t="str">
        <f t="shared" ca="1" si="163"/>
        <v>@_4790291</v>
      </c>
      <c r="W877" s="8">
        <v>45843</v>
      </c>
      <c r="X877">
        <f t="shared" ca="1" si="164"/>
        <v>22534874</v>
      </c>
      <c r="Z877" t="str">
        <f t="shared" ca="1" si="166"/>
        <v>MAD</v>
      </c>
      <c r="AA877" t="str">
        <f t="shared" ca="1" si="168"/>
        <v>F locaux</v>
      </c>
      <c r="AB877" s="6" t="s">
        <v>83</v>
      </c>
      <c r="AC877" s="6" t="s">
        <v>83</v>
      </c>
      <c r="AD877" s="6" t="s">
        <v>83</v>
      </c>
      <c r="AE877" s="6" t="s">
        <v>83</v>
      </c>
      <c r="AF877" s="6" t="s">
        <v>83</v>
      </c>
      <c r="AG877" s="6" t="s">
        <v>83</v>
      </c>
      <c r="AH877" s="6" t="s">
        <v>83</v>
      </c>
      <c r="AI877" s="6" t="s">
        <v>83</v>
      </c>
      <c r="AJ877" s="6" t="s">
        <v>83</v>
      </c>
      <c r="AK877" s="6" t="s">
        <v>83</v>
      </c>
      <c r="AL877" s="6" t="s">
        <v>83</v>
      </c>
      <c r="AM877" t="s">
        <v>1075</v>
      </c>
      <c r="AN877" s="6" t="s">
        <v>85</v>
      </c>
      <c r="AO877" s="6" t="s">
        <v>83</v>
      </c>
      <c r="AP877" s="6" t="s">
        <v>83</v>
      </c>
      <c r="AQ877" s="6" t="s">
        <v>83</v>
      </c>
      <c r="AR877" s="6" t="s">
        <v>83</v>
      </c>
      <c r="AS877" s="6" t="s">
        <v>83</v>
      </c>
      <c r="AT877" s="6" t="s">
        <v>83</v>
      </c>
      <c r="AU877" s="6" t="s">
        <v>83</v>
      </c>
      <c r="AV877" s="6" t="s">
        <v>83</v>
      </c>
      <c r="AW877" s="6" t="s">
        <v>83</v>
      </c>
      <c r="AX877" t="s">
        <v>86</v>
      </c>
      <c r="AY877" s="6" t="s">
        <v>83</v>
      </c>
      <c r="AZ877" s="6" t="s">
        <v>83</v>
      </c>
      <c r="BA877" s="6" t="s">
        <v>83</v>
      </c>
      <c r="BB877" s="6" t="s">
        <v>83</v>
      </c>
      <c r="BC877" s="6" t="s">
        <v>83</v>
      </c>
      <c r="BD877" s="6" t="s">
        <v>83</v>
      </c>
      <c r="BE877" s="6" t="s">
        <v>83</v>
      </c>
      <c r="BF877" s="6" t="s">
        <v>83</v>
      </c>
      <c r="BG877" s="6" t="s">
        <v>83</v>
      </c>
      <c r="BH877" s="6" t="s">
        <v>83</v>
      </c>
      <c r="BI877" s="6" t="s">
        <v>83</v>
      </c>
      <c r="BJ877" s="6" t="s">
        <v>83</v>
      </c>
      <c r="BK877" s="6" t="s">
        <v>83</v>
      </c>
      <c r="BL877" s="6" t="s">
        <v>83</v>
      </c>
      <c r="BM877" s="6" t="s">
        <v>83</v>
      </c>
      <c r="BN877" s="6" t="s">
        <v>83</v>
      </c>
      <c r="BO877" s="6" t="s">
        <v>83</v>
      </c>
      <c r="BP877" s="6" t="s">
        <v>83</v>
      </c>
      <c r="BQ877" s="6" t="s">
        <v>83</v>
      </c>
      <c r="BR877" t="s">
        <v>65</v>
      </c>
      <c r="BS877" s="6" t="s">
        <v>83</v>
      </c>
      <c r="BT877" s="6" t="s">
        <v>83</v>
      </c>
      <c r="BU877">
        <f t="shared" ca="1" si="165"/>
        <v>5</v>
      </c>
      <c r="BV877" s="6" t="s">
        <v>83</v>
      </c>
    </row>
    <row r="878" spans="1:74" x14ac:dyDescent="0.3">
      <c r="A878" s="5">
        <v>877</v>
      </c>
      <c r="B878" s="5" t="str">
        <f t="shared" ca="1" si="157"/>
        <v>OCP_65884:14044</v>
      </c>
      <c r="C878" t="s">
        <v>112</v>
      </c>
      <c r="D878" t="s">
        <v>75</v>
      </c>
      <c r="E878" t="s">
        <v>76</v>
      </c>
      <c r="F878" t="s">
        <v>113</v>
      </c>
      <c r="G878" t="s">
        <v>113</v>
      </c>
      <c r="H878" s="6">
        <f t="shared" ca="1" si="167"/>
        <v>68874</v>
      </c>
      <c r="I878" t="s">
        <v>114</v>
      </c>
      <c r="J878" s="6" t="s">
        <v>79</v>
      </c>
      <c r="K878" s="7">
        <v>45763</v>
      </c>
      <c r="L878" s="6" t="s">
        <v>80</v>
      </c>
      <c r="N878" s="6" t="s">
        <v>82</v>
      </c>
      <c r="O878" t="str">
        <f t="shared" ca="1" si="159"/>
        <v>C6123060</v>
      </c>
      <c r="P878">
        <f t="shared" ca="1" si="158"/>
        <v>12596978</v>
      </c>
      <c r="Q878">
        <f t="shared" ca="1" si="160"/>
        <v>387857</v>
      </c>
      <c r="R878">
        <f t="shared" ca="1" si="161"/>
        <v>4380072</v>
      </c>
      <c r="S878">
        <f t="shared" ca="1" si="162"/>
        <v>4402214</v>
      </c>
      <c r="V878" t="str">
        <f t="shared" ca="1" si="163"/>
        <v>B_5194038</v>
      </c>
      <c r="W878" s="8">
        <v>45844</v>
      </c>
      <c r="X878">
        <f t="shared" ca="1" si="164"/>
        <v>2266470</v>
      </c>
      <c r="Z878" t="str">
        <f t="shared" ca="1" si="166"/>
        <v>MAD</v>
      </c>
      <c r="AA878" t="str">
        <f t="shared" ca="1" si="168"/>
        <v>F locaux</v>
      </c>
      <c r="AB878" s="6" t="s">
        <v>83</v>
      </c>
      <c r="AC878" s="6" t="s">
        <v>83</v>
      </c>
      <c r="AD878" s="6" t="s">
        <v>83</v>
      </c>
      <c r="AE878" s="6" t="s">
        <v>83</v>
      </c>
      <c r="AF878" s="6" t="s">
        <v>83</v>
      </c>
      <c r="AG878" s="6" t="s">
        <v>83</v>
      </c>
      <c r="AH878" s="6" t="s">
        <v>83</v>
      </c>
      <c r="AI878" s="6" t="s">
        <v>83</v>
      </c>
      <c r="AJ878" s="6" t="s">
        <v>83</v>
      </c>
      <c r="AK878" s="6" t="s">
        <v>83</v>
      </c>
      <c r="AL878" s="6" t="s">
        <v>83</v>
      </c>
      <c r="AM878" t="s">
        <v>115</v>
      </c>
      <c r="AN878" s="6" t="s">
        <v>85</v>
      </c>
      <c r="AO878" s="6" t="s">
        <v>83</v>
      </c>
      <c r="AP878" s="6" t="s">
        <v>83</v>
      </c>
      <c r="AQ878" s="6" t="s">
        <v>83</v>
      </c>
      <c r="AR878" s="6" t="s">
        <v>83</v>
      </c>
      <c r="AS878" s="6" t="s">
        <v>83</v>
      </c>
      <c r="AT878" s="6" t="s">
        <v>83</v>
      </c>
      <c r="AU878" s="6" t="s">
        <v>83</v>
      </c>
      <c r="AV878" s="6" t="s">
        <v>83</v>
      </c>
      <c r="AW878" s="6" t="s">
        <v>83</v>
      </c>
      <c r="AX878" t="s">
        <v>93</v>
      </c>
      <c r="AY878" s="6" t="s">
        <v>83</v>
      </c>
      <c r="AZ878" s="6" t="s">
        <v>83</v>
      </c>
      <c r="BA878" s="6" t="s">
        <v>83</v>
      </c>
      <c r="BB878" s="6" t="s">
        <v>83</v>
      </c>
      <c r="BC878" s="6" t="s">
        <v>83</v>
      </c>
      <c r="BD878" s="6" t="s">
        <v>83</v>
      </c>
      <c r="BE878" s="6" t="s">
        <v>83</v>
      </c>
      <c r="BF878" s="6" t="s">
        <v>83</v>
      </c>
      <c r="BG878" s="6" t="s">
        <v>83</v>
      </c>
      <c r="BH878" s="6" t="s">
        <v>83</v>
      </c>
      <c r="BI878" s="6" t="s">
        <v>83</v>
      </c>
      <c r="BJ878" s="6" t="s">
        <v>83</v>
      </c>
      <c r="BK878" s="6" t="s">
        <v>83</v>
      </c>
      <c r="BL878" s="6" t="s">
        <v>83</v>
      </c>
      <c r="BM878" s="6" t="s">
        <v>83</v>
      </c>
      <c r="BN878" s="6" t="s">
        <v>83</v>
      </c>
      <c r="BO878" s="6" t="s">
        <v>83</v>
      </c>
      <c r="BP878" s="6" t="s">
        <v>83</v>
      </c>
      <c r="BQ878" s="6" t="s">
        <v>83</v>
      </c>
      <c r="BR878" t="s">
        <v>65</v>
      </c>
      <c r="BS878" s="6" t="s">
        <v>83</v>
      </c>
      <c r="BT878" s="6" t="s">
        <v>83</v>
      </c>
      <c r="BU878">
        <f t="shared" ca="1" si="165"/>
        <v>52</v>
      </c>
      <c r="BV878" s="6" t="s">
        <v>83</v>
      </c>
    </row>
    <row r="879" spans="1:74" x14ac:dyDescent="0.3">
      <c r="A879" s="5">
        <v>878</v>
      </c>
      <c r="B879" s="5" t="str">
        <f t="shared" ca="1" si="157"/>
        <v>OCP_642:98853</v>
      </c>
      <c r="C879" t="s">
        <v>116</v>
      </c>
      <c r="D879" t="s">
        <v>75</v>
      </c>
      <c r="E879" t="s">
        <v>89</v>
      </c>
      <c r="F879" t="s">
        <v>100</v>
      </c>
      <c r="G879" t="s">
        <v>100</v>
      </c>
      <c r="H879" s="6">
        <f t="shared" ca="1" si="167"/>
        <v>77184</v>
      </c>
      <c r="I879" t="s">
        <v>114</v>
      </c>
      <c r="J879" s="6" t="s">
        <v>79</v>
      </c>
      <c r="K879" s="7">
        <v>45764</v>
      </c>
      <c r="L879" s="6" t="s">
        <v>80</v>
      </c>
      <c r="N879" s="6" t="s">
        <v>82</v>
      </c>
      <c r="O879" t="str">
        <f t="shared" ca="1" si="159"/>
        <v>B4465979</v>
      </c>
      <c r="P879">
        <f t="shared" ca="1" si="158"/>
        <v>14537147</v>
      </c>
      <c r="Q879">
        <f t="shared" ca="1" si="160"/>
        <v>2811551</v>
      </c>
      <c r="R879">
        <f t="shared" ca="1" si="161"/>
        <v>11151996</v>
      </c>
      <c r="S879">
        <f t="shared" ca="1" si="162"/>
        <v>9055868</v>
      </c>
      <c r="V879" t="str">
        <f t="shared" ca="1" si="163"/>
        <v>&lt;_917525</v>
      </c>
      <c r="W879" s="8">
        <v>45845</v>
      </c>
      <c r="X879">
        <f t="shared" ca="1" si="164"/>
        <v>7471303</v>
      </c>
      <c r="Z879" t="str">
        <f t="shared" ca="1" si="166"/>
        <v>MAD</v>
      </c>
      <c r="AA879" t="str">
        <f t="shared" ca="1" si="168"/>
        <v>F locaux</v>
      </c>
      <c r="AB879" s="6" t="s">
        <v>83</v>
      </c>
      <c r="AC879" s="6" t="s">
        <v>83</v>
      </c>
      <c r="AD879" s="6" t="s">
        <v>83</v>
      </c>
      <c r="AE879" s="6" t="s">
        <v>83</v>
      </c>
      <c r="AF879" s="6" t="s">
        <v>83</v>
      </c>
      <c r="AG879" s="6" t="s">
        <v>83</v>
      </c>
      <c r="AH879" s="6" t="s">
        <v>83</v>
      </c>
      <c r="AI879" s="6" t="s">
        <v>83</v>
      </c>
      <c r="AJ879" s="6" t="s">
        <v>83</v>
      </c>
      <c r="AK879" s="6" t="s">
        <v>83</v>
      </c>
      <c r="AL879" s="6" t="s">
        <v>83</v>
      </c>
      <c r="AM879" t="s">
        <v>115</v>
      </c>
      <c r="AN879" s="6" t="s">
        <v>85</v>
      </c>
      <c r="AO879" s="6" t="s">
        <v>83</v>
      </c>
      <c r="AP879" s="6" t="s">
        <v>83</v>
      </c>
      <c r="AQ879" s="6" t="s">
        <v>83</v>
      </c>
      <c r="AR879" s="6" t="s">
        <v>83</v>
      </c>
      <c r="AS879" s="6" t="s">
        <v>83</v>
      </c>
      <c r="AT879" s="6" t="s">
        <v>83</v>
      </c>
      <c r="AU879" s="6" t="s">
        <v>83</v>
      </c>
      <c r="AV879" s="6" t="s">
        <v>83</v>
      </c>
      <c r="AW879" s="6" t="s">
        <v>83</v>
      </c>
      <c r="AX879" t="s">
        <v>86</v>
      </c>
      <c r="AY879" s="6" t="s">
        <v>83</v>
      </c>
      <c r="AZ879" s="6" t="s">
        <v>83</v>
      </c>
      <c r="BA879" s="6" t="s">
        <v>83</v>
      </c>
      <c r="BB879" s="6" t="s">
        <v>83</v>
      </c>
      <c r="BC879" s="6" t="s">
        <v>83</v>
      </c>
      <c r="BD879" s="6" t="s">
        <v>83</v>
      </c>
      <c r="BE879" s="6" t="s">
        <v>83</v>
      </c>
      <c r="BF879" s="6" t="s">
        <v>83</v>
      </c>
      <c r="BG879" s="6" t="s">
        <v>83</v>
      </c>
      <c r="BH879" s="6" t="s">
        <v>83</v>
      </c>
      <c r="BI879" s="6" t="s">
        <v>83</v>
      </c>
      <c r="BJ879" s="6" t="s">
        <v>83</v>
      </c>
      <c r="BK879" s="6" t="s">
        <v>83</v>
      </c>
      <c r="BL879" s="6" t="s">
        <v>83</v>
      </c>
      <c r="BM879" s="6" t="s">
        <v>83</v>
      </c>
      <c r="BN879" s="6" t="s">
        <v>83</v>
      </c>
      <c r="BO879" s="6" t="s">
        <v>83</v>
      </c>
      <c r="BP879" s="6" t="s">
        <v>83</v>
      </c>
      <c r="BQ879" s="6" t="s">
        <v>83</v>
      </c>
      <c r="BR879" t="s">
        <v>63</v>
      </c>
      <c r="BS879" s="6" t="s">
        <v>83</v>
      </c>
      <c r="BT879" s="6" t="s">
        <v>83</v>
      </c>
      <c r="BU879">
        <f t="shared" ca="1" si="165"/>
        <v>50</v>
      </c>
      <c r="BV879" s="6" t="s">
        <v>83</v>
      </c>
    </row>
    <row r="880" spans="1:74" x14ac:dyDescent="0.3">
      <c r="A880" s="5">
        <v>879</v>
      </c>
      <c r="B880" s="5" t="str">
        <f t="shared" ca="1" si="157"/>
        <v>JF8_95436:66161</v>
      </c>
      <c r="C880" t="s">
        <v>117</v>
      </c>
      <c r="D880" t="s">
        <v>75</v>
      </c>
      <c r="E880" t="s">
        <v>76</v>
      </c>
      <c r="F880" t="s">
        <v>113</v>
      </c>
      <c r="G880" t="s">
        <v>113</v>
      </c>
      <c r="H880" s="6">
        <f t="shared" ca="1" si="167"/>
        <v>36610</v>
      </c>
      <c r="I880" t="s">
        <v>114</v>
      </c>
      <c r="J880" s="6" t="s">
        <v>79</v>
      </c>
      <c r="K880" s="7">
        <v>45765</v>
      </c>
      <c r="L880" s="6" t="s">
        <v>80</v>
      </c>
      <c r="N880" s="6" t="s">
        <v>82</v>
      </c>
      <c r="O880" t="str">
        <f t="shared" ca="1" si="159"/>
        <v>F3512341</v>
      </c>
      <c r="P880">
        <f t="shared" ca="1" si="158"/>
        <v>77472247</v>
      </c>
      <c r="Q880">
        <f t="shared" ca="1" si="160"/>
        <v>33234697</v>
      </c>
      <c r="R880">
        <f t="shared" ca="1" si="161"/>
        <v>42559195</v>
      </c>
      <c r="S880">
        <f t="shared" ca="1" si="162"/>
        <v>39594085</v>
      </c>
      <c r="V880" t="str">
        <f t="shared" ca="1" si="163"/>
        <v>A_6137090</v>
      </c>
      <c r="W880" s="8">
        <v>45846</v>
      </c>
      <c r="X880">
        <f t="shared" ca="1" si="164"/>
        <v>29836094</v>
      </c>
      <c r="Z880" t="str">
        <f t="shared" ca="1" si="166"/>
        <v>MAD</v>
      </c>
      <c r="AA880" t="str">
        <f t="shared" ca="1" si="168"/>
        <v>F locaux</v>
      </c>
      <c r="AB880" s="6" t="s">
        <v>83</v>
      </c>
      <c r="AC880" s="6" t="s">
        <v>83</v>
      </c>
      <c r="AD880" s="6" t="s">
        <v>83</v>
      </c>
      <c r="AE880" s="6" t="s">
        <v>83</v>
      </c>
      <c r="AF880" s="6" t="s">
        <v>83</v>
      </c>
      <c r="AG880" s="6" t="s">
        <v>83</v>
      </c>
      <c r="AH880" s="6" t="s">
        <v>83</v>
      </c>
      <c r="AI880" s="6" t="s">
        <v>83</v>
      </c>
      <c r="AJ880" s="6" t="s">
        <v>83</v>
      </c>
      <c r="AK880" s="6" t="s">
        <v>83</v>
      </c>
      <c r="AL880" s="6" t="s">
        <v>83</v>
      </c>
      <c r="AM880" t="s">
        <v>115</v>
      </c>
      <c r="AN880" s="6" t="s">
        <v>85</v>
      </c>
      <c r="AO880" s="6" t="s">
        <v>83</v>
      </c>
      <c r="AP880" s="6" t="s">
        <v>83</v>
      </c>
      <c r="AQ880" s="6" t="s">
        <v>83</v>
      </c>
      <c r="AR880" s="6" t="s">
        <v>83</v>
      </c>
      <c r="AS880" s="6" t="s">
        <v>83</v>
      </c>
      <c r="AT880" s="6" t="s">
        <v>83</v>
      </c>
      <c r="AU880" s="6" t="s">
        <v>83</v>
      </c>
      <c r="AV880" s="6" t="s">
        <v>83</v>
      </c>
      <c r="AW880" s="6" t="s">
        <v>83</v>
      </c>
      <c r="AX880" t="s">
        <v>86</v>
      </c>
      <c r="AY880" s="6" t="s">
        <v>83</v>
      </c>
      <c r="AZ880" s="6" t="s">
        <v>83</v>
      </c>
      <c r="BA880" s="6" t="s">
        <v>83</v>
      </c>
      <c r="BB880" s="6" t="s">
        <v>83</v>
      </c>
      <c r="BC880" s="6" t="s">
        <v>83</v>
      </c>
      <c r="BD880" s="6" t="s">
        <v>83</v>
      </c>
      <c r="BE880" s="6" t="s">
        <v>83</v>
      </c>
      <c r="BF880" s="6" t="s">
        <v>83</v>
      </c>
      <c r="BG880" s="6" t="s">
        <v>83</v>
      </c>
      <c r="BH880" s="6" t="s">
        <v>83</v>
      </c>
      <c r="BI880" s="6" t="s">
        <v>83</v>
      </c>
      <c r="BJ880" s="6" t="s">
        <v>83</v>
      </c>
      <c r="BK880" s="6" t="s">
        <v>83</v>
      </c>
      <c r="BL880" s="6" t="s">
        <v>83</v>
      </c>
      <c r="BM880" s="6" t="s">
        <v>83</v>
      </c>
      <c r="BN880" s="6" t="s">
        <v>83</v>
      </c>
      <c r="BO880" s="6" t="s">
        <v>83</v>
      </c>
      <c r="BP880" s="6" t="s">
        <v>83</v>
      </c>
      <c r="BQ880" s="6" t="s">
        <v>83</v>
      </c>
      <c r="BR880" t="s">
        <v>65</v>
      </c>
      <c r="BS880" s="6" t="s">
        <v>83</v>
      </c>
      <c r="BT880" s="6" t="s">
        <v>83</v>
      </c>
      <c r="BU880">
        <f t="shared" ca="1" si="165"/>
        <v>-1</v>
      </c>
      <c r="BV880" s="6" t="s">
        <v>83</v>
      </c>
    </row>
    <row r="881" spans="1:74" x14ac:dyDescent="0.3">
      <c r="A881" s="5">
        <v>880</v>
      </c>
      <c r="B881" s="5" t="str">
        <f t="shared" ca="1" si="157"/>
        <v>JF8_82504:92424</v>
      </c>
      <c r="C881" t="s">
        <v>118</v>
      </c>
      <c r="D881" t="s">
        <v>75</v>
      </c>
      <c r="E881" t="s">
        <v>89</v>
      </c>
      <c r="F881" t="s">
        <v>100</v>
      </c>
      <c r="G881" t="s">
        <v>100</v>
      </c>
      <c r="H881" s="6">
        <f t="shared" ca="1" si="167"/>
        <v>5989</v>
      </c>
      <c r="I881" t="s">
        <v>114</v>
      </c>
      <c r="J881" s="6" t="s">
        <v>79</v>
      </c>
      <c r="K881" s="7">
        <v>45766</v>
      </c>
      <c r="L881" s="6" t="s">
        <v>80</v>
      </c>
      <c r="N881" s="6" t="s">
        <v>82</v>
      </c>
      <c r="O881" t="str">
        <f t="shared" ca="1" si="159"/>
        <v>D6545777</v>
      </c>
      <c r="P881">
        <f t="shared" ca="1" si="158"/>
        <v>7717791</v>
      </c>
      <c r="Q881">
        <f t="shared" ca="1" si="160"/>
        <v>275888</v>
      </c>
      <c r="R881">
        <f t="shared" ca="1" si="161"/>
        <v>964147</v>
      </c>
      <c r="S881">
        <f t="shared" ca="1" si="162"/>
        <v>6017703</v>
      </c>
      <c r="V881" t="str">
        <f t="shared" ca="1" si="163"/>
        <v>&lt;_4446925</v>
      </c>
      <c r="W881" s="8">
        <v>45847</v>
      </c>
      <c r="X881">
        <f t="shared" ca="1" si="164"/>
        <v>2456178</v>
      </c>
      <c r="Z881" t="str">
        <f t="shared" ca="1" si="166"/>
        <v>MAD</v>
      </c>
      <c r="AA881" t="str">
        <f t="shared" ca="1" si="168"/>
        <v>F locaux</v>
      </c>
      <c r="AB881" s="6" t="s">
        <v>83</v>
      </c>
      <c r="AC881" s="6" t="s">
        <v>83</v>
      </c>
      <c r="AD881" s="6" t="s">
        <v>83</v>
      </c>
      <c r="AE881" s="6" t="s">
        <v>83</v>
      </c>
      <c r="AF881" s="6" t="s">
        <v>83</v>
      </c>
      <c r="AG881" s="6" t="s">
        <v>83</v>
      </c>
      <c r="AH881" s="6" t="s">
        <v>83</v>
      </c>
      <c r="AI881" s="6" t="s">
        <v>83</v>
      </c>
      <c r="AJ881" s="6" t="s">
        <v>83</v>
      </c>
      <c r="AK881" s="6" t="s">
        <v>83</v>
      </c>
      <c r="AL881" s="6" t="s">
        <v>83</v>
      </c>
      <c r="AM881" t="s">
        <v>115</v>
      </c>
      <c r="AN881" s="6" t="s">
        <v>85</v>
      </c>
      <c r="AO881" s="6" t="s">
        <v>83</v>
      </c>
      <c r="AP881" s="6" t="s">
        <v>83</v>
      </c>
      <c r="AQ881" s="6" t="s">
        <v>83</v>
      </c>
      <c r="AR881" s="6" t="s">
        <v>83</v>
      </c>
      <c r="AS881" s="6" t="s">
        <v>83</v>
      </c>
      <c r="AT881" s="6" t="s">
        <v>83</v>
      </c>
      <c r="AU881" s="6" t="s">
        <v>83</v>
      </c>
      <c r="AV881" s="6" t="s">
        <v>83</v>
      </c>
      <c r="AW881" s="6" t="s">
        <v>83</v>
      </c>
      <c r="AX881" t="s">
        <v>86</v>
      </c>
      <c r="AY881" s="6" t="s">
        <v>83</v>
      </c>
      <c r="AZ881" s="6" t="s">
        <v>83</v>
      </c>
      <c r="BA881" s="6" t="s">
        <v>83</v>
      </c>
      <c r="BB881" s="6" t="s">
        <v>83</v>
      </c>
      <c r="BC881" s="6" t="s">
        <v>83</v>
      </c>
      <c r="BD881" s="6" t="s">
        <v>83</v>
      </c>
      <c r="BE881" s="6" t="s">
        <v>83</v>
      </c>
      <c r="BF881" s="6" t="s">
        <v>83</v>
      </c>
      <c r="BG881" s="6" t="s">
        <v>83</v>
      </c>
      <c r="BH881" s="6" t="s">
        <v>83</v>
      </c>
      <c r="BI881" s="6" t="s">
        <v>83</v>
      </c>
      <c r="BJ881" s="6" t="s">
        <v>83</v>
      </c>
      <c r="BK881" s="6" t="s">
        <v>83</v>
      </c>
      <c r="BL881" s="6" t="s">
        <v>83</v>
      </c>
      <c r="BM881" s="6" t="s">
        <v>83</v>
      </c>
      <c r="BN881" s="6" t="s">
        <v>83</v>
      </c>
      <c r="BO881" s="6" t="s">
        <v>83</v>
      </c>
      <c r="BP881" s="6" t="s">
        <v>83</v>
      </c>
      <c r="BQ881" s="6" t="s">
        <v>83</v>
      </c>
      <c r="BR881" t="s">
        <v>40</v>
      </c>
      <c r="BS881" s="6" t="s">
        <v>83</v>
      </c>
      <c r="BT881" s="6" t="s">
        <v>83</v>
      </c>
      <c r="BU881">
        <f t="shared" ca="1" si="165"/>
        <v>-17</v>
      </c>
      <c r="BV881" s="6" t="s">
        <v>83</v>
      </c>
    </row>
    <row r="882" spans="1:74" x14ac:dyDescent="0.3">
      <c r="A882" s="5">
        <v>881</v>
      </c>
      <c r="B882" s="5" t="str">
        <f t="shared" ca="1" si="157"/>
        <v>OCP_92766:23936</v>
      </c>
      <c r="C882" t="str">
        <f ca="1">CONCATENATE(CHAR(RANDBETWEEN(60,90)),"_",RANDBETWEEN(1,1000000),"_",RANDBETWEEN(1,100006600))</f>
        <v>E_501573_11716519</v>
      </c>
      <c r="D882" t="s">
        <v>75</v>
      </c>
      <c r="E882" t="s">
        <v>76</v>
      </c>
      <c r="F882" t="s">
        <v>77</v>
      </c>
      <c r="G882" t="s">
        <v>77</v>
      </c>
      <c r="H882" s="6">
        <f t="shared" ca="1" si="167"/>
        <v>11838</v>
      </c>
      <c r="I882" t="s">
        <v>78</v>
      </c>
      <c r="J882" s="6" t="s">
        <v>79</v>
      </c>
      <c r="K882" s="7">
        <v>45767</v>
      </c>
      <c r="L882" s="6" t="s">
        <v>80</v>
      </c>
      <c r="N882" s="6" t="s">
        <v>82</v>
      </c>
      <c r="O882" t="str">
        <f t="shared" ca="1" si="159"/>
        <v>F5490851</v>
      </c>
      <c r="P882">
        <f t="shared" ca="1" si="158"/>
        <v>17878719</v>
      </c>
      <c r="Q882">
        <f t="shared" ca="1" si="160"/>
        <v>8751038</v>
      </c>
      <c r="R882">
        <f t="shared" ca="1" si="161"/>
        <v>17426779</v>
      </c>
      <c r="S882">
        <f t="shared" ca="1" si="162"/>
        <v>2675044</v>
      </c>
      <c r="V882" t="str">
        <f t="shared" ca="1" si="163"/>
        <v>&lt;_246529</v>
      </c>
      <c r="W882" s="8">
        <v>45848</v>
      </c>
      <c r="X882">
        <f t="shared" ca="1" si="164"/>
        <v>1729978</v>
      </c>
      <c r="Z882" t="str">
        <f t="shared" ca="1" si="166"/>
        <v>MAD</v>
      </c>
      <c r="AA882" t="str">
        <f t="shared" ca="1" si="168"/>
        <v>F locaux</v>
      </c>
      <c r="AB882" s="6" t="s">
        <v>83</v>
      </c>
      <c r="AC882" s="6" t="s">
        <v>83</v>
      </c>
      <c r="AD882" s="6" t="s">
        <v>83</v>
      </c>
      <c r="AE882" s="6" t="s">
        <v>83</v>
      </c>
      <c r="AF882" s="6" t="s">
        <v>83</v>
      </c>
      <c r="AG882" s="6" t="s">
        <v>83</v>
      </c>
      <c r="AH882" s="6" t="s">
        <v>83</v>
      </c>
      <c r="AI882" s="6" t="s">
        <v>83</v>
      </c>
      <c r="AJ882" s="6" t="s">
        <v>83</v>
      </c>
      <c r="AK882" s="6" t="s">
        <v>83</v>
      </c>
      <c r="AL882" s="6" t="s">
        <v>83</v>
      </c>
      <c r="AM882" t="s">
        <v>1076</v>
      </c>
      <c r="AN882" s="6" t="s">
        <v>85</v>
      </c>
      <c r="AO882" s="6" t="s">
        <v>83</v>
      </c>
      <c r="AP882" s="6" t="s">
        <v>83</v>
      </c>
      <c r="AQ882" s="6" t="s">
        <v>83</v>
      </c>
      <c r="AR882" s="6" t="s">
        <v>83</v>
      </c>
      <c r="AS882" s="6" t="s">
        <v>83</v>
      </c>
      <c r="AT882" s="6" t="s">
        <v>83</v>
      </c>
      <c r="AU882" s="6" t="s">
        <v>83</v>
      </c>
      <c r="AV882" s="6" t="s">
        <v>83</v>
      </c>
      <c r="AW882" s="6" t="s">
        <v>83</v>
      </c>
      <c r="AX882" t="s">
        <v>86</v>
      </c>
      <c r="AY882" s="6" t="s">
        <v>83</v>
      </c>
      <c r="AZ882" s="6" t="s">
        <v>83</v>
      </c>
      <c r="BA882" s="6" t="s">
        <v>83</v>
      </c>
      <c r="BB882" s="6" t="s">
        <v>83</v>
      </c>
      <c r="BC882" s="6" t="s">
        <v>83</v>
      </c>
      <c r="BD882" s="6" t="s">
        <v>83</v>
      </c>
      <c r="BE882" s="6" t="s">
        <v>83</v>
      </c>
      <c r="BF882" s="6" t="s">
        <v>83</v>
      </c>
      <c r="BG882" s="6" t="s">
        <v>83</v>
      </c>
      <c r="BH882" s="6" t="s">
        <v>83</v>
      </c>
      <c r="BI882" s="6" t="s">
        <v>83</v>
      </c>
      <c r="BJ882" s="6" t="s">
        <v>83</v>
      </c>
      <c r="BK882" s="6" t="s">
        <v>83</v>
      </c>
      <c r="BL882" s="6" t="s">
        <v>83</v>
      </c>
      <c r="BM882" s="6" t="s">
        <v>83</v>
      </c>
      <c r="BN882" s="6" t="s">
        <v>83</v>
      </c>
      <c r="BO882" s="6" t="s">
        <v>83</v>
      </c>
      <c r="BP882" s="6" t="s">
        <v>83</v>
      </c>
      <c r="BQ882" s="6" t="s">
        <v>83</v>
      </c>
      <c r="BR882" t="s">
        <v>64</v>
      </c>
      <c r="BS882" s="6" t="s">
        <v>83</v>
      </c>
      <c r="BT882" s="6" t="s">
        <v>83</v>
      </c>
      <c r="BU882">
        <f t="shared" ca="1" si="165"/>
        <v>37</v>
      </c>
      <c r="BV882" s="6" t="s">
        <v>83</v>
      </c>
    </row>
    <row r="883" spans="1:74" x14ac:dyDescent="0.3">
      <c r="A883" s="5">
        <v>882</v>
      </c>
      <c r="B883" s="5" t="str">
        <f t="shared" ca="1" si="157"/>
        <v>JF8_80536:81633</v>
      </c>
      <c r="C883" t="s">
        <v>1077</v>
      </c>
      <c r="D883" t="s">
        <v>75</v>
      </c>
      <c r="E883" t="s">
        <v>89</v>
      </c>
      <c r="F883" t="s">
        <v>90</v>
      </c>
      <c r="G883" t="s">
        <v>90</v>
      </c>
      <c r="H883" s="6">
        <f t="shared" ca="1" si="167"/>
        <v>66238</v>
      </c>
      <c r="I883" t="s">
        <v>91</v>
      </c>
      <c r="J883" s="6" t="s">
        <v>79</v>
      </c>
      <c r="K883" s="7">
        <v>45768</v>
      </c>
      <c r="L883" s="6" t="s">
        <v>80</v>
      </c>
      <c r="N883" s="6" t="s">
        <v>82</v>
      </c>
      <c r="O883" t="str">
        <f t="shared" ca="1" si="159"/>
        <v>C5177843</v>
      </c>
      <c r="P883">
        <f t="shared" ca="1" si="158"/>
        <v>73785006</v>
      </c>
      <c r="Q883">
        <f t="shared" ca="1" si="160"/>
        <v>3867385</v>
      </c>
      <c r="R883">
        <f t="shared" ca="1" si="161"/>
        <v>4163129</v>
      </c>
      <c r="S883">
        <f t="shared" ca="1" si="162"/>
        <v>4148763</v>
      </c>
      <c r="V883" t="str">
        <f t="shared" ca="1" si="163"/>
        <v>E_3301173</v>
      </c>
      <c r="W883" s="8">
        <v>45849</v>
      </c>
      <c r="X883">
        <f t="shared" ca="1" si="164"/>
        <v>1226381</v>
      </c>
      <c r="Z883" t="str">
        <f t="shared" ca="1" si="166"/>
        <v>USD</v>
      </c>
      <c r="AA883" t="str">
        <f t="shared" ca="1" si="168"/>
        <v>F étrangers</v>
      </c>
      <c r="AB883" s="6" t="s">
        <v>83</v>
      </c>
      <c r="AC883" s="6" t="s">
        <v>83</v>
      </c>
      <c r="AD883" s="6" t="s">
        <v>83</v>
      </c>
      <c r="AE883" s="6" t="s">
        <v>83</v>
      </c>
      <c r="AF883" s="6" t="s">
        <v>83</v>
      </c>
      <c r="AG883" s="6" t="s">
        <v>83</v>
      </c>
      <c r="AH883" s="6" t="s">
        <v>83</v>
      </c>
      <c r="AI883" s="6" t="s">
        <v>83</v>
      </c>
      <c r="AJ883" s="6" t="s">
        <v>83</v>
      </c>
      <c r="AK883" s="6" t="s">
        <v>83</v>
      </c>
      <c r="AL883" s="6" t="s">
        <v>83</v>
      </c>
      <c r="AM883" t="s">
        <v>1078</v>
      </c>
      <c r="AN883" s="6" t="s">
        <v>85</v>
      </c>
      <c r="AO883" s="6" t="s">
        <v>83</v>
      </c>
      <c r="AP883" s="6" t="s">
        <v>83</v>
      </c>
      <c r="AQ883" s="6" t="s">
        <v>83</v>
      </c>
      <c r="AR883" s="6" t="s">
        <v>83</v>
      </c>
      <c r="AS883" s="6" t="s">
        <v>83</v>
      </c>
      <c r="AT883" s="6" t="s">
        <v>83</v>
      </c>
      <c r="AU883" s="6" t="s">
        <v>83</v>
      </c>
      <c r="AV883" s="6" t="s">
        <v>83</v>
      </c>
      <c r="AW883" s="6" t="s">
        <v>83</v>
      </c>
      <c r="AX883" t="s">
        <v>93</v>
      </c>
      <c r="AY883" s="6" t="s">
        <v>83</v>
      </c>
      <c r="AZ883" s="6" t="s">
        <v>83</v>
      </c>
      <c r="BA883" s="6" t="s">
        <v>83</v>
      </c>
      <c r="BB883" s="6" t="s">
        <v>83</v>
      </c>
      <c r="BC883" s="6" t="s">
        <v>83</v>
      </c>
      <c r="BD883" s="6" t="s">
        <v>83</v>
      </c>
      <c r="BE883" s="6" t="s">
        <v>83</v>
      </c>
      <c r="BF883" s="6" t="s">
        <v>83</v>
      </c>
      <c r="BG883" s="6" t="s">
        <v>83</v>
      </c>
      <c r="BH883" s="6" t="s">
        <v>83</v>
      </c>
      <c r="BI883" s="6" t="s">
        <v>83</v>
      </c>
      <c r="BJ883" s="6" t="s">
        <v>83</v>
      </c>
      <c r="BK883" s="6" t="s">
        <v>83</v>
      </c>
      <c r="BL883" s="6" t="s">
        <v>83</v>
      </c>
      <c r="BM883" s="6" t="s">
        <v>83</v>
      </c>
      <c r="BN883" s="6" t="s">
        <v>83</v>
      </c>
      <c r="BO883" s="6" t="s">
        <v>83</v>
      </c>
      <c r="BP883" s="6" t="s">
        <v>83</v>
      </c>
      <c r="BQ883" s="6" t="s">
        <v>83</v>
      </c>
      <c r="BR883" t="s">
        <v>65</v>
      </c>
      <c r="BS883" s="6" t="s">
        <v>83</v>
      </c>
      <c r="BT883" s="6" t="s">
        <v>83</v>
      </c>
      <c r="BU883">
        <f t="shared" ca="1" si="165"/>
        <v>22</v>
      </c>
      <c r="BV883" s="6" t="s">
        <v>83</v>
      </c>
    </row>
    <row r="884" spans="1:74" x14ac:dyDescent="0.3">
      <c r="A884" s="5">
        <v>883</v>
      </c>
      <c r="B884" s="5" t="str">
        <f t="shared" ca="1" si="157"/>
        <v>JF8_85698:97930</v>
      </c>
      <c r="C884" t="s">
        <v>1079</v>
      </c>
      <c r="D884" t="s">
        <v>75</v>
      </c>
      <c r="E884" t="s">
        <v>76</v>
      </c>
      <c r="F884" t="s">
        <v>95</v>
      </c>
      <c r="G884" t="s">
        <v>95</v>
      </c>
      <c r="H884" s="6">
        <f t="shared" ca="1" si="167"/>
        <v>70844</v>
      </c>
      <c r="I884" t="s">
        <v>96</v>
      </c>
      <c r="J884" s="6" t="s">
        <v>79</v>
      </c>
      <c r="K884" s="7">
        <v>45769</v>
      </c>
      <c r="L884" s="6" t="s">
        <v>80</v>
      </c>
      <c r="N884" s="6" t="s">
        <v>82</v>
      </c>
      <c r="O884" t="str">
        <f t="shared" ca="1" si="159"/>
        <v>D839636</v>
      </c>
      <c r="P884">
        <f t="shared" ca="1" si="158"/>
        <v>75252179</v>
      </c>
      <c r="Q884">
        <f t="shared" ca="1" si="160"/>
        <v>1817639</v>
      </c>
      <c r="R884">
        <f t="shared" ca="1" si="161"/>
        <v>3262748</v>
      </c>
      <c r="S884">
        <f t="shared" ca="1" si="162"/>
        <v>62162568</v>
      </c>
      <c r="V884" t="str">
        <f t="shared" ca="1" si="163"/>
        <v>A_1674255</v>
      </c>
      <c r="W884" s="8">
        <v>45850</v>
      </c>
      <c r="X884">
        <f t="shared" ca="1" si="164"/>
        <v>12435693</v>
      </c>
      <c r="Z884" t="str">
        <f t="shared" ca="1" si="166"/>
        <v>EUR</v>
      </c>
      <c r="AA884" t="str">
        <f t="shared" ca="1" si="168"/>
        <v>F étrangers</v>
      </c>
      <c r="AB884" s="6" t="s">
        <v>83</v>
      </c>
      <c r="AC884" s="6" t="s">
        <v>83</v>
      </c>
      <c r="AD884" s="6" t="s">
        <v>83</v>
      </c>
      <c r="AE884" s="6" t="s">
        <v>83</v>
      </c>
      <c r="AF884" s="6" t="s">
        <v>83</v>
      </c>
      <c r="AG884" s="6" t="s">
        <v>83</v>
      </c>
      <c r="AH884" s="6" t="s">
        <v>83</v>
      </c>
      <c r="AI884" s="6" t="s">
        <v>83</v>
      </c>
      <c r="AJ884" s="6" t="s">
        <v>83</v>
      </c>
      <c r="AK884" s="6" t="s">
        <v>83</v>
      </c>
      <c r="AL884" s="6" t="s">
        <v>83</v>
      </c>
      <c r="AM884" t="s">
        <v>1080</v>
      </c>
      <c r="AN884" s="6" t="s">
        <v>85</v>
      </c>
      <c r="AO884" s="6" t="s">
        <v>83</v>
      </c>
      <c r="AP884" s="6" t="s">
        <v>83</v>
      </c>
      <c r="AQ884" s="6" t="s">
        <v>83</v>
      </c>
      <c r="AR884" s="6" t="s">
        <v>83</v>
      </c>
      <c r="AS884" s="6" t="s">
        <v>83</v>
      </c>
      <c r="AT884" s="6" t="s">
        <v>83</v>
      </c>
      <c r="AU884" s="6" t="s">
        <v>83</v>
      </c>
      <c r="AV884" s="6" t="s">
        <v>83</v>
      </c>
      <c r="AW884" s="6" t="s">
        <v>83</v>
      </c>
      <c r="AX884" t="s">
        <v>98</v>
      </c>
      <c r="AY884" s="6" t="s">
        <v>83</v>
      </c>
      <c r="AZ884" s="6" t="s">
        <v>83</v>
      </c>
      <c r="BA884" s="6" t="s">
        <v>83</v>
      </c>
      <c r="BB884" s="6" t="s">
        <v>83</v>
      </c>
      <c r="BC884" s="6" t="s">
        <v>83</v>
      </c>
      <c r="BD884" s="6" t="s">
        <v>83</v>
      </c>
      <c r="BE884" s="6" t="s">
        <v>83</v>
      </c>
      <c r="BF884" s="6" t="s">
        <v>83</v>
      </c>
      <c r="BG884" s="6" t="s">
        <v>83</v>
      </c>
      <c r="BH884" s="6" t="s">
        <v>83</v>
      </c>
      <c r="BI884" s="6" t="s">
        <v>83</v>
      </c>
      <c r="BJ884" s="6" t="s">
        <v>83</v>
      </c>
      <c r="BK884" s="6" t="s">
        <v>83</v>
      </c>
      <c r="BL884" s="6" t="s">
        <v>83</v>
      </c>
      <c r="BM884" s="6" t="s">
        <v>83</v>
      </c>
      <c r="BN884" s="6" t="s">
        <v>83</v>
      </c>
      <c r="BO884" s="6" t="s">
        <v>83</v>
      </c>
      <c r="BP884" s="6" t="s">
        <v>83</v>
      </c>
      <c r="BQ884" s="6" t="s">
        <v>83</v>
      </c>
      <c r="BR884" t="s">
        <v>65</v>
      </c>
      <c r="BS884" s="6" t="s">
        <v>83</v>
      </c>
      <c r="BT884" s="6" t="s">
        <v>83</v>
      </c>
      <c r="BU884">
        <f t="shared" ca="1" si="165"/>
        <v>-2</v>
      </c>
      <c r="BV884" s="6" t="s">
        <v>83</v>
      </c>
    </row>
    <row r="885" spans="1:74" x14ac:dyDescent="0.3">
      <c r="A885" s="5">
        <v>884</v>
      </c>
      <c r="B885" s="5" t="str">
        <f t="shared" ca="1" si="157"/>
        <v>OCP_81771:19050</v>
      </c>
      <c r="C885" t="s">
        <v>1081</v>
      </c>
      <c r="D885" t="s">
        <v>75</v>
      </c>
      <c r="E885" t="s">
        <v>89</v>
      </c>
      <c r="F885" t="s">
        <v>100</v>
      </c>
      <c r="G885" t="s">
        <v>100</v>
      </c>
      <c r="H885" s="6">
        <f t="shared" ca="1" si="167"/>
        <v>64390</v>
      </c>
      <c r="I885" t="s">
        <v>101</v>
      </c>
      <c r="J885" s="6" t="s">
        <v>79</v>
      </c>
      <c r="K885" s="7">
        <v>45770</v>
      </c>
      <c r="L885" s="6" t="s">
        <v>80</v>
      </c>
      <c r="N885" s="6" t="s">
        <v>82</v>
      </c>
      <c r="O885" t="str">
        <f t="shared" ca="1" si="159"/>
        <v>?6229430</v>
      </c>
      <c r="P885">
        <f t="shared" ca="1" si="158"/>
        <v>32989190</v>
      </c>
      <c r="Q885">
        <f t="shared" ca="1" si="160"/>
        <v>6164136</v>
      </c>
      <c r="R885">
        <f t="shared" ca="1" si="161"/>
        <v>24805729</v>
      </c>
      <c r="S885">
        <f t="shared" ca="1" si="162"/>
        <v>21316436</v>
      </c>
      <c r="V885" t="str">
        <f t="shared" ca="1" si="163"/>
        <v>@_752771</v>
      </c>
      <c r="W885" s="8">
        <v>45851</v>
      </c>
      <c r="X885">
        <f t="shared" ca="1" si="164"/>
        <v>4597390</v>
      </c>
      <c r="Z885" t="str">
        <f t="shared" ca="1" si="166"/>
        <v>MAD</v>
      </c>
      <c r="AA885" t="str">
        <f t="shared" ca="1" si="168"/>
        <v>F locaux</v>
      </c>
      <c r="AB885" s="6" t="s">
        <v>83</v>
      </c>
      <c r="AC885" s="6" t="s">
        <v>83</v>
      </c>
      <c r="AD885" s="6" t="s">
        <v>83</v>
      </c>
      <c r="AE885" s="6" t="s">
        <v>83</v>
      </c>
      <c r="AF885" s="6" t="s">
        <v>83</v>
      </c>
      <c r="AG885" s="6" t="s">
        <v>83</v>
      </c>
      <c r="AH885" s="6" t="s">
        <v>83</v>
      </c>
      <c r="AI885" s="6" t="s">
        <v>83</v>
      </c>
      <c r="AJ885" s="6" t="s">
        <v>83</v>
      </c>
      <c r="AK885" s="6" t="s">
        <v>83</v>
      </c>
      <c r="AL885" s="6" t="s">
        <v>83</v>
      </c>
      <c r="AM885" t="s">
        <v>1082</v>
      </c>
      <c r="AN885" s="6" t="s">
        <v>85</v>
      </c>
      <c r="AO885" s="6" t="s">
        <v>83</v>
      </c>
      <c r="AP885" s="6" t="s">
        <v>83</v>
      </c>
      <c r="AQ885" s="6" t="s">
        <v>83</v>
      </c>
      <c r="AR885" s="6" t="s">
        <v>83</v>
      </c>
      <c r="AS885" s="6" t="s">
        <v>83</v>
      </c>
      <c r="AT885" s="6" t="s">
        <v>83</v>
      </c>
      <c r="AU885" s="6" t="s">
        <v>83</v>
      </c>
      <c r="AV885" s="6" t="s">
        <v>83</v>
      </c>
      <c r="AW885" s="6" t="s">
        <v>83</v>
      </c>
      <c r="AX885" t="s">
        <v>103</v>
      </c>
      <c r="AY885" s="6" t="s">
        <v>83</v>
      </c>
      <c r="AZ885" s="6" t="s">
        <v>83</v>
      </c>
      <c r="BA885" s="6" t="s">
        <v>83</v>
      </c>
      <c r="BB885" s="6" t="s">
        <v>83</v>
      </c>
      <c r="BC885" s="6" t="s">
        <v>83</v>
      </c>
      <c r="BD885" s="6" t="s">
        <v>83</v>
      </c>
      <c r="BE885" s="6" t="s">
        <v>83</v>
      </c>
      <c r="BF885" s="6" t="s">
        <v>83</v>
      </c>
      <c r="BG885" s="6" t="s">
        <v>83</v>
      </c>
      <c r="BH885" s="6" t="s">
        <v>83</v>
      </c>
      <c r="BI885" s="6" t="s">
        <v>83</v>
      </c>
      <c r="BJ885" s="6" t="s">
        <v>83</v>
      </c>
      <c r="BK885" s="6" t="s">
        <v>83</v>
      </c>
      <c r="BL885" s="6" t="s">
        <v>83</v>
      </c>
      <c r="BM885" s="6" t="s">
        <v>83</v>
      </c>
      <c r="BN885" s="6" t="s">
        <v>83</v>
      </c>
      <c r="BO885" s="6" t="s">
        <v>83</v>
      </c>
      <c r="BP885" s="6" t="s">
        <v>83</v>
      </c>
      <c r="BQ885" s="6" t="s">
        <v>83</v>
      </c>
      <c r="BR885" t="s">
        <v>65</v>
      </c>
      <c r="BS885" s="6" t="s">
        <v>83</v>
      </c>
      <c r="BT885" s="6" t="s">
        <v>83</v>
      </c>
      <c r="BU885">
        <f t="shared" ca="1" si="165"/>
        <v>30</v>
      </c>
      <c r="BV885" s="6" t="s">
        <v>83</v>
      </c>
    </row>
    <row r="886" spans="1:74" x14ac:dyDescent="0.3">
      <c r="A886" s="5">
        <v>885</v>
      </c>
      <c r="B886" s="5" t="str">
        <f t="shared" ca="1" si="157"/>
        <v>JF8_91859:19934</v>
      </c>
      <c r="C886" t="s">
        <v>1083</v>
      </c>
      <c r="D886" t="s">
        <v>75</v>
      </c>
      <c r="E886" t="s">
        <v>76</v>
      </c>
      <c r="F886" t="s">
        <v>105</v>
      </c>
      <c r="G886" t="s">
        <v>105</v>
      </c>
      <c r="H886" s="6">
        <f t="shared" ca="1" si="167"/>
        <v>68000</v>
      </c>
      <c r="I886" t="s">
        <v>106</v>
      </c>
      <c r="J886" s="6" t="s">
        <v>79</v>
      </c>
      <c r="K886" s="7">
        <v>45771</v>
      </c>
      <c r="L886" s="6" t="s">
        <v>80</v>
      </c>
      <c r="N886" s="6" t="s">
        <v>82</v>
      </c>
      <c r="O886" t="str">
        <f t="shared" ca="1" si="159"/>
        <v>E1797470</v>
      </c>
      <c r="P886">
        <f t="shared" ca="1" si="158"/>
        <v>35441243</v>
      </c>
      <c r="Q886">
        <f t="shared" ca="1" si="160"/>
        <v>10064104</v>
      </c>
      <c r="R886">
        <f t="shared" ca="1" si="161"/>
        <v>12580662</v>
      </c>
      <c r="S886">
        <f t="shared" ca="1" si="162"/>
        <v>26895394</v>
      </c>
      <c r="V886" t="str">
        <f t="shared" ca="1" si="163"/>
        <v>D_4738246</v>
      </c>
      <c r="W886" s="8">
        <v>45852</v>
      </c>
      <c r="X886">
        <f t="shared" ca="1" si="164"/>
        <v>8326263</v>
      </c>
      <c r="Z886" t="str">
        <f t="shared" ca="1" si="166"/>
        <v>MAD</v>
      </c>
      <c r="AA886" t="str">
        <f t="shared" ca="1" si="168"/>
        <v>F locaux</v>
      </c>
      <c r="AB886" s="6" t="s">
        <v>83</v>
      </c>
      <c r="AC886" s="6" t="s">
        <v>83</v>
      </c>
      <c r="AD886" s="6" t="s">
        <v>83</v>
      </c>
      <c r="AE886" s="6" t="s">
        <v>83</v>
      </c>
      <c r="AF886" s="6" t="s">
        <v>83</v>
      </c>
      <c r="AG886" s="6" t="s">
        <v>83</v>
      </c>
      <c r="AH886" s="6" t="s">
        <v>83</v>
      </c>
      <c r="AI886" s="6" t="s">
        <v>83</v>
      </c>
      <c r="AJ886" s="6" t="s">
        <v>83</v>
      </c>
      <c r="AK886" s="6" t="s">
        <v>83</v>
      </c>
      <c r="AL886" s="6" t="s">
        <v>83</v>
      </c>
      <c r="AM886" t="s">
        <v>1084</v>
      </c>
      <c r="AN886" s="6" t="s">
        <v>85</v>
      </c>
      <c r="AO886" s="6" t="s">
        <v>83</v>
      </c>
      <c r="AP886" s="6" t="s">
        <v>83</v>
      </c>
      <c r="AQ886" s="6" t="s">
        <v>83</v>
      </c>
      <c r="AR886" s="6" t="s">
        <v>83</v>
      </c>
      <c r="AS886" s="6" t="s">
        <v>83</v>
      </c>
      <c r="AT886" s="6" t="s">
        <v>83</v>
      </c>
      <c r="AU886" s="6" t="s">
        <v>83</v>
      </c>
      <c r="AV886" s="6" t="s">
        <v>83</v>
      </c>
      <c r="AW886" s="6" t="s">
        <v>83</v>
      </c>
      <c r="AX886" t="s">
        <v>98</v>
      </c>
      <c r="AY886" s="6" t="s">
        <v>83</v>
      </c>
      <c r="AZ886" s="6" t="s">
        <v>83</v>
      </c>
      <c r="BA886" s="6" t="s">
        <v>83</v>
      </c>
      <c r="BB886" s="6" t="s">
        <v>83</v>
      </c>
      <c r="BC886" s="6" t="s">
        <v>83</v>
      </c>
      <c r="BD886" s="6" t="s">
        <v>83</v>
      </c>
      <c r="BE886" s="6" t="s">
        <v>83</v>
      </c>
      <c r="BF886" s="6" t="s">
        <v>83</v>
      </c>
      <c r="BG886" s="6" t="s">
        <v>83</v>
      </c>
      <c r="BH886" s="6" t="s">
        <v>83</v>
      </c>
      <c r="BI886" s="6" t="s">
        <v>83</v>
      </c>
      <c r="BJ886" s="6" t="s">
        <v>83</v>
      </c>
      <c r="BK886" s="6" t="s">
        <v>83</v>
      </c>
      <c r="BL886" s="6" t="s">
        <v>83</v>
      </c>
      <c r="BM886" s="6" t="s">
        <v>83</v>
      </c>
      <c r="BN886" s="6" t="s">
        <v>83</v>
      </c>
      <c r="BO886" s="6" t="s">
        <v>83</v>
      </c>
      <c r="BP886" s="6" t="s">
        <v>83</v>
      </c>
      <c r="BQ886" s="6" t="s">
        <v>83</v>
      </c>
      <c r="BR886" t="s">
        <v>65</v>
      </c>
      <c r="BS886" s="6" t="s">
        <v>83</v>
      </c>
      <c r="BT886" s="6" t="s">
        <v>83</v>
      </c>
      <c r="BU886">
        <f t="shared" ca="1" si="165"/>
        <v>13</v>
      </c>
      <c r="BV886" s="6" t="s">
        <v>83</v>
      </c>
    </row>
    <row r="887" spans="1:74" x14ac:dyDescent="0.3">
      <c r="A887" s="5">
        <v>886</v>
      </c>
      <c r="B887" s="5" t="str">
        <f t="shared" ca="1" si="157"/>
        <v>OCP_58224:3751</v>
      </c>
      <c r="C887" t="s">
        <v>1085</v>
      </c>
      <c r="D887" t="s">
        <v>75</v>
      </c>
      <c r="E887" t="s">
        <v>89</v>
      </c>
      <c r="F887" t="s">
        <v>109</v>
      </c>
      <c r="G887" t="s">
        <v>109</v>
      </c>
      <c r="H887" s="6">
        <f t="shared" ca="1" si="167"/>
        <v>45396</v>
      </c>
      <c r="I887" t="s">
        <v>110</v>
      </c>
      <c r="J887" s="6" t="s">
        <v>79</v>
      </c>
      <c r="K887" s="7">
        <v>45772</v>
      </c>
      <c r="L887" s="6" t="s">
        <v>80</v>
      </c>
      <c r="N887" s="6" t="s">
        <v>82</v>
      </c>
      <c r="O887" t="str">
        <f t="shared" ca="1" si="159"/>
        <v>F3962782</v>
      </c>
      <c r="P887">
        <f t="shared" ca="1" si="158"/>
        <v>90961656</v>
      </c>
      <c r="Q887">
        <f t="shared" ca="1" si="160"/>
        <v>45646810</v>
      </c>
      <c r="R887">
        <f t="shared" ca="1" si="161"/>
        <v>71759984</v>
      </c>
      <c r="S887">
        <f t="shared" ca="1" si="162"/>
        <v>13892900</v>
      </c>
      <c r="V887" t="str">
        <f t="shared" ca="1" si="163"/>
        <v>D_3856010</v>
      </c>
      <c r="W887" s="8">
        <v>45853</v>
      </c>
      <c r="X887">
        <f t="shared" ca="1" si="164"/>
        <v>10320940</v>
      </c>
      <c r="Z887" t="str">
        <f t="shared" ca="1" si="166"/>
        <v>MAD</v>
      </c>
      <c r="AA887" t="str">
        <f t="shared" ca="1" si="168"/>
        <v>F locaux</v>
      </c>
      <c r="AB887" s="6" t="s">
        <v>83</v>
      </c>
      <c r="AC887" s="6" t="s">
        <v>83</v>
      </c>
      <c r="AD887" s="6" t="s">
        <v>83</v>
      </c>
      <c r="AE887" s="6" t="s">
        <v>83</v>
      </c>
      <c r="AF887" s="6" t="s">
        <v>83</v>
      </c>
      <c r="AG887" s="6" t="s">
        <v>83</v>
      </c>
      <c r="AH887" s="6" t="s">
        <v>83</v>
      </c>
      <c r="AI887" s="6" t="s">
        <v>83</v>
      </c>
      <c r="AJ887" s="6" t="s">
        <v>83</v>
      </c>
      <c r="AK887" s="6" t="s">
        <v>83</v>
      </c>
      <c r="AL887" s="6" t="s">
        <v>83</v>
      </c>
      <c r="AM887" t="s">
        <v>1086</v>
      </c>
      <c r="AN887" s="6" t="s">
        <v>85</v>
      </c>
      <c r="AO887" s="6" t="s">
        <v>83</v>
      </c>
      <c r="AP887" s="6" t="s">
        <v>83</v>
      </c>
      <c r="AQ887" s="6" t="s">
        <v>83</v>
      </c>
      <c r="AR887" s="6" t="s">
        <v>83</v>
      </c>
      <c r="AS887" s="6" t="s">
        <v>83</v>
      </c>
      <c r="AT887" s="6" t="s">
        <v>83</v>
      </c>
      <c r="AU887" s="6" t="s">
        <v>83</v>
      </c>
      <c r="AV887" s="6" t="s">
        <v>83</v>
      </c>
      <c r="AW887" s="6" t="s">
        <v>83</v>
      </c>
      <c r="AX887" t="s">
        <v>86</v>
      </c>
      <c r="AY887" s="6" t="s">
        <v>83</v>
      </c>
      <c r="AZ887" s="6" t="s">
        <v>83</v>
      </c>
      <c r="BA887" s="6" t="s">
        <v>83</v>
      </c>
      <c r="BB887" s="6" t="s">
        <v>83</v>
      </c>
      <c r="BC887" s="6" t="s">
        <v>83</v>
      </c>
      <c r="BD887" s="6" t="s">
        <v>83</v>
      </c>
      <c r="BE887" s="6" t="s">
        <v>83</v>
      </c>
      <c r="BF887" s="6" t="s">
        <v>83</v>
      </c>
      <c r="BG887" s="6" t="s">
        <v>83</v>
      </c>
      <c r="BH887" s="6" t="s">
        <v>83</v>
      </c>
      <c r="BI887" s="6" t="s">
        <v>83</v>
      </c>
      <c r="BJ887" s="6" t="s">
        <v>83</v>
      </c>
      <c r="BK887" s="6" t="s">
        <v>83</v>
      </c>
      <c r="BL887" s="6" t="s">
        <v>83</v>
      </c>
      <c r="BM887" s="6" t="s">
        <v>83</v>
      </c>
      <c r="BN887" s="6" t="s">
        <v>83</v>
      </c>
      <c r="BO887" s="6" t="s">
        <v>83</v>
      </c>
      <c r="BP887" s="6" t="s">
        <v>83</v>
      </c>
      <c r="BQ887" s="6" t="s">
        <v>83</v>
      </c>
      <c r="BR887" t="s">
        <v>65</v>
      </c>
      <c r="BS887" s="6" t="s">
        <v>83</v>
      </c>
      <c r="BT887" s="6" t="s">
        <v>83</v>
      </c>
      <c r="BU887">
        <f t="shared" ca="1" si="165"/>
        <v>15</v>
      </c>
      <c r="BV887" s="6" t="s">
        <v>83</v>
      </c>
    </row>
    <row r="888" spans="1:74" x14ac:dyDescent="0.3">
      <c r="A888" s="5">
        <v>887</v>
      </c>
      <c r="B888" s="5" t="str">
        <f t="shared" ca="1" si="157"/>
        <v>OCP_21666:67583</v>
      </c>
      <c r="C888" t="s">
        <v>112</v>
      </c>
      <c r="D888" t="s">
        <v>75</v>
      </c>
      <c r="E888" t="s">
        <v>76</v>
      </c>
      <c r="F888" t="s">
        <v>113</v>
      </c>
      <c r="G888" t="s">
        <v>113</v>
      </c>
      <c r="H888" s="6">
        <f t="shared" ca="1" si="167"/>
        <v>9289</v>
      </c>
      <c r="I888" t="s">
        <v>114</v>
      </c>
      <c r="J888" s="6" t="s">
        <v>79</v>
      </c>
      <c r="K888" s="7">
        <v>45773</v>
      </c>
      <c r="L888" s="6" t="s">
        <v>80</v>
      </c>
      <c r="N888" s="6" t="s">
        <v>82</v>
      </c>
      <c r="O888" t="str">
        <f t="shared" ca="1" si="159"/>
        <v>&gt;6465810</v>
      </c>
      <c r="P888">
        <f t="shared" ca="1" si="158"/>
        <v>41132722</v>
      </c>
      <c r="Q888">
        <f t="shared" ca="1" si="160"/>
        <v>5086309</v>
      </c>
      <c r="R888">
        <f t="shared" ca="1" si="161"/>
        <v>41089981</v>
      </c>
      <c r="S888">
        <f t="shared" ca="1" si="162"/>
        <v>24928994</v>
      </c>
      <c r="V888" t="str">
        <f t="shared" ca="1" si="163"/>
        <v>=_2883232</v>
      </c>
      <c r="W888" s="8">
        <v>45854</v>
      </c>
      <c r="X888">
        <f t="shared" ca="1" si="164"/>
        <v>5730399</v>
      </c>
      <c r="Z888" t="str">
        <f t="shared" ca="1" si="166"/>
        <v>MAD</v>
      </c>
      <c r="AA888" t="str">
        <f t="shared" ca="1" si="168"/>
        <v>F locaux</v>
      </c>
      <c r="AB888" s="6" t="s">
        <v>83</v>
      </c>
      <c r="AC888" s="6" t="s">
        <v>83</v>
      </c>
      <c r="AD888" s="6" t="s">
        <v>83</v>
      </c>
      <c r="AE888" s="6" t="s">
        <v>83</v>
      </c>
      <c r="AF888" s="6" t="s">
        <v>83</v>
      </c>
      <c r="AG888" s="6" t="s">
        <v>83</v>
      </c>
      <c r="AH888" s="6" t="s">
        <v>83</v>
      </c>
      <c r="AI888" s="6" t="s">
        <v>83</v>
      </c>
      <c r="AJ888" s="6" t="s">
        <v>83</v>
      </c>
      <c r="AK888" s="6" t="s">
        <v>83</v>
      </c>
      <c r="AL888" s="6" t="s">
        <v>83</v>
      </c>
      <c r="AM888" t="s">
        <v>115</v>
      </c>
      <c r="AN888" s="6" t="s">
        <v>85</v>
      </c>
      <c r="AO888" s="6" t="s">
        <v>83</v>
      </c>
      <c r="AP888" s="6" t="s">
        <v>83</v>
      </c>
      <c r="AQ888" s="6" t="s">
        <v>83</v>
      </c>
      <c r="AR888" s="6" t="s">
        <v>83</v>
      </c>
      <c r="AS888" s="6" t="s">
        <v>83</v>
      </c>
      <c r="AT888" s="6" t="s">
        <v>83</v>
      </c>
      <c r="AU888" s="6" t="s">
        <v>83</v>
      </c>
      <c r="AV888" s="6" t="s">
        <v>83</v>
      </c>
      <c r="AW888" s="6" t="s">
        <v>83</v>
      </c>
      <c r="AX888" t="s">
        <v>93</v>
      </c>
      <c r="AY888" s="6" t="s">
        <v>83</v>
      </c>
      <c r="AZ888" s="6" t="s">
        <v>83</v>
      </c>
      <c r="BA888" s="6" t="s">
        <v>83</v>
      </c>
      <c r="BB888" s="6" t="s">
        <v>83</v>
      </c>
      <c r="BC888" s="6" t="s">
        <v>83</v>
      </c>
      <c r="BD888" s="6" t="s">
        <v>83</v>
      </c>
      <c r="BE888" s="6" t="s">
        <v>83</v>
      </c>
      <c r="BF888" s="6" t="s">
        <v>83</v>
      </c>
      <c r="BG888" s="6" t="s">
        <v>83</v>
      </c>
      <c r="BH888" s="6" t="s">
        <v>83</v>
      </c>
      <c r="BI888" s="6" t="s">
        <v>83</v>
      </c>
      <c r="BJ888" s="6" t="s">
        <v>83</v>
      </c>
      <c r="BK888" s="6" t="s">
        <v>83</v>
      </c>
      <c r="BL888" s="6" t="s">
        <v>83</v>
      </c>
      <c r="BM888" s="6" t="s">
        <v>83</v>
      </c>
      <c r="BN888" s="6" t="s">
        <v>83</v>
      </c>
      <c r="BO888" s="6" t="s">
        <v>83</v>
      </c>
      <c r="BP888" s="6" t="s">
        <v>83</v>
      </c>
      <c r="BQ888" s="6" t="s">
        <v>83</v>
      </c>
      <c r="BR888" t="s">
        <v>65</v>
      </c>
      <c r="BS888" s="6" t="s">
        <v>83</v>
      </c>
      <c r="BT888" s="6" t="s">
        <v>83</v>
      </c>
      <c r="BU888">
        <f t="shared" ca="1" si="165"/>
        <v>54</v>
      </c>
      <c r="BV888" s="6" t="s">
        <v>83</v>
      </c>
    </row>
    <row r="889" spans="1:74" x14ac:dyDescent="0.3">
      <c r="A889" s="5">
        <v>888</v>
      </c>
      <c r="B889" s="5" t="str">
        <f t="shared" ca="1" si="157"/>
        <v>OCP_45259:45665</v>
      </c>
      <c r="C889" t="s">
        <v>116</v>
      </c>
      <c r="D889" t="s">
        <v>75</v>
      </c>
      <c r="E889" t="s">
        <v>89</v>
      </c>
      <c r="F889" t="s">
        <v>100</v>
      </c>
      <c r="G889" t="s">
        <v>100</v>
      </c>
      <c r="H889" s="6">
        <f t="shared" ca="1" si="167"/>
        <v>4138</v>
      </c>
      <c r="I889" t="s">
        <v>114</v>
      </c>
      <c r="J889" s="6" t="s">
        <v>79</v>
      </c>
      <c r="K889" s="7">
        <v>45774</v>
      </c>
      <c r="L889" s="6" t="s">
        <v>80</v>
      </c>
      <c r="N889" s="6" t="s">
        <v>82</v>
      </c>
      <c r="O889" t="str">
        <f t="shared" ca="1" si="159"/>
        <v>C5583612</v>
      </c>
      <c r="P889">
        <f t="shared" ca="1" si="158"/>
        <v>15704094</v>
      </c>
      <c r="Q889">
        <f t="shared" ca="1" si="160"/>
        <v>6632351</v>
      </c>
      <c r="R889">
        <f t="shared" ca="1" si="161"/>
        <v>7540724</v>
      </c>
      <c r="S889">
        <f t="shared" ca="1" si="162"/>
        <v>13986623</v>
      </c>
      <c r="V889" t="str">
        <f t="shared" ca="1" si="163"/>
        <v>C_1955350</v>
      </c>
      <c r="W889" s="8">
        <v>45855</v>
      </c>
      <c r="X889">
        <f t="shared" ca="1" si="164"/>
        <v>11756850</v>
      </c>
      <c r="Z889" t="str">
        <f t="shared" ca="1" si="166"/>
        <v>MAD</v>
      </c>
      <c r="AA889" t="str">
        <f t="shared" ca="1" si="168"/>
        <v>F locaux</v>
      </c>
      <c r="AB889" s="6" t="s">
        <v>83</v>
      </c>
      <c r="AC889" s="6" t="s">
        <v>83</v>
      </c>
      <c r="AD889" s="6" t="s">
        <v>83</v>
      </c>
      <c r="AE889" s="6" t="s">
        <v>83</v>
      </c>
      <c r="AF889" s="6" t="s">
        <v>83</v>
      </c>
      <c r="AG889" s="6" t="s">
        <v>83</v>
      </c>
      <c r="AH889" s="6" t="s">
        <v>83</v>
      </c>
      <c r="AI889" s="6" t="s">
        <v>83</v>
      </c>
      <c r="AJ889" s="6" t="s">
        <v>83</v>
      </c>
      <c r="AK889" s="6" t="s">
        <v>83</v>
      </c>
      <c r="AL889" s="6" t="s">
        <v>83</v>
      </c>
      <c r="AM889" t="s">
        <v>115</v>
      </c>
      <c r="AN889" s="6" t="s">
        <v>85</v>
      </c>
      <c r="AO889" s="6" t="s">
        <v>83</v>
      </c>
      <c r="AP889" s="6" t="s">
        <v>83</v>
      </c>
      <c r="AQ889" s="6" t="s">
        <v>83</v>
      </c>
      <c r="AR889" s="6" t="s">
        <v>83</v>
      </c>
      <c r="AS889" s="6" t="s">
        <v>83</v>
      </c>
      <c r="AT889" s="6" t="s">
        <v>83</v>
      </c>
      <c r="AU889" s="6" t="s">
        <v>83</v>
      </c>
      <c r="AV889" s="6" t="s">
        <v>83</v>
      </c>
      <c r="AW889" s="6" t="s">
        <v>83</v>
      </c>
      <c r="AX889" t="s">
        <v>86</v>
      </c>
      <c r="AY889" s="6" t="s">
        <v>83</v>
      </c>
      <c r="AZ889" s="6" t="s">
        <v>83</v>
      </c>
      <c r="BA889" s="6" t="s">
        <v>83</v>
      </c>
      <c r="BB889" s="6" t="s">
        <v>83</v>
      </c>
      <c r="BC889" s="6" t="s">
        <v>83</v>
      </c>
      <c r="BD889" s="6" t="s">
        <v>83</v>
      </c>
      <c r="BE889" s="6" t="s">
        <v>83</v>
      </c>
      <c r="BF889" s="6" t="s">
        <v>83</v>
      </c>
      <c r="BG889" s="6" t="s">
        <v>83</v>
      </c>
      <c r="BH889" s="6" t="s">
        <v>83</v>
      </c>
      <c r="BI889" s="6" t="s">
        <v>83</v>
      </c>
      <c r="BJ889" s="6" t="s">
        <v>83</v>
      </c>
      <c r="BK889" s="6" t="s">
        <v>83</v>
      </c>
      <c r="BL889" s="6" t="s">
        <v>83</v>
      </c>
      <c r="BM889" s="6" t="s">
        <v>83</v>
      </c>
      <c r="BN889" s="6" t="s">
        <v>83</v>
      </c>
      <c r="BO889" s="6" t="s">
        <v>83</v>
      </c>
      <c r="BP889" s="6" t="s">
        <v>83</v>
      </c>
      <c r="BQ889" s="6" t="s">
        <v>83</v>
      </c>
      <c r="BR889" t="s">
        <v>63</v>
      </c>
      <c r="BS889" s="6" t="s">
        <v>83</v>
      </c>
      <c r="BT889" s="6" t="s">
        <v>83</v>
      </c>
      <c r="BU889">
        <f t="shared" ca="1" si="165"/>
        <v>-17</v>
      </c>
      <c r="BV889" s="6" t="s">
        <v>83</v>
      </c>
    </row>
    <row r="890" spans="1:74" x14ac:dyDescent="0.3">
      <c r="A890" s="5">
        <v>889</v>
      </c>
      <c r="B890" s="5" t="str">
        <f t="shared" ca="1" si="157"/>
        <v>JF8_27117:29547</v>
      </c>
      <c r="C890" t="s">
        <v>117</v>
      </c>
      <c r="D890" t="s">
        <v>75</v>
      </c>
      <c r="E890" t="s">
        <v>76</v>
      </c>
      <c r="F890" t="s">
        <v>113</v>
      </c>
      <c r="G890" t="s">
        <v>113</v>
      </c>
      <c r="H890" s="6">
        <f t="shared" ca="1" si="167"/>
        <v>4316</v>
      </c>
      <c r="I890" t="s">
        <v>114</v>
      </c>
      <c r="J890" s="6" t="s">
        <v>79</v>
      </c>
      <c r="K890" s="7">
        <v>45775</v>
      </c>
      <c r="L890" s="6" t="s">
        <v>80</v>
      </c>
      <c r="N890" s="6" t="s">
        <v>82</v>
      </c>
      <c r="O890" t="str">
        <f t="shared" ca="1" si="159"/>
        <v>=1082942</v>
      </c>
      <c r="P890">
        <f t="shared" ca="1" si="158"/>
        <v>3752948</v>
      </c>
      <c r="Q890">
        <f t="shared" ca="1" si="160"/>
        <v>2282768</v>
      </c>
      <c r="R890">
        <f t="shared" ca="1" si="161"/>
        <v>2481821</v>
      </c>
      <c r="S890">
        <f t="shared" ca="1" si="162"/>
        <v>570279</v>
      </c>
      <c r="V890" t="str">
        <f t="shared" ca="1" si="163"/>
        <v>B_4681195</v>
      </c>
      <c r="W890" s="8">
        <v>45856</v>
      </c>
      <c r="X890">
        <f t="shared" ca="1" si="164"/>
        <v>381710</v>
      </c>
      <c r="Z890" t="str">
        <f t="shared" ca="1" si="166"/>
        <v>MAD</v>
      </c>
      <c r="AA890" t="str">
        <f t="shared" ca="1" si="168"/>
        <v>F locaux</v>
      </c>
      <c r="AB890" s="6" t="s">
        <v>83</v>
      </c>
      <c r="AC890" s="6" t="s">
        <v>83</v>
      </c>
      <c r="AD890" s="6" t="s">
        <v>83</v>
      </c>
      <c r="AE890" s="6" t="s">
        <v>83</v>
      </c>
      <c r="AF890" s="6" t="s">
        <v>83</v>
      </c>
      <c r="AG890" s="6" t="s">
        <v>83</v>
      </c>
      <c r="AH890" s="6" t="s">
        <v>83</v>
      </c>
      <c r="AI890" s="6" t="s">
        <v>83</v>
      </c>
      <c r="AJ890" s="6" t="s">
        <v>83</v>
      </c>
      <c r="AK890" s="6" t="s">
        <v>83</v>
      </c>
      <c r="AL890" s="6" t="s">
        <v>83</v>
      </c>
      <c r="AM890" t="s">
        <v>115</v>
      </c>
      <c r="AN890" s="6" t="s">
        <v>85</v>
      </c>
      <c r="AO890" s="6" t="s">
        <v>83</v>
      </c>
      <c r="AP890" s="6" t="s">
        <v>83</v>
      </c>
      <c r="AQ890" s="6" t="s">
        <v>83</v>
      </c>
      <c r="AR890" s="6" t="s">
        <v>83</v>
      </c>
      <c r="AS890" s="6" t="s">
        <v>83</v>
      </c>
      <c r="AT890" s="6" t="s">
        <v>83</v>
      </c>
      <c r="AU890" s="6" t="s">
        <v>83</v>
      </c>
      <c r="AV890" s="6" t="s">
        <v>83</v>
      </c>
      <c r="AW890" s="6" t="s">
        <v>83</v>
      </c>
      <c r="AX890" t="s">
        <v>86</v>
      </c>
      <c r="AY890" s="6" t="s">
        <v>83</v>
      </c>
      <c r="AZ890" s="6" t="s">
        <v>83</v>
      </c>
      <c r="BA890" s="6" t="s">
        <v>83</v>
      </c>
      <c r="BB890" s="6" t="s">
        <v>83</v>
      </c>
      <c r="BC890" s="6" t="s">
        <v>83</v>
      </c>
      <c r="BD890" s="6" t="s">
        <v>83</v>
      </c>
      <c r="BE890" s="6" t="s">
        <v>83</v>
      </c>
      <c r="BF890" s="6" t="s">
        <v>83</v>
      </c>
      <c r="BG890" s="6" t="s">
        <v>83</v>
      </c>
      <c r="BH890" s="6" t="s">
        <v>83</v>
      </c>
      <c r="BI890" s="6" t="s">
        <v>83</v>
      </c>
      <c r="BJ890" s="6" t="s">
        <v>83</v>
      </c>
      <c r="BK890" s="6" t="s">
        <v>83</v>
      </c>
      <c r="BL890" s="6" t="s">
        <v>83</v>
      </c>
      <c r="BM890" s="6" t="s">
        <v>83</v>
      </c>
      <c r="BN890" s="6" t="s">
        <v>83</v>
      </c>
      <c r="BO890" s="6" t="s">
        <v>83</v>
      </c>
      <c r="BP890" s="6" t="s">
        <v>83</v>
      </c>
      <c r="BQ890" s="6" t="s">
        <v>83</v>
      </c>
      <c r="BR890" t="s">
        <v>65</v>
      </c>
      <c r="BS890" s="6" t="s">
        <v>83</v>
      </c>
      <c r="BT890" s="6" t="s">
        <v>83</v>
      </c>
      <c r="BU890">
        <f t="shared" ca="1" si="165"/>
        <v>33</v>
      </c>
      <c r="BV890" s="6" t="s">
        <v>83</v>
      </c>
    </row>
    <row r="891" spans="1:74" x14ac:dyDescent="0.3">
      <c r="A891" s="5">
        <v>890</v>
      </c>
      <c r="B891" s="5" t="str">
        <f t="shared" ca="1" si="157"/>
        <v>JF8_72124:86045</v>
      </c>
      <c r="C891" t="s">
        <v>118</v>
      </c>
      <c r="D891" t="s">
        <v>75</v>
      </c>
      <c r="E891" t="s">
        <v>89</v>
      </c>
      <c r="F891" t="s">
        <v>100</v>
      </c>
      <c r="G891" t="s">
        <v>100</v>
      </c>
      <c r="H891" s="6">
        <f t="shared" ca="1" si="167"/>
        <v>11666</v>
      </c>
      <c r="I891" t="s">
        <v>114</v>
      </c>
      <c r="J891" s="6" t="s">
        <v>79</v>
      </c>
      <c r="K891" s="7">
        <v>45776</v>
      </c>
      <c r="L891" s="6" t="s">
        <v>80</v>
      </c>
      <c r="N891" s="6" t="s">
        <v>82</v>
      </c>
      <c r="O891" t="str">
        <f t="shared" ca="1" si="159"/>
        <v>=6315618</v>
      </c>
      <c r="P891">
        <f t="shared" ca="1" si="158"/>
        <v>69068723</v>
      </c>
      <c r="Q891">
        <f t="shared" ca="1" si="160"/>
        <v>45153232</v>
      </c>
      <c r="R891">
        <f t="shared" ca="1" si="161"/>
        <v>59303230</v>
      </c>
      <c r="S891">
        <f t="shared" ca="1" si="162"/>
        <v>45989331</v>
      </c>
      <c r="V891" t="str">
        <f t="shared" ca="1" si="163"/>
        <v>E_5476946</v>
      </c>
      <c r="W891" s="8">
        <v>45857</v>
      </c>
      <c r="X891">
        <f t="shared" ca="1" si="164"/>
        <v>29255228</v>
      </c>
      <c r="Z891" t="str">
        <f t="shared" ca="1" si="166"/>
        <v>MAD</v>
      </c>
      <c r="AA891" t="str">
        <f t="shared" ca="1" si="168"/>
        <v>F locaux</v>
      </c>
      <c r="AB891" s="6" t="s">
        <v>83</v>
      </c>
      <c r="AC891" s="6" t="s">
        <v>83</v>
      </c>
      <c r="AD891" s="6" t="s">
        <v>83</v>
      </c>
      <c r="AE891" s="6" t="s">
        <v>83</v>
      </c>
      <c r="AF891" s="6" t="s">
        <v>83</v>
      </c>
      <c r="AG891" s="6" t="s">
        <v>83</v>
      </c>
      <c r="AH891" s="6" t="s">
        <v>83</v>
      </c>
      <c r="AI891" s="6" t="s">
        <v>83</v>
      </c>
      <c r="AJ891" s="6" t="s">
        <v>83</v>
      </c>
      <c r="AK891" s="6" t="s">
        <v>83</v>
      </c>
      <c r="AL891" s="6" t="s">
        <v>83</v>
      </c>
      <c r="AM891" t="s">
        <v>115</v>
      </c>
      <c r="AN891" s="6" t="s">
        <v>85</v>
      </c>
      <c r="AO891" s="6" t="s">
        <v>83</v>
      </c>
      <c r="AP891" s="6" t="s">
        <v>83</v>
      </c>
      <c r="AQ891" s="6" t="s">
        <v>83</v>
      </c>
      <c r="AR891" s="6" t="s">
        <v>83</v>
      </c>
      <c r="AS891" s="6" t="s">
        <v>83</v>
      </c>
      <c r="AT891" s="6" t="s">
        <v>83</v>
      </c>
      <c r="AU891" s="6" t="s">
        <v>83</v>
      </c>
      <c r="AV891" s="6" t="s">
        <v>83</v>
      </c>
      <c r="AW891" s="6" t="s">
        <v>83</v>
      </c>
      <c r="AX891" t="s">
        <v>86</v>
      </c>
      <c r="AY891" s="6" t="s">
        <v>83</v>
      </c>
      <c r="AZ891" s="6" t="s">
        <v>83</v>
      </c>
      <c r="BA891" s="6" t="s">
        <v>83</v>
      </c>
      <c r="BB891" s="6" t="s">
        <v>83</v>
      </c>
      <c r="BC891" s="6" t="s">
        <v>83</v>
      </c>
      <c r="BD891" s="6" t="s">
        <v>83</v>
      </c>
      <c r="BE891" s="6" t="s">
        <v>83</v>
      </c>
      <c r="BF891" s="6" t="s">
        <v>83</v>
      </c>
      <c r="BG891" s="6" t="s">
        <v>83</v>
      </c>
      <c r="BH891" s="6" t="s">
        <v>83</v>
      </c>
      <c r="BI891" s="6" t="s">
        <v>83</v>
      </c>
      <c r="BJ891" s="6" t="s">
        <v>83</v>
      </c>
      <c r="BK891" s="6" t="s">
        <v>83</v>
      </c>
      <c r="BL891" s="6" t="s">
        <v>83</v>
      </c>
      <c r="BM891" s="6" t="s">
        <v>83</v>
      </c>
      <c r="BN891" s="6" t="s">
        <v>83</v>
      </c>
      <c r="BO891" s="6" t="s">
        <v>83</v>
      </c>
      <c r="BP891" s="6" t="s">
        <v>83</v>
      </c>
      <c r="BQ891" s="6" t="s">
        <v>83</v>
      </c>
      <c r="BR891" t="s">
        <v>40</v>
      </c>
      <c r="BS891" s="6" t="s">
        <v>83</v>
      </c>
      <c r="BT891" s="6" t="s">
        <v>83</v>
      </c>
      <c r="BU891">
        <f t="shared" ca="1" si="165"/>
        <v>3</v>
      </c>
      <c r="BV891" s="6" t="s">
        <v>83</v>
      </c>
    </row>
    <row r="892" spans="1:74" x14ac:dyDescent="0.3">
      <c r="A892" s="5">
        <v>891</v>
      </c>
      <c r="B892" s="5" t="str">
        <f t="shared" ca="1" si="157"/>
        <v>JF8_49087:88081</v>
      </c>
      <c r="C892" t="str">
        <f ca="1">CONCATENATE(CHAR(RANDBETWEEN(60,90)),"_",RANDBETWEEN(1,1000000),"_",RANDBETWEEN(1,100006600))</f>
        <v>R_30582_78177016</v>
      </c>
      <c r="D892" t="s">
        <v>75</v>
      </c>
      <c r="E892" t="s">
        <v>76</v>
      </c>
      <c r="F892" t="s">
        <v>77</v>
      </c>
      <c r="G892" t="s">
        <v>77</v>
      </c>
      <c r="H892" s="6">
        <f t="shared" ca="1" si="167"/>
        <v>63760</v>
      </c>
      <c r="I892" t="s">
        <v>78</v>
      </c>
      <c r="J892" s="6" t="s">
        <v>79</v>
      </c>
      <c r="K892" s="7">
        <v>45777</v>
      </c>
      <c r="L892" s="6" t="s">
        <v>80</v>
      </c>
      <c r="N892" s="6" t="s">
        <v>82</v>
      </c>
      <c r="O892" t="str">
        <f t="shared" ca="1" si="159"/>
        <v>C422213</v>
      </c>
      <c r="P892">
        <f t="shared" ca="1" si="158"/>
        <v>62963521</v>
      </c>
      <c r="Q892">
        <f t="shared" ca="1" si="160"/>
        <v>3332696</v>
      </c>
      <c r="R892">
        <f t="shared" ca="1" si="161"/>
        <v>5772855</v>
      </c>
      <c r="S892">
        <f t="shared" ca="1" si="162"/>
        <v>34406735</v>
      </c>
      <c r="V892" t="str">
        <f t="shared" ca="1" si="163"/>
        <v>&gt;_1340263</v>
      </c>
      <c r="W892" s="8">
        <v>45858</v>
      </c>
      <c r="X892">
        <f t="shared" ca="1" si="164"/>
        <v>22229613</v>
      </c>
      <c r="Z892" t="str">
        <f t="shared" ca="1" si="166"/>
        <v>MAD</v>
      </c>
      <c r="AA892" t="str">
        <f t="shared" ca="1" si="168"/>
        <v>F locaux</v>
      </c>
      <c r="AB892" s="6" t="s">
        <v>83</v>
      </c>
      <c r="AC892" s="6" t="s">
        <v>83</v>
      </c>
      <c r="AD892" s="6" t="s">
        <v>83</v>
      </c>
      <c r="AE892" s="6" t="s">
        <v>83</v>
      </c>
      <c r="AF892" s="6" t="s">
        <v>83</v>
      </c>
      <c r="AG892" s="6" t="s">
        <v>83</v>
      </c>
      <c r="AH892" s="6" t="s">
        <v>83</v>
      </c>
      <c r="AI892" s="6" t="s">
        <v>83</v>
      </c>
      <c r="AJ892" s="6" t="s">
        <v>83</v>
      </c>
      <c r="AK892" s="6" t="s">
        <v>83</v>
      </c>
      <c r="AL892" s="6" t="s">
        <v>83</v>
      </c>
      <c r="AM892" t="s">
        <v>1087</v>
      </c>
      <c r="AN892" s="6" t="s">
        <v>85</v>
      </c>
      <c r="AO892" s="6" t="s">
        <v>83</v>
      </c>
      <c r="AP892" s="6" t="s">
        <v>83</v>
      </c>
      <c r="AQ892" s="6" t="s">
        <v>83</v>
      </c>
      <c r="AR892" s="6" t="s">
        <v>83</v>
      </c>
      <c r="AS892" s="6" t="s">
        <v>83</v>
      </c>
      <c r="AT892" s="6" t="s">
        <v>83</v>
      </c>
      <c r="AU892" s="6" t="s">
        <v>83</v>
      </c>
      <c r="AV892" s="6" t="s">
        <v>83</v>
      </c>
      <c r="AW892" s="6" t="s">
        <v>83</v>
      </c>
      <c r="AX892" t="s">
        <v>86</v>
      </c>
      <c r="AY892" s="6" t="s">
        <v>83</v>
      </c>
      <c r="AZ892" s="6" t="s">
        <v>83</v>
      </c>
      <c r="BA892" s="6" t="s">
        <v>83</v>
      </c>
      <c r="BB892" s="6" t="s">
        <v>83</v>
      </c>
      <c r="BC892" s="6" t="s">
        <v>83</v>
      </c>
      <c r="BD892" s="6" t="s">
        <v>83</v>
      </c>
      <c r="BE892" s="6" t="s">
        <v>83</v>
      </c>
      <c r="BF892" s="6" t="s">
        <v>83</v>
      </c>
      <c r="BG892" s="6" t="s">
        <v>83</v>
      </c>
      <c r="BH892" s="6" t="s">
        <v>83</v>
      </c>
      <c r="BI892" s="6" t="s">
        <v>83</v>
      </c>
      <c r="BJ892" s="6" t="s">
        <v>83</v>
      </c>
      <c r="BK892" s="6" t="s">
        <v>83</v>
      </c>
      <c r="BL892" s="6" t="s">
        <v>83</v>
      </c>
      <c r="BM892" s="6" t="s">
        <v>83</v>
      </c>
      <c r="BN892" s="6" t="s">
        <v>83</v>
      </c>
      <c r="BO892" s="6" t="s">
        <v>83</v>
      </c>
      <c r="BP892" s="6" t="s">
        <v>83</v>
      </c>
      <c r="BQ892" s="6" t="s">
        <v>83</v>
      </c>
      <c r="BR892" t="s">
        <v>64</v>
      </c>
      <c r="BS892" s="6" t="s">
        <v>83</v>
      </c>
      <c r="BT892" s="6" t="s">
        <v>83</v>
      </c>
      <c r="BU892">
        <f t="shared" ca="1" si="165"/>
        <v>-16</v>
      </c>
      <c r="BV892" s="6" t="s">
        <v>83</v>
      </c>
    </row>
    <row r="893" spans="1:74" x14ac:dyDescent="0.3">
      <c r="A893" s="5">
        <v>892</v>
      </c>
      <c r="B893" s="5" t="str">
        <f t="shared" ca="1" si="157"/>
        <v>JF8_36653:19618</v>
      </c>
      <c r="C893" t="s">
        <v>1088</v>
      </c>
      <c r="D893" t="s">
        <v>75</v>
      </c>
      <c r="E893" t="s">
        <v>89</v>
      </c>
      <c r="F893" t="s">
        <v>90</v>
      </c>
      <c r="G893" t="s">
        <v>90</v>
      </c>
      <c r="H893" s="6">
        <f t="shared" ca="1" si="167"/>
        <v>62067</v>
      </c>
      <c r="I893" t="s">
        <v>91</v>
      </c>
      <c r="J893" s="6" t="s">
        <v>79</v>
      </c>
      <c r="K893" s="7">
        <v>45778</v>
      </c>
      <c r="L893" s="6" t="s">
        <v>80</v>
      </c>
      <c r="N893" s="6" t="s">
        <v>82</v>
      </c>
      <c r="O893" t="str">
        <f t="shared" ca="1" si="159"/>
        <v>C6153368</v>
      </c>
      <c r="P893">
        <f t="shared" ca="1" si="158"/>
        <v>73311118</v>
      </c>
      <c r="Q893">
        <f t="shared" ca="1" si="160"/>
        <v>13737522</v>
      </c>
      <c r="R893">
        <f t="shared" ca="1" si="161"/>
        <v>39093401</v>
      </c>
      <c r="S893">
        <f t="shared" ca="1" si="162"/>
        <v>61118457</v>
      </c>
      <c r="V893" t="str">
        <f t="shared" ca="1" si="163"/>
        <v>C_4546160</v>
      </c>
      <c r="W893" s="8">
        <v>45859</v>
      </c>
      <c r="X893">
        <f t="shared" ca="1" si="164"/>
        <v>43200515</v>
      </c>
      <c r="Z893" t="str">
        <f t="shared" ca="1" si="166"/>
        <v>EUR</v>
      </c>
      <c r="AA893" t="str">
        <f t="shared" ca="1" si="168"/>
        <v>F étrangers</v>
      </c>
      <c r="AB893" s="6" t="s">
        <v>83</v>
      </c>
      <c r="AC893" s="6" t="s">
        <v>83</v>
      </c>
      <c r="AD893" s="6" t="s">
        <v>83</v>
      </c>
      <c r="AE893" s="6" t="s">
        <v>83</v>
      </c>
      <c r="AF893" s="6" t="s">
        <v>83</v>
      </c>
      <c r="AG893" s="6" t="s">
        <v>83</v>
      </c>
      <c r="AH893" s="6" t="s">
        <v>83</v>
      </c>
      <c r="AI893" s="6" t="s">
        <v>83</v>
      </c>
      <c r="AJ893" s="6" t="s">
        <v>83</v>
      </c>
      <c r="AK893" s="6" t="s">
        <v>83</v>
      </c>
      <c r="AL893" s="6" t="s">
        <v>83</v>
      </c>
      <c r="AM893" t="s">
        <v>1089</v>
      </c>
      <c r="AN893" s="6" t="s">
        <v>85</v>
      </c>
      <c r="AO893" s="6" t="s">
        <v>83</v>
      </c>
      <c r="AP893" s="6" t="s">
        <v>83</v>
      </c>
      <c r="AQ893" s="6" t="s">
        <v>83</v>
      </c>
      <c r="AR893" s="6" t="s">
        <v>83</v>
      </c>
      <c r="AS893" s="6" t="s">
        <v>83</v>
      </c>
      <c r="AT893" s="6" t="s">
        <v>83</v>
      </c>
      <c r="AU893" s="6" t="s">
        <v>83</v>
      </c>
      <c r="AV893" s="6" t="s">
        <v>83</v>
      </c>
      <c r="AW893" s="6" t="s">
        <v>83</v>
      </c>
      <c r="AX893" t="s">
        <v>93</v>
      </c>
      <c r="AY893" s="6" t="s">
        <v>83</v>
      </c>
      <c r="AZ893" s="6" t="s">
        <v>83</v>
      </c>
      <c r="BA893" s="6" t="s">
        <v>83</v>
      </c>
      <c r="BB893" s="6" t="s">
        <v>83</v>
      </c>
      <c r="BC893" s="6" t="s">
        <v>83</v>
      </c>
      <c r="BD893" s="6" t="s">
        <v>83</v>
      </c>
      <c r="BE893" s="6" t="s">
        <v>83</v>
      </c>
      <c r="BF893" s="6" t="s">
        <v>83</v>
      </c>
      <c r="BG893" s="6" t="s">
        <v>83</v>
      </c>
      <c r="BH893" s="6" t="s">
        <v>83</v>
      </c>
      <c r="BI893" s="6" t="s">
        <v>83</v>
      </c>
      <c r="BJ893" s="6" t="s">
        <v>83</v>
      </c>
      <c r="BK893" s="6" t="s">
        <v>83</v>
      </c>
      <c r="BL893" s="6" t="s">
        <v>83</v>
      </c>
      <c r="BM893" s="6" t="s">
        <v>83</v>
      </c>
      <c r="BN893" s="6" t="s">
        <v>83</v>
      </c>
      <c r="BO893" s="6" t="s">
        <v>83</v>
      </c>
      <c r="BP893" s="6" t="s">
        <v>83</v>
      </c>
      <c r="BQ893" s="6" t="s">
        <v>83</v>
      </c>
      <c r="BR893" t="s">
        <v>65</v>
      </c>
      <c r="BS893" s="6" t="s">
        <v>83</v>
      </c>
      <c r="BT893" s="6" t="s">
        <v>83</v>
      </c>
      <c r="BU893">
        <f t="shared" ca="1" si="165"/>
        <v>31</v>
      </c>
      <c r="BV893" s="6" t="s">
        <v>83</v>
      </c>
    </row>
    <row r="894" spans="1:74" x14ac:dyDescent="0.3">
      <c r="A894" s="5">
        <v>893</v>
      </c>
      <c r="B894" s="5" t="str">
        <f t="shared" ca="1" si="157"/>
        <v>OCP_83538:19827</v>
      </c>
      <c r="C894" t="s">
        <v>1090</v>
      </c>
      <c r="D894" t="s">
        <v>75</v>
      </c>
      <c r="E894" t="s">
        <v>76</v>
      </c>
      <c r="F894" t="s">
        <v>95</v>
      </c>
      <c r="G894" t="s">
        <v>95</v>
      </c>
      <c r="H894" s="6">
        <f t="shared" ca="1" si="167"/>
        <v>9023</v>
      </c>
      <c r="I894" t="s">
        <v>96</v>
      </c>
      <c r="J894" s="6" t="s">
        <v>79</v>
      </c>
      <c r="K894" s="7">
        <v>45779</v>
      </c>
      <c r="L894" s="6" t="s">
        <v>80</v>
      </c>
      <c r="N894" s="6" t="s">
        <v>82</v>
      </c>
      <c r="O894" t="str">
        <f t="shared" ca="1" si="159"/>
        <v>&gt;297720</v>
      </c>
      <c r="P894">
        <f t="shared" ca="1" si="158"/>
        <v>78867334</v>
      </c>
      <c r="Q894">
        <f t="shared" ca="1" si="160"/>
        <v>23565162</v>
      </c>
      <c r="R894">
        <f t="shared" ca="1" si="161"/>
        <v>30921218</v>
      </c>
      <c r="S894">
        <f t="shared" ca="1" si="162"/>
        <v>6465487</v>
      </c>
      <c r="V894" t="str">
        <f t="shared" ca="1" si="163"/>
        <v>E_3727729</v>
      </c>
      <c r="W894" s="8">
        <v>45860</v>
      </c>
      <c r="X894">
        <f t="shared" ca="1" si="164"/>
        <v>3975416</v>
      </c>
      <c r="Z894" t="str">
        <f t="shared" ca="1" si="166"/>
        <v>USD</v>
      </c>
      <c r="AA894" t="str">
        <f t="shared" ca="1" si="168"/>
        <v>F étrangers</v>
      </c>
      <c r="AB894" s="6" t="s">
        <v>83</v>
      </c>
      <c r="AC894" s="6" t="s">
        <v>83</v>
      </c>
      <c r="AD894" s="6" t="s">
        <v>83</v>
      </c>
      <c r="AE894" s="6" t="s">
        <v>83</v>
      </c>
      <c r="AF894" s="6" t="s">
        <v>83</v>
      </c>
      <c r="AG894" s="6" t="s">
        <v>83</v>
      </c>
      <c r="AH894" s="6" t="s">
        <v>83</v>
      </c>
      <c r="AI894" s="6" t="s">
        <v>83</v>
      </c>
      <c r="AJ894" s="6" t="s">
        <v>83</v>
      </c>
      <c r="AK894" s="6" t="s">
        <v>83</v>
      </c>
      <c r="AL894" s="6" t="s">
        <v>83</v>
      </c>
      <c r="AM894" t="s">
        <v>1091</v>
      </c>
      <c r="AN894" s="6" t="s">
        <v>85</v>
      </c>
      <c r="AO894" s="6" t="s">
        <v>83</v>
      </c>
      <c r="AP894" s="6" t="s">
        <v>83</v>
      </c>
      <c r="AQ894" s="6" t="s">
        <v>83</v>
      </c>
      <c r="AR894" s="6" t="s">
        <v>83</v>
      </c>
      <c r="AS894" s="6" t="s">
        <v>83</v>
      </c>
      <c r="AT894" s="6" t="s">
        <v>83</v>
      </c>
      <c r="AU894" s="6" t="s">
        <v>83</v>
      </c>
      <c r="AV894" s="6" t="s">
        <v>83</v>
      </c>
      <c r="AW894" s="6" t="s">
        <v>83</v>
      </c>
      <c r="AX894" t="s">
        <v>98</v>
      </c>
      <c r="AY894" s="6" t="s">
        <v>83</v>
      </c>
      <c r="AZ894" s="6" t="s">
        <v>83</v>
      </c>
      <c r="BA894" s="6" t="s">
        <v>83</v>
      </c>
      <c r="BB894" s="6" t="s">
        <v>83</v>
      </c>
      <c r="BC894" s="6" t="s">
        <v>83</v>
      </c>
      <c r="BD894" s="6" t="s">
        <v>83</v>
      </c>
      <c r="BE894" s="6" t="s">
        <v>83</v>
      </c>
      <c r="BF894" s="6" t="s">
        <v>83</v>
      </c>
      <c r="BG894" s="6" t="s">
        <v>83</v>
      </c>
      <c r="BH894" s="6" t="s">
        <v>83</v>
      </c>
      <c r="BI894" s="6" t="s">
        <v>83</v>
      </c>
      <c r="BJ894" s="6" t="s">
        <v>83</v>
      </c>
      <c r="BK894" s="6" t="s">
        <v>83</v>
      </c>
      <c r="BL894" s="6" t="s">
        <v>83</v>
      </c>
      <c r="BM894" s="6" t="s">
        <v>83</v>
      </c>
      <c r="BN894" s="6" t="s">
        <v>83</v>
      </c>
      <c r="BO894" s="6" t="s">
        <v>83</v>
      </c>
      <c r="BP894" s="6" t="s">
        <v>83</v>
      </c>
      <c r="BQ894" s="6" t="s">
        <v>83</v>
      </c>
      <c r="BR894" t="s">
        <v>65</v>
      </c>
      <c r="BS894" s="6" t="s">
        <v>83</v>
      </c>
      <c r="BT894" s="6" t="s">
        <v>83</v>
      </c>
      <c r="BU894">
        <f t="shared" ca="1" si="165"/>
        <v>42</v>
      </c>
      <c r="BV894" s="6" t="s">
        <v>83</v>
      </c>
    </row>
    <row r="895" spans="1:74" x14ac:dyDescent="0.3">
      <c r="A895" s="5">
        <v>894</v>
      </c>
      <c r="B895" s="5" t="str">
        <f t="shared" ca="1" si="157"/>
        <v>JF8_29074:74623</v>
      </c>
      <c r="C895" t="s">
        <v>1092</v>
      </c>
      <c r="D895" t="s">
        <v>75</v>
      </c>
      <c r="E895" t="s">
        <v>89</v>
      </c>
      <c r="F895" t="s">
        <v>100</v>
      </c>
      <c r="G895" t="s">
        <v>100</v>
      </c>
      <c r="H895" s="6">
        <f t="shared" ca="1" si="167"/>
        <v>62220</v>
      </c>
      <c r="I895" t="s">
        <v>101</v>
      </c>
      <c r="J895" s="6" t="s">
        <v>79</v>
      </c>
      <c r="K895" s="7">
        <v>45780</v>
      </c>
      <c r="L895" s="6" t="s">
        <v>80</v>
      </c>
      <c r="N895" s="6" t="s">
        <v>82</v>
      </c>
      <c r="O895" t="str">
        <f t="shared" ca="1" si="159"/>
        <v>E2558894</v>
      </c>
      <c r="P895">
        <f t="shared" ca="1" si="158"/>
        <v>2206771</v>
      </c>
      <c r="Q895">
        <f t="shared" ca="1" si="160"/>
        <v>413622</v>
      </c>
      <c r="R895">
        <f t="shared" ca="1" si="161"/>
        <v>1137500</v>
      </c>
      <c r="S895">
        <f t="shared" ca="1" si="162"/>
        <v>1282310</v>
      </c>
      <c r="V895" t="str">
        <f t="shared" ca="1" si="163"/>
        <v>&lt;_5926309</v>
      </c>
      <c r="W895" s="8">
        <v>45861</v>
      </c>
      <c r="X895">
        <f t="shared" ca="1" si="164"/>
        <v>45438</v>
      </c>
      <c r="Z895" t="str">
        <f t="shared" ca="1" si="166"/>
        <v>MAD</v>
      </c>
      <c r="AA895" t="str">
        <f t="shared" ca="1" si="168"/>
        <v>F locaux</v>
      </c>
      <c r="AB895" s="6" t="s">
        <v>83</v>
      </c>
      <c r="AC895" s="6" t="s">
        <v>83</v>
      </c>
      <c r="AD895" s="6" t="s">
        <v>83</v>
      </c>
      <c r="AE895" s="6" t="s">
        <v>83</v>
      </c>
      <c r="AF895" s="6" t="s">
        <v>83</v>
      </c>
      <c r="AG895" s="6" t="s">
        <v>83</v>
      </c>
      <c r="AH895" s="6" t="s">
        <v>83</v>
      </c>
      <c r="AI895" s="6" t="s">
        <v>83</v>
      </c>
      <c r="AJ895" s="6" t="s">
        <v>83</v>
      </c>
      <c r="AK895" s="6" t="s">
        <v>83</v>
      </c>
      <c r="AL895" s="6" t="s">
        <v>83</v>
      </c>
      <c r="AM895" t="s">
        <v>1093</v>
      </c>
      <c r="AN895" s="6" t="s">
        <v>85</v>
      </c>
      <c r="AO895" s="6" t="s">
        <v>83</v>
      </c>
      <c r="AP895" s="6" t="s">
        <v>83</v>
      </c>
      <c r="AQ895" s="6" t="s">
        <v>83</v>
      </c>
      <c r="AR895" s="6" t="s">
        <v>83</v>
      </c>
      <c r="AS895" s="6" t="s">
        <v>83</v>
      </c>
      <c r="AT895" s="6" t="s">
        <v>83</v>
      </c>
      <c r="AU895" s="6" t="s">
        <v>83</v>
      </c>
      <c r="AV895" s="6" t="s">
        <v>83</v>
      </c>
      <c r="AW895" s="6" t="s">
        <v>83</v>
      </c>
      <c r="AX895" t="s">
        <v>103</v>
      </c>
      <c r="AY895" s="6" t="s">
        <v>83</v>
      </c>
      <c r="AZ895" s="6" t="s">
        <v>83</v>
      </c>
      <c r="BA895" s="6" t="s">
        <v>83</v>
      </c>
      <c r="BB895" s="6" t="s">
        <v>83</v>
      </c>
      <c r="BC895" s="6" t="s">
        <v>83</v>
      </c>
      <c r="BD895" s="6" t="s">
        <v>83</v>
      </c>
      <c r="BE895" s="6" t="s">
        <v>83</v>
      </c>
      <c r="BF895" s="6" t="s">
        <v>83</v>
      </c>
      <c r="BG895" s="6" t="s">
        <v>83</v>
      </c>
      <c r="BH895" s="6" t="s">
        <v>83</v>
      </c>
      <c r="BI895" s="6" t="s">
        <v>83</v>
      </c>
      <c r="BJ895" s="6" t="s">
        <v>83</v>
      </c>
      <c r="BK895" s="6" t="s">
        <v>83</v>
      </c>
      <c r="BL895" s="6" t="s">
        <v>83</v>
      </c>
      <c r="BM895" s="6" t="s">
        <v>83</v>
      </c>
      <c r="BN895" s="6" t="s">
        <v>83</v>
      </c>
      <c r="BO895" s="6" t="s">
        <v>83</v>
      </c>
      <c r="BP895" s="6" t="s">
        <v>83</v>
      </c>
      <c r="BQ895" s="6" t="s">
        <v>83</v>
      </c>
      <c r="BR895" t="s">
        <v>65</v>
      </c>
      <c r="BS895" s="6" t="s">
        <v>83</v>
      </c>
      <c r="BT895" s="6" t="s">
        <v>83</v>
      </c>
      <c r="BU895">
        <f t="shared" ca="1" si="165"/>
        <v>31</v>
      </c>
      <c r="BV895" s="6" t="s">
        <v>83</v>
      </c>
    </row>
    <row r="896" spans="1:74" x14ac:dyDescent="0.3">
      <c r="A896" s="5">
        <v>895</v>
      </c>
      <c r="B896" s="5" t="str">
        <f t="shared" ca="1" si="157"/>
        <v>JF8_5425:8720</v>
      </c>
      <c r="C896" t="s">
        <v>1094</v>
      </c>
      <c r="D896" t="s">
        <v>75</v>
      </c>
      <c r="E896" t="s">
        <v>76</v>
      </c>
      <c r="F896" t="s">
        <v>105</v>
      </c>
      <c r="G896" t="s">
        <v>105</v>
      </c>
      <c r="H896" s="6">
        <f t="shared" ca="1" si="167"/>
        <v>64724</v>
      </c>
      <c r="I896" t="s">
        <v>106</v>
      </c>
      <c r="J896" s="6" t="s">
        <v>79</v>
      </c>
      <c r="K896" s="7">
        <v>45781</v>
      </c>
      <c r="L896" s="6" t="s">
        <v>80</v>
      </c>
      <c r="N896" s="6" t="s">
        <v>82</v>
      </c>
      <c r="O896" t="str">
        <f t="shared" ca="1" si="159"/>
        <v>C6341294</v>
      </c>
      <c r="P896">
        <f t="shared" ca="1" si="158"/>
        <v>94546683</v>
      </c>
      <c r="Q896">
        <f t="shared" ca="1" si="160"/>
        <v>5404342</v>
      </c>
      <c r="R896">
        <f t="shared" ca="1" si="161"/>
        <v>35019674</v>
      </c>
      <c r="S896">
        <f t="shared" ca="1" si="162"/>
        <v>81970229</v>
      </c>
      <c r="V896" t="str">
        <f t="shared" ca="1" si="163"/>
        <v>&gt;_5958057</v>
      </c>
      <c r="W896" s="8">
        <v>45862</v>
      </c>
      <c r="X896">
        <f t="shared" ca="1" si="164"/>
        <v>46659255</v>
      </c>
      <c r="Z896" t="str">
        <f t="shared" ca="1" si="166"/>
        <v>MAD</v>
      </c>
      <c r="AA896" t="str">
        <f t="shared" ca="1" si="168"/>
        <v>F locaux</v>
      </c>
      <c r="AB896" s="6" t="s">
        <v>83</v>
      </c>
      <c r="AC896" s="6" t="s">
        <v>83</v>
      </c>
      <c r="AD896" s="6" t="s">
        <v>83</v>
      </c>
      <c r="AE896" s="6" t="s">
        <v>83</v>
      </c>
      <c r="AF896" s="6" t="s">
        <v>83</v>
      </c>
      <c r="AG896" s="6" t="s">
        <v>83</v>
      </c>
      <c r="AH896" s="6" t="s">
        <v>83</v>
      </c>
      <c r="AI896" s="6" t="s">
        <v>83</v>
      </c>
      <c r="AJ896" s="6" t="s">
        <v>83</v>
      </c>
      <c r="AK896" s="6" t="s">
        <v>83</v>
      </c>
      <c r="AL896" s="6" t="s">
        <v>83</v>
      </c>
      <c r="AM896" t="s">
        <v>1095</v>
      </c>
      <c r="AN896" s="6" t="s">
        <v>85</v>
      </c>
      <c r="AO896" s="6" t="s">
        <v>83</v>
      </c>
      <c r="AP896" s="6" t="s">
        <v>83</v>
      </c>
      <c r="AQ896" s="6" t="s">
        <v>83</v>
      </c>
      <c r="AR896" s="6" t="s">
        <v>83</v>
      </c>
      <c r="AS896" s="6" t="s">
        <v>83</v>
      </c>
      <c r="AT896" s="6" t="s">
        <v>83</v>
      </c>
      <c r="AU896" s="6" t="s">
        <v>83</v>
      </c>
      <c r="AV896" s="6" t="s">
        <v>83</v>
      </c>
      <c r="AW896" s="6" t="s">
        <v>83</v>
      </c>
      <c r="AX896" t="s">
        <v>98</v>
      </c>
      <c r="AY896" s="6" t="s">
        <v>83</v>
      </c>
      <c r="AZ896" s="6" t="s">
        <v>83</v>
      </c>
      <c r="BA896" s="6" t="s">
        <v>83</v>
      </c>
      <c r="BB896" s="6" t="s">
        <v>83</v>
      </c>
      <c r="BC896" s="6" t="s">
        <v>83</v>
      </c>
      <c r="BD896" s="6" t="s">
        <v>83</v>
      </c>
      <c r="BE896" s="6" t="s">
        <v>83</v>
      </c>
      <c r="BF896" s="6" t="s">
        <v>83</v>
      </c>
      <c r="BG896" s="6" t="s">
        <v>83</v>
      </c>
      <c r="BH896" s="6" t="s">
        <v>83</v>
      </c>
      <c r="BI896" s="6" t="s">
        <v>83</v>
      </c>
      <c r="BJ896" s="6" t="s">
        <v>83</v>
      </c>
      <c r="BK896" s="6" t="s">
        <v>83</v>
      </c>
      <c r="BL896" s="6" t="s">
        <v>83</v>
      </c>
      <c r="BM896" s="6" t="s">
        <v>83</v>
      </c>
      <c r="BN896" s="6" t="s">
        <v>83</v>
      </c>
      <c r="BO896" s="6" t="s">
        <v>83</v>
      </c>
      <c r="BP896" s="6" t="s">
        <v>83</v>
      </c>
      <c r="BQ896" s="6" t="s">
        <v>83</v>
      </c>
      <c r="BR896" t="s">
        <v>65</v>
      </c>
      <c r="BS896" s="6" t="s">
        <v>83</v>
      </c>
      <c r="BT896" s="6" t="s">
        <v>83</v>
      </c>
      <c r="BU896">
        <f t="shared" ca="1" si="165"/>
        <v>42</v>
      </c>
      <c r="BV896" s="6" t="s">
        <v>83</v>
      </c>
    </row>
    <row r="897" spans="1:74" x14ac:dyDescent="0.3">
      <c r="A897" s="5">
        <v>896</v>
      </c>
      <c r="B897" s="5" t="str">
        <f t="shared" ca="1" si="157"/>
        <v>OCP_5596:94909</v>
      </c>
      <c r="C897" t="s">
        <v>1096</v>
      </c>
      <c r="D897" t="s">
        <v>75</v>
      </c>
      <c r="E897" t="s">
        <v>89</v>
      </c>
      <c r="F897" t="s">
        <v>109</v>
      </c>
      <c r="G897" t="s">
        <v>109</v>
      </c>
      <c r="H897" s="6">
        <f t="shared" ca="1" si="167"/>
        <v>45428</v>
      </c>
      <c r="I897" t="s">
        <v>110</v>
      </c>
      <c r="J897" s="6" t="s">
        <v>79</v>
      </c>
      <c r="K897" s="7">
        <v>45782</v>
      </c>
      <c r="L897" s="6" t="s">
        <v>80</v>
      </c>
      <c r="N897" s="6" t="s">
        <v>82</v>
      </c>
      <c r="O897" t="str">
        <f t="shared" ca="1" si="159"/>
        <v>B4455623</v>
      </c>
      <c r="P897">
        <f t="shared" ca="1" si="158"/>
        <v>13060357</v>
      </c>
      <c r="Q897">
        <f t="shared" ca="1" si="160"/>
        <v>3512367</v>
      </c>
      <c r="R897">
        <f t="shared" ca="1" si="161"/>
        <v>3807144</v>
      </c>
      <c r="S897">
        <f t="shared" ca="1" si="162"/>
        <v>2045972</v>
      </c>
      <c r="V897" t="str">
        <f t="shared" ca="1" si="163"/>
        <v>E_6272230</v>
      </c>
      <c r="W897" s="8">
        <v>45863</v>
      </c>
      <c r="X897">
        <f t="shared" ca="1" si="164"/>
        <v>132729</v>
      </c>
      <c r="Z897" t="str">
        <f t="shared" ca="1" si="166"/>
        <v>MAD</v>
      </c>
      <c r="AA897" t="str">
        <f t="shared" ca="1" si="168"/>
        <v>F locaux</v>
      </c>
      <c r="AB897" s="6" t="s">
        <v>83</v>
      </c>
      <c r="AC897" s="6" t="s">
        <v>83</v>
      </c>
      <c r="AD897" s="6" t="s">
        <v>83</v>
      </c>
      <c r="AE897" s="6" t="s">
        <v>83</v>
      </c>
      <c r="AF897" s="6" t="s">
        <v>83</v>
      </c>
      <c r="AG897" s="6" t="s">
        <v>83</v>
      </c>
      <c r="AH897" s="6" t="s">
        <v>83</v>
      </c>
      <c r="AI897" s="6" t="s">
        <v>83</v>
      </c>
      <c r="AJ897" s="6" t="s">
        <v>83</v>
      </c>
      <c r="AK897" s="6" t="s">
        <v>83</v>
      </c>
      <c r="AL897" s="6" t="s">
        <v>83</v>
      </c>
      <c r="AM897" t="s">
        <v>1097</v>
      </c>
      <c r="AN897" s="6" t="s">
        <v>85</v>
      </c>
      <c r="AO897" s="6" t="s">
        <v>83</v>
      </c>
      <c r="AP897" s="6" t="s">
        <v>83</v>
      </c>
      <c r="AQ897" s="6" t="s">
        <v>83</v>
      </c>
      <c r="AR897" s="6" t="s">
        <v>83</v>
      </c>
      <c r="AS897" s="6" t="s">
        <v>83</v>
      </c>
      <c r="AT897" s="6" t="s">
        <v>83</v>
      </c>
      <c r="AU897" s="6" t="s">
        <v>83</v>
      </c>
      <c r="AV897" s="6" t="s">
        <v>83</v>
      </c>
      <c r="AW897" s="6" t="s">
        <v>83</v>
      </c>
      <c r="AX897" t="s">
        <v>86</v>
      </c>
      <c r="AY897" s="6" t="s">
        <v>83</v>
      </c>
      <c r="AZ897" s="6" t="s">
        <v>83</v>
      </c>
      <c r="BA897" s="6" t="s">
        <v>83</v>
      </c>
      <c r="BB897" s="6" t="s">
        <v>83</v>
      </c>
      <c r="BC897" s="6" t="s">
        <v>83</v>
      </c>
      <c r="BD897" s="6" t="s">
        <v>83</v>
      </c>
      <c r="BE897" s="6" t="s">
        <v>83</v>
      </c>
      <c r="BF897" s="6" t="s">
        <v>83</v>
      </c>
      <c r="BG897" s="6" t="s">
        <v>83</v>
      </c>
      <c r="BH897" s="6" t="s">
        <v>83</v>
      </c>
      <c r="BI897" s="6" t="s">
        <v>83</v>
      </c>
      <c r="BJ897" s="6" t="s">
        <v>83</v>
      </c>
      <c r="BK897" s="6" t="s">
        <v>83</v>
      </c>
      <c r="BL897" s="6" t="s">
        <v>83</v>
      </c>
      <c r="BM897" s="6" t="s">
        <v>83</v>
      </c>
      <c r="BN897" s="6" t="s">
        <v>83</v>
      </c>
      <c r="BO897" s="6" t="s">
        <v>83</v>
      </c>
      <c r="BP897" s="6" t="s">
        <v>83</v>
      </c>
      <c r="BQ897" s="6" t="s">
        <v>83</v>
      </c>
      <c r="BR897" t="s">
        <v>65</v>
      </c>
      <c r="BS897" s="6" t="s">
        <v>83</v>
      </c>
      <c r="BT897" s="6" t="s">
        <v>83</v>
      </c>
      <c r="BU897">
        <f t="shared" ca="1" si="165"/>
        <v>51</v>
      </c>
      <c r="BV897" s="6" t="s">
        <v>83</v>
      </c>
    </row>
    <row r="898" spans="1:74" x14ac:dyDescent="0.3">
      <c r="A898" s="5">
        <v>897</v>
      </c>
      <c r="B898" s="5" t="str">
        <f t="shared" ref="B898:B961" ca="1" si="169">CONCATENATE(CHOOSE(RANDBETWEEN(1,2),"OCP","JF8","JF9"),"_",RANDBETWEEN(1,100000),":",RANDBETWEEN(1,100000))</f>
        <v>JF8_35961:87141</v>
      </c>
      <c r="C898" t="s">
        <v>112</v>
      </c>
      <c r="D898" t="s">
        <v>75</v>
      </c>
      <c r="E898" t="s">
        <v>76</v>
      </c>
      <c r="F898" t="s">
        <v>113</v>
      </c>
      <c r="G898" t="s">
        <v>113</v>
      </c>
      <c r="H898" s="6">
        <f t="shared" ca="1" si="167"/>
        <v>50942</v>
      </c>
      <c r="I898" t="s">
        <v>114</v>
      </c>
      <c r="J898" s="6" t="s">
        <v>79</v>
      </c>
      <c r="K898" s="7">
        <v>45783</v>
      </c>
      <c r="L898" s="6" t="s">
        <v>80</v>
      </c>
      <c r="N898" s="6" t="s">
        <v>82</v>
      </c>
      <c r="O898" t="str">
        <f t="shared" ca="1" si="159"/>
        <v>F2836517</v>
      </c>
      <c r="P898">
        <f t="shared" ref="P898:P961" ca="1" si="170">RANDBETWEEN(569,95959500)</f>
        <v>33944315</v>
      </c>
      <c r="Q898">
        <f t="shared" ca="1" si="160"/>
        <v>12349411</v>
      </c>
      <c r="R898">
        <f t="shared" ca="1" si="161"/>
        <v>19476829</v>
      </c>
      <c r="S898">
        <f t="shared" ca="1" si="162"/>
        <v>4490402</v>
      </c>
      <c r="V898" t="str">
        <f t="shared" ca="1" si="163"/>
        <v>F_2574763</v>
      </c>
      <c r="W898" s="8">
        <v>45864</v>
      </c>
      <c r="X898">
        <f t="shared" ca="1" si="164"/>
        <v>385522</v>
      </c>
      <c r="Z898" t="str">
        <f t="shared" ca="1" si="166"/>
        <v>MAD</v>
      </c>
      <c r="AA898" t="str">
        <f t="shared" ca="1" si="168"/>
        <v>F locaux</v>
      </c>
      <c r="AB898" s="6" t="s">
        <v>83</v>
      </c>
      <c r="AC898" s="6" t="s">
        <v>83</v>
      </c>
      <c r="AD898" s="6" t="s">
        <v>83</v>
      </c>
      <c r="AE898" s="6" t="s">
        <v>83</v>
      </c>
      <c r="AF898" s="6" t="s">
        <v>83</v>
      </c>
      <c r="AG898" s="6" t="s">
        <v>83</v>
      </c>
      <c r="AH898" s="6" t="s">
        <v>83</v>
      </c>
      <c r="AI898" s="6" t="s">
        <v>83</v>
      </c>
      <c r="AJ898" s="6" t="s">
        <v>83</v>
      </c>
      <c r="AK898" s="6" t="s">
        <v>83</v>
      </c>
      <c r="AL898" s="6" t="s">
        <v>83</v>
      </c>
      <c r="AM898" t="s">
        <v>115</v>
      </c>
      <c r="AN898" s="6" t="s">
        <v>85</v>
      </c>
      <c r="AO898" s="6" t="s">
        <v>83</v>
      </c>
      <c r="AP898" s="6" t="s">
        <v>83</v>
      </c>
      <c r="AQ898" s="6" t="s">
        <v>83</v>
      </c>
      <c r="AR898" s="6" t="s">
        <v>83</v>
      </c>
      <c r="AS898" s="6" t="s">
        <v>83</v>
      </c>
      <c r="AT898" s="6" t="s">
        <v>83</v>
      </c>
      <c r="AU898" s="6" t="s">
        <v>83</v>
      </c>
      <c r="AV898" s="6" t="s">
        <v>83</v>
      </c>
      <c r="AW898" s="6" t="s">
        <v>83</v>
      </c>
      <c r="AX898" t="s">
        <v>93</v>
      </c>
      <c r="AY898" s="6" t="s">
        <v>83</v>
      </c>
      <c r="AZ898" s="6" t="s">
        <v>83</v>
      </c>
      <c r="BA898" s="6" t="s">
        <v>83</v>
      </c>
      <c r="BB898" s="6" t="s">
        <v>83</v>
      </c>
      <c r="BC898" s="6" t="s">
        <v>83</v>
      </c>
      <c r="BD898" s="6" t="s">
        <v>83</v>
      </c>
      <c r="BE898" s="6" t="s">
        <v>83</v>
      </c>
      <c r="BF898" s="6" t="s">
        <v>83</v>
      </c>
      <c r="BG898" s="6" t="s">
        <v>83</v>
      </c>
      <c r="BH898" s="6" t="s">
        <v>83</v>
      </c>
      <c r="BI898" s="6" t="s">
        <v>83</v>
      </c>
      <c r="BJ898" s="6" t="s">
        <v>83</v>
      </c>
      <c r="BK898" s="6" t="s">
        <v>83</v>
      </c>
      <c r="BL898" s="6" t="s">
        <v>83</v>
      </c>
      <c r="BM898" s="6" t="s">
        <v>83</v>
      </c>
      <c r="BN898" s="6" t="s">
        <v>83</v>
      </c>
      <c r="BO898" s="6" t="s">
        <v>83</v>
      </c>
      <c r="BP898" s="6" t="s">
        <v>83</v>
      </c>
      <c r="BQ898" s="6" t="s">
        <v>83</v>
      </c>
      <c r="BR898" t="s">
        <v>65</v>
      </c>
      <c r="BS898" s="6" t="s">
        <v>83</v>
      </c>
      <c r="BT898" s="6" t="s">
        <v>83</v>
      </c>
      <c r="BU898">
        <f t="shared" ca="1" si="165"/>
        <v>-8</v>
      </c>
      <c r="BV898" s="6" t="s">
        <v>83</v>
      </c>
    </row>
    <row r="899" spans="1:74" x14ac:dyDescent="0.3">
      <c r="A899" s="5">
        <v>898</v>
      </c>
      <c r="B899" s="5" t="str">
        <f t="shared" ca="1" si="169"/>
        <v>JF8_65234:26975</v>
      </c>
      <c r="C899" t="s">
        <v>116</v>
      </c>
      <c r="D899" t="s">
        <v>75</v>
      </c>
      <c r="E899" t="s">
        <v>89</v>
      </c>
      <c r="F899" t="s">
        <v>100</v>
      </c>
      <c r="G899" t="s">
        <v>100</v>
      </c>
      <c r="H899" s="6">
        <f t="shared" ca="1" si="167"/>
        <v>54044</v>
      </c>
      <c r="I899" t="s">
        <v>114</v>
      </c>
      <c r="J899" s="6" t="s">
        <v>79</v>
      </c>
      <c r="K899" s="7">
        <v>45784</v>
      </c>
      <c r="L899" s="6" t="s">
        <v>80</v>
      </c>
      <c r="N899" s="6" t="s">
        <v>82</v>
      </c>
      <c r="O899" t="str">
        <f t="shared" ref="O899:O962" ca="1" si="171">CONCATENATE(CHAR(RANDBETWEEN(60,70)),RANDBETWEEN(303,6647360))</f>
        <v>C269007</v>
      </c>
      <c r="P899">
        <f t="shared" ca="1" si="170"/>
        <v>62045220</v>
      </c>
      <c r="Q899">
        <f t="shared" ref="Q899:Q962" ca="1" si="172">RANDBETWEEN(0,R899)</f>
        <v>34950931</v>
      </c>
      <c r="R899">
        <f t="shared" ref="R899:R962" ca="1" si="173">RANDBETWEEN(0,P899)</f>
        <v>58003213</v>
      </c>
      <c r="S899">
        <f t="shared" ref="S899:S962" ca="1" si="174">RANDBETWEEN(0,P899-300)</f>
        <v>52165676</v>
      </c>
      <c r="V899" t="str">
        <f t="shared" ref="V899:V962" ca="1" si="175">CONCATENATE(CHAR(RANDBETWEEN(60,70)),"_",RANDBETWEEN(303,6647360))</f>
        <v>C_541297</v>
      </c>
      <c r="W899" s="8">
        <v>45865</v>
      </c>
      <c r="X899">
        <f t="shared" ref="X899:X962" ca="1" si="176">RANDBETWEEN(303,S899)</f>
        <v>50058061</v>
      </c>
      <c r="Z899" t="str">
        <f t="shared" ca="1" si="166"/>
        <v>MAD</v>
      </c>
      <c r="AA899" t="str">
        <f t="shared" ca="1" si="168"/>
        <v>F locaux</v>
      </c>
      <c r="AB899" s="6" t="s">
        <v>83</v>
      </c>
      <c r="AC899" s="6" t="s">
        <v>83</v>
      </c>
      <c r="AD899" s="6" t="s">
        <v>83</v>
      </c>
      <c r="AE899" s="6" t="s">
        <v>83</v>
      </c>
      <c r="AF899" s="6" t="s">
        <v>83</v>
      </c>
      <c r="AG899" s="6" t="s">
        <v>83</v>
      </c>
      <c r="AH899" s="6" t="s">
        <v>83</v>
      </c>
      <c r="AI899" s="6" t="s">
        <v>83</v>
      </c>
      <c r="AJ899" s="6" t="s">
        <v>83</v>
      </c>
      <c r="AK899" s="6" t="s">
        <v>83</v>
      </c>
      <c r="AL899" s="6" t="s">
        <v>83</v>
      </c>
      <c r="AM899" t="s">
        <v>115</v>
      </c>
      <c r="AN899" s="6" t="s">
        <v>85</v>
      </c>
      <c r="AO899" s="6" t="s">
        <v>83</v>
      </c>
      <c r="AP899" s="6" t="s">
        <v>83</v>
      </c>
      <c r="AQ899" s="6" t="s">
        <v>83</v>
      </c>
      <c r="AR899" s="6" t="s">
        <v>83</v>
      </c>
      <c r="AS899" s="6" t="s">
        <v>83</v>
      </c>
      <c r="AT899" s="6" t="s">
        <v>83</v>
      </c>
      <c r="AU899" s="6" t="s">
        <v>83</v>
      </c>
      <c r="AV899" s="6" t="s">
        <v>83</v>
      </c>
      <c r="AW899" s="6" t="s">
        <v>83</v>
      </c>
      <c r="AX899" t="s">
        <v>86</v>
      </c>
      <c r="AY899" s="6" t="s">
        <v>83</v>
      </c>
      <c r="AZ899" s="6" t="s">
        <v>83</v>
      </c>
      <c r="BA899" s="6" t="s">
        <v>83</v>
      </c>
      <c r="BB899" s="6" t="s">
        <v>83</v>
      </c>
      <c r="BC899" s="6" t="s">
        <v>83</v>
      </c>
      <c r="BD899" s="6" t="s">
        <v>83</v>
      </c>
      <c r="BE899" s="6" t="s">
        <v>83</v>
      </c>
      <c r="BF899" s="6" t="s">
        <v>83</v>
      </c>
      <c r="BG899" s="6" t="s">
        <v>83</v>
      </c>
      <c r="BH899" s="6" t="s">
        <v>83</v>
      </c>
      <c r="BI899" s="6" t="s">
        <v>83</v>
      </c>
      <c r="BJ899" s="6" t="s">
        <v>83</v>
      </c>
      <c r="BK899" s="6" t="s">
        <v>83</v>
      </c>
      <c r="BL899" s="6" t="s">
        <v>83</v>
      </c>
      <c r="BM899" s="6" t="s">
        <v>83</v>
      </c>
      <c r="BN899" s="6" t="s">
        <v>83</v>
      </c>
      <c r="BO899" s="6" t="s">
        <v>83</v>
      </c>
      <c r="BP899" s="6" t="s">
        <v>83</v>
      </c>
      <c r="BQ899" s="6" t="s">
        <v>83</v>
      </c>
      <c r="BR899" t="s">
        <v>63</v>
      </c>
      <c r="BS899" s="6" t="s">
        <v>83</v>
      </c>
      <c r="BT899" s="6" t="s">
        <v>83</v>
      </c>
      <c r="BU899">
        <f t="shared" ref="BU899:BU962" ca="1" si="177">RANDBETWEEN(-20,60)</f>
        <v>27</v>
      </c>
      <c r="BV899" s="6" t="s">
        <v>83</v>
      </c>
    </row>
    <row r="900" spans="1:74" x14ac:dyDescent="0.3">
      <c r="A900" s="5">
        <v>899</v>
      </c>
      <c r="B900" s="5" t="str">
        <f t="shared" ca="1" si="169"/>
        <v>OCP_51149:5291</v>
      </c>
      <c r="C900" t="s">
        <v>117</v>
      </c>
      <c r="D900" t="s">
        <v>75</v>
      </c>
      <c r="E900" t="s">
        <v>76</v>
      </c>
      <c r="F900" t="s">
        <v>113</v>
      </c>
      <c r="G900" t="s">
        <v>113</v>
      </c>
      <c r="H900" s="6">
        <f t="shared" ca="1" si="167"/>
        <v>77843</v>
      </c>
      <c r="I900" t="s">
        <v>114</v>
      </c>
      <c r="J900" s="6" t="s">
        <v>79</v>
      </c>
      <c r="K900" s="7">
        <v>45785</v>
      </c>
      <c r="L900" s="6" t="s">
        <v>80</v>
      </c>
      <c r="N900" s="6" t="s">
        <v>82</v>
      </c>
      <c r="O900" t="str">
        <f t="shared" ca="1" si="171"/>
        <v>&gt;1018893</v>
      </c>
      <c r="P900">
        <f t="shared" ca="1" si="170"/>
        <v>28650484</v>
      </c>
      <c r="Q900">
        <f t="shared" ca="1" si="172"/>
        <v>12417416</v>
      </c>
      <c r="R900">
        <f t="shared" ca="1" si="173"/>
        <v>19964054</v>
      </c>
      <c r="S900">
        <f t="shared" ca="1" si="174"/>
        <v>10618247</v>
      </c>
      <c r="V900" t="str">
        <f t="shared" ca="1" si="175"/>
        <v>&gt;_1276220</v>
      </c>
      <c r="W900" s="8">
        <v>45866</v>
      </c>
      <c r="X900">
        <f t="shared" ca="1" si="176"/>
        <v>3122755</v>
      </c>
      <c r="Z900" t="str">
        <f t="shared" ref="Z900:Z963" ca="1" si="178">IF(OR(I900="France",I900="Italie",I900="USA"),CHOOSE(RANDBETWEEN(1,2),"EUR","USD"),"MAD")</f>
        <v>MAD</v>
      </c>
      <c r="AA900" t="str">
        <f t="shared" ca="1" si="168"/>
        <v>F locaux</v>
      </c>
      <c r="AB900" s="6" t="s">
        <v>83</v>
      </c>
      <c r="AC900" s="6" t="s">
        <v>83</v>
      </c>
      <c r="AD900" s="6" t="s">
        <v>83</v>
      </c>
      <c r="AE900" s="6" t="s">
        <v>83</v>
      </c>
      <c r="AF900" s="6" t="s">
        <v>83</v>
      </c>
      <c r="AG900" s="6" t="s">
        <v>83</v>
      </c>
      <c r="AH900" s="6" t="s">
        <v>83</v>
      </c>
      <c r="AI900" s="6" t="s">
        <v>83</v>
      </c>
      <c r="AJ900" s="6" t="s">
        <v>83</v>
      </c>
      <c r="AK900" s="6" t="s">
        <v>83</v>
      </c>
      <c r="AL900" s="6" t="s">
        <v>83</v>
      </c>
      <c r="AM900" t="s">
        <v>115</v>
      </c>
      <c r="AN900" s="6" t="s">
        <v>85</v>
      </c>
      <c r="AO900" s="6" t="s">
        <v>83</v>
      </c>
      <c r="AP900" s="6" t="s">
        <v>83</v>
      </c>
      <c r="AQ900" s="6" t="s">
        <v>83</v>
      </c>
      <c r="AR900" s="6" t="s">
        <v>83</v>
      </c>
      <c r="AS900" s="6" t="s">
        <v>83</v>
      </c>
      <c r="AT900" s="6" t="s">
        <v>83</v>
      </c>
      <c r="AU900" s="6" t="s">
        <v>83</v>
      </c>
      <c r="AV900" s="6" t="s">
        <v>83</v>
      </c>
      <c r="AW900" s="6" t="s">
        <v>83</v>
      </c>
      <c r="AX900" t="s">
        <v>86</v>
      </c>
      <c r="AY900" s="6" t="s">
        <v>83</v>
      </c>
      <c r="AZ900" s="6" t="s">
        <v>83</v>
      </c>
      <c r="BA900" s="6" t="s">
        <v>83</v>
      </c>
      <c r="BB900" s="6" t="s">
        <v>83</v>
      </c>
      <c r="BC900" s="6" t="s">
        <v>83</v>
      </c>
      <c r="BD900" s="6" t="s">
        <v>83</v>
      </c>
      <c r="BE900" s="6" t="s">
        <v>83</v>
      </c>
      <c r="BF900" s="6" t="s">
        <v>83</v>
      </c>
      <c r="BG900" s="6" t="s">
        <v>83</v>
      </c>
      <c r="BH900" s="6" t="s">
        <v>83</v>
      </c>
      <c r="BI900" s="6" t="s">
        <v>83</v>
      </c>
      <c r="BJ900" s="6" t="s">
        <v>83</v>
      </c>
      <c r="BK900" s="6" t="s">
        <v>83</v>
      </c>
      <c r="BL900" s="6" t="s">
        <v>83</v>
      </c>
      <c r="BM900" s="6" t="s">
        <v>83</v>
      </c>
      <c r="BN900" s="6" t="s">
        <v>83</v>
      </c>
      <c r="BO900" s="6" t="s">
        <v>83</v>
      </c>
      <c r="BP900" s="6" t="s">
        <v>83</v>
      </c>
      <c r="BQ900" s="6" t="s">
        <v>83</v>
      </c>
      <c r="BR900" t="s">
        <v>65</v>
      </c>
      <c r="BS900" s="6" t="s">
        <v>83</v>
      </c>
      <c r="BT900" s="6" t="s">
        <v>83</v>
      </c>
      <c r="BU900">
        <f t="shared" ca="1" si="177"/>
        <v>18</v>
      </c>
      <c r="BV900" s="6" t="s">
        <v>83</v>
      </c>
    </row>
    <row r="901" spans="1:74" x14ac:dyDescent="0.3">
      <c r="A901" s="5">
        <v>900</v>
      </c>
      <c r="B901" s="5" t="str">
        <f t="shared" ca="1" si="169"/>
        <v>JF8_8900:57825</v>
      </c>
      <c r="C901" t="s">
        <v>118</v>
      </c>
      <c r="D901" t="s">
        <v>75</v>
      </c>
      <c r="E901" t="s">
        <v>89</v>
      </c>
      <c r="F901" t="s">
        <v>100</v>
      </c>
      <c r="G901" t="s">
        <v>100</v>
      </c>
      <c r="H901" s="6">
        <f t="shared" ca="1" si="167"/>
        <v>11079</v>
      </c>
      <c r="I901" t="s">
        <v>114</v>
      </c>
      <c r="J901" s="6" t="s">
        <v>79</v>
      </c>
      <c r="K901" s="7">
        <v>45786</v>
      </c>
      <c r="L901" s="6" t="s">
        <v>80</v>
      </c>
      <c r="N901" s="6" t="s">
        <v>82</v>
      </c>
      <c r="O901" t="str">
        <f t="shared" ca="1" si="171"/>
        <v>F3375363</v>
      </c>
      <c r="P901">
        <f t="shared" ca="1" si="170"/>
        <v>59373725</v>
      </c>
      <c r="Q901">
        <f t="shared" ca="1" si="172"/>
        <v>35045421</v>
      </c>
      <c r="R901">
        <f t="shared" ca="1" si="173"/>
        <v>51162153</v>
      </c>
      <c r="S901">
        <f t="shared" ca="1" si="174"/>
        <v>19080507</v>
      </c>
      <c r="V901" t="str">
        <f t="shared" ca="1" si="175"/>
        <v>@_5543365</v>
      </c>
      <c r="W901" s="8">
        <v>45867</v>
      </c>
      <c r="X901">
        <f t="shared" ca="1" si="176"/>
        <v>6332784</v>
      </c>
      <c r="Z901" t="str">
        <f t="shared" ca="1" si="178"/>
        <v>MAD</v>
      </c>
      <c r="AA901" t="str">
        <f t="shared" ca="1" si="168"/>
        <v>F locaux</v>
      </c>
      <c r="AB901" s="6" t="s">
        <v>83</v>
      </c>
      <c r="AC901" s="6" t="s">
        <v>83</v>
      </c>
      <c r="AD901" s="6" t="s">
        <v>83</v>
      </c>
      <c r="AE901" s="6" t="s">
        <v>83</v>
      </c>
      <c r="AF901" s="6" t="s">
        <v>83</v>
      </c>
      <c r="AG901" s="6" t="s">
        <v>83</v>
      </c>
      <c r="AH901" s="6" t="s">
        <v>83</v>
      </c>
      <c r="AI901" s="6" t="s">
        <v>83</v>
      </c>
      <c r="AJ901" s="6" t="s">
        <v>83</v>
      </c>
      <c r="AK901" s="6" t="s">
        <v>83</v>
      </c>
      <c r="AL901" s="6" t="s">
        <v>83</v>
      </c>
      <c r="AM901" t="s">
        <v>115</v>
      </c>
      <c r="AN901" s="6" t="s">
        <v>85</v>
      </c>
      <c r="AO901" s="6" t="s">
        <v>83</v>
      </c>
      <c r="AP901" s="6" t="s">
        <v>83</v>
      </c>
      <c r="AQ901" s="6" t="s">
        <v>83</v>
      </c>
      <c r="AR901" s="6" t="s">
        <v>83</v>
      </c>
      <c r="AS901" s="6" t="s">
        <v>83</v>
      </c>
      <c r="AT901" s="6" t="s">
        <v>83</v>
      </c>
      <c r="AU901" s="6" t="s">
        <v>83</v>
      </c>
      <c r="AV901" s="6" t="s">
        <v>83</v>
      </c>
      <c r="AW901" s="6" t="s">
        <v>83</v>
      </c>
      <c r="AX901" t="s">
        <v>86</v>
      </c>
      <c r="AY901" s="6" t="s">
        <v>83</v>
      </c>
      <c r="AZ901" s="6" t="s">
        <v>83</v>
      </c>
      <c r="BA901" s="6" t="s">
        <v>83</v>
      </c>
      <c r="BB901" s="6" t="s">
        <v>83</v>
      </c>
      <c r="BC901" s="6" t="s">
        <v>83</v>
      </c>
      <c r="BD901" s="6" t="s">
        <v>83</v>
      </c>
      <c r="BE901" s="6" t="s">
        <v>83</v>
      </c>
      <c r="BF901" s="6" t="s">
        <v>83</v>
      </c>
      <c r="BG901" s="6" t="s">
        <v>83</v>
      </c>
      <c r="BH901" s="6" t="s">
        <v>83</v>
      </c>
      <c r="BI901" s="6" t="s">
        <v>83</v>
      </c>
      <c r="BJ901" s="6" t="s">
        <v>83</v>
      </c>
      <c r="BK901" s="6" t="s">
        <v>83</v>
      </c>
      <c r="BL901" s="6" t="s">
        <v>83</v>
      </c>
      <c r="BM901" s="6" t="s">
        <v>83</v>
      </c>
      <c r="BN901" s="6" t="s">
        <v>83</v>
      </c>
      <c r="BO901" s="6" t="s">
        <v>83</v>
      </c>
      <c r="BP901" s="6" t="s">
        <v>83</v>
      </c>
      <c r="BQ901" s="6" t="s">
        <v>83</v>
      </c>
      <c r="BR901" t="s">
        <v>40</v>
      </c>
      <c r="BS901" s="6" t="s">
        <v>83</v>
      </c>
      <c r="BT901" s="6" t="s">
        <v>83</v>
      </c>
      <c r="BU901">
        <f t="shared" ca="1" si="177"/>
        <v>59</v>
      </c>
      <c r="BV901" s="6" t="s">
        <v>83</v>
      </c>
    </row>
    <row r="902" spans="1:74" x14ac:dyDescent="0.3">
      <c r="A902" s="5">
        <v>901</v>
      </c>
      <c r="B902" s="5" t="str">
        <f t="shared" ca="1" si="169"/>
        <v>JF8_28700:84711</v>
      </c>
      <c r="C902" t="str">
        <f ca="1">CONCATENATE(CHAR(RANDBETWEEN(60,90)),"_",RANDBETWEEN(1,1000000),"_",RANDBETWEEN(1,100006600))</f>
        <v>V_990238_57746270</v>
      </c>
      <c r="D902" t="s">
        <v>75</v>
      </c>
      <c r="E902" t="s">
        <v>76</v>
      </c>
      <c r="F902" t="s">
        <v>77</v>
      </c>
      <c r="G902" t="s">
        <v>77</v>
      </c>
      <c r="H902" s="6">
        <f t="shared" ref="H902:H965" ca="1" si="179">RANDBETWEEN(200,80000)</f>
        <v>78085</v>
      </c>
      <c r="I902" t="s">
        <v>78</v>
      </c>
      <c r="J902" s="6" t="s">
        <v>79</v>
      </c>
      <c r="K902" s="7">
        <v>45787</v>
      </c>
      <c r="L902" s="6" t="s">
        <v>80</v>
      </c>
      <c r="N902" s="6" t="s">
        <v>82</v>
      </c>
      <c r="O902" t="str">
        <f t="shared" ca="1" si="171"/>
        <v>B3217322</v>
      </c>
      <c r="P902">
        <f t="shared" ca="1" si="170"/>
        <v>24578648</v>
      </c>
      <c r="Q902">
        <f t="shared" ca="1" si="172"/>
        <v>4480868</v>
      </c>
      <c r="R902">
        <f t="shared" ca="1" si="173"/>
        <v>17087185</v>
      </c>
      <c r="S902">
        <f t="shared" ca="1" si="174"/>
        <v>13654202</v>
      </c>
      <c r="V902" t="str">
        <f t="shared" ca="1" si="175"/>
        <v>A_6277516</v>
      </c>
      <c r="W902" s="8">
        <v>45868</v>
      </c>
      <c r="X902">
        <f t="shared" ca="1" si="176"/>
        <v>3123186</v>
      </c>
      <c r="Z902" t="str">
        <f t="shared" ca="1" si="178"/>
        <v>MAD</v>
      </c>
      <c r="AA902" t="str">
        <f t="shared" ca="1" si="168"/>
        <v>F locaux</v>
      </c>
      <c r="AB902" s="6" t="s">
        <v>83</v>
      </c>
      <c r="AC902" s="6" t="s">
        <v>83</v>
      </c>
      <c r="AD902" s="6" t="s">
        <v>83</v>
      </c>
      <c r="AE902" s="6" t="s">
        <v>83</v>
      </c>
      <c r="AF902" s="6" t="s">
        <v>83</v>
      </c>
      <c r="AG902" s="6" t="s">
        <v>83</v>
      </c>
      <c r="AH902" s="6" t="s">
        <v>83</v>
      </c>
      <c r="AI902" s="6" t="s">
        <v>83</v>
      </c>
      <c r="AJ902" s="6" t="s">
        <v>83</v>
      </c>
      <c r="AK902" s="6" t="s">
        <v>83</v>
      </c>
      <c r="AL902" s="6" t="s">
        <v>83</v>
      </c>
      <c r="AM902" t="s">
        <v>1098</v>
      </c>
      <c r="AN902" s="6" t="s">
        <v>85</v>
      </c>
      <c r="AO902" s="6" t="s">
        <v>83</v>
      </c>
      <c r="AP902" s="6" t="s">
        <v>83</v>
      </c>
      <c r="AQ902" s="6" t="s">
        <v>83</v>
      </c>
      <c r="AR902" s="6" t="s">
        <v>83</v>
      </c>
      <c r="AS902" s="6" t="s">
        <v>83</v>
      </c>
      <c r="AT902" s="6" t="s">
        <v>83</v>
      </c>
      <c r="AU902" s="6" t="s">
        <v>83</v>
      </c>
      <c r="AV902" s="6" t="s">
        <v>83</v>
      </c>
      <c r="AW902" s="6" t="s">
        <v>83</v>
      </c>
      <c r="AX902" t="s">
        <v>86</v>
      </c>
      <c r="AY902" s="6" t="s">
        <v>83</v>
      </c>
      <c r="AZ902" s="6" t="s">
        <v>83</v>
      </c>
      <c r="BA902" s="6" t="s">
        <v>83</v>
      </c>
      <c r="BB902" s="6" t="s">
        <v>83</v>
      </c>
      <c r="BC902" s="6" t="s">
        <v>83</v>
      </c>
      <c r="BD902" s="6" t="s">
        <v>83</v>
      </c>
      <c r="BE902" s="6" t="s">
        <v>83</v>
      </c>
      <c r="BF902" s="6" t="s">
        <v>83</v>
      </c>
      <c r="BG902" s="6" t="s">
        <v>83</v>
      </c>
      <c r="BH902" s="6" t="s">
        <v>83</v>
      </c>
      <c r="BI902" s="6" t="s">
        <v>83</v>
      </c>
      <c r="BJ902" s="6" t="s">
        <v>83</v>
      </c>
      <c r="BK902" s="6" t="s">
        <v>83</v>
      </c>
      <c r="BL902" s="6" t="s">
        <v>83</v>
      </c>
      <c r="BM902" s="6" t="s">
        <v>83</v>
      </c>
      <c r="BN902" s="6" t="s">
        <v>83</v>
      </c>
      <c r="BO902" s="6" t="s">
        <v>83</v>
      </c>
      <c r="BP902" s="6" t="s">
        <v>83</v>
      </c>
      <c r="BQ902" s="6" t="s">
        <v>83</v>
      </c>
      <c r="BR902" t="s">
        <v>64</v>
      </c>
      <c r="BS902" s="6" t="s">
        <v>83</v>
      </c>
      <c r="BT902" s="6" t="s">
        <v>83</v>
      </c>
      <c r="BU902">
        <f t="shared" ca="1" si="177"/>
        <v>-4</v>
      </c>
      <c r="BV902" s="6" t="s">
        <v>83</v>
      </c>
    </row>
    <row r="903" spans="1:74" x14ac:dyDescent="0.3">
      <c r="A903" s="5">
        <v>902</v>
      </c>
      <c r="B903" s="5" t="str">
        <f t="shared" ca="1" si="169"/>
        <v>JF8_21066:18512</v>
      </c>
      <c r="C903" t="s">
        <v>1099</v>
      </c>
      <c r="D903" t="s">
        <v>75</v>
      </c>
      <c r="E903" t="s">
        <v>89</v>
      </c>
      <c r="F903" t="s">
        <v>90</v>
      </c>
      <c r="G903" t="s">
        <v>90</v>
      </c>
      <c r="H903" s="6">
        <f t="shared" ca="1" si="179"/>
        <v>21218</v>
      </c>
      <c r="I903" t="s">
        <v>91</v>
      </c>
      <c r="J903" s="6" t="s">
        <v>79</v>
      </c>
      <c r="K903" s="7">
        <v>45788</v>
      </c>
      <c r="L903" s="6" t="s">
        <v>80</v>
      </c>
      <c r="N903" s="6" t="s">
        <v>82</v>
      </c>
      <c r="O903" t="str">
        <f t="shared" ca="1" si="171"/>
        <v>&lt;2972422</v>
      </c>
      <c r="P903">
        <f t="shared" ca="1" si="170"/>
        <v>46977051</v>
      </c>
      <c r="Q903">
        <f t="shared" ca="1" si="172"/>
        <v>5478452</v>
      </c>
      <c r="R903">
        <f t="shared" ca="1" si="173"/>
        <v>33997547</v>
      </c>
      <c r="S903">
        <f t="shared" ca="1" si="174"/>
        <v>521749</v>
      </c>
      <c r="V903" t="str">
        <f t="shared" ca="1" si="175"/>
        <v>&lt;_3175048</v>
      </c>
      <c r="W903" s="8">
        <v>45869</v>
      </c>
      <c r="X903">
        <f t="shared" ca="1" si="176"/>
        <v>133169</v>
      </c>
      <c r="Z903" t="str">
        <f t="shared" ca="1" si="178"/>
        <v>USD</v>
      </c>
      <c r="AA903" t="str">
        <f t="shared" ca="1" si="168"/>
        <v>F étrangers</v>
      </c>
      <c r="AB903" s="6" t="s">
        <v>83</v>
      </c>
      <c r="AC903" s="6" t="s">
        <v>83</v>
      </c>
      <c r="AD903" s="6" t="s">
        <v>83</v>
      </c>
      <c r="AE903" s="6" t="s">
        <v>83</v>
      </c>
      <c r="AF903" s="6" t="s">
        <v>83</v>
      </c>
      <c r="AG903" s="6" t="s">
        <v>83</v>
      </c>
      <c r="AH903" s="6" t="s">
        <v>83</v>
      </c>
      <c r="AI903" s="6" t="s">
        <v>83</v>
      </c>
      <c r="AJ903" s="6" t="s">
        <v>83</v>
      </c>
      <c r="AK903" s="6" t="s">
        <v>83</v>
      </c>
      <c r="AL903" s="6" t="s">
        <v>83</v>
      </c>
      <c r="AM903" t="s">
        <v>1100</v>
      </c>
      <c r="AN903" s="6" t="s">
        <v>85</v>
      </c>
      <c r="AO903" s="6" t="s">
        <v>83</v>
      </c>
      <c r="AP903" s="6" t="s">
        <v>83</v>
      </c>
      <c r="AQ903" s="6" t="s">
        <v>83</v>
      </c>
      <c r="AR903" s="6" t="s">
        <v>83</v>
      </c>
      <c r="AS903" s="6" t="s">
        <v>83</v>
      </c>
      <c r="AT903" s="6" t="s">
        <v>83</v>
      </c>
      <c r="AU903" s="6" t="s">
        <v>83</v>
      </c>
      <c r="AV903" s="6" t="s">
        <v>83</v>
      </c>
      <c r="AW903" s="6" t="s">
        <v>83</v>
      </c>
      <c r="AX903" t="s">
        <v>93</v>
      </c>
      <c r="AY903" s="6" t="s">
        <v>83</v>
      </c>
      <c r="AZ903" s="6" t="s">
        <v>83</v>
      </c>
      <c r="BA903" s="6" t="s">
        <v>83</v>
      </c>
      <c r="BB903" s="6" t="s">
        <v>83</v>
      </c>
      <c r="BC903" s="6" t="s">
        <v>83</v>
      </c>
      <c r="BD903" s="6" t="s">
        <v>83</v>
      </c>
      <c r="BE903" s="6" t="s">
        <v>83</v>
      </c>
      <c r="BF903" s="6" t="s">
        <v>83</v>
      </c>
      <c r="BG903" s="6" t="s">
        <v>83</v>
      </c>
      <c r="BH903" s="6" t="s">
        <v>83</v>
      </c>
      <c r="BI903" s="6" t="s">
        <v>83</v>
      </c>
      <c r="BJ903" s="6" t="s">
        <v>83</v>
      </c>
      <c r="BK903" s="6" t="s">
        <v>83</v>
      </c>
      <c r="BL903" s="6" t="s">
        <v>83</v>
      </c>
      <c r="BM903" s="6" t="s">
        <v>83</v>
      </c>
      <c r="BN903" s="6" t="s">
        <v>83</v>
      </c>
      <c r="BO903" s="6" t="s">
        <v>83</v>
      </c>
      <c r="BP903" s="6" t="s">
        <v>83</v>
      </c>
      <c r="BQ903" s="6" t="s">
        <v>83</v>
      </c>
      <c r="BR903" t="s">
        <v>65</v>
      </c>
      <c r="BS903" s="6" t="s">
        <v>83</v>
      </c>
      <c r="BT903" s="6" t="s">
        <v>83</v>
      </c>
      <c r="BU903">
        <f t="shared" ca="1" si="177"/>
        <v>46</v>
      </c>
      <c r="BV903" s="6" t="s">
        <v>83</v>
      </c>
    </row>
    <row r="904" spans="1:74" x14ac:dyDescent="0.3">
      <c r="A904" s="5">
        <v>903</v>
      </c>
      <c r="B904" s="5" t="str">
        <f t="shared" ca="1" si="169"/>
        <v>JF8_70966:68707</v>
      </c>
      <c r="C904" t="s">
        <v>1101</v>
      </c>
      <c r="D904" t="s">
        <v>75</v>
      </c>
      <c r="E904" t="s">
        <v>76</v>
      </c>
      <c r="F904" t="s">
        <v>95</v>
      </c>
      <c r="G904" t="s">
        <v>95</v>
      </c>
      <c r="H904" s="6">
        <f t="shared" ca="1" si="179"/>
        <v>41554</v>
      </c>
      <c r="I904" t="s">
        <v>96</v>
      </c>
      <c r="J904" s="6" t="s">
        <v>79</v>
      </c>
      <c r="K904" s="7">
        <v>45789</v>
      </c>
      <c r="L904" s="6" t="s">
        <v>80</v>
      </c>
      <c r="N904" s="6" t="s">
        <v>82</v>
      </c>
      <c r="O904" t="str">
        <f t="shared" ca="1" si="171"/>
        <v>A4304777</v>
      </c>
      <c r="P904">
        <f t="shared" ca="1" si="170"/>
        <v>77928744</v>
      </c>
      <c r="Q904">
        <f t="shared" ca="1" si="172"/>
        <v>1381688</v>
      </c>
      <c r="R904">
        <f t="shared" ca="1" si="173"/>
        <v>5181186</v>
      </c>
      <c r="S904">
        <f t="shared" ca="1" si="174"/>
        <v>11731160</v>
      </c>
      <c r="V904" t="str">
        <f t="shared" ca="1" si="175"/>
        <v>F_4676287</v>
      </c>
      <c r="W904" s="8">
        <v>45870</v>
      </c>
      <c r="X904">
        <f t="shared" ca="1" si="176"/>
        <v>2029254</v>
      </c>
      <c r="Z904" t="str">
        <f t="shared" ca="1" si="178"/>
        <v>EUR</v>
      </c>
      <c r="AA904" t="str">
        <f t="shared" ca="1" si="168"/>
        <v>F étrangers</v>
      </c>
      <c r="AB904" s="6" t="s">
        <v>83</v>
      </c>
      <c r="AC904" s="6" t="s">
        <v>83</v>
      </c>
      <c r="AD904" s="6" t="s">
        <v>83</v>
      </c>
      <c r="AE904" s="6" t="s">
        <v>83</v>
      </c>
      <c r="AF904" s="6" t="s">
        <v>83</v>
      </c>
      <c r="AG904" s="6" t="s">
        <v>83</v>
      </c>
      <c r="AH904" s="6" t="s">
        <v>83</v>
      </c>
      <c r="AI904" s="6" t="s">
        <v>83</v>
      </c>
      <c r="AJ904" s="6" t="s">
        <v>83</v>
      </c>
      <c r="AK904" s="6" t="s">
        <v>83</v>
      </c>
      <c r="AL904" s="6" t="s">
        <v>83</v>
      </c>
      <c r="AM904" t="s">
        <v>1102</v>
      </c>
      <c r="AN904" s="6" t="s">
        <v>85</v>
      </c>
      <c r="AO904" s="6" t="s">
        <v>83</v>
      </c>
      <c r="AP904" s="6" t="s">
        <v>83</v>
      </c>
      <c r="AQ904" s="6" t="s">
        <v>83</v>
      </c>
      <c r="AR904" s="6" t="s">
        <v>83</v>
      </c>
      <c r="AS904" s="6" t="s">
        <v>83</v>
      </c>
      <c r="AT904" s="6" t="s">
        <v>83</v>
      </c>
      <c r="AU904" s="6" t="s">
        <v>83</v>
      </c>
      <c r="AV904" s="6" t="s">
        <v>83</v>
      </c>
      <c r="AW904" s="6" t="s">
        <v>83</v>
      </c>
      <c r="AX904" t="s">
        <v>98</v>
      </c>
      <c r="AY904" s="6" t="s">
        <v>83</v>
      </c>
      <c r="AZ904" s="6" t="s">
        <v>83</v>
      </c>
      <c r="BA904" s="6" t="s">
        <v>83</v>
      </c>
      <c r="BB904" s="6" t="s">
        <v>83</v>
      </c>
      <c r="BC904" s="6" t="s">
        <v>83</v>
      </c>
      <c r="BD904" s="6" t="s">
        <v>83</v>
      </c>
      <c r="BE904" s="6" t="s">
        <v>83</v>
      </c>
      <c r="BF904" s="6" t="s">
        <v>83</v>
      </c>
      <c r="BG904" s="6" t="s">
        <v>83</v>
      </c>
      <c r="BH904" s="6" t="s">
        <v>83</v>
      </c>
      <c r="BI904" s="6" t="s">
        <v>83</v>
      </c>
      <c r="BJ904" s="6" t="s">
        <v>83</v>
      </c>
      <c r="BK904" s="6" t="s">
        <v>83</v>
      </c>
      <c r="BL904" s="6" t="s">
        <v>83</v>
      </c>
      <c r="BM904" s="6" t="s">
        <v>83</v>
      </c>
      <c r="BN904" s="6" t="s">
        <v>83</v>
      </c>
      <c r="BO904" s="6" t="s">
        <v>83</v>
      </c>
      <c r="BP904" s="6" t="s">
        <v>83</v>
      </c>
      <c r="BQ904" s="6" t="s">
        <v>83</v>
      </c>
      <c r="BR904" t="s">
        <v>65</v>
      </c>
      <c r="BS904" s="6" t="s">
        <v>83</v>
      </c>
      <c r="BT904" s="6" t="s">
        <v>83</v>
      </c>
      <c r="BU904">
        <f t="shared" ca="1" si="177"/>
        <v>12</v>
      </c>
      <c r="BV904" s="6" t="s">
        <v>83</v>
      </c>
    </row>
    <row r="905" spans="1:74" x14ac:dyDescent="0.3">
      <c r="A905" s="5">
        <v>904</v>
      </c>
      <c r="B905" s="5" t="str">
        <f t="shared" ca="1" si="169"/>
        <v>OCP_97225:67746</v>
      </c>
      <c r="C905" t="s">
        <v>1103</v>
      </c>
      <c r="D905" t="s">
        <v>75</v>
      </c>
      <c r="E905" t="s">
        <v>89</v>
      </c>
      <c r="F905" t="s">
        <v>100</v>
      </c>
      <c r="G905" t="s">
        <v>100</v>
      </c>
      <c r="H905" s="6">
        <f t="shared" ca="1" si="179"/>
        <v>28611</v>
      </c>
      <c r="I905" t="s">
        <v>101</v>
      </c>
      <c r="J905" s="6" t="s">
        <v>79</v>
      </c>
      <c r="K905" s="7">
        <v>45790</v>
      </c>
      <c r="L905" s="6" t="s">
        <v>80</v>
      </c>
      <c r="N905" s="6" t="s">
        <v>82</v>
      </c>
      <c r="O905" t="str">
        <f t="shared" ca="1" si="171"/>
        <v>E4639889</v>
      </c>
      <c r="P905">
        <f t="shared" ca="1" si="170"/>
        <v>12890417</v>
      </c>
      <c r="Q905">
        <f t="shared" ca="1" si="172"/>
        <v>12101985</v>
      </c>
      <c r="R905">
        <f t="shared" ca="1" si="173"/>
        <v>12230821</v>
      </c>
      <c r="S905">
        <f t="shared" ca="1" si="174"/>
        <v>7460984</v>
      </c>
      <c r="V905" t="str">
        <f t="shared" ca="1" si="175"/>
        <v>F_3773091</v>
      </c>
      <c r="W905" s="8">
        <v>45871</v>
      </c>
      <c r="X905">
        <f t="shared" ca="1" si="176"/>
        <v>4797689</v>
      </c>
      <c r="Z905" t="str">
        <f t="shared" ca="1" si="178"/>
        <v>MAD</v>
      </c>
      <c r="AA905" t="str">
        <f t="shared" ca="1" si="168"/>
        <v>F locaux</v>
      </c>
      <c r="AB905" s="6" t="s">
        <v>83</v>
      </c>
      <c r="AC905" s="6" t="s">
        <v>83</v>
      </c>
      <c r="AD905" s="6" t="s">
        <v>83</v>
      </c>
      <c r="AE905" s="6" t="s">
        <v>83</v>
      </c>
      <c r="AF905" s="6" t="s">
        <v>83</v>
      </c>
      <c r="AG905" s="6" t="s">
        <v>83</v>
      </c>
      <c r="AH905" s="6" t="s">
        <v>83</v>
      </c>
      <c r="AI905" s="6" t="s">
        <v>83</v>
      </c>
      <c r="AJ905" s="6" t="s">
        <v>83</v>
      </c>
      <c r="AK905" s="6" t="s">
        <v>83</v>
      </c>
      <c r="AL905" s="6" t="s">
        <v>83</v>
      </c>
      <c r="AM905" t="s">
        <v>1104</v>
      </c>
      <c r="AN905" s="6" t="s">
        <v>85</v>
      </c>
      <c r="AO905" s="6" t="s">
        <v>83</v>
      </c>
      <c r="AP905" s="6" t="s">
        <v>83</v>
      </c>
      <c r="AQ905" s="6" t="s">
        <v>83</v>
      </c>
      <c r="AR905" s="6" t="s">
        <v>83</v>
      </c>
      <c r="AS905" s="6" t="s">
        <v>83</v>
      </c>
      <c r="AT905" s="6" t="s">
        <v>83</v>
      </c>
      <c r="AU905" s="6" t="s">
        <v>83</v>
      </c>
      <c r="AV905" s="6" t="s">
        <v>83</v>
      </c>
      <c r="AW905" s="6" t="s">
        <v>83</v>
      </c>
      <c r="AX905" t="s">
        <v>103</v>
      </c>
      <c r="AY905" s="6" t="s">
        <v>83</v>
      </c>
      <c r="AZ905" s="6" t="s">
        <v>83</v>
      </c>
      <c r="BA905" s="6" t="s">
        <v>83</v>
      </c>
      <c r="BB905" s="6" t="s">
        <v>83</v>
      </c>
      <c r="BC905" s="6" t="s">
        <v>83</v>
      </c>
      <c r="BD905" s="6" t="s">
        <v>83</v>
      </c>
      <c r="BE905" s="6" t="s">
        <v>83</v>
      </c>
      <c r="BF905" s="6" t="s">
        <v>83</v>
      </c>
      <c r="BG905" s="6" t="s">
        <v>83</v>
      </c>
      <c r="BH905" s="6" t="s">
        <v>83</v>
      </c>
      <c r="BI905" s="6" t="s">
        <v>83</v>
      </c>
      <c r="BJ905" s="6" t="s">
        <v>83</v>
      </c>
      <c r="BK905" s="6" t="s">
        <v>83</v>
      </c>
      <c r="BL905" s="6" t="s">
        <v>83</v>
      </c>
      <c r="BM905" s="6" t="s">
        <v>83</v>
      </c>
      <c r="BN905" s="6" t="s">
        <v>83</v>
      </c>
      <c r="BO905" s="6" t="s">
        <v>83</v>
      </c>
      <c r="BP905" s="6" t="s">
        <v>83</v>
      </c>
      <c r="BQ905" s="6" t="s">
        <v>83</v>
      </c>
      <c r="BR905" t="s">
        <v>65</v>
      </c>
      <c r="BS905" s="6" t="s">
        <v>83</v>
      </c>
      <c r="BT905" s="6" t="s">
        <v>83</v>
      </c>
      <c r="BU905">
        <f t="shared" ca="1" si="177"/>
        <v>47</v>
      </c>
      <c r="BV905" s="6" t="s">
        <v>83</v>
      </c>
    </row>
    <row r="906" spans="1:74" x14ac:dyDescent="0.3">
      <c r="A906" s="5">
        <v>905</v>
      </c>
      <c r="B906" s="5" t="str">
        <f t="shared" ca="1" si="169"/>
        <v>OCP_68353:97101</v>
      </c>
      <c r="C906" t="s">
        <v>1105</v>
      </c>
      <c r="D906" t="s">
        <v>75</v>
      </c>
      <c r="E906" t="s">
        <v>76</v>
      </c>
      <c r="F906" t="s">
        <v>105</v>
      </c>
      <c r="G906" t="s">
        <v>105</v>
      </c>
      <c r="H906" s="6">
        <f t="shared" ca="1" si="179"/>
        <v>60384</v>
      </c>
      <c r="I906" t="s">
        <v>106</v>
      </c>
      <c r="J906" s="6" t="s">
        <v>79</v>
      </c>
      <c r="K906" s="7">
        <v>45791</v>
      </c>
      <c r="L906" s="6" t="s">
        <v>80</v>
      </c>
      <c r="N906" s="6" t="s">
        <v>82</v>
      </c>
      <c r="O906" t="str">
        <f t="shared" ca="1" si="171"/>
        <v>A4344409</v>
      </c>
      <c r="P906">
        <f t="shared" ca="1" si="170"/>
        <v>40689188</v>
      </c>
      <c r="Q906">
        <f t="shared" ca="1" si="172"/>
        <v>9563201</v>
      </c>
      <c r="R906">
        <f t="shared" ca="1" si="173"/>
        <v>20639582</v>
      </c>
      <c r="S906">
        <f t="shared" ca="1" si="174"/>
        <v>15677765</v>
      </c>
      <c r="V906" t="str">
        <f t="shared" ca="1" si="175"/>
        <v>@_1985374</v>
      </c>
      <c r="W906" s="8">
        <v>45872</v>
      </c>
      <c r="X906">
        <f t="shared" ca="1" si="176"/>
        <v>13269225</v>
      </c>
      <c r="Z906" t="str">
        <f t="shared" ca="1" si="178"/>
        <v>MAD</v>
      </c>
      <c r="AA906" t="str">
        <f t="shared" ca="1" si="168"/>
        <v>F locaux</v>
      </c>
      <c r="AB906" s="6" t="s">
        <v>83</v>
      </c>
      <c r="AC906" s="6" t="s">
        <v>83</v>
      </c>
      <c r="AD906" s="6" t="s">
        <v>83</v>
      </c>
      <c r="AE906" s="6" t="s">
        <v>83</v>
      </c>
      <c r="AF906" s="6" t="s">
        <v>83</v>
      </c>
      <c r="AG906" s="6" t="s">
        <v>83</v>
      </c>
      <c r="AH906" s="6" t="s">
        <v>83</v>
      </c>
      <c r="AI906" s="6" t="s">
        <v>83</v>
      </c>
      <c r="AJ906" s="6" t="s">
        <v>83</v>
      </c>
      <c r="AK906" s="6" t="s">
        <v>83</v>
      </c>
      <c r="AL906" s="6" t="s">
        <v>83</v>
      </c>
      <c r="AM906" t="s">
        <v>1106</v>
      </c>
      <c r="AN906" s="6" t="s">
        <v>85</v>
      </c>
      <c r="AO906" s="6" t="s">
        <v>83</v>
      </c>
      <c r="AP906" s="6" t="s">
        <v>83</v>
      </c>
      <c r="AQ906" s="6" t="s">
        <v>83</v>
      </c>
      <c r="AR906" s="6" t="s">
        <v>83</v>
      </c>
      <c r="AS906" s="6" t="s">
        <v>83</v>
      </c>
      <c r="AT906" s="6" t="s">
        <v>83</v>
      </c>
      <c r="AU906" s="6" t="s">
        <v>83</v>
      </c>
      <c r="AV906" s="6" t="s">
        <v>83</v>
      </c>
      <c r="AW906" s="6" t="s">
        <v>83</v>
      </c>
      <c r="AX906" t="s">
        <v>98</v>
      </c>
      <c r="AY906" s="6" t="s">
        <v>83</v>
      </c>
      <c r="AZ906" s="6" t="s">
        <v>83</v>
      </c>
      <c r="BA906" s="6" t="s">
        <v>83</v>
      </c>
      <c r="BB906" s="6" t="s">
        <v>83</v>
      </c>
      <c r="BC906" s="6" t="s">
        <v>83</v>
      </c>
      <c r="BD906" s="6" t="s">
        <v>83</v>
      </c>
      <c r="BE906" s="6" t="s">
        <v>83</v>
      </c>
      <c r="BF906" s="6" t="s">
        <v>83</v>
      </c>
      <c r="BG906" s="6" t="s">
        <v>83</v>
      </c>
      <c r="BH906" s="6" t="s">
        <v>83</v>
      </c>
      <c r="BI906" s="6" t="s">
        <v>83</v>
      </c>
      <c r="BJ906" s="6" t="s">
        <v>83</v>
      </c>
      <c r="BK906" s="6" t="s">
        <v>83</v>
      </c>
      <c r="BL906" s="6" t="s">
        <v>83</v>
      </c>
      <c r="BM906" s="6" t="s">
        <v>83</v>
      </c>
      <c r="BN906" s="6" t="s">
        <v>83</v>
      </c>
      <c r="BO906" s="6" t="s">
        <v>83</v>
      </c>
      <c r="BP906" s="6" t="s">
        <v>83</v>
      </c>
      <c r="BQ906" s="6" t="s">
        <v>83</v>
      </c>
      <c r="BR906" t="s">
        <v>65</v>
      </c>
      <c r="BS906" s="6" t="s">
        <v>83</v>
      </c>
      <c r="BT906" s="6" t="s">
        <v>83</v>
      </c>
      <c r="BU906">
        <f t="shared" ca="1" si="177"/>
        <v>-15</v>
      </c>
      <c r="BV906" s="6" t="s">
        <v>83</v>
      </c>
    </row>
    <row r="907" spans="1:74" x14ac:dyDescent="0.3">
      <c r="A907" s="5">
        <v>906</v>
      </c>
      <c r="B907" s="5" t="str">
        <f t="shared" ca="1" si="169"/>
        <v>OCP_97206:60935</v>
      </c>
      <c r="C907" t="s">
        <v>1107</v>
      </c>
      <c r="D907" t="s">
        <v>75</v>
      </c>
      <c r="E907" t="s">
        <v>89</v>
      </c>
      <c r="F907" t="s">
        <v>109</v>
      </c>
      <c r="G907" t="s">
        <v>109</v>
      </c>
      <c r="H907" s="6">
        <f t="shared" ca="1" si="179"/>
        <v>45469</v>
      </c>
      <c r="I907" t="s">
        <v>110</v>
      </c>
      <c r="J907" s="6" t="s">
        <v>79</v>
      </c>
      <c r="K907" s="7">
        <v>45792</v>
      </c>
      <c r="L907" s="6" t="s">
        <v>80</v>
      </c>
      <c r="N907" s="6" t="s">
        <v>82</v>
      </c>
      <c r="O907" t="str">
        <f t="shared" ca="1" si="171"/>
        <v>&gt;830034</v>
      </c>
      <c r="P907">
        <f t="shared" ca="1" si="170"/>
        <v>78449981</v>
      </c>
      <c r="Q907">
        <f t="shared" ca="1" si="172"/>
        <v>12947302</v>
      </c>
      <c r="R907">
        <f t="shared" ca="1" si="173"/>
        <v>22961925</v>
      </c>
      <c r="S907">
        <f t="shared" ca="1" si="174"/>
        <v>35447041</v>
      </c>
      <c r="V907" t="str">
        <f t="shared" ca="1" si="175"/>
        <v>A_5122461</v>
      </c>
      <c r="W907" s="8">
        <v>45873</v>
      </c>
      <c r="X907">
        <f t="shared" ca="1" si="176"/>
        <v>32542903</v>
      </c>
      <c r="Z907" t="str">
        <f t="shared" ca="1" si="178"/>
        <v>MAD</v>
      </c>
      <c r="AA907" t="str">
        <f t="shared" ca="1" si="168"/>
        <v>F locaux</v>
      </c>
      <c r="AB907" s="6" t="s">
        <v>83</v>
      </c>
      <c r="AC907" s="6" t="s">
        <v>83</v>
      </c>
      <c r="AD907" s="6" t="s">
        <v>83</v>
      </c>
      <c r="AE907" s="6" t="s">
        <v>83</v>
      </c>
      <c r="AF907" s="6" t="s">
        <v>83</v>
      </c>
      <c r="AG907" s="6" t="s">
        <v>83</v>
      </c>
      <c r="AH907" s="6" t="s">
        <v>83</v>
      </c>
      <c r="AI907" s="6" t="s">
        <v>83</v>
      </c>
      <c r="AJ907" s="6" t="s">
        <v>83</v>
      </c>
      <c r="AK907" s="6" t="s">
        <v>83</v>
      </c>
      <c r="AL907" s="6" t="s">
        <v>83</v>
      </c>
      <c r="AM907" t="s">
        <v>1108</v>
      </c>
      <c r="AN907" s="6" t="s">
        <v>85</v>
      </c>
      <c r="AO907" s="6" t="s">
        <v>83</v>
      </c>
      <c r="AP907" s="6" t="s">
        <v>83</v>
      </c>
      <c r="AQ907" s="6" t="s">
        <v>83</v>
      </c>
      <c r="AR907" s="6" t="s">
        <v>83</v>
      </c>
      <c r="AS907" s="6" t="s">
        <v>83</v>
      </c>
      <c r="AT907" s="6" t="s">
        <v>83</v>
      </c>
      <c r="AU907" s="6" t="s">
        <v>83</v>
      </c>
      <c r="AV907" s="6" t="s">
        <v>83</v>
      </c>
      <c r="AW907" s="6" t="s">
        <v>83</v>
      </c>
      <c r="AX907" t="s">
        <v>86</v>
      </c>
      <c r="AY907" s="6" t="s">
        <v>83</v>
      </c>
      <c r="AZ907" s="6" t="s">
        <v>83</v>
      </c>
      <c r="BA907" s="6" t="s">
        <v>83</v>
      </c>
      <c r="BB907" s="6" t="s">
        <v>83</v>
      </c>
      <c r="BC907" s="6" t="s">
        <v>83</v>
      </c>
      <c r="BD907" s="6" t="s">
        <v>83</v>
      </c>
      <c r="BE907" s="6" t="s">
        <v>83</v>
      </c>
      <c r="BF907" s="6" t="s">
        <v>83</v>
      </c>
      <c r="BG907" s="6" t="s">
        <v>83</v>
      </c>
      <c r="BH907" s="6" t="s">
        <v>83</v>
      </c>
      <c r="BI907" s="6" t="s">
        <v>83</v>
      </c>
      <c r="BJ907" s="6" t="s">
        <v>83</v>
      </c>
      <c r="BK907" s="6" t="s">
        <v>83</v>
      </c>
      <c r="BL907" s="6" t="s">
        <v>83</v>
      </c>
      <c r="BM907" s="6" t="s">
        <v>83</v>
      </c>
      <c r="BN907" s="6" t="s">
        <v>83</v>
      </c>
      <c r="BO907" s="6" t="s">
        <v>83</v>
      </c>
      <c r="BP907" s="6" t="s">
        <v>83</v>
      </c>
      <c r="BQ907" s="6" t="s">
        <v>83</v>
      </c>
      <c r="BR907" t="s">
        <v>65</v>
      </c>
      <c r="BS907" s="6" t="s">
        <v>83</v>
      </c>
      <c r="BT907" s="6" t="s">
        <v>83</v>
      </c>
      <c r="BU907">
        <f t="shared" ca="1" si="177"/>
        <v>27</v>
      </c>
      <c r="BV907" s="6" t="s">
        <v>83</v>
      </c>
    </row>
    <row r="908" spans="1:74" x14ac:dyDescent="0.3">
      <c r="A908" s="5">
        <v>907</v>
      </c>
      <c r="B908" s="5" t="str">
        <f t="shared" ca="1" si="169"/>
        <v>OCP_81452:71453</v>
      </c>
      <c r="C908" t="s">
        <v>112</v>
      </c>
      <c r="D908" t="s">
        <v>75</v>
      </c>
      <c r="E908" t="s">
        <v>76</v>
      </c>
      <c r="F908" t="s">
        <v>113</v>
      </c>
      <c r="G908" t="s">
        <v>113</v>
      </c>
      <c r="H908" s="6">
        <f t="shared" ca="1" si="179"/>
        <v>31795</v>
      </c>
      <c r="I908" t="s">
        <v>114</v>
      </c>
      <c r="J908" s="6" t="s">
        <v>79</v>
      </c>
      <c r="K908" s="7">
        <v>45793</v>
      </c>
      <c r="L908" s="6" t="s">
        <v>80</v>
      </c>
      <c r="N908" s="6" t="s">
        <v>82</v>
      </c>
      <c r="O908" t="str">
        <f t="shared" ca="1" si="171"/>
        <v>C3577435</v>
      </c>
      <c r="P908">
        <f t="shared" ca="1" si="170"/>
        <v>61042617</v>
      </c>
      <c r="Q908">
        <f t="shared" ca="1" si="172"/>
        <v>6240965</v>
      </c>
      <c r="R908">
        <f t="shared" ca="1" si="173"/>
        <v>30027637</v>
      </c>
      <c r="S908">
        <f t="shared" ca="1" si="174"/>
        <v>1211844</v>
      </c>
      <c r="V908" t="str">
        <f t="shared" ca="1" si="175"/>
        <v>?_3386725</v>
      </c>
      <c r="W908" s="8">
        <v>45874</v>
      </c>
      <c r="X908">
        <f t="shared" ca="1" si="176"/>
        <v>692425</v>
      </c>
      <c r="Z908" t="str">
        <f t="shared" ca="1" si="178"/>
        <v>MAD</v>
      </c>
      <c r="AA908" t="str">
        <f t="shared" ca="1" si="168"/>
        <v>F locaux</v>
      </c>
      <c r="AB908" s="6" t="s">
        <v>83</v>
      </c>
      <c r="AC908" s="6" t="s">
        <v>83</v>
      </c>
      <c r="AD908" s="6" t="s">
        <v>83</v>
      </c>
      <c r="AE908" s="6" t="s">
        <v>83</v>
      </c>
      <c r="AF908" s="6" t="s">
        <v>83</v>
      </c>
      <c r="AG908" s="6" t="s">
        <v>83</v>
      </c>
      <c r="AH908" s="6" t="s">
        <v>83</v>
      </c>
      <c r="AI908" s="6" t="s">
        <v>83</v>
      </c>
      <c r="AJ908" s="6" t="s">
        <v>83</v>
      </c>
      <c r="AK908" s="6" t="s">
        <v>83</v>
      </c>
      <c r="AL908" s="6" t="s">
        <v>83</v>
      </c>
      <c r="AM908" t="s">
        <v>115</v>
      </c>
      <c r="AN908" s="6" t="s">
        <v>85</v>
      </c>
      <c r="AO908" s="6" t="s">
        <v>83</v>
      </c>
      <c r="AP908" s="6" t="s">
        <v>83</v>
      </c>
      <c r="AQ908" s="6" t="s">
        <v>83</v>
      </c>
      <c r="AR908" s="6" t="s">
        <v>83</v>
      </c>
      <c r="AS908" s="6" t="s">
        <v>83</v>
      </c>
      <c r="AT908" s="6" t="s">
        <v>83</v>
      </c>
      <c r="AU908" s="6" t="s">
        <v>83</v>
      </c>
      <c r="AV908" s="6" t="s">
        <v>83</v>
      </c>
      <c r="AW908" s="6" t="s">
        <v>83</v>
      </c>
      <c r="AX908" t="s">
        <v>93</v>
      </c>
      <c r="AY908" s="6" t="s">
        <v>83</v>
      </c>
      <c r="AZ908" s="6" t="s">
        <v>83</v>
      </c>
      <c r="BA908" s="6" t="s">
        <v>83</v>
      </c>
      <c r="BB908" s="6" t="s">
        <v>83</v>
      </c>
      <c r="BC908" s="6" t="s">
        <v>83</v>
      </c>
      <c r="BD908" s="6" t="s">
        <v>83</v>
      </c>
      <c r="BE908" s="6" t="s">
        <v>83</v>
      </c>
      <c r="BF908" s="6" t="s">
        <v>83</v>
      </c>
      <c r="BG908" s="6" t="s">
        <v>83</v>
      </c>
      <c r="BH908" s="6" t="s">
        <v>83</v>
      </c>
      <c r="BI908" s="6" t="s">
        <v>83</v>
      </c>
      <c r="BJ908" s="6" t="s">
        <v>83</v>
      </c>
      <c r="BK908" s="6" t="s">
        <v>83</v>
      </c>
      <c r="BL908" s="6" t="s">
        <v>83</v>
      </c>
      <c r="BM908" s="6" t="s">
        <v>83</v>
      </c>
      <c r="BN908" s="6" t="s">
        <v>83</v>
      </c>
      <c r="BO908" s="6" t="s">
        <v>83</v>
      </c>
      <c r="BP908" s="6" t="s">
        <v>83</v>
      </c>
      <c r="BQ908" s="6" t="s">
        <v>83</v>
      </c>
      <c r="BR908" t="s">
        <v>65</v>
      </c>
      <c r="BS908" s="6" t="s">
        <v>83</v>
      </c>
      <c r="BT908" s="6" t="s">
        <v>83</v>
      </c>
      <c r="BU908">
        <f t="shared" ca="1" si="177"/>
        <v>48</v>
      </c>
      <c r="BV908" s="6" t="s">
        <v>83</v>
      </c>
    </row>
    <row r="909" spans="1:74" x14ac:dyDescent="0.3">
      <c r="A909" s="5">
        <v>908</v>
      </c>
      <c r="B909" s="5" t="str">
        <f t="shared" ca="1" si="169"/>
        <v>JF8_7491:44367</v>
      </c>
      <c r="C909" t="s">
        <v>116</v>
      </c>
      <c r="D909" t="s">
        <v>75</v>
      </c>
      <c r="E909" t="s">
        <v>89</v>
      </c>
      <c r="F909" t="s">
        <v>100</v>
      </c>
      <c r="G909" t="s">
        <v>100</v>
      </c>
      <c r="H909" s="6">
        <f t="shared" ca="1" si="179"/>
        <v>67556</v>
      </c>
      <c r="I909" t="s">
        <v>114</v>
      </c>
      <c r="J909" s="6" t="s">
        <v>79</v>
      </c>
      <c r="K909" s="7">
        <v>45794</v>
      </c>
      <c r="L909" s="6" t="s">
        <v>80</v>
      </c>
      <c r="N909" s="6" t="s">
        <v>82</v>
      </c>
      <c r="O909" t="str">
        <f t="shared" ca="1" si="171"/>
        <v>&lt;1808181</v>
      </c>
      <c r="P909">
        <f t="shared" ca="1" si="170"/>
        <v>241756</v>
      </c>
      <c r="Q909">
        <f t="shared" ca="1" si="172"/>
        <v>8637</v>
      </c>
      <c r="R909">
        <f t="shared" ca="1" si="173"/>
        <v>51740</v>
      </c>
      <c r="S909">
        <f t="shared" ca="1" si="174"/>
        <v>179975</v>
      </c>
      <c r="V909" t="str">
        <f t="shared" ca="1" si="175"/>
        <v>=_2248312</v>
      </c>
      <c r="W909" s="8">
        <v>45875</v>
      </c>
      <c r="X909">
        <f t="shared" ca="1" si="176"/>
        <v>53241</v>
      </c>
      <c r="Z909" t="str">
        <f t="shared" ca="1" si="178"/>
        <v>MAD</v>
      </c>
      <c r="AA909" t="str">
        <f t="shared" ref="AA909:AA972" ca="1" si="180">IF(Z909="MAD","F locaux","F étrangers")</f>
        <v>F locaux</v>
      </c>
      <c r="AB909" s="6" t="s">
        <v>83</v>
      </c>
      <c r="AC909" s="6" t="s">
        <v>83</v>
      </c>
      <c r="AD909" s="6" t="s">
        <v>83</v>
      </c>
      <c r="AE909" s="6" t="s">
        <v>83</v>
      </c>
      <c r="AF909" s="6" t="s">
        <v>83</v>
      </c>
      <c r="AG909" s="6" t="s">
        <v>83</v>
      </c>
      <c r="AH909" s="6" t="s">
        <v>83</v>
      </c>
      <c r="AI909" s="6" t="s">
        <v>83</v>
      </c>
      <c r="AJ909" s="6" t="s">
        <v>83</v>
      </c>
      <c r="AK909" s="6" t="s">
        <v>83</v>
      </c>
      <c r="AL909" s="6" t="s">
        <v>83</v>
      </c>
      <c r="AM909" t="s">
        <v>115</v>
      </c>
      <c r="AN909" s="6" t="s">
        <v>85</v>
      </c>
      <c r="AO909" s="6" t="s">
        <v>83</v>
      </c>
      <c r="AP909" s="6" t="s">
        <v>83</v>
      </c>
      <c r="AQ909" s="6" t="s">
        <v>83</v>
      </c>
      <c r="AR909" s="6" t="s">
        <v>83</v>
      </c>
      <c r="AS909" s="6" t="s">
        <v>83</v>
      </c>
      <c r="AT909" s="6" t="s">
        <v>83</v>
      </c>
      <c r="AU909" s="6" t="s">
        <v>83</v>
      </c>
      <c r="AV909" s="6" t="s">
        <v>83</v>
      </c>
      <c r="AW909" s="6" t="s">
        <v>83</v>
      </c>
      <c r="AX909" t="s">
        <v>86</v>
      </c>
      <c r="AY909" s="6" t="s">
        <v>83</v>
      </c>
      <c r="AZ909" s="6" t="s">
        <v>83</v>
      </c>
      <c r="BA909" s="6" t="s">
        <v>83</v>
      </c>
      <c r="BB909" s="6" t="s">
        <v>83</v>
      </c>
      <c r="BC909" s="6" t="s">
        <v>83</v>
      </c>
      <c r="BD909" s="6" t="s">
        <v>83</v>
      </c>
      <c r="BE909" s="6" t="s">
        <v>83</v>
      </c>
      <c r="BF909" s="6" t="s">
        <v>83</v>
      </c>
      <c r="BG909" s="6" t="s">
        <v>83</v>
      </c>
      <c r="BH909" s="6" t="s">
        <v>83</v>
      </c>
      <c r="BI909" s="6" t="s">
        <v>83</v>
      </c>
      <c r="BJ909" s="6" t="s">
        <v>83</v>
      </c>
      <c r="BK909" s="6" t="s">
        <v>83</v>
      </c>
      <c r="BL909" s="6" t="s">
        <v>83</v>
      </c>
      <c r="BM909" s="6" t="s">
        <v>83</v>
      </c>
      <c r="BN909" s="6" t="s">
        <v>83</v>
      </c>
      <c r="BO909" s="6" t="s">
        <v>83</v>
      </c>
      <c r="BP909" s="6" t="s">
        <v>83</v>
      </c>
      <c r="BQ909" s="6" t="s">
        <v>83</v>
      </c>
      <c r="BR909" t="s">
        <v>63</v>
      </c>
      <c r="BS909" s="6" t="s">
        <v>83</v>
      </c>
      <c r="BT909" s="6" t="s">
        <v>83</v>
      </c>
      <c r="BU909">
        <f t="shared" ca="1" si="177"/>
        <v>7</v>
      </c>
      <c r="BV909" s="6" t="s">
        <v>83</v>
      </c>
    </row>
    <row r="910" spans="1:74" x14ac:dyDescent="0.3">
      <c r="A910" s="5">
        <v>909</v>
      </c>
      <c r="B910" s="5" t="str">
        <f t="shared" ca="1" si="169"/>
        <v>JF8_15895:98547</v>
      </c>
      <c r="C910" t="s">
        <v>117</v>
      </c>
      <c r="D910" t="s">
        <v>75</v>
      </c>
      <c r="E910" t="s">
        <v>76</v>
      </c>
      <c r="F910" t="s">
        <v>113</v>
      </c>
      <c r="G910" t="s">
        <v>113</v>
      </c>
      <c r="H910" s="6">
        <f t="shared" ca="1" si="179"/>
        <v>32419</v>
      </c>
      <c r="I910" t="s">
        <v>114</v>
      </c>
      <c r="J910" s="6" t="s">
        <v>79</v>
      </c>
      <c r="K910" s="7">
        <v>45795</v>
      </c>
      <c r="L910" s="6" t="s">
        <v>80</v>
      </c>
      <c r="N910" s="6" t="s">
        <v>82</v>
      </c>
      <c r="O910" t="str">
        <f t="shared" ca="1" si="171"/>
        <v>F1348122</v>
      </c>
      <c r="P910">
        <f t="shared" ca="1" si="170"/>
        <v>43871791</v>
      </c>
      <c r="Q910">
        <f t="shared" ca="1" si="172"/>
        <v>17863415</v>
      </c>
      <c r="R910">
        <f t="shared" ca="1" si="173"/>
        <v>20347526</v>
      </c>
      <c r="S910">
        <f t="shared" ca="1" si="174"/>
        <v>43473274</v>
      </c>
      <c r="V910" t="str">
        <f t="shared" ca="1" si="175"/>
        <v>B_3152178</v>
      </c>
      <c r="W910" s="8">
        <v>45876</v>
      </c>
      <c r="X910">
        <f t="shared" ca="1" si="176"/>
        <v>14148067</v>
      </c>
      <c r="Z910" t="str">
        <f t="shared" ca="1" si="178"/>
        <v>MAD</v>
      </c>
      <c r="AA910" t="str">
        <f t="shared" ca="1" si="180"/>
        <v>F locaux</v>
      </c>
      <c r="AB910" s="6" t="s">
        <v>83</v>
      </c>
      <c r="AC910" s="6" t="s">
        <v>83</v>
      </c>
      <c r="AD910" s="6" t="s">
        <v>83</v>
      </c>
      <c r="AE910" s="6" t="s">
        <v>83</v>
      </c>
      <c r="AF910" s="6" t="s">
        <v>83</v>
      </c>
      <c r="AG910" s="6" t="s">
        <v>83</v>
      </c>
      <c r="AH910" s="6" t="s">
        <v>83</v>
      </c>
      <c r="AI910" s="6" t="s">
        <v>83</v>
      </c>
      <c r="AJ910" s="6" t="s">
        <v>83</v>
      </c>
      <c r="AK910" s="6" t="s">
        <v>83</v>
      </c>
      <c r="AL910" s="6" t="s">
        <v>83</v>
      </c>
      <c r="AM910" t="s">
        <v>115</v>
      </c>
      <c r="AN910" s="6" t="s">
        <v>85</v>
      </c>
      <c r="AO910" s="6" t="s">
        <v>83</v>
      </c>
      <c r="AP910" s="6" t="s">
        <v>83</v>
      </c>
      <c r="AQ910" s="6" t="s">
        <v>83</v>
      </c>
      <c r="AR910" s="6" t="s">
        <v>83</v>
      </c>
      <c r="AS910" s="6" t="s">
        <v>83</v>
      </c>
      <c r="AT910" s="6" t="s">
        <v>83</v>
      </c>
      <c r="AU910" s="6" t="s">
        <v>83</v>
      </c>
      <c r="AV910" s="6" t="s">
        <v>83</v>
      </c>
      <c r="AW910" s="6" t="s">
        <v>83</v>
      </c>
      <c r="AX910" t="s">
        <v>86</v>
      </c>
      <c r="AY910" s="6" t="s">
        <v>83</v>
      </c>
      <c r="AZ910" s="6" t="s">
        <v>83</v>
      </c>
      <c r="BA910" s="6" t="s">
        <v>83</v>
      </c>
      <c r="BB910" s="6" t="s">
        <v>83</v>
      </c>
      <c r="BC910" s="6" t="s">
        <v>83</v>
      </c>
      <c r="BD910" s="6" t="s">
        <v>83</v>
      </c>
      <c r="BE910" s="6" t="s">
        <v>83</v>
      </c>
      <c r="BF910" s="6" t="s">
        <v>83</v>
      </c>
      <c r="BG910" s="6" t="s">
        <v>83</v>
      </c>
      <c r="BH910" s="6" t="s">
        <v>83</v>
      </c>
      <c r="BI910" s="6" t="s">
        <v>83</v>
      </c>
      <c r="BJ910" s="6" t="s">
        <v>83</v>
      </c>
      <c r="BK910" s="6" t="s">
        <v>83</v>
      </c>
      <c r="BL910" s="6" t="s">
        <v>83</v>
      </c>
      <c r="BM910" s="6" t="s">
        <v>83</v>
      </c>
      <c r="BN910" s="6" t="s">
        <v>83</v>
      </c>
      <c r="BO910" s="6" t="s">
        <v>83</v>
      </c>
      <c r="BP910" s="6" t="s">
        <v>83</v>
      </c>
      <c r="BQ910" s="6" t="s">
        <v>83</v>
      </c>
      <c r="BR910" t="s">
        <v>65</v>
      </c>
      <c r="BS910" s="6" t="s">
        <v>83</v>
      </c>
      <c r="BT910" s="6" t="s">
        <v>83</v>
      </c>
      <c r="BU910">
        <f t="shared" ca="1" si="177"/>
        <v>-11</v>
      </c>
      <c r="BV910" s="6" t="s">
        <v>83</v>
      </c>
    </row>
    <row r="911" spans="1:74" x14ac:dyDescent="0.3">
      <c r="A911" s="5">
        <v>910</v>
      </c>
      <c r="B911" s="5" t="str">
        <f t="shared" ca="1" si="169"/>
        <v>JF8_49397:10694</v>
      </c>
      <c r="C911" t="s">
        <v>118</v>
      </c>
      <c r="D911" t="s">
        <v>75</v>
      </c>
      <c r="E911" t="s">
        <v>89</v>
      </c>
      <c r="F911" t="s">
        <v>100</v>
      </c>
      <c r="G911" t="s">
        <v>100</v>
      </c>
      <c r="H911" s="6">
        <f t="shared" ca="1" si="179"/>
        <v>31032</v>
      </c>
      <c r="I911" t="s">
        <v>114</v>
      </c>
      <c r="J911" s="6" t="s">
        <v>79</v>
      </c>
      <c r="K911" s="7">
        <v>45796</v>
      </c>
      <c r="L911" s="6" t="s">
        <v>80</v>
      </c>
      <c r="N911" s="6" t="s">
        <v>82</v>
      </c>
      <c r="O911" t="str">
        <f t="shared" ca="1" si="171"/>
        <v>B3289102</v>
      </c>
      <c r="P911">
        <f t="shared" ca="1" si="170"/>
        <v>25617122</v>
      </c>
      <c r="Q911">
        <f t="shared" ca="1" si="172"/>
        <v>3172760</v>
      </c>
      <c r="R911">
        <f t="shared" ca="1" si="173"/>
        <v>20193859</v>
      </c>
      <c r="S911">
        <f t="shared" ca="1" si="174"/>
        <v>14649345</v>
      </c>
      <c r="V911" t="str">
        <f t="shared" ca="1" si="175"/>
        <v>@_4613104</v>
      </c>
      <c r="W911" s="8">
        <v>45877</v>
      </c>
      <c r="X911">
        <f t="shared" ca="1" si="176"/>
        <v>10685389</v>
      </c>
      <c r="Z911" t="str">
        <f t="shared" ca="1" si="178"/>
        <v>MAD</v>
      </c>
      <c r="AA911" t="str">
        <f t="shared" ca="1" si="180"/>
        <v>F locaux</v>
      </c>
      <c r="AB911" s="6" t="s">
        <v>83</v>
      </c>
      <c r="AC911" s="6" t="s">
        <v>83</v>
      </c>
      <c r="AD911" s="6" t="s">
        <v>83</v>
      </c>
      <c r="AE911" s="6" t="s">
        <v>83</v>
      </c>
      <c r="AF911" s="6" t="s">
        <v>83</v>
      </c>
      <c r="AG911" s="6" t="s">
        <v>83</v>
      </c>
      <c r="AH911" s="6" t="s">
        <v>83</v>
      </c>
      <c r="AI911" s="6" t="s">
        <v>83</v>
      </c>
      <c r="AJ911" s="6" t="s">
        <v>83</v>
      </c>
      <c r="AK911" s="6" t="s">
        <v>83</v>
      </c>
      <c r="AL911" s="6" t="s">
        <v>83</v>
      </c>
      <c r="AM911" t="s">
        <v>115</v>
      </c>
      <c r="AN911" s="6" t="s">
        <v>85</v>
      </c>
      <c r="AO911" s="6" t="s">
        <v>83</v>
      </c>
      <c r="AP911" s="6" t="s">
        <v>83</v>
      </c>
      <c r="AQ911" s="6" t="s">
        <v>83</v>
      </c>
      <c r="AR911" s="6" t="s">
        <v>83</v>
      </c>
      <c r="AS911" s="6" t="s">
        <v>83</v>
      </c>
      <c r="AT911" s="6" t="s">
        <v>83</v>
      </c>
      <c r="AU911" s="6" t="s">
        <v>83</v>
      </c>
      <c r="AV911" s="6" t="s">
        <v>83</v>
      </c>
      <c r="AW911" s="6" t="s">
        <v>83</v>
      </c>
      <c r="AX911" t="s">
        <v>86</v>
      </c>
      <c r="AY911" s="6" t="s">
        <v>83</v>
      </c>
      <c r="AZ911" s="6" t="s">
        <v>83</v>
      </c>
      <c r="BA911" s="6" t="s">
        <v>83</v>
      </c>
      <c r="BB911" s="6" t="s">
        <v>83</v>
      </c>
      <c r="BC911" s="6" t="s">
        <v>83</v>
      </c>
      <c r="BD911" s="6" t="s">
        <v>83</v>
      </c>
      <c r="BE911" s="6" t="s">
        <v>83</v>
      </c>
      <c r="BF911" s="6" t="s">
        <v>83</v>
      </c>
      <c r="BG911" s="6" t="s">
        <v>83</v>
      </c>
      <c r="BH911" s="6" t="s">
        <v>83</v>
      </c>
      <c r="BI911" s="6" t="s">
        <v>83</v>
      </c>
      <c r="BJ911" s="6" t="s">
        <v>83</v>
      </c>
      <c r="BK911" s="6" t="s">
        <v>83</v>
      </c>
      <c r="BL911" s="6" t="s">
        <v>83</v>
      </c>
      <c r="BM911" s="6" t="s">
        <v>83</v>
      </c>
      <c r="BN911" s="6" t="s">
        <v>83</v>
      </c>
      <c r="BO911" s="6" t="s">
        <v>83</v>
      </c>
      <c r="BP911" s="6" t="s">
        <v>83</v>
      </c>
      <c r="BQ911" s="6" t="s">
        <v>83</v>
      </c>
      <c r="BR911" t="s">
        <v>40</v>
      </c>
      <c r="BS911" s="6" t="s">
        <v>83</v>
      </c>
      <c r="BT911" s="6" t="s">
        <v>83</v>
      </c>
      <c r="BU911">
        <f t="shared" ca="1" si="177"/>
        <v>40</v>
      </c>
      <c r="BV911" s="6" t="s">
        <v>83</v>
      </c>
    </row>
    <row r="912" spans="1:74" x14ac:dyDescent="0.3">
      <c r="A912" s="5">
        <v>911</v>
      </c>
      <c r="B912" s="5" t="str">
        <f t="shared" ca="1" si="169"/>
        <v>JF8_48345:93541</v>
      </c>
      <c r="C912" t="str">
        <f ca="1">CONCATENATE(CHAR(RANDBETWEEN(60,90)),"_",RANDBETWEEN(1,1000000),"_",RANDBETWEEN(1,100006600))</f>
        <v>V_10744_9965945</v>
      </c>
      <c r="D912" t="s">
        <v>75</v>
      </c>
      <c r="E912" t="s">
        <v>76</v>
      </c>
      <c r="F912" t="s">
        <v>77</v>
      </c>
      <c r="G912" t="s">
        <v>77</v>
      </c>
      <c r="H912" s="6">
        <f t="shared" ca="1" si="179"/>
        <v>63719</v>
      </c>
      <c r="I912" t="s">
        <v>78</v>
      </c>
      <c r="J912" s="6" t="s">
        <v>79</v>
      </c>
      <c r="K912" s="7">
        <v>45797</v>
      </c>
      <c r="L912" s="6" t="s">
        <v>80</v>
      </c>
      <c r="N912" s="6" t="s">
        <v>82</v>
      </c>
      <c r="O912" t="str">
        <f t="shared" ca="1" si="171"/>
        <v>C6516506</v>
      </c>
      <c r="P912">
        <f t="shared" ca="1" si="170"/>
        <v>74236820</v>
      </c>
      <c r="Q912">
        <f t="shared" ca="1" si="172"/>
        <v>11026667</v>
      </c>
      <c r="R912">
        <f t="shared" ca="1" si="173"/>
        <v>17665749</v>
      </c>
      <c r="S912">
        <f t="shared" ca="1" si="174"/>
        <v>32035126</v>
      </c>
      <c r="V912" t="str">
        <f t="shared" ca="1" si="175"/>
        <v>C_1978620</v>
      </c>
      <c r="W912" s="8">
        <v>45878</v>
      </c>
      <c r="X912">
        <f t="shared" ca="1" si="176"/>
        <v>25305464</v>
      </c>
      <c r="Z912" t="str">
        <f t="shared" ca="1" si="178"/>
        <v>MAD</v>
      </c>
      <c r="AA912" t="str">
        <f t="shared" ca="1" si="180"/>
        <v>F locaux</v>
      </c>
      <c r="AB912" s="6" t="s">
        <v>83</v>
      </c>
      <c r="AC912" s="6" t="s">
        <v>83</v>
      </c>
      <c r="AD912" s="6" t="s">
        <v>83</v>
      </c>
      <c r="AE912" s="6" t="s">
        <v>83</v>
      </c>
      <c r="AF912" s="6" t="s">
        <v>83</v>
      </c>
      <c r="AG912" s="6" t="s">
        <v>83</v>
      </c>
      <c r="AH912" s="6" t="s">
        <v>83</v>
      </c>
      <c r="AI912" s="6" t="s">
        <v>83</v>
      </c>
      <c r="AJ912" s="6" t="s">
        <v>83</v>
      </c>
      <c r="AK912" s="6" t="s">
        <v>83</v>
      </c>
      <c r="AL912" s="6" t="s">
        <v>83</v>
      </c>
      <c r="AM912" t="s">
        <v>1109</v>
      </c>
      <c r="AN912" s="6" t="s">
        <v>85</v>
      </c>
      <c r="AO912" s="6" t="s">
        <v>83</v>
      </c>
      <c r="AP912" s="6" t="s">
        <v>83</v>
      </c>
      <c r="AQ912" s="6" t="s">
        <v>83</v>
      </c>
      <c r="AR912" s="6" t="s">
        <v>83</v>
      </c>
      <c r="AS912" s="6" t="s">
        <v>83</v>
      </c>
      <c r="AT912" s="6" t="s">
        <v>83</v>
      </c>
      <c r="AU912" s="6" t="s">
        <v>83</v>
      </c>
      <c r="AV912" s="6" t="s">
        <v>83</v>
      </c>
      <c r="AW912" s="6" t="s">
        <v>83</v>
      </c>
      <c r="AX912" t="s">
        <v>86</v>
      </c>
      <c r="AY912" s="6" t="s">
        <v>83</v>
      </c>
      <c r="AZ912" s="6" t="s">
        <v>83</v>
      </c>
      <c r="BA912" s="6" t="s">
        <v>83</v>
      </c>
      <c r="BB912" s="6" t="s">
        <v>83</v>
      </c>
      <c r="BC912" s="6" t="s">
        <v>83</v>
      </c>
      <c r="BD912" s="6" t="s">
        <v>83</v>
      </c>
      <c r="BE912" s="6" t="s">
        <v>83</v>
      </c>
      <c r="BF912" s="6" t="s">
        <v>83</v>
      </c>
      <c r="BG912" s="6" t="s">
        <v>83</v>
      </c>
      <c r="BH912" s="6" t="s">
        <v>83</v>
      </c>
      <c r="BI912" s="6" t="s">
        <v>83</v>
      </c>
      <c r="BJ912" s="6" t="s">
        <v>83</v>
      </c>
      <c r="BK912" s="6" t="s">
        <v>83</v>
      </c>
      <c r="BL912" s="6" t="s">
        <v>83</v>
      </c>
      <c r="BM912" s="6" t="s">
        <v>83</v>
      </c>
      <c r="BN912" s="6" t="s">
        <v>83</v>
      </c>
      <c r="BO912" s="6" t="s">
        <v>83</v>
      </c>
      <c r="BP912" s="6" t="s">
        <v>83</v>
      </c>
      <c r="BQ912" s="6" t="s">
        <v>83</v>
      </c>
      <c r="BR912" t="s">
        <v>64</v>
      </c>
      <c r="BS912" s="6" t="s">
        <v>83</v>
      </c>
      <c r="BT912" s="6" t="s">
        <v>83</v>
      </c>
      <c r="BU912">
        <f t="shared" ca="1" si="177"/>
        <v>18</v>
      </c>
      <c r="BV912" s="6" t="s">
        <v>83</v>
      </c>
    </row>
    <row r="913" spans="1:74" x14ac:dyDescent="0.3">
      <c r="A913" s="5">
        <v>912</v>
      </c>
      <c r="B913" s="5" t="str">
        <f t="shared" ca="1" si="169"/>
        <v>OCP_24316:42150</v>
      </c>
      <c r="C913" t="s">
        <v>1110</v>
      </c>
      <c r="D913" t="s">
        <v>75</v>
      </c>
      <c r="E913" t="s">
        <v>89</v>
      </c>
      <c r="F913" t="s">
        <v>90</v>
      </c>
      <c r="G913" t="s">
        <v>90</v>
      </c>
      <c r="H913" s="6">
        <f t="shared" ca="1" si="179"/>
        <v>44767</v>
      </c>
      <c r="I913" t="s">
        <v>91</v>
      </c>
      <c r="J913" s="6" t="s">
        <v>79</v>
      </c>
      <c r="K913" s="7">
        <v>45798</v>
      </c>
      <c r="L913" s="6" t="s">
        <v>80</v>
      </c>
      <c r="N913" s="6" t="s">
        <v>82</v>
      </c>
      <c r="O913" t="str">
        <f t="shared" ca="1" si="171"/>
        <v>?273329</v>
      </c>
      <c r="P913">
        <f t="shared" ca="1" si="170"/>
        <v>78546393</v>
      </c>
      <c r="Q913">
        <f t="shared" ca="1" si="172"/>
        <v>15483603</v>
      </c>
      <c r="R913">
        <f t="shared" ca="1" si="173"/>
        <v>24135948</v>
      </c>
      <c r="S913">
        <f t="shared" ca="1" si="174"/>
        <v>33108209</v>
      </c>
      <c r="V913" t="str">
        <f t="shared" ca="1" si="175"/>
        <v>C_3864356</v>
      </c>
      <c r="W913" s="8">
        <v>45879</v>
      </c>
      <c r="X913">
        <f t="shared" ca="1" si="176"/>
        <v>21893801</v>
      </c>
      <c r="Z913" t="str">
        <f t="shared" ca="1" si="178"/>
        <v>EUR</v>
      </c>
      <c r="AA913" t="str">
        <f t="shared" ca="1" si="180"/>
        <v>F étrangers</v>
      </c>
      <c r="AB913" s="6" t="s">
        <v>83</v>
      </c>
      <c r="AC913" s="6" t="s">
        <v>83</v>
      </c>
      <c r="AD913" s="6" t="s">
        <v>83</v>
      </c>
      <c r="AE913" s="6" t="s">
        <v>83</v>
      </c>
      <c r="AF913" s="6" t="s">
        <v>83</v>
      </c>
      <c r="AG913" s="6" t="s">
        <v>83</v>
      </c>
      <c r="AH913" s="6" t="s">
        <v>83</v>
      </c>
      <c r="AI913" s="6" t="s">
        <v>83</v>
      </c>
      <c r="AJ913" s="6" t="s">
        <v>83</v>
      </c>
      <c r="AK913" s="6" t="s">
        <v>83</v>
      </c>
      <c r="AL913" s="6" t="s">
        <v>83</v>
      </c>
      <c r="AM913" t="s">
        <v>1111</v>
      </c>
      <c r="AN913" s="6" t="s">
        <v>85</v>
      </c>
      <c r="AO913" s="6" t="s">
        <v>83</v>
      </c>
      <c r="AP913" s="6" t="s">
        <v>83</v>
      </c>
      <c r="AQ913" s="6" t="s">
        <v>83</v>
      </c>
      <c r="AR913" s="6" t="s">
        <v>83</v>
      </c>
      <c r="AS913" s="6" t="s">
        <v>83</v>
      </c>
      <c r="AT913" s="6" t="s">
        <v>83</v>
      </c>
      <c r="AU913" s="6" t="s">
        <v>83</v>
      </c>
      <c r="AV913" s="6" t="s">
        <v>83</v>
      </c>
      <c r="AW913" s="6" t="s">
        <v>83</v>
      </c>
      <c r="AX913" t="s">
        <v>93</v>
      </c>
      <c r="AY913" s="6" t="s">
        <v>83</v>
      </c>
      <c r="AZ913" s="6" t="s">
        <v>83</v>
      </c>
      <c r="BA913" s="6" t="s">
        <v>83</v>
      </c>
      <c r="BB913" s="6" t="s">
        <v>83</v>
      </c>
      <c r="BC913" s="6" t="s">
        <v>83</v>
      </c>
      <c r="BD913" s="6" t="s">
        <v>83</v>
      </c>
      <c r="BE913" s="6" t="s">
        <v>83</v>
      </c>
      <c r="BF913" s="6" t="s">
        <v>83</v>
      </c>
      <c r="BG913" s="6" t="s">
        <v>83</v>
      </c>
      <c r="BH913" s="6" t="s">
        <v>83</v>
      </c>
      <c r="BI913" s="6" t="s">
        <v>83</v>
      </c>
      <c r="BJ913" s="6" t="s">
        <v>83</v>
      </c>
      <c r="BK913" s="6" t="s">
        <v>83</v>
      </c>
      <c r="BL913" s="6" t="s">
        <v>83</v>
      </c>
      <c r="BM913" s="6" t="s">
        <v>83</v>
      </c>
      <c r="BN913" s="6" t="s">
        <v>83</v>
      </c>
      <c r="BO913" s="6" t="s">
        <v>83</v>
      </c>
      <c r="BP913" s="6" t="s">
        <v>83</v>
      </c>
      <c r="BQ913" s="6" t="s">
        <v>83</v>
      </c>
      <c r="BR913" t="s">
        <v>65</v>
      </c>
      <c r="BS913" s="6" t="s">
        <v>83</v>
      </c>
      <c r="BT913" s="6" t="s">
        <v>83</v>
      </c>
      <c r="BU913">
        <f t="shared" ca="1" si="177"/>
        <v>0</v>
      </c>
      <c r="BV913" s="6" t="s">
        <v>83</v>
      </c>
    </row>
    <row r="914" spans="1:74" x14ac:dyDescent="0.3">
      <c r="A914" s="5">
        <v>913</v>
      </c>
      <c r="B914" s="5" t="str">
        <f t="shared" ca="1" si="169"/>
        <v>OCP_11446:11753</v>
      </c>
      <c r="C914" t="s">
        <v>1112</v>
      </c>
      <c r="D914" t="s">
        <v>75</v>
      </c>
      <c r="E914" t="s">
        <v>76</v>
      </c>
      <c r="F914" t="s">
        <v>95</v>
      </c>
      <c r="G914" t="s">
        <v>95</v>
      </c>
      <c r="H914" s="6">
        <f t="shared" ca="1" si="179"/>
        <v>12232</v>
      </c>
      <c r="I914" t="s">
        <v>96</v>
      </c>
      <c r="J914" s="6" t="s">
        <v>79</v>
      </c>
      <c r="K914" s="7">
        <v>45799</v>
      </c>
      <c r="L914" s="6" t="s">
        <v>80</v>
      </c>
      <c r="N914" s="6" t="s">
        <v>82</v>
      </c>
      <c r="O914" t="str">
        <f t="shared" ca="1" si="171"/>
        <v>E3193275</v>
      </c>
      <c r="P914">
        <f t="shared" ca="1" si="170"/>
        <v>57697340</v>
      </c>
      <c r="Q914">
        <f t="shared" ca="1" si="172"/>
        <v>7526639</v>
      </c>
      <c r="R914">
        <f t="shared" ca="1" si="173"/>
        <v>24339223</v>
      </c>
      <c r="S914">
        <f t="shared" ca="1" si="174"/>
        <v>56814591</v>
      </c>
      <c r="V914" t="str">
        <f t="shared" ca="1" si="175"/>
        <v>@_3848756</v>
      </c>
      <c r="W914" s="8">
        <v>45880</v>
      </c>
      <c r="X914">
        <f t="shared" ca="1" si="176"/>
        <v>54136976</v>
      </c>
      <c r="Z914" t="str">
        <f t="shared" ca="1" si="178"/>
        <v>USD</v>
      </c>
      <c r="AA914" t="str">
        <f t="shared" ca="1" si="180"/>
        <v>F étrangers</v>
      </c>
      <c r="AB914" s="6" t="s">
        <v>83</v>
      </c>
      <c r="AC914" s="6" t="s">
        <v>83</v>
      </c>
      <c r="AD914" s="6" t="s">
        <v>83</v>
      </c>
      <c r="AE914" s="6" t="s">
        <v>83</v>
      </c>
      <c r="AF914" s="6" t="s">
        <v>83</v>
      </c>
      <c r="AG914" s="6" t="s">
        <v>83</v>
      </c>
      <c r="AH914" s="6" t="s">
        <v>83</v>
      </c>
      <c r="AI914" s="6" t="s">
        <v>83</v>
      </c>
      <c r="AJ914" s="6" t="s">
        <v>83</v>
      </c>
      <c r="AK914" s="6" t="s">
        <v>83</v>
      </c>
      <c r="AL914" s="6" t="s">
        <v>83</v>
      </c>
      <c r="AM914" t="s">
        <v>1113</v>
      </c>
      <c r="AN914" s="6" t="s">
        <v>85</v>
      </c>
      <c r="AO914" s="6" t="s">
        <v>83</v>
      </c>
      <c r="AP914" s="6" t="s">
        <v>83</v>
      </c>
      <c r="AQ914" s="6" t="s">
        <v>83</v>
      </c>
      <c r="AR914" s="6" t="s">
        <v>83</v>
      </c>
      <c r="AS914" s="6" t="s">
        <v>83</v>
      </c>
      <c r="AT914" s="6" t="s">
        <v>83</v>
      </c>
      <c r="AU914" s="6" t="s">
        <v>83</v>
      </c>
      <c r="AV914" s="6" t="s">
        <v>83</v>
      </c>
      <c r="AW914" s="6" t="s">
        <v>83</v>
      </c>
      <c r="AX914" t="s">
        <v>98</v>
      </c>
      <c r="AY914" s="6" t="s">
        <v>83</v>
      </c>
      <c r="AZ914" s="6" t="s">
        <v>83</v>
      </c>
      <c r="BA914" s="6" t="s">
        <v>83</v>
      </c>
      <c r="BB914" s="6" t="s">
        <v>83</v>
      </c>
      <c r="BC914" s="6" t="s">
        <v>83</v>
      </c>
      <c r="BD914" s="6" t="s">
        <v>83</v>
      </c>
      <c r="BE914" s="6" t="s">
        <v>83</v>
      </c>
      <c r="BF914" s="6" t="s">
        <v>83</v>
      </c>
      <c r="BG914" s="6" t="s">
        <v>83</v>
      </c>
      <c r="BH914" s="6" t="s">
        <v>83</v>
      </c>
      <c r="BI914" s="6" t="s">
        <v>83</v>
      </c>
      <c r="BJ914" s="6" t="s">
        <v>83</v>
      </c>
      <c r="BK914" s="6" t="s">
        <v>83</v>
      </c>
      <c r="BL914" s="6" t="s">
        <v>83</v>
      </c>
      <c r="BM914" s="6" t="s">
        <v>83</v>
      </c>
      <c r="BN914" s="6" t="s">
        <v>83</v>
      </c>
      <c r="BO914" s="6" t="s">
        <v>83</v>
      </c>
      <c r="BP914" s="6" t="s">
        <v>83</v>
      </c>
      <c r="BQ914" s="6" t="s">
        <v>83</v>
      </c>
      <c r="BR914" t="s">
        <v>65</v>
      </c>
      <c r="BS914" s="6" t="s">
        <v>83</v>
      </c>
      <c r="BT914" s="6" t="s">
        <v>83</v>
      </c>
      <c r="BU914">
        <f t="shared" ca="1" si="177"/>
        <v>-14</v>
      </c>
      <c r="BV914" s="6" t="s">
        <v>83</v>
      </c>
    </row>
    <row r="915" spans="1:74" x14ac:dyDescent="0.3">
      <c r="A915" s="5">
        <v>914</v>
      </c>
      <c r="B915" s="5" t="str">
        <f t="shared" ca="1" si="169"/>
        <v>JF8_25096:68219</v>
      </c>
      <c r="C915" t="s">
        <v>1114</v>
      </c>
      <c r="D915" t="s">
        <v>75</v>
      </c>
      <c r="E915" t="s">
        <v>89</v>
      </c>
      <c r="F915" t="s">
        <v>100</v>
      </c>
      <c r="G915" t="s">
        <v>100</v>
      </c>
      <c r="H915" s="6">
        <f t="shared" ca="1" si="179"/>
        <v>15222</v>
      </c>
      <c r="I915" t="s">
        <v>101</v>
      </c>
      <c r="J915" s="6" t="s">
        <v>79</v>
      </c>
      <c r="K915" s="7">
        <v>45800</v>
      </c>
      <c r="L915" s="6" t="s">
        <v>80</v>
      </c>
      <c r="N915" s="6" t="s">
        <v>82</v>
      </c>
      <c r="O915" t="str">
        <f t="shared" ca="1" si="171"/>
        <v>=2568385</v>
      </c>
      <c r="P915">
        <f t="shared" ca="1" si="170"/>
        <v>18723147</v>
      </c>
      <c r="Q915">
        <f t="shared" ca="1" si="172"/>
        <v>9797342</v>
      </c>
      <c r="R915">
        <f t="shared" ca="1" si="173"/>
        <v>12922467</v>
      </c>
      <c r="S915">
        <f t="shared" ca="1" si="174"/>
        <v>11699960</v>
      </c>
      <c r="V915" t="str">
        <f t="shared" ca="1" si="175"/>
        <v>&lt;_421123</v>
      </c>
      <c r="W915" s="8">
        <v>45881</v>
      </c>
      <c r="X915">
        <f t="shared" ca="1" si="176"/>
        <v>990427</v>
      </c>
      <c r="Z915" t="str">
        <f t="shared" ca="1" si="178"/>
        <v>MAD</v>
      </c>
      <c r="AA915" t="str">
        <f t="shared" ca="1" si="180"/>
        <v>F locaux</v>
      </c>
      <c r="AB915" s="6" t="s">
        <v>83</v>
      </c>
      <c r="AC915" s="6" t="s">
        <v>83</v>
      </c>
      <c r="AD915" s="6" t="s">
        <v>83</v>
      </c>
      <c r="AE915" s="6" t="s">
        <v>83</v>
      </c>
      <c r="AF915" s="6" t="s">
        <v>83</v>
      </c>
      <c r="AG915" s="6" t="s">
        <v>83</v>
      </c>
      <c r="AH915" s="6" t="s">
        <v>83</v>
      </c>
      <c r="AI915" s="6" t="s">
        <v>83</v>
      </c>
      <c r="AJ915" s="6" t="s">
        <v>83</v>
      </c>
      <c r="AK915" s="6" t="s">
        <v>83</v>
      </c>
      <c r="AL915" s="6" t="s">
        <v>83</v>
      </c>
      <c r="AM915" t="s">
        <v>1115</v>
      </c>
      <c r="AN915" s="6" t="s">
        <v>85</v>
      </c>
      <c r="AO915" s="6" t="s">
        <v>83</v>
      </c>
      <c r="AP915" s="6" t="s">
        <v>83</v>
      </c>
      <c r="AQ915" s="6" t="s">
        <v>83</v>
      </c>
      <c r="AR915" s="6" t="s">
        <v>83</v>
      </c>
      <c r="AS915" s="6" t="s">
        <v>83</v>
      </c>
      <c r="AT915" s="6" t="s">
        <v>83</v>
      </c>
      <c r="AU915" s="6" t="s">
        <v>83</v>
      </c>
      <c r="AV915" s="6" t="s">
        <v>83</v>
      </c>
      <c r="AW915" s="6" t="s">
        <v>83</v>
      </c>
      <c r="AX915" t="s">
        <v>103</v>
      </c>
      <c r="AY915" s="6" t="s">
        <v>83</v>
      </c>
      <c r="AZ915" s="6" t="s">
        <v>83</v>
      </c>
      <c r="BA915" s="6" t="s">
        <v>83</v>
      </c>
      <c r="BB915" s="6" t="s">
        <v>83</v>
      </c>
      <c r="BC915" s="6" t="s">
        <v>83</v>
      </c>
      <c r="BD915" s="6" t="s">
        <v>83</v>
      </c>
      <c r="BE915" s="6" t="s">
        <v>83</v>
      </c>
      <c r="BF915" s="6" t="s">
        <v>83</v>
      </c>
      <c r="BG915" s="6" t="s">
        <v>83</v>
      </c>
      <c r="BH915" s="6" t="s">
        <v>83</v>
      </c>
      <c r="BI915" s="6" t="s">
        <v>83</v>
      </c>
      <c r="BJ915" s="6" t="s">
        <v>83</v>
      </c>
      <c r="BK915" s="6" t="s">
        <v>83</v>
      </c>
      <c r="BL915" s="6" t="s">
        <v>83</v>
      </c>
      <c r="BM915" s="6" t="s">
        <v>83</v>
      </c>
      <c r="BN915" s="6" t="s">
        <v>83</v>
      </c>
      <c r="BO915" s="6" t="s">
        <v>83</v>
      </c>
      <c r="BP915" s="6" t="s">
        <v>83</v>
      </c>
      <c r="BQ915" s="6" t="s">
        <v>83</v>
      </c>
      <c r="BR915" t="s">
        <v>65</v>
      </c>
      <c r="BS915" s="6" t="s">
        <v>83</v>
      </c>
      <c r="BT915" s="6" t="s">
        <v>83</v>
      </c>
      <c r="BU915">
        <f t="shared" ca="1" si="177"/>
        <v>-9</v>
      </c>
      <c r="BV915" s="6" t="s">
        <v>83</v>
      </c>
    </row>
    <row r="916" spans="1:74" x14ac:dyDescent="0.3">
      <c r="A916" s="5">
        <v>915</v>
      </c>
      <c r="B916" s="5" t="str">
        <f t="shared" ca="1" si="169"/>
        <v>JF8_91855:3257</v>
      </c>
      <c r="C916" t="s">
        <v>1116</v>
      </c>
      <c r="D916" t="s">
        <v>75</v>
      </c>
      <c r="E916" t="s">
        <v>76</v>
      </c>
      <c r="F916" t="s">
        <v>105</v>
      </c>
      <c r="G916" t="s">
        <v>105</v>
      </c>
      <c r="H916" s="6">
        <f t="shared" ca="1" si="179"/>
        <v>62230</v>
      </c>
      <c r="I916" t="s">
        <v>106</v>
      </c>
      <c r="J916" s="6" t="s">
        <v>79</v>
      </c>
      <c r="K916" s="7">
        <v>45801</v>
      </c>
      <c r="L916" s="6" t="s">
        <v>80</v>
      </c>
      <c r="N916" s="6" t="s">
        <v>82</v>
      </c>
      <c r="O916" t="str">
        <f t="shared" ca="1" si="171"/>
        <v>?4781020</v>
      </c>
      <c r="P916">
        <f t="shared" ca="1" si="170"/>
        <v>18482837</v>
      </c>
      <c r="Q916">
        <f t="shared" ca="1" si="172"/>
        <v>6057196</v>
      </c>
      <c r="R916">
        <f t="shared" ca="1" si="173"/>
        <v>7082759</v>
      </c>
      <c r="S916">
        <f t="shared" ca="1" si="174"/>
        <v>3031933</v>
      </c>
      <c r="V916" t="str">
        <f t="shared" ca="1" si="175"/>
        <v>E_3387618</v>
      </c>
      <c r="W916" s="8">
        <v>45882</v>
      </c>
      <c r="X916">
        <f t="shared" ca="1" si="176"/>
        <v>1978152</v>
      </c>
      <c r="Z916" t="str">
        <f t="shared" ca="1" si="178"/>
        <v>MAD</v>
      </c>
      <c r="AA916" t="str">
        <f t="shared" ca="1" si="180"/>
        <v>F locaux</v>
      </c>
      <c r="AB916" s="6" t="s">
        <v>83</v>
      </c>
      <c r="AC916" s="6" t="s">
        <v>83</v>
      </c>
      <c r="AD916" s="6" t="s">
        <v>83</v>
      </c>
      <c r="AE916" s="6" t="s">
        <v>83</v>
      </c>
      <c r="AF916" s="6" t="s">
        <v>83</v>
      </c>
      <c r="AG916" s="6" t="s">
        <v>83</v>
      </c>
      <c r="AH916" s="6" t="s">
        <v>83</v>
      </c>
      <c r="AI916" s="6" t="s">
        <v>83</v>
      </c>
      <c r="AJ916" s="6" t="s">
        <v>83</v>
      </c>
      <c r="AK916" s="6" t="s">
        <v>83</v>
      </c>
      <c r="AL916" s="6" t="s">
        <v>83</v>
      </c>
      <c r="AM916" t="s">
        <v>1117</v>
      </c>
      <c r="AN916" s="6" t="s">
        <v>85</v>
      </c>
      <c r="AO916" s="6" t="s">
        <v>83</v>
      </c>
      <c r="AP916" s="6" t="s">
        <v>83</v>
      </c>
      <c r="AQ916" s="6" t="s">
        <v>83</v>
      </c>
      <c r="AR916" s="6" t="s">
        <v>83</v>
      </c>
      <c r="AS916" s="6" t="s">
        <v>83</v>
      </c>
      <c r="AT916" s="6" t="s">
        <v>83</v>
      </c>
      <c r="AU916" s="6" t="s">
        <v>83</v>
      </c>
      <c r="AV916" s="6" t="s">
        <v>83</v>
      </c>
      <c r="AW916" s="6" t="s">
        <v>83</v>
      </c>
      <c r="AX916" t="s">
        <v>98</v>
      </c>
      <c r="AY916" s="6" t="s">
        <v>83</v>
      </c>
      <c r="AZ916" s="6" t="s">
        <v>83</v>
      </c>
      <c r="BA916" s="6" t="s">
        <v>83</v>
      </c>
      <c r="BB916" s="6" t="s">
        <v>83</v>
      </c>
      <c r="BC916" s="6" t="s">
        <v>83</v>
      </c>
      <c r="BD916" s="6" t="s">
        <v>83</v>
      </c>
      <c r="BE916" s="6" t="s">
        <v>83</v>
      </c>
      <c r="BF916" s="6" t="s">
        <v>83</v>
      </c>
      <c r="BG916" s="6" t="s">
        <v>83</v>
      </c>
      <c r="BH916" s="6" t="s">
        <v>83</v>
      </c>
      <c r="BI916" s="6" t="s">
        <v>83</v>
      </c>
      <c r="BJ916" s="6" t="s">
        <v>83</v>
      </c>
      <c r="BK916" s="6" t="s">
        <v>83</v>
      </c>
      <c r="BL916" s="6" t="s">
        <v>83</v>
      </c>
      <c r="BM916" s="6" t="s">
        <v>83</v>
      </c>
      <c r="BN916" s="6" t="s">
        <v>83</v>
      </c>
      <c r="BO916" s="6" t="s">
        <v>83</v>
      </c>
      <c r="BP916" s="6" t="s">
        <v>83</v>
      </c>
      <c r="BQ916" s="6" t="s">
        <v>83</v>
      </c>
      <c r="BR916" t="s">
        <v>65</v>
      </c>
      <c r="BS916" s="6" t="s">
        <v>83</v>
      </c>
      <c r="BT916" s="6" t="s">
        <v>83</v>
      </c>
      <c r="BU916">
        <f t="shared" ca="1" si="177"/>
        <v>38</v>
      </c>
      <c r="BV916" s="6" t="s">
        <v>83</v>
      </c>
    </row>
    <row r="917" spans="1:74" x14ac:dyDescent="0.3">
      <c r="A917" s="5">
        <v>916</v>
      </c>
      <c r="B917" s="5" t="str">
        <f t="shared" ca="1" si="169"/>
        <v>JF8_32150:38201</v>
      </c>
      <c r="C917" t="s">
        <v>1118</v>
      </c>
      <c r="D917" t="s">
        <v>75</v>
      </c>
      <c r="E917" t="s">
        <v>89</v>
      </c>
      <c r="F917" t="s">
        <v>109</v>
      </c>
      <c r="G917" t="s">
        <v>109</v>
      </c>
      <c r="H917" s="6">
        <f t="shared" ca="1" si="179"/>
        <v>66159</v>
      </c>
      <c r="I917" t="s">
        <v>110</v>
      </c>
      <c r="J917" s="6" t="s">
        <v>79</v>
      </c>
      <c r="K917" s="7">
        <v>45802</v>
      </c>
      <c r="L917" s="6" t="s">
        <v>80</v>
      </c>
      <c r="N917" s="6" t="s">
        <v>82</v>
      </c>
      <c r="O917" t="str">
        <f t="shared" ca="1" si="171"/>
        <v>C930062</v>
      </c>
      <c r="P917">
        <f t="shared" ca="1" si="170"/>
        <v>69224805</v>
      </c>
      <c r="Q917">
        <f t="shared" ca="1" si="172"/>
        <v>11576332</v>
      </c>
      <c r="R917">
        <f t="shared" ca="1" si="173"/>
        <v>19976525</v>
      </c>
      <c r="S917">
        <f t="shared" ca="1" si="174"/>
        <v>13444147</v>
      </c>
      <c r="V917" t="str">
        <f t="shared" ca="1" si="175"/>
        <v>B_766966</v>
      </c>
      <c r="W917" s="8">
        <v>45883</v>
      </c>
      <c r="X917">
        <f t="shared" ca="1" si="176"/>
        <v>11745639</v>
      </c>
      <c r="Z917" t="str">
        <f t="shared" ca="1" si="178"/>
        <v>MAD</v>
      </c>
      <c r="AA917" t="str">
        <f t="shared" ca="1" si="180"/>
        <v>F locaux</v>
      </c>
      <c r="AB917" s="6" t="s">
        <v>83</v>
      </c>
      <c r="AC917" s="6" t="s">
        <v>83</v>
      </c>
      <c r="AD917" s="6" t="s">
        <v>83</v>
      </c>
      <c r="AE917" s="6" t="s">
        <v>83</v>
      </c>
      <c r="AF917" s="6" t="s">
        <v>83</v>
      </c>
      <c r="AG917" s="6" t="s">
        <v>83</v>
      </c>
      <c r="AH917" s="6" t="s">
        <v>83</v>
      </c>
      <c r="AI917" s="6" t="s">
        <v>83</v>
      </c>
      <c r="AJ917" s="6" t="s">
        <v>83</v>
      </c>
      <c r="AK917" s="6" t="s">
        <v>83</v>
      </c>
      <c r="AL917" s="6" t="s">
        <v>83</v>
      </c>
      <c r="AM917" t="s">
        <v>1119</v>
      </c>
      <c r="AN917" s="6" t="s">
        <v>85</v>
      </c>
      <c r="AO917" s="6" t="s">
        <v>83</v>
      </c>
      <c r="AP917" s="6" t="s">
        <v>83</v>
      </c>
      <c r="AQ917" s="6" t="s">
        <v>83</v>
      </c>
      <c r="AR917" s="6" t="s">
        <v>83</v>
      </c>
      <c r="AS917" s="6" t="s">
        <v>83</v>
      </c>
      <c r="AT917" s="6" t="s">
        <v>83</v>
      </c>
      <c r="AU917" s="6" t="s">
        <v>83</v>
      </c>
      <c r="AV917" s="6" t="s">
        <v>83</v>
      </c>
      <c r="AW917" s="6" t="s">
        <v>83</v>
      </c>
      <c r="AX917" t="s">
        <v>86</v>
      </c>
      <c r="AY917" s="6" t="s">
        <v>83</v>
      </c>
      <c r="AZ917" s="6" t="s">
        <v>83</v>
      </c>
      <c r="BA917" s="6" t="s">
        <v>83</v>
      </c>
      <c r="BB917" s="6" t="s">
        <v>83</v>
      </c>
      <c r="BC917" s="6" t="s">
        <v>83</v>
      </c>
      <c r="BD917" s="6" t="s">
        <v>83</v>
      </c>
      <c r="BE917" s="6" t="s">
        <v>83</v>
      </c>
      <c r="BF917" s="6" t="s">
        <v>83</v>
      </c>
      <c r="BG917" s="6" t="s">
        <v>83</v>
      </c>
      <c r="BH917" s="6" t="s">
        <v>83</v>
      </c>
      <c r="BI917" s="6" t="s">
        <v>83</v>
      </c>
      <c r="BJ917" s="6" t="s">
        <v>83</v>
      </c>
      <c r="BK917" s="6" t="s">
        <v>83</v>
      </c>
      <c r="BL917" s="6" t="s">
        <v>83</v>
      </c>
      <c r="BM917" s="6" t="s">
        <v>83</v>
      </c>
      <c r="BN917" s="6" t="s">
        <v>83</v>
      </c>
      <c r="BO917" s="6" t="s">
        <v>83</v>
      </c>
      <c r="BP917" s="6" t="s">
        <v>83</v>
      </c>
      <c r="BQ917" s="6" t="s">
        <v>83</v>
      </c>
      <c r="BR917" t="s">
        <v>65</v>
      </c>
      <c r="BS917" s="6" t="s">
        <v>83</v>
      </c>
      <c r="BT917" s="6" t="s">
        <v>83</v>
      </c>
      <c r="BU917">
        <f t="shared" ca="1" si="177"/>
        <v>-8</v>
      </c>
      <c r="BV917" s="6" t="s">
        <v>83</v>
      </c>
    </row>
    <row r="918" spans="1:74" x14ac:dyDescent="0.3">
      <c r="A918" s="5">
        <v>917</v>
      </c>
      <c r="B918" s="5" t="str">
        <f t="shared" ca="1" si="169"/>
        <v>OCP_13713:22803</v>
      </c>
      <c r="C918" t="s">
        <v>112</v>
      </c>
      <c r="D918" t="s">
        <v>75</v>
      </c>
      <c r="E918" t="s">
        <v>76</v>
      </c>
      <c r="F918" t="s">
        <v>113</v>
      </c>
      <c r="G918" t="s">
        <v>113</v>
      </c>
      <c r="H918" s="6">
        <f t="shared" ca="1" si="179"/>
        <v>45321</v>
      </c>
      <c r="I918" t="s">
        <v>114</v>
      </c>
      <c r="J918" s="6" t="s">
        <v>79</v>
      </c>
      <c r="K918" s="7">
        <v>45803</v>
      </c>
      <c r="L918" s="6" t="s">
        <v>80</v>
      </c>
      <c r="N918" s="6" t="s">
        <v>82</v>
      </c>
      <c r="O918" t="str">
        <f t="shared" ca="1" si="171"/>
        <v>&lt;3565428</v>
      </c>
      <c r="P918">
        <f t="shared" ca="1" si="170"/>
        <v>10860064</v>
      </c>
      <c r="Q918">
        <f t="shared" ca="1" si="172"/>
        <v>6461353</v>
      </c>
      <c r="R918">
        <f t="shared" ca="1" si="173"/>
        <v>10450468</v>
      </c>
      <c r="S918">
        <f t="shared" ca="1" si="174"/>
        <v>181096</v>
      </c>
      <c r="V918" t="str">
        <f t="shared" ca="1" si="175"/>
        <v>B_6110365</v>
      </c>
      <c r="W918" s="8">
        <v>45884</v>
      </c>
      <c r="X918">
        <f t="shared" ca="1" si="176"/>
        <v>63646</v>
      </c>
      <c r="Z918" t="str">
        <f t="shared" ca="1" si="178"/>
        <v>MAD</v>
      </c>
      <c r="AA918" t="str">
        <f t="shared" ca="1" si="180"/>
        <v>F locaux</v>
      </c>
      <c r="AB918" s="6" t="s">
        <v>83</v>
      </c>
      <c r="AC918" s="6" t="s">
        <v>83</v>
      </c>
      <c r="AD918" s="6" t="s">
        <v>83</v>
      </c>
      <c r="AE918" s="6" t="s">
        <v>83</v>
      </c>
      <c r="AF918" s="6" t="s">
        <v>83</v>
      </c>
      <c r="AG918" s="6" t="s">
        <v>83</v>
      </c>
      <c r="AH918" s="6" t="s">
        <v>83</v>
      </c>
      <c r="AI918" s="6" t="s">
        <v>83</v>
      </c>
      <c r="AJ918" s="6" t="s">
        <v>83</v>
      </c>
      <c r="AK918" s="6" t="s">
        <v>83</v>
      </c>
      <c r="AL918" s="6" t="s">
        <v>83</v>
      </c>
      <c r="AM918" t="s">
        <v>115</v>
      </c>
      <c r="AN918" s="6" t="s">
        <v>85</v>
      </c>
      <c r="AO918" s="6" t="s">
        <v>83</v>
      </c>
      <c r="AP918" s="6" t="s">
        <v>83</v>
      </c>
      <c r="AQ918" s="6" t="s">
        <v>83</v>
      </c>
      <c r="AR918" s="6" t="s">
        <v>83</v>
      </c>
      <c r="AS918" s="6" t="s">
        <v>83</v>
      </c>
      <c r="AT918" s="6" t="s">
        <v>83</v>
      </c>
      <c r="AU918" s="6" t="s">
        <v>83</v>
      </c>
      <c r="AV918" s="6" t="s">
        <v>83</v>
      </c>
      <c r="AW918" s="6" t="s">
        <v>83</v>
      </c>
      <c r="AX918" t="s">
        <v>93</v>
      </c>
      <c r="AY918" s="6" t="s">
        <v>83</v>
      </c>
      <c r="AZ918" s="6" t="s">
        <v>83</v>
      </c>
      <c r="BA918" s="6" t="s">
        <v>83</v>
      </c>
      <c r="BB918" s="6" t="s">
        <v>83</v>
      </c>
      <c r="BC918" s="6" t="s">
        <v>83</v>
      </c>
      <c r="BD918" s="6" t="s">
        <v>83</v>
      </c>
      <c r="BE918" s="6" t="s">
        <v>83</v>
      </c>
      <c r="BF918" s="6" t="s">
        <v>83</v>
      </c>
      <c r="BG918" s="6" t="s">
        <v>83</v>
      </c>
      <c r="BH918" s="6" t="s">
        <v>83</v>
      </c>
      <c r="BI918" s="6" t="s">
        <v>83</v>
      </c>
      <c r="BJ918" s="6" t="s">
        <v>83</v>
      </c>
      <c r="BK918" s="6" t="s">
        <v>83</v>
      </c>
      <c r="BL918" s="6" t="s">
        <v>83</v>
      </c>
      <c r="BM918" s="6" t="s">
        <v>83</v>
      </c>
      <c r="BN918" s="6" t="s">
        <v>83</v>
      </c>
      <c r="BO918" s="6" t="s">
        <v>83</v>
      </c>
      <c r="BP918" s="6" t="s">
        <v>83</v>
      </c>
      <c r="BQ918" s="6" t="s">
        <v>83</v>
      </c>
      <c r="BR918" t="s">
        <v>65</v>
      </c>
      <c r="BS918" s="6" t="s">
        <v>83</v>
      </c>
      <c r="BT918" s="6" t="s">
        <v>83</v>
      </c>
      <c r="BU918">
        <f t="shared" ca="1" si="177"/>
        <v>16</v>
      </c>
      <c r="BV918" s="6" t="s">
        <v>83</v>
      </c>
    </row>
    <row r="919" spans="1:74" x14ac:dyDescent="0.3">
      <c r="A919" s="5">
        <v>918</v>
      </c>
      <c r="B919" s="5" t="str">
        <f t="shared" ca="1" si="169"/>
        <v>OCP_1662:84694</v>
      </c>
      <c r="C919" t="s">
        <v>116</v>
      </c>
      <c r="D919" t="s">
        <v>75</v>
      </c>
      <c r="E919" t="s">
        <v>89</v>
      </c>
      <c r="F919" t="s">
        <v>100</v>
      </c>
      <c r="G919" t="s">
        <v>100</v>
      </c>
      <c r="H919" s="6">
        <f t="shared" ca="1" si="179"/>
        <v>30680</v>
      </c>
      <c r="I919" t="s">
        <v>114</v>
      </c>
      <c r="J919" s="6" t="s">
        <v>79</v>
      </c>
      <c r="K919" s="7">
        <v>45804</v>
      </c>
      <c r="L919" s="6" t="s">
        <v>80</v>
      </c>
      <c r="N919" s="6" t="s">
        <v>82</v>
      </c>
      <c r="O919" t="str">
        <f t="shared" ca="1" si="171"/>
        <v>C4607369</v>
      </c>
      <c r="P919">
        <f t="shared" ca="1" si="170"/>
        <v>64158943</v>
      </c>
      <c r="Q919">
        <f t="shared" ca="1" si="172"/>
        <v>26383050</v>
      </c>
      <c r="R919">
        <f t="shared" ca="1" si="173"/>
        <v>30756939</v>
      </c>
      <c r="S919">
        <f t="shared" ca="1" si="174"/>
        <v>33147291</v>
      </c>
      <c r="V919" t="str">
        <f t="shared" ca="1" si="175"/>
        <v>B_5934931</v>
      </c>
      <c r="W919" s="8">
        <v>45885</v>
      </c>
      <c r="X919">
        <f t="shared" ca="1" si="176"/>
        <v>25321960</v>
      </c>
      <c r="Z919" t="str">
        <f t="shared" ca="1" si="178"/>
        <v>MAD</v>
      </c>
      <c r="AA919" t="str">
        <f t="shared" ca="1" si="180"/>
        <v>F locaux</v>
      </c>
      <c r="AB919" s="6" t="s">
        <v>83</v>
      </c>
      <c r="AC919" s="6" t="s">
        <v>83</v>
      </c>
      <c r="AD919" s="6" t="s">
        <v>83</v>
      </c>
      <c r="AE919" s="6" t="s">
        <v>83</v>
      </c>
      <c r="AF919" s="6" t="s">
        <v>83</v>
      </c>
      <c r="AG919" s="6" t="s">
        <v>83</v>
      </c>
      <c r="AH919" s="6" t="s">
        <v>83</v>
      </c>
      <c r="AI919" s="6" t="s">
        <v>83</v>
      </c>
      <c r="AJ919" s="6" t="s">
        <v>83</v>
      </c>
      <c r="AK919" s="6" t="s">
        <v>83</v>
      </c>
      <c r="AL919" s="6" t="s">
        <v>83</v>
      </c>
      <c r="AM919" t="s">
        <v>115</v>
      </c>
      <c r="AN919" s="6" t="s">
        <v>85</v>
      </c>
      <c r="AO919" s="6" t="s">
        <v>83</v>
      </c>
      <c r="AP919" s="6" t="s">
        <v>83</v>
      </c>
      <c r="AQ919" s="6" t="s">
        <v>83</v>
      </c>
      <c r="AR919" s="6" t="s">
        <v>83</v>
      </c>
      <c r="AS919" s="6" t="s">
        <v>83</v>
      </c>
      <c r="AT919" s="6" t="s">
        <v>83</v>
      </c>
      <c r="AU919" s="6" t="s">
        <v>83</v>
      </c>
      <c r="AV919" s="6" t="s">
        <v>83</v>
      </c>
      <c r="AW919" s="6" t="s">
        <v>83</v>
      </c>
      <c r="AX919" t="s">
        <v>86</v>
      </c>
      <c r="AY919" s="6" t="s">
        <v>83</v>
      </c>
      <c r="AZ919" s="6" t="s">
        <v>83</v>
      </c>
      <c r="BA919" s="6" t="s">
        <v>83</v>
      </c>
      <c r="BB919" s="6" t="s">
        <v>83</v>
      </c>
      <c r="BC919" s="6" t="s">
        <v>83</v>
      </c>
      <c r="BD919" s="6" t="s">
        <v>83</v>
      </c>
      <c r="BE919" s="6" t="s">
        <v>83</v>
      </c>
      <c r="BF919" s="6" t="s">
        <v>83</v>
      </c>
      <c r="BG919" s="6" t="s">
        <v>83</v>
      </c>
      <c r="BH919" s="6" t="s">
        <v>83</v>
      </c>
      <c r="BI919" s="6" t="s">
        <v>83</v>
      </c>
      <c r="BJ919" s="6" t="s">
        <v>83</v>
      </c>
      <c r="BK919" s="6" t="s">
        <v>83</v>
      </c>
      <c r="BL919" s="6" t="s">
        <v>83</v>
      </c>
      <c r="BM919" s="6" t="s">
        <v>83</v>
      </c>
      <c r="BN919" s="6" t="s">
        <v>83</v>
      </c>
      <c r="BO919" s="6" t="s">
        <v>83</v>
      </c>
      <c r="BP919" s="6" t="s">
        <v>83</v>
      </c>
      <c r="BQ919" s="6" t="s">
        <v>83</v>
      </c>
      <c r="BR919" t="s">
        <v>63</v>
      </c>
      <c r="BS919" s="6" t="s">
        <v>83</v>
      </c>
      <c r="BT919" s="6" t="s">
        <v>83</v>
      </c>
      <c r="BU919">
        <f t="shared" ca="1" si="177"/>
        <v>-3</v>
      </c>
      <c r="BV919" s="6" t="s">
        <v>83</v>
      </c>
    </row>
    <row r="920" spans="1:74" x14ac:dyDescent="0.3">
      <c r="A920" s="5">
        <v>919</v>
      </c>
      <c r="B920" s="5" t="str">
        <f t="shared" ca="1" si="169"/>
        <v>OCP_18861:67747</v>
      </c>
      <c r="C920" t="s">
        <v>117</v>
      </c>
      <c r="D920" t="s">
        <v>75</v>
      </c>
      <c r="E920" t="s">
        <v>76</v>
      </c>
      <c r="F920" t="s">
        <v>113</v>
      </c>
      <c r="G920" t="s">
        <v>113</v>
      </c>
      <c r="H920" s="6">
        <f t="shared" ca="1" si="179"/>
        <v>69357</v>
      </c>
      <c r="I920" t="s">
        <v>114</v>
      </c>
      <c r="J920" s="6" t="s">
        <v>79</v>
      </c>
      <c r="K920" s="7">
        <v>45805</v>
      </c>
      <c r="L920" s="6" t="s">
        <v>80</v>
      </c>
      <c r="N920" s="6" t="s">
        <v>82</v>
      </c>
      <c r="O920" t="str">
        <f t="shared" ca="1" si="171"/>
        <v>&lt;4934490</v>
      </c>
      <c r="P920">
        <f t="shared" ca="1" si="170"/>
        <v>75017129</v>
      </c>
      <c r="Q920">
        <f t="shared" ca="1" si="172"/>
        <v>12760516</v>
      </c>
      <c r="R920">
        <f t="shared" ca="1" si="173"/>
        <v>58644762</v>
      </c>
      <c r="S920">
        <f t="shared" ca="1" si="174"/>
        <v>43065715</v>
      </c>
      <c r="V920" t="str">
        <f t="shared" ca="1" si="175"/>
        <v>E_2973515</v>
      </c>
      <c r="W920" s="8">
        <v>45886</v>
      </c>
      <c r="X920">
        <f t="shared" ca="1" si="176"/>
        <v>5516359</v>
      </c>
      <c r="Z920" t="str">
        <f t="shared" ca="1" si="178"/>
        <v>MAD</v>
      </c>
      <c r="AA920" t="str">
        <f t="shared" ca="1" si="180"/>
        <v>F locaux</v>
      </c>
      <c r="AB920" s="6" t="s">
        <v>83</v>
      </c>
      <c r="AC920" s="6" t="s">
        <v>83</v>
      </c>
      <c r="AD920" s="6" t="s">
        <v>83</v>
      </c>
      <c r="AE920" s="6" t="s">
        <v>83</v>
      </c>
      <c r="AF920" s="6" t="s">
        <v>83</v>
      </c>
      <c r="AG920" s="6" t="s">
        <v>83</v>
      </c>
      <c r="AH920" s="6" t="s">
        <v>83</v>
      </c>
      <c r="AI920" s="6" t="s">
        <v>83</v>
      </c>
      <c r="AJ920" s="6" t="s">
        <v>83</v>
      </c>
      <c r="AK920" s="6" t="s">
        <v>83</v>
      </c>
      <c r="AL920" s="6" t="s">
        <v>83</v>
      </c>
      <c r="AM920" t="s">
        <v>115</v>
      </c>
      <c r="AN920" s="6" t="s">
        <v>85</v>
      </c>
      <c r="AO920" s="6" t="s">
        <v>83</v>
      </c>
      <c r="AP920" s="6" t="s">
        <v>83</v>
      </c>
      <c r="AQ920" s="6" t="s">
        <v>83</v>
      </c>
      <c r="AR920" s="6" t="s">
        <v>83</v>
      </c>
      <c r="AS920" s="6" t="s">
        <v>83</v>
      </c>
      <c r="AT920" s="6" t="s">
        <v>83</v>
      </c>
      <c r="AU920" s="6" t="s">
        <v>83</v>
      </c>
      <c r="AV920" s="6" t="s">
        <v>83</v>
      </c>
      <c r="AW920" s="6" t="s">
        <v>83</v>
      </c>
      <c r="AX920" t="s">
        <v>86</v>
      </c>
      <c r="AY920" s="6" t="s">
        <v>83</v>
      </c>
      <c r="AZ920" s="6" t="s">
        <v>83</v>
      </c>
      <c r="BA920" s="6" t="s">
        <v>83</v>
      </c>
      <c r="BB920" s="6" t="s">
        <v>83</v>
      </c>
      <c r="BC920" s="6" t="s">
        <v>83</v>
      </c>
      <c r="BD920" s="6" t="s">
        <v>83</v>
      </c>
      <c r="BE920" s="6" t="s">
        <v>83</v>
      </c>
      <c r="BF920" s="6" t="s">
        <v>83</v>
      </c>
      <c r="BG920" s="6" t="s">
        <v>83</v>
      </c>
      <c r="BH920" s="6" t="s">
        <v>83</v>
      </c>
      <c r="BI920" s="6" t="s">
        <v>83</v>
      </c>
      <c r="BJ920" s="6" t="s">
        <v>83</v>
      </c>
      <c r="BK920" s="6" t="s">
        <v>83</v>
      </c>
      <c r="BL920" s="6" t="s">
        <v>83</v>
      </c>
      <c r="BM920" s="6" t="s">
        <v>83</v>
      </c>
      <c r="BN920" s="6" t="s">
        <v>83</v>
      </c>
      <c r="BO920" s="6" t="s">
        <v>83</v>
      </c>
      <c r="BP920" s="6" t="s">
        <v>83</v>
      </c>
      <c r="BQ920" s="6" t="s">
        <v>83</v>
      </c>
      <c r="BR920" t="s">
        <v>65</v>
      </c>
      <c r="BS920" s="6" t="s">
        <v>83</v>
      </c>
      <c r="BT920" s="6" t="s">
        <v>83</v>
      </c>
      <c r="BU920">
        <f t="shared" ca="1" si="177"/>
        <v>26</v>
      </c>
      <c r="BV920" s="6" t="s">
        <v>83</v>
      </c>
    </row>
    <row r="921" spans="1:74" x14ac:dyDescent="0.3">
      <c r="A921" s="5">
        <v>920</v>
      </c>
      <c r="B921" s="5" t="str">
        <f t="shared" ca="1" si="169"/>
        <v>OCP_77289:10894</v>
      </c>
      <c r="C921" t="s">
        <v>118</v>
      </c>
      <c r="D921" t="s">
        <v>75</v>
      </c>
      <c r="E921" t="s">
        <v>89</v>
      </c>
      <c r="F921" t="s">
        <v>100</v>
      </c>
      <c r="G921" t="s">
        <v>100</v>
      </c>
      <c r="H921" s="6">
        <f t="shared" ca="1" si="179"/>
        <v>33519</v>
      </c>
      <c r="I921" t="s">
        <v>114</v>
      </c>
      <c r="J921" s="6" t="s">
        <v>79</v>
      </c>
      <c r="K921" s="7">
        <v>45806</v>
      </c>
      <c r="L921" s="6" t="s">
        <v>80</v>
      </c>
      <c r="N921" s="6" t="s">
        <v>82</v>
      </c>
      <c r="O921" t="str">
        <f t="shared" ca="1" si="171"/>
        <v>?5448229</v>
      </c>
      <c r="P921">
        <f t="shared" ca="1" si="170"/>
        <v>64055097</v>
      </c>
      <c r="Q921">
        <f t="shared" ca="1" si="172"/>
        <v>21979509</v>
      </c>
      <c r="R921">
        <f t="shared" ca="1" si="173"/>
        <v>25362337</v>
      </c>
      <c r="S921">
        <f t="shared" ca="1" si="174"/>
        <v>3338478</v>
      </c>
      <c r="V921" t="str">
        <f t="shared" ca="1" si="175"/>
        <v>E_3779916</v>
      </c>
      <c r="W921" s="8">
        <v>45887</v>
      </c>
      <c r="X921">
        <f t="shared" ca="1" si="176"/>
        <v>255868</v>
      </c>
      <c r="Z921" t="str">
        <f t="shared" ca="1" si="178"/>
        <v>MAD</v>
      </c>
      <c r="AA921" t="str">
        <f t="shared" ca="1" si="180"/>
        <v>F locaux</v>
      </c>
      <c r="AB921" s="6" t="s">
        <v>83</v>
      </c>
      <c r="AC921" s="6" t="s">
        <v>83</v>
      </c>
      <c r="AD921" s="6" t="s">
        <v>83</v>
      </c>
      <c r="AE921" s="6" t="s">
        <v>83</v>
      </c>
      <c r="AF921" s="6" t="s">
        <v>83</v>
      </c>
      <c r="AG921" s="6" t="s">
        <v>83</v>
      </c>
      <c r="AH921" s="6" t="s">
        <v>83</v>
      </c>
      <c r="AI921" s="6" t="s">
        <v>83</v>
      </c>
      <c r="AJ921" s="6" t="s">
        <v>83</v>
      </c>
      <c r="AK921" s="6" t="s">
        <v>83</v>
      </c>
      <c r="AL921" s="6" t="s">
        <v>83</v>
      </c>
      <c r="AM921" t="s">
        <v>115</v>
      </c>
      <c r="AN921" s="6" t="s">
        <v>85</v>
      </c>
      <c r="AO921" s="6" t="s">
        <v>83</v>
      </c>
      <c r="AP921" s="6" t="s">
        <v>83</v>
      </c>
      <c r="AQ921" s="6" t="s">
        <v>83</v>
      </c>
      <c r="AR921" s="6" t="s">
        <v>83</v>
      </c>
      <c r="AS921" s="6" t="s">
        <v>83</v>
      </c>
      <c r="AT921" s="6" t="s">
        <v>83</v>
      </c>
      <c r="AU921" s="6" t="s">
        <v>83</v>
      </c>
      <c r="AV921" s="6" t="s">
        <v>83</v>
      </c>
      <c r="AW921" s="6" t="s">
        <v>83</v>
      </c>
      <c r="AX921" t="s">
        <v>86</v>
      </c>
      <c r="AY921" s="6" t="s">
        <v>83</v>
      </c>
      <c r="AZ921" s="6" t="s">
        <v>83</v>
      </c>
      <c r="BA921" s="6" t="s">
        <v>83</v>
      </c>
      <c r="BB921" s="6" t="s">
        <v>83</v>
      </c>
      <c r="BC921" s="6" t="s">
        <v>83</v>
      </c>
      <c r="BD921" s="6" t="s">
        <v>83</v>
      </c>
      <c r="BE921" s="6" t="s">
        <v>83</v>
      </c>
      <c r="BF921" s="6" t="s">
        <v>83</v>
      </c>
      <c r="BG921" s="6" t="s">
        <v>83</v>
      </c>
      <c r="BH921" s="6" t="s">
        <v>83</v>
      </c>
      <c r="BI921" s="6" t="s">
        <v>83</v>
      </c>
      <c r="BJ921" s="6" t="s">
        <v>83</v>
      </c>
      <c r="BK921" s="6" t="s">
        <v>83</v>
      </c>
      <c r="BL921" s="6" t="s">
        <v>83</v>
      </c>
      <c r="BM921" s="6" t="s">
        <v>83</v>
      </c>
      <c r="BN921" s="6" t="s">
        <v>83</v>
      </c>
      <c r="BO921" s="6" t="s">
        <v>83</v>
      </c>
      <c r="BP921" s="6" t="s">
        <v>83</v>
      </c>
      <c r="BQ921" s="6" t="s">
        <v>83</v>
      </c>
      <c r="BR921" t="s">
        <v>40</v>
      </c>
      <c r="BS921" s="6" t="s">
        <v>83</v>
      </c>
      <c r="BT921" s="6" t="s">
        <v>83</v>
      </c>
      <c r="BU921">
        <f t="shared" ca="1" si="177"/>
        <v>30</v>
      </c>
      <c r="BV921" s="6" t="s">
        <v>83</v>
      </c>
    </row>
    <row r="922" spans="1:74" x14ac:dyDescent="0.3">
      <c r="A922" s="5">
        <v>921</v>
      </c>
      <c r="B922" s="5" t="str">
        <f t="shared" ca="1" si="169"/>
        <v>OCP_54480:20621</v>
      </c>
      <c r="C922" t="str">
        <f ca="1">CONCATENATE(CHAR(RANDBETWEEN(60,90)),"_",RANDBETWEEN(1,1000000),"_",RANDBETWEEN(1,100006600))</f>
        <v>M_714140_37436833</v>
      </c>
      <c r="D922" t="s">
        <v>75</v>
      </c>
      <c r="E922" t="s">
        <v>76</v>
      </c>
      <c r="F922" t="s">
        <v>77</v>
      </c>
      <c r="G922" t="s">
        <v>77</v>
      </c>
      <c r="H922" s="6">
        <f t="shared" ca="1" si="179"/>
        <v>15625</v>
      </c>
      <c r="I922" t="s">
        <v>78</v>
      </c>
      <c r="J922" s="6" t="s">
        <v>79</v>
      </c>
      <c r="K922" s="7">
        <v>45807</v>
      </c>
      <c r="L922" s="6" t="s">
        <v>80</v>
      </c>
      <c r="N922" s="6" t="s">
        <v>82</v>
      </c>
      <c r="O922" t="str">
        <f t="shared" ca="1" si="171"/>
        <v>?6381181</v>
      </c>
      <c r="P922">
        <f t="shared" ca="1" si="170"/>
        <v>47912275</v>
      </c>
      <c r="Q922">
        <f t="shared" ca="1" si="172"/>
        <v>5233451</v>
      </c>
      <c r="R922">
        <f t="shared" ca="1" si="173"/>
        <v>19380826</v>
      </c>
      <c r="S922">
        <f t="shared" ca="1" si="174"/>
        <v>34875366</v>
      </c>
      <c r="V922" t="str">
        <f t="shared" ca="1" si="175"/>
        <v>B_5611380</v>
      </c>
      <c r="W922" s="8">
        <v>45888</v>
      </c>
      <c r="X922">
        <f t="shared" ca="1" si="176"/>
        <v>12702293</v>
      </c>
      <c r="Z922" t="str">
        <f t="shared" ca="1" si="178"/>
        <v>MAD</v>
      </c>
      <c r="AA922" t="str">
        <f t="shared" ca="1" si="180"/>
        <v>F locaux</v>
      </c>
      <c r="AB922" s="6" t="s">
        <v>83</v>
      </c>
      <c r="AC922" s="6" t="s">
        <v>83</v>
      </c>
      <c r="AD922" s="6" t="s">
        <v>83</v>
      </c>
      <c r="AE922" s="6" t="s">
        <v>83</v>
      </c>
      <c r="AF922" s="6" t="s">
        <v>83</v>
      </c>
      <c r="AG922" s="6" t="s">
        <v>83</v>
      </c>
      <c r="AH922" s="6" t="s">
        <v>83</v>
      </c>
      <c r="AI922" s="6" t="s">
        <v>83</v>
      </c>
      <c r="AJ922" s="6" t="s">
        <v>83</v>
      </c>
      <c r="AK922" s="6" t="s">
        <v>83</v>
      </c>
      <c r="AL922" s="6" t="s">
        <v>83</v>
      </c>
      <c r="AM922" t="s">
        <v>1120</v>
      </c>
      <c r="AN922" s="6" t="s">
        <v>85</v>
      </c>
      <c r="AO922" s="6" t="s">
        <v>83</v>
      </c>
      <c r="AP922" s="6" t="s">
        <v>83</v>
      </c>
      <c r="AQ922" s="6" t="s">
        <v>83</v>
      </c>
      <c r="AR922" s="6" t="s">
        <v>83</v>
      </c>
      <c r="AS922" s="6" t="s">
        <v>83</v>
      </c>
      <c r="AT922" s="6" t="s">
        <v>83</v>
      </c>
      <c r="AU922" s="6" t="s">
        <v>83</v>
      </c>
      <c r="AV922" s="6" t="s">
        <v>83</v>
      </c>
      <c r="AW922" s="6" t="s">
        <v>83</v>
      </c>
      <c r="AX922" t="s">
        <v>86</v>
      </c>
      <c r="AY922" s="6" t="s">
        <v>83</v>
      </c>
      <c r="AZ922" s="6" t="s">
        <v>83</v>
      </c>
      <c r="BA922" s="6" t="s">
        <v>83</v>
      </c>
      <c r="BB922" s="6" t="s">
        <v>83</v>
      </c>
      <c r="BC922" s="6" t="s">
        <v>83</v>
      </c>
      <c r="BD922" s="6" t="s">
        <v>83</v>
      </c>
      <c r="BE922" s="6" t="s">
        <v>83</v>
      </c>
      <c r="BF922" s="6" t="s">
        <v>83</v>
      </c>
      <c r="BG922" s="6" t="s">
        <v>83</v>
      </c>
      <c r="BH922" s="6" t="s">
        <v>83</v>
      </c>
      <c r="BI922" s="6" t="s">
        <v>83</v>
      </c>
      <c r="BJ922" s="6" t="s">
        <v>83</v>
      </c>
      <c r="BK922" s="6" t="s">
        <v>83</v>
      </c>
      <c r="BL922" s="6" t="s">
        <v>83</v>
      </c>
      <c r="BM922" s="6" t="s">
        <v>83</v>
      </c>
      <c r="BN922" s="6" t="s">
        <v>83</v>
      </c>
      <c r="BO922" s="6" t="s">
        <v>83</v>
      </c>
      <c r="BP922" s="6" t="s">
        <v>83</v>
      </c>
      <c r="BQ922" s="6" t="s">
        <v>83</v>
      </c>
      <c r="BR922" t="s">
        <v>64</v>
      </c>
      <c r="BS922" s="6" t="s">
        <v>83</v>
      </c>
      <c r="BT922" s="6" t="s">
        <v>83</v>
      </c>
      <c r="BU922">
        <f t="shared" ca="1" si="177"/>
        <v>12</v>
      </c>
      <c r="BV922" s="6" t="s">
        <v>83</v>
      </c>
    </row>
    <row r="923" spans="1:74" x14ac:dyDescent="0.3">
      <c r="A923" s="5">
        <v>922</v>
      </c>
      <c r="B923" s="5" t="str">
        <f t="shared" ca="1" si="169"/>
        <v>JF8_82906:66569</v>
      </c>
      <c r="C923" t="s">
        <v>1121</v>
      </c>
      <c r="D923" t="s">
        <v>75</v>
      </c>
      <c r="E923" t="s">
        <v>89</v>
      </c>
      <c r="F923" t="s">
        <v>90</v>
      </c>
      <c r="G923" t="s">
        <v>90</v>
      </c>
      <c r="H923" s="6">
        <f t="shared" ca="1" si="179"/>
        <v>46741</v>
      </c>
      <c r="I923" t="s">
        <v>91</v>
      </c>
      <c r="J923" s="6" t="s">
        <v>79</v>
      </c>
      <c r="K923" s="7">
        <v>45808</v>
      </c>
      <c r="L923" s="6" t="s">
        <v>80</v>
      </c>
      <c r="N923" s="6" t="s">
        <v>82</v>
      </c>
      <c r="O923" t="str">
        <f t="shared" ca="1" si="171"/>
        <v>A6430559</v>
      </c>
      <c r="P923">
        <f t="shared" ca="1" si="170"/>
        <v>19616072</v>
      </c>
      <c r="Q923">
        <f t="shared" ca="1" si="172"/>
        <v>547731</v>
      </c>
      <c r="R923">
        <f t="shared" ca="1" si="173"/>
        <v>5750158</v>
      </c>
      <c r="S923">
        <f t="shared" ca="1" si="174"/>
        <v>9199088</v>
      </c>
      <c r="V923" t="str">
        <f t="shared" ca="1" si="175"/>
        <v>&lt;_3522834</v>
      </c>
      <c r="W923" s="8">
        <v>45889</v>
      </c>
      <c r="X923">
        <f t="shared" ca="1" si="176"/>
        <v>8330048</v>
      </c>
      <c r="Z923" t="str">
        <f t="shared" ca="1" si="178"/>
        <v>USD</v>
      </c>
      <c r="AA923" t="str">
        <f t="shared" ca="1" si="180"/>
        <v>F étrangers</v>
      </c>
      <c r="AB923" s="6" t="s">
        <v>83</v>
      </c>
      <c r="AC923" s="6" t="s">
        <v>83</v>
      </c>
      <c r="AD923" s="6" t="s">
        <v>83</v>
      </c>
      <c r="AE923" s="6" t="s">
        <v>83</v>
      </c>
      <c r="AF923" s="6" t="s">
        <v>83</v>
      </c>
      <c r="AG923" s="6" t="s">
        <v>83</v>
      </c>
      <c r="AH923" s="6" t="s">
        <v>83</v>
      </c>
      <c r="AI923" s="6" t="s">
        <v>83</v>
      </c>
      <c r="AJ923" s="6" t="s">
        <v>83</v>
      </c>
      <c r="AK923" s="6" t="s">
        <v>83</v>
      </c>
      <c r="AL923" s="6" t="s">
        <v>83</v>
      </c>
      <c r="AM923" t="s">
        <v>1122</v>
      </c>
      <c r="AN923" s="6" t="s">
        <v>85</v>
      </c>
      <c r="AO923" s="6" t="s">
        <v>83</v>
      </c>
      <c r="AP923" s="6" t="s">
        <v>83</v>
      </c>
      <c r="AQ923" s="6" t="s">
        <v>83</v>
      </c>
      <c r="AR923" s="6" t="s">
        <v>83</v>
      </c>
      <c r="AS923" s="6" t="s">
        <v>83</v>
      </c>
      <c r="AT923" s="6" t="s">
        <v>83</v>
      </c>
      <c r="AU923" s="6" t="s">
        <v>83</v>
      </c>
      <c r="AV923" s="6" t="s">
        <v>83</v>
      </c>
      <c r="AW923" s="6" t="s">
        <v>83</v>
      </c>
      <c r="AX923" t="s">
        <v>93</v>
      </c>
      <c r="AY923" s="6" t="s">
        <v>83</v>
      </c>
      <c r="AZ923" s="6" t="s">
        <v>83</v>
      </c>
      <c r="BA923" s="6" t="s">
        <v>83</v>
      </c>
      <c r="BB923" s="6" t="s">
        <v>83</v>
      </c>
      <c r="BC923" s="6" t="s">
        <v>83</v>
      </c>
      <c r="BD923" s="6" t="s">
        <v>83</v>
      </c>
      <c r="BE923" s="6" t="s">
        <v>83</v>
      </c>
      <c r="BF923" s="6" t="s">
        <v>83</v>
      </c>
      <c r="BG923" s="6" t="s">
        <v>83</v>
      </c>
      <c r="BH923" s="6" t="s">
        <v>83</v>
      </c>
      <c r="BI923" s="6" t="s">
        <v>83</v>
      </c>
      <c r="BJ923" s="6" t="s">
        <v>83</v>
      </c>
      <c r="BK923" s="6" t="s">
        <v>83</v>
      </c>
      <c r="BL923" s="6" t="s">
        <v>83</v>
      </c>
      <c r="BM923" s="6" t="s">
        <v>83</v>
      </c>
      <c r="BN923" s="6" t="s">
        <v>83</v>
      </c>
      <c r="BO923" s="6" t="s">
        <v>83</v>
      </c>
      <c r="BP923" s="6" t="s">
        <v>83</v>
      </c>
      <c r="BQ923" s="6" t="s">
        <v>83</v>
      </c>
      <c r="BR923" t="s">
        <v>65</v>
      </c>
      <c r="BS923" s="6" t="s">
        <v>83</v>
      </c>
      <c r="BT923" s="6" t="s">
        <v>83</v>
      </c>
      <c r="BU923">
        <f t="shared" ca="1" si="177"/>
        <v>30</v>
      </c>
      <c r="BV923" s="6" t="s">
        <v>83</v>
      </c>
    </row>
    <row r="924" spans="1:74" x14ac:dyDescent="0.3">
      <c r="A924" s="5">
        <v>923</v>
      </c>
      <c r="B924" s="5" t="str">
        <f t="shared" ca="1" si="169"/>
        <v>OCP_30410:11924</v>
      </c>
      <c r="C924" t="s">
        <v>1123</v>
      </c>
      <c r="D924" t="s">
        <v>75</v>
      </c>
      <c r="E924" t="s">
        <v>76</v>
      </c>
      <c r="F924" t="s">
        <v>95</v>
      </c>
      <c r="G924" t="s">
        <v>95</v>
      </c>
      <c r="H924" s="6">
        <f t="shared" ca="1" si="179"/>
        <v>78884</v>
      </c>
      <c r="I924" t="s">
        <v>96</v>
      </c>
      <c r="J924" s="6" t="s">
        <v>79</v>
      </c>
      <c r="K924" s="7">
        <v>45809</v>
      </c>
      <c r="L924" s="6" t="s">
        <v>80</v>
      </c>
      <c r="N924" s="6" t="s">
        <v>82</v>
      </c>
      <c r="O924" t="str">
        <f t="shared" ca="1" si="171"/>
        <v>E5935776</v>
      </c>
      <c r="P924">
        <f t="shared" ca="1" si="170"/>
        <v>80502133</v>
      </c>
      <c r="Q924">
        <f t="shared" ca="1" si="172"/>
        <v>11106000</v>
      </c>
      <c r="R924">
        <f t="shared" ca="1" si="173"/>
        <v>17578026</v>
      </c>
      <c r="S924">
        <f t="shared" ca="1" si="174"/>
        <v>49166256</v>
      </c>
      <c r="V924" t="str">
        <f t="shared" ca="1" si="175"/>
        <v>&lt;_1238868</v>
      </c>
      <c r="W924" s="8">
        <v>45890</v>
      </c>
      <c r="X924">
        <f t="shared" ca="1" si="176"/>
        <v>34288730</v>
      </c>
      <c r="Z924" t="str">
        <f t="shared" ca="1" si="178"/>
        <v>EUR</v>
      </c>
      <c r="AA924" t="str">
        <f t="shared" ca="1" si="180"/>
        <v>F étrangers</v>
      </c>
      <c r="AB924" s="6" t="s">
        <v>83</v>
      </c>
      <c r="AC924" s="6" t="s">
        <v>83</v>
      </c>
      <c r="AD924" s="6" t="s">
        <v>83</v>
      </c>
      <c r="AE924" s="6" t="s">
        <v>83</v>
      </c>
      <c r="AF924" s="6" t="s">
        <v>83</v>
      </c>
      <c r="AG924" s="6" t="s">
        <v>83</v>
      </c>
      <c r="AH924" s="6" t="s">
        <v>83</v>
      </c>
      <c r="AI924" s="6" t="s">
        <v>83</v>
      </c>
      <c r="AJ924" s="6" t="s">
        <v>83</v>
      </c>
      <c r="AK924" s="6" t="s">
        <v>83</v>
      </c>
      <c r="AL924" s="6" t="s">
        <v>83</v>
      </c>
      <c r="AM924" t="s">
        <v>1124</v>
      </c>
      <c r="AN924" s="6" t="s">
        <v>85</v>
      </c>
      <c r="AO924" s="6" t="s">
        <v>83</v>
      </c>
      <c r="AP924" s="6" t="s">
        <v>83</v>
      </c>
      <c r="AQ924" s="6" t="s">
        <v>83</v>
      </c>
      <c r="AR924" s="6" t="s">
        <v>83</v>
      </c>
      <c r="AS924" s="6" t="s">
        <v>83</v>
      </c>
      <c r="AT924" s="6" t="s">
        <v>83</v>
      </c>
      <c r="AU924" s="6" t="s">
        <v>83</v>
      </c>
      <c r="AV924" s="6" t="s">
        <v>83</v>
      </c>
      <c r="AW924" s="6" t="s">
        <v>83</v>
      </c>
      <c r="AX924" t="s">
        <v>98</v>
      </c>
      <c r="AY924" s="6" t="s">
        <v>83</v>
      </c>
      <c r="AZ924" s="6" t="s">
        <v>83</v>
      </c>
      <c r="BA924" s="6" t="s">
        <v>83</v>
      </c>
      <c r="BB924" s="6" t="s">
        <v>83</v>
      </c>
      <c r="BC924" s="6" t="s">
        <v>83</v>
      </c>
      <c r="BD924" s="6" t="s">
        <v>83</v>
      </c>
      <c r="BE924" s="6" t="s">
        <v>83</v>
      </c>
      <c r="BF924" s="6" t="s">
        <v>83</v>
      </c>
      <c r="BG924" s="6" t="s">
        <v>83</v>
      </c>
      <c r="BH924" s="6" t="s">
        <v>83</v>
      </c>
      <c r="BI924" s="6" t="s">
        <v>83</v>
      </c>
      <c r="BJ924" s="6" t="s">
        <v>83</v>
      </c>
      <c r="BK924" s="6" t="s">
        <v>83</v>
      </c>
      <c r="BL924" s="6" t="s">
        <v>83</v>
      </c>
      <c r="BM924" s="6" t="s">
        <v>83</v>
      </c>
      <c r="BN924" s="6" t="s">
        <v>83</v>
      </c>
      <c r="BO924" s="6" t="s">
        <v>83</v>
      </c>
      <c r="BP924" s="6" t="s">
        <v>83</v>
      </c>
      <c r="BQ924" s="6" t="s">
        <v>83</v>
      </c>
      <c r="BR924" t="s">
        <v>65</v>
      </c>
      <c r="BS924" s="6" t="s">
        <v>83</v>
      </c>
      <c r="BT924" s="6" t="s">
        <v>83</v>
      </c>
      <c r="BU924">
        <f t="shared" ca="1" si="177"/>
        <v>26</v>
      </c>
      <c r="BV924" s="6" t="s">
        <v>83</v>
      </c>
    </row>
    <row r="925" spans="1:74" x14ac:dyDescent="0.3">
      <c r="A925" s="5">
        <v>924</v>
      </c>
      <c r="B925" s="5" t="str">
        <f t="shared" ca="1" si="169"/>
        <v>JF8_21308:79877</v>
      </c>
      <c r="C925" t="s">
        <v>1125</v>
      </c>
      <c r="D925" t="s">
        <v>75</v>
      </c>
      <c r="E925" t="s">
        <v>89</v>
      </c>
      <c r="F925" t="s">
        <v>100</v>
      </c>
      <c r="G925" t="s">
        <v>100</v>
      </c>
      <c r="H925" s="6">
        <f t="shared" ca="1" si="179"/>
        <v>13497</v>
      </c>
      <c r="I925" t="s">
        <v>101</v>
      </c>
      <c r="J925" s="6" t="s">
        <v>79</v>
      </c>
      <c r="K925" s="7">
        <v>45810</v>
      </c>
      <c r="L925" s="6" t="s">
        <v>80</v>
      </c>
      <c r="N925" s="6" t="s">
        <v>82</v>
      </c>
      <c r="O925" t="str">
        <f t="shared" ca="1" si="171"/>
        <v>&gt;3947405</v>
      </c>
      <c r="P925">
        <f t="shared" ca="1" si="170"/>
        <v>65291685</v>
      </c>
      <c r="Q925">
        <f t="shared" ca="1" si="172"/>
        <v>17471862</v>
      </c>
      <c r="R925">
        <f t="shared" ca="1" si="173"/>
        <v>63269390</v>
      </c>
      <c r="S925">
        <f t="shared" ca="1" si="174"/>
        <v>59341379</v>
      </c>
      <c r="V925" t="str">
        <f t="shared" ca="1" si="175"/>
        <v>E_5829432</v>
      </c>
      <c r="W925" s="8">
        <v>45891</v>
      </c>
      <c r="X925">
        <f t="shared" ca="1" si="176"/>
        <v>15243078</v>
      </c>
      <c r="Z925" t="str">
        <f t="shared" ca="1" si="178"/>
        <v>MAD</v>
      </c>
      <c r="AA925" t="str">
        <f t="shared" ca="1" si="180"/>
        <v>F locaux</v>
      </c>
      <c r="AB925" s="6" t="s">
        <v>83</v>
      </c>
      <c r="AC925" s="6" t="s">
        <v>83</v>
      </c>
      <c r="AD925" s="6" t="s">
        <v>83</v>
      </c>
      <c r="AE925" s="6" t="s">
        <v>83</v>
      </c>
      <c r="AF925" s="6" t="s">
        <v>83</v>
      </c>
      <c r="AG925" s="6" t="s">
        <v>83</v>
      </c>
      <c r="AH925" s="6" t="s">
        <v>83</v>
      </c>
      <c r="AI925" s="6" t="s">
        <v>83</v>
      </c>
      <c r="AJ925" s="6" t="s">
        <v>83</v>
      </c>
      <c r="AK925" s="6" t="s">
        <v>83</v>
      </c>
      <c r="AL925" s="6" t="s">
        <v>83</v>
      </c>
      <c r="AM925" t="s">
        <v>1126</v>
      </c>
      <c r="AN925" s="6" t="s">
        <v>85</v>
      </c>
      <c r="AO925" s="6" t="s">
        <v>83</v>
      </c>
      <c r="AP925" s="6" t="s">
        <v>83</v>
      </c>
      <c r="AQ925" s="6" t="s">
        <v>83</v>
      </c>
      <c r="AR925" s="6" t="s">
        <v>83</v>
      </c>
      <c r="AS925" s="6" t="s">
        <v>83</v>
      </c>
      <c r="AT925" s="6" t="s">
        <v>83</v>
      </c>
      <c r="AU925" s="6" t="s">
        <v>83</v>
      </c>
      <c r="AV925" s="6" t="s">
        <v>83</v>
      </c>
      <c r="AW925" s="6" t="s">
        <v>83</v>
      </c>
      <c r="AX925" t="s">
        <v>103</v>
      </c>
      <c r="AY925" s="6" t="s">
        <v>83</v>
      </c>
      <c r="AZ925" s="6" t="s">
        <v>83</v>
      </c>
      <c r="BA925" s="6" t="s">
        <v>83</v>
      </c>
      <c r="BB925" s="6" t="s">
        <v>83</v>
      </c>
      <c r="BC925" s="6" t="s">
        <v>83</v>
      </c>
      <c r="BD925" s="6" t="s">
        <v>83</v>
      </c>
      <c r="BE925" s="6" t="s">
        <v>83</v>
      </c>
      <c r="BF925" s="6" t="s">
        <v>83</v>
      </c>
      <c r="BG925" s="6" t="s">
        <v>83</v>
      </c>
      <c r="BH925" s="6" t="s">
        <v>83</v>
      </c>
      <c r="BI925" s="6" t="s">
        <v>83</v>
      </c>
      <c r="BJ925" s="6" t="s">
        <v>83</v>
      </c>
      <c r="BK925" s="6" t="s">
        <v>83</v>
      </c>
      <c r="BL925" s="6" t="s">
        <v>83</v>
      </c>
      <c r="BM925" s="6" t="s">
        <v>83</v>
      </c>
      <c r="BN925" s="6" t="s">
        <v>83</v>
      </c>
      <c r="BO925" s="6" t="s">
        <v>83</v>
      </c>
      <c r="BP925" s="6" t="s">
        <v>83</v>
      </c>
      <c r="BQ925" s="6" t="s">
        <v>83</v>
      </c>
      <c r="BR925" t="s">
        <v>65</v>
      </c>
      <c r="BS925" s="6" t="s">
        <v>83</v>
      </c>
      <c r="BT925" s="6" t="s">
        <v>83</v>
      </c>
      <c r="BU925">
        <f t="shared" ca="1" si="177"/>
        <v>52</v>
      </c>
      <c r="BV925" s="6" t="s">
        <v>83</v>
      </c>
    </row>
    <row r="926" spans="1:74" x14ac:dyDescent="0.3">
      <c r="A926" s="5">
        <v>925</v>
      </c>
      <c r="B926" s="5" t="str">
        <f t="shared" ca="1" si="169"/>
        <v>OCP_57112:56914</v>
      </c>
      <c r="C926" t="s">
        <v>1127</v>
      </c>
      <c r="D926" t="s">
        <v>75</v>
      </c>
      <c r="E926" t="s">
        <v>76</v>
      </c>
      <c r="F926" t="s">
        <v>105</v>
      </c>
      <c r="G926" t="s">
        <v>105</v>
      </c>
      <c r="H926" s="6">
        <f t="shared" ca="1" si="179"/>
        <v>6596</v>
      </c>
      <c r="I926" t="s">
        <v>106</v>
      </c>
      <c r="J926" s="6" t="s">
        <v>79</v>
      </c>
      <c r="K926" s="7">
        <v>45811</v>
      </c>
      <c r="L926" s="6" t="s">
        <v>80</v>
      </c>
      <c r="N926" s="6" t="s">
        <v>82</v>
      </c>
      <c r="O926" t="str">
        <f t="shared" ca="1" si="171"/>
        <v>D2135334</v>
      </c>
      <c r="P926">
        <f t="shared" ca="1" si="170"/>
        <v>15627380</v>
      </c>
      <c r="Q926">
        <f t="shared" ca="1" si="172"/>
        <v>6483865</v>
      </c>
      <c r="R926">
        <f t="shared" ca="1" si="173"/>
        <v>14679210</v>
      </c>
      <c r="S926">
        <f t="shared" ca="1" si="174"/>
        <v>5537118</v>
      </c>
      <c r="V926" t="str">
        <f t="shared" ca="1" si="175"/>
        <v>D_2826691</v>
      </c>
      <c r="W926" s="8">
        <v>45892</v>
      </c>
      <c r="X926">
        <f t="shared" ca="1" si="176"/>
        <v>5118300</v>
      </c>
      <c r="Z926" t="str">
        <f t="shared" ca="1" si="178"/>
        <v>MAD</v>
      </c>
      <c r="AA926" t="str">
        <f t="shared" ca="1" si="180"/>
        <v>F locaux</v>
      </c>
      <c r="AB926" s="6" t="s">
        <v>83</v>
      </c>
      <c r="AC926" s="6" t="s">
        <v>83</v>
      </c>
      <c r="AD926" s="6" t="s">
        <v>83</v>
      </c>
      <c r="AE926" s="6" t="s">
        <v>83</v>
      </c>
      <c r="AF926" s="6" t="s">
        <v>83</v>
      </c>
      <c r="AG926" s="6" t="s">
        <v>83</v>
      </c>
      <c r="AH926" s="6" t="s">
        <v>83</v>
      </c>
      <c r="AI926" s="6" t="s">
        <v>83</v>
      </c>
      <c r="AJ926" s="6" t="s">
        <v>83</v>
      </c>
      <c r="AK926" s="6" t="s">
        <v>83</v>
      </c>
      <c r="AL926" s="6" t="s">
        <v>83</v>
      </c>
      <c r="AM926" t="s">
        <v>1128</v>
      </c>
      <c r="AN926" s="6" t="s">
        <v>85</v>
      </c>
      <c r="AO926" s="6" t="s">
        <v>83</v>
      </c>
      <c r="AP926" s="6" t="s">
        <v>83</v>
      </c>
      <c r="AQ926" s="6" t="s">
        <v>83</v>
      </c>
      <c r="AR926" s="6" t="s">
        <v>83</v>
      </c>
      <c r="AS926" s="6" t="s">
        <v>83</v>
      </c>
      <c r="AT926" s="6" t="s">
        <v>83</v>
      </c>
      <c r="AU926" s="6" t="s">
        <v>83</v>
      </c>
      <c r="AV926" s="6" t="s">
        <v>83</v>
      </c>
      <c r="AW926" s="6" t="s">
        <v>83</v>
      </c>
      <c r="AX926" t="s">
        <v>98</v>
      </c>
      <c r="AY926" s="6" t="s">
        <v>83</v>
      </c>
      <c r="AZ926" s="6" t="s">
        <v>83</v>
      </c>
      <c r="BA926" s="6" t="s">
        <v>83</v>
      </c>
      <c r="BB926" s="6" t="s">
        <v>83</v>
      </c>
      <c r="BC926" s="6" t="s">
        <v>83</v>
      </c>
      <c r="BD926" s="6" t="s">
        <v>83</v>
      </c>
      <c r="BE926" s="6" t="s">
        <v>83</v>
      </c>
      <c r="BF926" s="6" t="s">
        <v>83</v>
      </c>
      <c r="BG926" s="6" t="s">
        <v>83</v>
      </c>
      <c r="BH926" s="6" t="s">
        <v>83</v>
      </c>
      <c r="BI926" s="6" t="s">
        <v>83</v>
      </c>
      <c r="BJ926" s="6" t="s">
        <v>83</v>
      </c>
      <c r="BK926" s="6" t="s">
        <v>83</v>
      </c>
      <c r="BL926" s="6" t="s">
        <v>83</v>
      </c>
      <c r="BM926" s="6" t="s">
        <v>83</v>
      </c>
      <c r="BN926" s="6" t="s">
        <v>83</v>
      </c>
      <c r="BO926" s="6" t="s">
        <v>83</v>
      </c>
      <c r="BP926" s="6" t="s">
        <v>83</v>
      </c>
      <c r="BQ926" s="6" t="s">
        <v>83</v>
      </c>
      <c r="BR926" t="s">
        <v>65</v>
      </c>
      <c r="BS926" s="6" t="s">
        <v>83</v>
      </c>
      <c r="BT926" s="6" t="s">
        <v>83</v>
      </c>
      <c r="BU926">
        <f t="shared" ca="1" si="177"/>
        <v>20</v>
      </c>
      <c r="BV926" s="6" t="s">
        <v>83</v>
      </c>
    </row>
    <row r="927" spans="1:74" x14ac:dyDescent="0.3">
      <c r="A927" s="5">
        <v>926</v>
      </c>
      <c r="B927" s="5" t="str">
        <f t="shared" ca="1" si="169"/>
        <v>JF8_31128:22109</v>
      </c>
      <c r="C927" t="s">
        <v>1129</v>
      </c>
      <c r="D927" t="s">
        <v>75</v>
      </c>
      <c r="E927" t="s">
        <v>89</v>
      </c>
      <c r="F927" t="s">
        <v>109</v>
      </c>
      <c r="G927" t="s">
        <v>109</v>
      </c>
      <c r="H927" s="6">
        <f t="shared" ca="1" si="179"/>
        <v>3028</v>
      </c>
      <c r="I927" t="s">
        <v>110</v>
      </c>
      <c r="J927" s="6" t="s">
        <v>79</v>
      </c>
      <c r="K927" s="7">
        <v>45812</v>
      </c>
      <c r="L927" s="6" t="s">
        <v>80</v>
      </c>
      <c r="N927" s="6" t="s">
        <v>82</v>
      </c>
      <c r="O927" t="str">
        <f t="shared" ca="1" si="171"/>
        <v>=1059153</v>
      </c>
      <c r="P927">
        <f t="shared" ca="1" si="170"/>
        <v>89812698</v>
      </c>
      <c r="Q927">
        <f t="shared" ca="1" si="172"/>
        <v>14555933</v>
      </c>
      <c r="R927">
        <f t="shared" ca="1" si="173"/>
        <v>84234907</v>
      </c>
      <c r="S927">
        <f t="shared" ca="1" si="174"/>
        <v>37281801</v>
      </c>
      <c r="V927" t="str">
        <f t="shared" ca="1" si="175"/>
        <v>E_6262369</v>
      </c>
      <c r="W927" s="8">
        <v>45893</v>
      </c>
      <c r="X927">
        <f t="shared" ca="1" si="176"/>
        <v>24105364</v>
      </c>
      <c r="Z927" t="str">
        <f t="shared" ca="1" si="178"/>
        <v>MAD</v>
      </c>
      <c r="AA927" t="str">
        <f t="shared" ca="1" si="180"/>
        <v>F locaux</v>
      </c>
      <c r="AB927" s="6" t="s">
        <v>83</v>
      </c>
      <c r="AC927" s="6" t="s">
        <v>83</v>
      </c>
      <c r="AD927" s="6" t="s">
        <v>83</v>
      </c>
      <c r="AE927" s="6" t="s">
        <v>83</v>
      </c>
      <c r="AF927" s="6" t="s">
        <v>83</v>
      </c>
      <c r="AG927" s="6" t="s">
        <v>83</v>
      </c>
      <c r="AH927" s="6" t="s">
        <v>83</v>
      </c>
      <c r="AI927" s="6" t="s">
        <v>83</v>
      </c>
      <c r="AJ927" s="6" t="s">
        <v>83</v>
      </c>
      <c r="AK927" s="6" t="s">
        <v>83</v>
      </c>
      <c r="AL927" s="6" t="s">
        <v>83</v>
      </c>
      <c r="AM927" t="s">
        <v>1130</v>
      </c>
      <c r="AN927" s="6" t="s">
        <v>85</v>
      </c>
      <c r="AO927" s="6" t="s">
        <v>83</v>
      </c>
      <c r="AP927" s="6" t="s">
        <v>83</v>
      </c>
      <c r="AQ927" s="6" t="s">
        <v>83</v>
      </c>
      <c r="AR927" s="6" t="s">
        <v>83</v>
      </c>
      <c r="AS927" s="6" t="s">
        <v>83</v>
      </c>
      <c r="AT927" s="6" t="s">
        <v>83</v>
      </c>
      <c r="AU927" s="6" t="s">
        <v>83</v>
      </c>
      <c r="AV927" s="6" t="s">
        <v>83</v>
      </c>
      <c r="AW927" s="6" t="s">
        <v>83</v>
      </c>
      <c r="AX927" t="s">
        <v>86</v>
      </c>
      <c r="AY927" s="6" t="s">
        <v>83</v>
      </c>
      <c r="AZ927" s="6" t="s">
        <v>83</v>
      </c>
      <c r="BA927" s="6" t="s">
        <v>83</v>
      </c>
      <c r="BB927" s="6" t="s">
        <v>83</v>
      </c>
      <c r="BC927" s="6" t="s">
        <v>83</v>
      </c>
      <c r="BD927" s="6" t="s">
        <v>83</v>
      </c>
      <c r="BE927" s="6" t="s">
        <v>83</v>
      </c>
      <c r="BF927" s="6" t="s">
        <v>83</v>
      </c>
      <c r="BG927" s="6" t="s">
        <v>83</v>
      </c>
      <c r="BH927" s="6" t="s">
        <v>83</v>
      </c>
      <c r="BI927" s="6" t="s">
        <v>83</v>
      </c>
      <c r="BJ927" s="6" t="s">
        <v>83</v>
      </c>
      <c r="BK927" s="6" t="s">
        <v>83</v>
      </c>
      <c r="BL927" s="6" t="s">
        <v>83</v>
      </c>
      <c r="BM927" s="6" t="s">
        <v>83</v>
      </c>
      <c r="BN927" s="6" t="s">
        <v>83</v>
      </c>
      <c r="BO927" s="6" t="s">
        <v>83</v>
      </c>
      <c r="BP927" s="6" t="s">
        <v>83</v>
      </c>
      <c r="BQ927" s="6" t="s">
        <v>83</v>
      </c>
      <c r="BR927" t="s">
        <v>65</v>
      </c>
      <c r="BS927" s="6" t="s">
        <v>83</v>
      </c>
      <c r="BT927" s="6" t="s">
        <v>83</v>
      </c>
      <c r="BU927">
        <f t="shared" ca="1" si="177"/>
        <v>0</v>
      </c>
      <c r="BV927" s="6" t="s">
        <v>83</v>
      </c>
    </row>
    <row r="928" spans="1:74" x14ac:dyDescent="0.3">
      <c r="A928" s="5">
        <v>927</v>
      </c>
      <c r="B928" s="5" t="str">
        <f t="shared" ca="1" si="169"/>
        <v>OCP_6345:16114</v>
      </c>
      <c r="C928" t="s">
        <v>112</v>
      </c>
      <c r="D928" t="s">
        <v>75</v>
      </c>
      <c r="E928" t="s">
        <v>76</v>
      </c>
      <c r="F928" t="s">
        <v>113</v>
      </c>
      <c r="G928" t="s">
        <v>113</v>
      </c>
      <c r="H928" s="6">
        <f t="shared" ca="1" si="179"/>
        <v>25023</v>
      </c>
      <c r="I928" t="s">
        <v>114</v>
      </c>
      <c r="J928" s="6" t="s">
        <v>79</v>
      </c>
      <c r="K928" s="7">
        <v>45813</v>
      </c>
      <c r="L928" s="6" t="s">
        <v>80</v>
      </c>
      <c r="N928" s="6" t="s">
        <v>82</v>
      </c>
      <c r="O928" t="str">
        <f t="shared" ca="1" si="171"/>
        <v>&lt;4998173</v>
      </c>
      <c r="P928">
        <f t="shared" ca="1" si="170"/>
        <v>11570475</v>
      </c>
      <c r="Q928">
        <f t="shared" ca="1" si="172"/>
        <v>3996883</v>
      </c>
      <c r="R928">
        <f t="shared" ca="1" si="173"/>
        <v>6636170</v>
      </c>
      <c r="S928">
        <f t="shared" ca="1" si="174"/>
        <v>760486</v>
      </c>
      <c r="V928" t="str">
        <f t="shared" ca="1" si="175"/>
        <v>&lt;_6330458</v>
      </c>
      <c r="W928" s="8">
        <v>45894</v>
      </c>
      <c r="X928">
        <f t="shared" ca="1" si="176"/>
        <v>344139</v>
      </c>
      <c r="Z928" t="str">
        <f t="shared" ca="1" si="178"/>
        <v>MAD</v>
      </c>
      <c r="AA928" t="str">
        <f t="shared" ca="1" si="180"/>
        <v>F locaux</v>
      </c>
      <c r="AB928" s="6" t="s">
        <v>83</v>
      </c>
      <c r="AC928" s="6" t="s">
        <v>83</v>
      </c>
      <c r="AD928" s="6" t="s">
        <v>83</v>
      </c>
      <c r="AE928" s="6" t="s">
        <v>83</v>
      </c>
      <c r="AF928" s="6" t="s">
        <v>83</v>
      </c>
      <c r="AG928" s="6" t="s">
        <v>83</v>
      </c>
      <c r="AH928" s="6" t="s">
        <v>83</v>
      </c>
      <c r="AI928" s="6" t="s">
        <v>83</v>
      </c>
      <c r="AJ928" s="6" t="s">
        <v>83</v>
      </c>
      <c r="AK928" s="6" t="s">
        <v>83</v>
      </c>
      <c r="AL928" s="6" t="s">
        <v>83</v>
      </c>
      <c r="AM928" t="s">
        <v>115</v>
      </c>
      <c r="AN928" s="6" t="s">
        <v>85</v>
      </c>
      <c r="AO928" s="6" t="s">
        <v>83</v>
      </c>
      <c r="AP928" s="6" t="s">
        <v>83</v>
      </c>
      <c r="AQ928" s="6" t="s">
        <v>83</v>
      </c>
      <c r="AR928" s="6" t="s">
        <v>83</v>
      </c>
      <c r="AS928" s="6" t="s">
        <v>83</v>
      </c>
      <c r="AT928" s="6" t="s">
        <v>83</v>
      </c>
      <c r="AU928" s="6" t="s">
        <v>83</v>
      </c>
      <c r="AV928" s="6" t="s">
        <v>83</v>
      </c>
      <c r="AW928" s="6" t="s">
        <v>83</v>
      </c>
      <c r="AX928" t="s">
        <v>93</v>
      </c>
      <c r="AY928" s="6" t="s">
        <v>83</v>
      </c>
      <c r="AZ928" s="6" t="s">
        <v>83</v>
      </c>
      <c r="BA928" s="6" t="s">
        <v>83</v>
      </c>
      <c r="BB928" s="6" t="s">
        <v>83</v>
      </c>
      <c r="BC928" s="6" t="s">
        <v>83</v>
      </c>
      <c r="BD928" s="6" t="s">
        <v>83</v>
      </c>
      <c r="BE928" s="6" t="s">
        <v>83</v>
      </c>
      <c r="BF928" s="6" t="s">
        <v>83</v>
      </c>
      <c r="BG928" s="6" t="s">
        <v>83</v>
      </c>
      <c r="BH928" s="6" t="s">
        <v>83</v>
      </c>
      <c r="BI928" s="6" t="s">
        <v>83</v>
      </c>
      <c r="BJ928" s="6" t="s">
        <v>83</v>
      </c>
      <c r="BK928" s="6" t="s">
        <v>83</v>
      </c>
      <c r="BL928" s="6" t="s">
        <v>83</v>
      </c>
      <c r="BM928" s="6" t="s">
        <v>83</v>
      </c>
      <c r="BN928" s="6" t="s">
        <v>83</v>
      </c>
      <c r="BO928" s="6" t="s">
        <v>83</v>
      </c>
      <c r="BP928" s="6" t="s">
        <v>83</v>
      </c>
      <c r="BQ928" s="6" t="s">
        <v>83</v>
      </c>
      <c r="BR928" t="s">
        <v>65</v>
      </c>
      <c r="BS928" s="6" t="s">
        <v>83</v>
      </c>
      <c r="BT928" s="6" t="s">
        <v>83</v>
      </c>
      <c r="BU928">
        <f t="shared" ca="1" si="177"/>
        <v>-2</v>
      </c>
      <c r="BV928" s="6" t="s">
        <v>83</v>
      </c>
    </row>
    <row r="929" spans="1:74" x14ac:dyDescent="0.3">
      <c r="A929" s="5">
        <v>928</v>
      </c>
      <c r="B929" s="5" t="str">
        <f t="shared" ca="1" si="169"/>
        <v>OCP_81539:99371</v>
      </c>
      <c r="C929" t="s">
        <v>116</v>
      </c>
      <c r="D929" t="s">
        <v>75</v>
      </c>
      <c r="E929" t="s">
        <v>89</v>
      </c>
      <c r="F929" t="s">
        <v>100</v>
      </c>
      <c r="G929" t="s">
        <v>100</v>
      </c>
      <c r="H929" s="6">
        <f t="shared" ca="1" si="179"/>
        <v>48860</v>
      </c>
      <c r="I929" t="s">
        <v>114</v>
      </c>
      <c r="J929" s="6" t="s">
        <v>79</v>
      </c>
      <c r="K929" s="7">
        <v>45814</v>
      </c>
      <c r="L929" s="6" t="s">
        <v>80</v>
      </c>
      <c r="N929" s="6" t="s">
        <v>82</v>
      </c>
      <c r="O929" t="str">
        <f t="shared" ca="1" si="171"/>
        <v>E3592428</v>
      </c>
      <c r="P929">
        <f t="shared" ca="1" si="170"/>
        <v>17217257</v>
      </c>
      <c r="Q929">
        <f t="shared" ca="1" si="172"/>
        <v>1179938</v>
      </c>
      <c r="R929">
        <f t="shared" ca="1" si="173"/>
        <v>10082376</v>
      </c>
      <c r="S929">
        <f t="shared" ca="1" si="174"/>
        <v>9559625</v>
      </c>
      <c r="V929" t="str">
        <f t="shared" ca="1" si="175"/>
        <v>&gt;_404206</v>
      </c>
      <c r="W929" s="8">
        <v>45895</v>
      </c>
      <c r="X929">
        <f t="shared" ca="1" si="176"/>
        <v>8419503</v>
      </c>
      <c r="Z929" t="str">
        <f t="shared" ca="1" si="178"/>
        <v>MAD</v>
      </c>
      <c r="AA929" t="str">
        <f t="shared" ca="1" si="180"/>
        <v>F locaux</v>
      </c>
      <c r="AB929" s="6" t="s">
        <v>83</v>
      </c>
      <c r="AC929" s="6" t="s">
        <v>83</v>
      </c>
      <c r="AD929" s="6" t="s">
        <v>83</v>
      </c>
      <c r="AE929" s="6" t="s">
        <v>83</v>
      </c>
      <c r="AF929" s="6" t="s">
        <v>83</v>
      </c>
      <c r="AG929" s="6" t="s">
        <v>83</v>
      </c>
      <c r="AH929" s="6" t="s">
        <v>83</v>
      </c>
      <c r="AI929" s="6" t="s">
        <v>83</v>
      </c>
      <c r="AJ929" s="6" t="s">
        <v>83</v>
      </c>
      <c r="AK929" s="6" t="s">
        <v>83</v>
      </c>
      <c r="AL929" s="6" t="s">
        <v>83</v>
      </c>
      <c r="AM929" t="s">
        <v>115</v>
      </c>
      <c r="AN929" s="6" t="s">
        <v>85</v>
      </c>
      <c r="AO929" s="6" t="s">
        <v>83</v>
      </c>
      <c r="AP929" s="6" t="s">
        <v>83</v>
      </c>
      <c r="AQ929" s="6" t="s">
        <v>83</v>
      </c>
      <c r="AR929" s="6" t="s">
        <v>83</v>
      </c>
      <c r="AS929" s="6" t="s">
        <v>83</v>
      </c>
      <c r="AT929" s="6" t="s">
        <v>83</v>
      </c>
      <c r="AU929" s="6" t="s">
        <v>83</v>
      </c>
      <c r="AV929" s="6" t="s">
        <v>83</v>
      </c>
      <c r="AW929" s="6" t="s">
        <v>83</v>
      </c>
      <c r="AX929" t="s">
        <v>86</v>
      </c>
      <c r="AY929" s="6" t="s">
        <v>83</v>
      </c>
      <c r="AZ929" s="6" t="s">
        <v>83</v>
      </c>
      <c r="BA929" s="6" t="s">
        <v>83</v>
      </c>
      <c r="BB929" s="6" t="s">
        <v>83</v>
      </c>
      <c r="BC929" s="6" t="s">
        <v>83</v>
      </c>
      <c r="BD929" s="6" t="s">
        <v>83</v>
      </c>
      <c r="BE929" s="6" t="s">
        <v>83</v>
      </c>
      <c r="BF929" s="6" t="s">
        <v>83</v>
      </c>
      <c r="BG929" s="6" t="s">
        <v>83</v>
      </c>
      <c r="BH929" s="6" t="s">
        <v>83</v>
      </c>
      <c r="BI929" s="6" t="s">
        <v>83</v>
      </c>
      <c r="BJ929" s="6" t="s">
        <v>83</v>
      </c>
      <c r="BK929" s="6" t="s">
        <v>83</v>
      </c>
      <c r="BL929" s="6" t="s">
        <v>83</v>
      </c>
      <c r="BM929" s="6" t="s">
        <v>83</v>
      </c>
      <c r="BN929" s="6" t="s">
        <v>83</v>
      </c>
      <c r="BO929" s="6" t="s">
        <v>83</v>
      </c>
      <c r="BP929" s="6" t="s">
        <v>83</v>
      </c>
      <c r="BQ929" s="6" t="s">
        <v>83</v>
      </c>
      <c r="BR929" t="s">
        <v>63</v>
      </c>
      <c r="BS929" s="6" t="s">
        <v>83</v>
      </c>
      <c r="BT929" s="6" t="s">
        <v>83</v>
      </c>
      <c r="BU929">
        <f t="shared" ca="1" si="177"/>
        <v>18</v>
      </c>
      <c r="BV929" s="6" t="s">
        <v>83</v>
      </c>
    </row>
    <row r="930" spans="1:74" x14ac:dyDescent="0.3">
      <c r="A930" s="5">
        <v>929</v>
      </c>
      <c r="B930" s="5" t="str">
        <f t="shared" ca="1" si="169"/>
        <v>JF8_73719:34799</v>
      </c>
      <c r="C930" t="s">
        <v>117</v>
      </c>
      <c r="D930" t="s">
        <v>75</v>
      </c>
      <c r="E930" t="s">
        <v>76</v>
      </c>
      <c r="F930" t="s">
        <v>113</v>
      </c>
      <c r="G930" t="s">
        <v>113</v>
      </c>
      <c r="H930" s="6">
        <f t="shared" ca="1" si="179"/>
        <v>13538</v>
      </c>
      <c r="I930" t="s">
        <v>114</v>
      </c>
      <c r="J930" s="6" t="s">
        <v>79</v>
      </c>
      <c r="K930" s="7">
        <v>45815</v>
      </c>
      <c r="L930" s="6" t="s">
        <v>80</v>
      </c>
      <c r="N930" s="6" t="s">
        <v>82</v>
      </c>
      <c r="O930" t="str">
        <f t="shared" ca="1" si="171"/>
        <v>C1973024</v>
      </c>
      <c r="P930">
        <f t="shared" ca="1" si="170"/>
        <v>47638696</v>
      </c>
      <c r="Q930">
        <f t="shared" ca="1" si="172"/>
        <v>13882313</v>
      </c>
      <c r="R930">
        <f t="shared" ca="1" si="173"/>
        <v>24535010</v>
      </c>
      <c r="S930">
        <f t="shared" ca="1" si="174"/>
        <v>23245365</v>
      </c>
      <c r="V930" t="str">
        <f t="shared" ca="1" si="175"/>
        <v>=_3597366</v>
      </c>
      <c r="W930" s="8">
        <v>45896</v>
      </c>
      <c r="X930">
        <f t="shared" ca="1" si="176"/>
        <v>10339234</v>
      </c>
      <c r="Z930" t="str">
        <f t="shared" ca="1" si="178"/>
        <v>MAD</v>
      </c>
      <c r="AA930" t="str">
        <f t="shared" ca="1" si="180"/>
        <v>F locaux</v>
      </c>
      <c r="AB930" s="6" t="s">
        <v>83</v>
      </c>
      <c r="AC930" s="6" t="s">
        <v>83</v>
      </c>
      <c r="AD930" s="6" t="s">
        <v>83</v>
      </c>
      <c r="AE930" s="6" t="s">
        <v>83</v>
      </c>
      <c r="AF930" s="6" t="s">
        <v>83</v>
      </c>
      <c r="AG930" s="6" t="s">
        <v>83</v>
      </c>
      <c r="AH930" s="6" t="s">
        <v>83</v>
      </c>
      <c r="AI930" s="6" t="s">
        <v>83</v>
      </c>
      <c r="AJ930" s="6" t="s">
        <v>83</v>
      </c>
      <c r="AK930" s="6" t="s">
        <v>83</v>
      </c>
      <c r="AL930" s="6" t="s">
        <v>83</v>
      </c>
      <c r="AM930" t="s">
        <v>115</v>
      </c>
      <c r="AN930" s="6" t="s">
        <v>85</v>
      </c>
      <c r="AO930" s="6" t="s">
        <v>83</v>
      </c>
      <c r="AP930" s="6" t="s">
        <v>83</v>
      </c>
      <c r="AQ930" s="6" t="s">
        <v>83</v>
      </c>
      <c r="AR930" s="6" t="s">
        <v>83</v>
      </c>
      <c r="AS930" s="6" t="s">
        <v>83</v>
      </c>
      <c r="AT930" s="6" t="s">
        <v>83</v>
      </c>
      <c r="AU930" s="6" t="s">
        <v>83</v>
      </c>
      <c r="AV930" s="6" t="s">
        <v>83</v>
      </c>
      <c r="AW930" s="6" t="s">
        <v>83</v>
      </c>
      <c r="AX930" t="s">
        <v>86</v>
      </c>
      <c r="AY930" s="6" t="s">
        <v>83</v>
      </c>
      <c r="AZ930" s="6" t="s">
        <v>83</v>
      </c>
      <c r="BA930" s="6" t="s">
        <v>83</v>
      </c>
      <c r="BB930" s="6" t="s">
        <v>83</v>
      </c>
      <c r="BC930" s="6" t="s">
        <v>83</v>
      </c>
      <c r="BD930" s="6" t="s">
        <v>83</v>
      </c>
      <c r="BE930" s="6" t="s">
        <v>83</v>
      </c>
      <c r="BF930" s="6" t="s">
        <v>83</v>
      </c>
      <c r="BG930" s="6" t="s">
        <v>83</v>
      </c>
      <c r="BH930" s="6" t="s">
        <v>83</v>
      </c>
      <c r="BI930" s="6" t="s">
        <v>83</v>
      </c>
      <c r="BJ930" s="6" t="s">
        <v>83</v>
      </c>
      <c r="BK930" s="6" t="s">
        <v>83</v>
      </c>
      <c r="BL930" s="6" t="s">
        <v>83</v>
      </c>
      <c r="BM930" s="6" t="s">
        <v>83</v>
      </c>
      <c r="BN930" s="6" t="s">
        <v>83</v>
      </c>
      <c r="BO930" s="6" t="s">
        <v>83</v>
      </c>
      <c r="BP930" s="6" t="s">
        <v>83</v>
      </c>
      <c r="BQ930" s="6" t="s">
        <v>83</v>
      </c>
      <c r="BR930" t="s">
        <v>65</v>
      </c>
      <c r="BS930" s="6" t="s">
        <v>83</v>
      </c>
      <c r="BT930" s="6" t="s">
        <v>83</v>
      </c>
      <c r="BU930">
        <f t="shared" ca="1" si="177"/>
        <v>48</v>
      </c>
      <c r="BV930" s="6" t="s">
        <v>83</v>
      </c>
    </row>
    <row r="931" spans="1:74" x14ac:dyDescent="0.3">
      <c r="A931" s="5">
        <v>930</v>
      </c>
      <c r="B931" s="5" t="str">
        <f t="shared" ca="1" si="169"/>
        <v>JF8_17239:82988</v>
      </c>
      <c r="C931" t="s">
        <v>118</v>
      </c>
      <c r="D931" t="s">
        <v>75</v>
      </c>
      <c r="E931" t="s">
        <v>89</v>
      </c>
      <c r="F931" t="s">
        <v>100</v>
      </c>
      <c r="G931" t="s">
        <v>100</v>
      </c>
      <c r="H931" s="6">
        <f t="shared" ca="1" si="179"/>
        <v>64321</v>
      </c>
      <c r="I931" t="s">
        <v>114</v>
      </c>
      <c r="J931" s="6" t="s">
        <v>79</v>
      </c>
      <c r="K931" s="7">
        <v>45816</v>
      </c>
      <c r="L931" s="6" t="s">
        <v>80</v>
      </c>
      <c r="N931" s="6" t="s">
        <v>82</v>
      </c>
      <c r="O931" t="str">
        <f t="shared" ca="1" si="171"/>
        <v>@1119151</v>
      </c>
      <c r="P931">
        <f t="shared" ca="1" si="170"/>
        <v>20993013</v>
      </c>
      <c r="Q931">
        <f t="shared" ca="1" si="172"/>
        <v>1463460</v>
      </c>
      <c r="R931">
        <f t="shared" ca="1" si="173"/>
        <v>1799112</v>
      </c>
      <c r="S931">
        <f t="shared" ca="1" si="174"/>
        <v>5804981</v>
      </c>
      <c r="V931" t="str">
        <f t="shared" ca="1" si="175"/>
        <v>&gt;_1467301</v>
      </c>
      <c r="W931" s="8">
        <v>45897</v>
      </c>
      <c r="X931">
        <f t="shared" ca="1" si="176"/>
        <v>1275200</v>
      </c>
      <c r="Z931" t="str">
        <f t="shared" ca="1" si="178"/>
        <v>MAD</v>
      </c>
      <c r="AA931" t="str">
        <f t="shared" ca="1" si="180"/>
        <v>F locaux</v>
      </c>
      <c r="AB931" s="6" t="s">
        <v>83</v>
      </c>
      <c r="AC931" s="6" t="s">
        <v>83</v>
      </c>
      <c r="AD931" s="6" t="s">
        <v>83</v>
      </c>
      <c r="AE931" s="6" t="s">
        <v>83</v>
      </c>
      <c r="AF931" s="6" t="s">
        <v>83</v>
      </c>
      <c r="AG931" s="6" t="s">
        <v>83</v>
      </c>
      <c r="AH931" s="6" t="s">
        <v>83</v>
      </c>
      <c r="AI931" s="6" t="s">
        <v>83</v>
      </c>
      <c r="AJ931" s="6" t="s">
        <v>83</v>
      </c>
      <c r="AK931" s="6" t="s">
        <v>83</v>
      </c>
      <c r="AL931" s="6" t="s">
        <v>83</v>
      </c>
      <c r="AM931" t="s">
        <v>115</v>
      </c>
      <c r="AN931" s="6" t="s">
        <v>85</v>
      </c>
      <c r="AO931" s="6" t="s">
        <v>83</v>
      </c>
      <c r="AP931" s="6" t="s">
        <v>83</v>
      </c>
      <c r="AQ931" s="6" t="s">
        <v>83</v>
      </c>
      <c r="AR931" s="6" t="s">
        <v>83</v>
      </c>
      <c r="AS931" s="6" t="s">
        <v>83</v>
      </c>
      <c r="AT931" s="6" t="s">
        <v>83</v>
      </c>
      <c r="AU931" s="6" t="s">
        <v>83</v>
      </c>
      <c r="AV931" s="6" t="s">
        <v>83</v>
      </c>
      <c r="AW931" s="6" t="s">
        <v>83</v>
      </c>
      <c r="AX931" t="s">
        <v>86</v>
      </c>
      <c r="AY931" s="6" t="s">
        <v>83</v>
      </c>
      <c r="AZ931" s="6" t="s">
        <v>83</v>
      </c>
      <c r="BA931" s="6" t="s">
        <v>83</v>
      </c>
      <c r="BB931" s="6" t="s">
        <v>83</v>
      </c>
      <c r="BC931" s="6" t="s">
        <v>83</v>
      </c>
      <c r="BD931" s="6" t="s">
        <v>83</v>
      </c>
      <c r="BE931" s="6" t="s">
        <v>83</v>
      </c>
      <c r="BF931" s="6" t="s">
        <v>83</v>
      </c>
      <c r="BG931" s="6" t="s">
        <v>83</v>
      </c>
      <c r="BH931" s="6" t="s">
        <v>83</v>
      </c>
      <c r="BI931" s="6" t="s">
        <v>83</v>
      </c>
      <c r="BJ931" s="6" t="s">
        <v>83</v>
      </c>
      <c r="BK931" s="6" t="s">
        <v>83</v>
      </c>
      <c r="BL931" s="6" t="s">
        <v>83</v>
      </c>
      <c r="BM931" s="6" t="s">
        <v>83</v>
      </c>
      <c r="BN931" s="6" t="s">
        <v>83</v>
      </c>
      <c r="BO931" s="6" t="s">
        <v>83</v>
      </c>
      <c r="BP931" s="6" t="s">
        <v>83</v>
      </c>
      <c r="BQ931" s="6" t="s">
        <v>83</v>
      </c>
      <c r="BR931" t="s">
        <v>40</v>
      </c>
      <c r="BS931" s="6" t="s">
        <v>83</v>
      </c>
      <c r="BT931" s="6" t="s">
        <v>83</v>
      </c>
      <c r="BU931">
        <f t="shared" ca="1" si="177"/>
        <v>23</v>
      </c>
      <c r="BV931" s="6" t="s">
        <v>83</v>
      </c>
    </row>
    <row r="932" spans="1:74" x14ac:dyDescent="0.3">
      <c r="A932" s="5">
        <v>931</v>
      </c>
      <c r="B932" s="5" t="str">
        <f t="shared" ca="1" si="169"/>
        <v>OCP_63940:26233</v>
      </c>
      <c r="C932" t="str">
        <f ca="1">CONCATENATE(CHAR(RANDBETWEEN(60,90)),"_",RANDBETWEEN(1,1000000),"_",RANDBETWEEN(1,100006600))</f>
        <v>?_933395_35309577</v>
      </c>
      <c r="D932" t="s">
        <v>75</v>
      </c>
      <c r="E932" t="s">
        <v>76</v>
      </c>
      <c r="F932" t="s">
        <v>77</v>
      </c>
      <c r="G932" t="s">
        <v>77</v>
      </c>
      <c r="H932" s="6">
        <f t="shared" ca="1" si="179"/>
        <v>30705</v>
      </c>
      <c r="I932" t="s">
        <v>78</v>
      </c>
      <c r="J932" s="6" t="s">
        <v>79</v>
      </c>
      <c r="K932" s="7">
        <v>45817</v>
      </c>
      <c r="L932" s="6" t="s">
        <v>80</v>
      </c>
      <c r="N932" s="6" t="s">
        <v>82</v>
      </c>
      <c r="O932" t="str">
        <f t="shared" ca="1" si="171"/>
        <v>F3969874</v>
      </c>
      <c r="P932">
        <f t="shared" ca="1" si="170"/>
        <v>63080878</v>
      </c>
      <c r="Q932">
        <f t="shared" ca="1" si="172"/>
        <v>29805877</v>
      </c>
      <c r="R932">
        <f t="shared" ca="1" si="173"/>
        <v>44433213</v>
      </c>
      <c r="S932">
        <f t="shared" ca="1" si="174"/>
        <v>62471488</v>
      </c>
      <c r="V932" t="str">
        <f t="shared" ca="1" si="175"/>
        <v>@_3319972</v>
      </c>
      <c r="W932" s="8">
        <v>45898</v>
      </c>
      <c r="X932">
        <f t="shared" ca="1" si="176"/>
        <v>50361777</v>
      </c>
      <c r="Z932" t="str">
        <f t="shared" ca="1" si="178"/>
        <v>MAD</v>
      </c>
      <c r="AA932" t="str">
        <f t="shared" ca="1" si="180"/>
        <v>F locaux</v>
      </c>
      <c r="AB932" s="6" t="s">
        <v>83</v>
      </c>
      <c r="AC932" s="6" t="s">
        <v>83</v>
      </c>
      <c r="AD932" s="6" t="s">
        <v>83</v>
      </c>
      <c r="AE932" s="6" t="s">
        <v>83</v>
      </c>
      <c r="AF932" s="6" t="s">
        <v>83</v>
      </c>
      <c r="AG932" s="6" t="s">
        <v>83</v>
      </c>
      <c r="AH932" s="6" t="s">
        <v>83</v>
      </c>
      <c r="AI932" s="6" t="s">
        <v>83</v>
      </c>
      <c r="AJ932" s="6" t="s">
        <v>83</v>
      </c>
      <c r="AK932" s="6" t="s">
        <v>83</v>
      </c>
      <c r="AL932" s="6" t="s">
        <v>83</v>
      </c>
      <c r="AM932" t="s">
        <v>1131</v>
      </c>
      <c r="AN932" s="6" t="s">
        <v>85</v>
      </c>
      <c r="AO932" s="6" t="s">
        <v>83</v>
      </c>
      <c r="AP932" s="6" t="s">
        <v>83</v>
      </c>
      <c r="AQ932" s="6" t="s">
        <v>83</v>
      </c>
      <c r="AR932" s="6" t="s">
        <v>83</v>
      </c>
      <c r="AS932" s="6" t="s">
        <v>83</v>
      </c>
      <c r="AT932" s="6" t="s">
        <v>83</v>
      </c>
      <c r="AU932" s="6" t="s">
        <v>83</v>
      </c>
      <c r="AV932" s="6" t="s">
        <v>83</v>
      </c>
      <c r="AW932" s="6" t="s">
        <v>83</v>
      </c>
      <c r="AX932" t="s">
        <v>86</v>
      </c>
      <c r="AY932" s="6" t="s">
        <v>83</v>
      </c>
      <c r="AZ932" s="6" t="s">
        <v>83</v>
      </c>
      <c r="BA932" s="6" t="s">
        <v>83</v>
      </c>
      <c r="BB932" s="6" t="s">
        <v>83</v>
      </c>
      <c r="BC932" s="6" t="s">
        <v>83</v>
      </c>
      <c r="BD932" s="6" t="s">
        <v>83</v>
      </c>
      <c r="BE932" s="6" t="s">
        <v>83</v>
      </c>
      <c r="BF932" s="6" t="s">
        <v>83</v>
      </c>
      <c r="BG932" s="6" t="s">
        <v>83</v>
      </c>
      <c r="BH932" s="6" t="s">
        <v>83</v>
      </c>
      <c r="BI932" s="6" t="s">
        <v>83</v>
      </c>
      <c r="BJ932" s="6" t="s">
        <v>83</v>
      </c>
      <c r="BK932" s="6" t="s">
        <v>83</v>
      </c>
      <c r="BL932" s="6" t="s">
        <v>83</v>
      </c>
      <c r="BM932" s="6" t="s">
        <v>83</v>
      </c>
      <c r="BN932" s="6" t="s">
        <v>83</v>
      </c>
      <c r="BO932" s="6" t="s">
        <v>83</v>
      </c>
      <c r="BP932" s="6" t="s">
        <v>83</v>
      </c>
      <c r="BQ932" s="6" t="s">
        <v>83</v>
      </c>
      <c r="BR932" t="s">
        <v>64</v>
      </c>
      <c r="BS932" s="6" t="s">
        <v>83</v>
      </c>
      <c r="BT932" s="6" t="s">
        <v>83</v>
      </c>
      <c r="BU932">
        <f t="shared" ca="1" si="177"/>
        <v>1</v>
      </c>
      <c r="BV932" s="6" t="s">
        <v>83</v>
      </c>
    </row>
    <row r="933" spans="1:74" x14ac:dyDescent="0.3">
      <c r="A933" s="5">
        <v>932</v>
      </c>
      <c r="B933" s="5" t="str">
        <f t="shared" ca="1" si="169"/>
        <v>OCP_92728:30225</v>
      </c>
      <c r="C933" t="s">
        <v>1132</v>
      </c>
      <c r="D933" t="s">
        <v>75</v>
      </c>
      <c r="E933" t="s">
        <v>89</v>
      </c>
      <c r="F933" t="s">
        <v>90</v>
      </c>
      <c r="G933" t="s">
        <v>90</v>
      </c>
      <c r="H933" s="6">
        <f t="shared" ca="1" si="179"/>
        <v>74769</v>
      </c>
      <c r="I933" t="s">
        <v>91</v>
      </c>
      <c r="J933" s="6" t="s">
        <v>79</v>
      </c>
      <c r="K933" s="7">
        <v>45818</v>
      </c>
      <c r="L933" s="6" t="s">
        <v>80</v>
      </c>
      <c r="N933" s="6" t="s">
        <v>82</v>
      </c>
      <c r="O933" t="str">
        <f t="shared" ca="1" si="171"/>
        <v>C5170249</v>
      </c>
      <c r="P933">
        <f t="shared" ca="1" si="170"/>
        <v>34341434</v>
      </c>
      <c r="Q933">
        <f t="shared" ca="1" si="172"/>
        <v>5827234</v>
      </c>
      <c r="R933">
        <f t="shared" ca="1" si="173"/>
        <v>26039800</v>
      </c>
      <c r="S933">
        <f t="shared" ca="1" si="174"/>
        <v>10436078</v>
      </c>
      <c r="V933" t="str">
        <f t="shared" ca="1" si="175"/>
        <v>?_57406</v>
      </c>
      <c r="W933" s="8">
        <v>45899</v>
      </c>
      <c r="X933">
        <f t="shared" ca="1" si="176"/>
        <v>892771</v>
      </c>
      <c r="Z933" t="str">
        <f t="shared" ca="1" si="178"/>
        <v>EUR</v>
      </c>
      <c r="AA933" t="str">
        <f t="shared" ca="1" si="180"/>
        <v>F étrangers</v>
      </c>
      <c r="AB933" s="6" t="s">
        <v>83</v>
      </c>
      <c r="AC933" s="6" t="s">
        <v>83</v>
      </c>
      <c r="AD933" s="6" t="s">
        <v>83</v>
      </c>
      <c r="AE933" s="6" t="s">
        <v>83</v>
      </c>
      <c r="AF933" s="6" t="s">
        <v>83</v>
      </c>
      <c r="AG933" s="6" t="s">
        <v>83</v>
      </c>
      <c r="AH933" s="6" t="s">
        <v>83</v>
      </c>
      <c r="AI933" s="6" t="s">
        <v>83</v>
      </c>
      <c r="AJ933" s="6" t="s">
        <v>83</v>
      </c>
      <c r="AK933" s="6" t="s">
        <v>83</v>
      </c>
      <c r="AL933" s="6" t="s">
        <v>83</v>
      </c>
      <c r="AM933" t="s">
        <v>1133</v>
      </c>
      <c r="AN933" s="6" t="s">
        <v>85</v>
      </c>
      <c r="AO933" s="6" t="s">
        <v>83</v>
      </c>
      <c r="AP933" s="6" t="s">
        <v>83</v>
      </c>
      <c r="AQ933" s="6" t="s">
        <v>83</v>
      </c>
      <c r="AR933" s="6" t="s">
        <v>83</v>
      </c>
      <c r="AS933" s="6" t="s">
        <v>83</v>
      </c>
      <c r="AT933" s="6" t="s">
        <v>83</v>
      </c>
      <c r="AU933" s="6" t="s">
        <v>83</v>
      </c>
      <c r="AV933" s="6" t="s">
        <v>83</v>
      </c>
      <c r="AW933" s="6" t="s">
        <v>83</v>
      </c>
      <c r="AX933" t="s">
        <v>93</v>
      </c>
      <c r="AY933" s="6" t="s">
        <v>83</v>
      </c>
      <c r="AZ933" s="6" t="s">
        <v>83</v>
      </c>
      <c r="BA933" s="6" t="s">
        <v>83</v>
      </c>
      <c r="BB933" s="6" t="s">
        <v>83</v>
      </c>
      <c r="BC933" s="6" t="s">
        <v>83</v>
      </c>
      <c r="BD933" s="6" t="s">
        <v>83</v>
      </c>
      <c r="BE933" s="6" t="s">
        <v>83</v>
      </c>
      <c r="BF933" s="6" t="s">
        <v>83</v>
      </c>
      <c r="BG933" s="6" t="s">
        <v>83</v>
      </c>
      <c r="BH933" s="6" t="s">
        <v>83</v>
      </c>
      <c r="BI933" s="6" t="s">
        <v>83</v>
      </c>
      <c r="BJ933" s="6" t="s">
        <v>83</v>
      </c>
      <c r="BK933" s="6" t="s">
        <v>83</v>
      </c>
      <c r="BL933" s="6" t="s">
        <v>83</v>
      </c>
      <c r="BM933" s="6" t="s">
        <v>83</v>
      </c>
      <c r="BN933" s="6" t="s">
        <v>83</v>
      </c>
      <c r="BO933" s="6" t="s">
        <v>83</v>
      </c>
      <c r="BP933" s="6" t="s">
        <v>83</v>
      </c>
      <c r="BQ933" s="6" t="s">
        <v>83</v>
      </c>
      <c r="BR933" t="s">
        <v>65</v>
      </c>
      <c r="BS933" s="6" t="s">
        <v>83</v>
      </c>
      <c r="BT933" s="6" t="s">
        <v>83</v>
      </c>
      <c r="BU933">
        <f t="shared" ca="1" si="177"/>
        <v>-4</v>
      </c>
      <c r="BV933" s="6" t="s">
        <v>83</v>
      </c>
    </row>
    <row r="934" spans="1:74" x14ac:dyDescent="0.3">
      <c r="A934" s="5">
        <v>933</v>
      </c>
      <c r="B934" s="5" t="str">
        <f t="shared" ca="1" si="169"/>
        <v>OCP_57426:42305</v>
      </c>
      <c r="C934" t="s">
        <v>1134</v>
      </c>
      <c r="D934" t="s">
        <v>75</v>
      </c>
      <c r="E934" t="s">
        <v>76</v>
      </c>
      <c r="F934" t="s">
        <v>95</v>
      </c>
      <c r="G934" t="s">
        <v>95</v>
      </c>
      <c r="H934" s="6">
        <f t="shared" ca="1" si="179"/>
        <v>63284</v>
      </c>
      <c r="I934" t="s">
        <v>96</v>
      </c>
      <c r="J934" s="6" t="s">
        <v>79</v>
      </c>
      <c r="K934" s="7">
        <v>45819</v>
      </c>
      <c r="L934" s="6" t="s">
        <v>80</v>
      </c>
      <c r="N934" s="6" t="s">
        <v>82</v>
      </c>
      <c r="O934" t="str">
        <f t="shared" ca="1" si="171"/>
        <v>&gt;4770086</v>
      </c>
      <c r="P934">
        <f t="shared" ca="1" si="170"/>
        <v>62310626</v>
      </c>
      <c r="Q934">
        <f t="shared" ca="1" si="172"/>
        <v>27992126</v>
      </c>
      <c r="R934">
        <f t="shared" ca="1" si="173"/>
        <v>58274712</v>
      </c>
      <c r="S934">
        <f t="shared" ca="1" si="174"/>
        <v>18143009</v>
      </c>
      <c r="V934" t="str">
        <f t="shared" ca="1" si="175"/>
        <v>@_4602770</v>
      </c>
      <c r="W934" s="8">
        <v>45900</v>
      </c>
      <c r="X934">
        <f t="shared" ca="1" si="176"/>
        <v>8922289</v>
      </c>
      <c r="Z934" t="str">
        <f t="shared" ca="1" si="178"/>
        <v>USD</v>
      </c>
      <c r="AA934" t="str">
        <f t="shared" ca="1" si="180"/>
        <v>F étrangers</v>
      </c>
      <c r="AB934" s="6" t="s">
        <v>83</v>
      </c>
      <c r="AC934" s="6" t="s">
        <v>83</v>
      </c>
      <c r="AD934" s="6" t="s">
        <v>83</v>
      </c>
      <c r="AE934" s="6" t="s">
        <v>83</v>
      </c>
      <c r="AF934" s="6" t="s">
        <v>83</v>
      </c>
      <c r="AG934" s="6" t="s">
        <v>83</v>
      </c>
      <c r="AH934" s="6" t="s">
        <v>83</v>
      </c>
      <c r="AI934" s="6" t="s">
        <v>83</v>
      </c>
      <c r="AJ934" s="6" t="s">
        <v>83</v>
      </c>
      <c r="AK934" s="6" t="s">
        <v>83</v>
      </c>
      <c r="AL934" s="6" t="s">
        <v>83</v>
      </c>
      <c r="AM934" t="s">
        <v>1135</v>
      </c>
      <c r="AN934" s="6" t="s">
        <v>85</v>
      </c>
      <c r="AO934" s="6" t="s">
        <v>83</v>
      </c>
      <c r="AP934" s="6" t="s">
        <v>83</v>
      </c>
      <c r="AQ934" s="6" t="s">
        <v>83</v>
      </c>
      <c r="AR934" s="6" t="s">
        <v>83</v>
      </c>
      <c r="AS934" s="6" t="s">
        <v>83</v>
      </c>
      <c r="AT934" s="6" t="s">
        <v>83</v>
      </c>
      <c r="AU934" s="6" t="s">
        <v>83</v>
      </c>
      <c r="AV934" s="6" t="s">
        <v>83</v>
      </c>
      <c r="AW934" s="6" t="s">
        <v>83</v>
      </c>
      <c r="AX934" t="s">
        <v>98</v>
      </c>
      <c r="AY934" s="6" t="s">
        <v>83</v>
      </c>
      <c r="AZ934" s="6" t="s">
        <v>83</v>
      </c>
      <c r="BA934" s="6" t="s">
        <v>83</v>
      </c>
      <c r="BB934" s="6" t="s">
        <v>83</v>
      </c>
      <c r="BC934" s="6" t="s">
        <v>83</v>
      </c>
      <c r="BD934" s="6" t="s">
        <v>83</v>
      </c>
      <c r="BE934" s="6" t="s">
        <v>83</v>
      </c>
      <c r="BF934" s="6" t="s">
        <v>83</v>
      </c>
      <c r="BG934" s="6" t="s">
        <v>83</v>
      </c>
      <c r="BH934" s="6" t="s">
        <v>83</v>
      </c>
      <c r="BI934" s="6" t="s">
        <v>83</v>
      </c>
      <c r="BJ934" s="6" t="s">
        <v>83</v>
      </c>
      <c r="BK934" s="6" t="s">
        <v>83</v>
      </c>
      <c r="BL934" s="6" t="s">
        <v>83</v>
      </c>
      <c r="BM934" s="6" t="s">
        <v>83</v>
      </c>
      <c r="BN934" s="6" t="s">
        <v>83</v>
      </c>
      <c r="BO934" s="6" t="s">
        <v>83</v>
      </c>
      <c r="BP934" s="6" t="s">
        <v>83</v>
      </c>
      <c r="BQ934" s="6" t="s">
        <v>83</v>
      </c>
      <c r="BR934" t="s">
        <v>65</v>
      </c>
      <c r="BS934" s="6" t="s">
        <v>83</v>
      </c>
      <c r="BT934" s="6" t="s">
        <v>83</v>
      </c>
      <c r="BU934">
        <f t="shared" ca="1" si="177"/>
        <v>41</v>
      </c>
      <c r="BV934" s="6" t="s">
        <v>83</v>
      </c>
    </row>
    <row r="935" spans="1:74" x14ac:dyDescent="0.3">
      <c r="A935" s="5">
        <v>934</v>
      </c>
      <c r="B935" s="5" t="str">
        <f t="shared" ca="1" si="169"/>
        <v>JF8_68115:87628</v>
      </c>
      <c r="C935" t="s">
        <v>1136</v>
      </c>
      <c r="D935" t="s">
        <v>75</v>
      </c>
      <c r="E935" t="s">
        <v>89</v>
      </c>
      <c r="F935" t="s">
        <v>100</v>
      </c>
      <c r="G935" t="s">
        <v>100</v>
      </c>
      <c r="H935" s="6">
        <f t="shared" ca="1" si="179"/>
        <v>15675</v>
      </c>
      <c r="I935" t="s">
        <v>101</v>
      </c>
      <c r="J935" s="6" t="s">
        <v>79</v>
      </c>
      <c r="K935" s="7">
        <v>45820</v>
      </c>
      <c r="L935" s="6" t="s">
        <v>80</v>
      </c>
      <c r="N935" s="6" t="s">
        <v>82</v>
      </c>
      <c r="O935" t="str">
        <f t="shared" ca="1" si="171"/>
        <v>&lt;377490</v>
      </c>
      <c r="P935">
        <f t="shared" ca="1" si="170"/>
        <v>43967576</v>
      </c>
      <c r="Q935">
        <f t="shared" ca="1" si="172"/>
        <v>6471141</v>
      </c>
      <c r="R935">
        <f t="shared" ca="1" si="173"/>
        <v>16098538</v>
      </c>
      <c r="S935">
        <f t="shared" ca="1" si="174"/>
        <v>27369229</v>
      </c>
      <c r="V935" t="str">
        <f t="shared" ca="1" si="175"/>
        <v>&lt;_2100133</v>
      </c>
      <c r="W935" s="8">
        <v>45901</v>
      </c>
      <c r="X935">
        <f t="shared" ca="1" si="176"/>
        <v>5889442</v>
      </c>
      <c r="Z935" t="str">
        <f t="shared" ca="1" si="178"/>
        <v>MAD</v>
      </c>
      <c r="AA935" t="str">
        <f t="shared" ca="1" si="180"/>
        <v>F locaux</v>
      </c>
      <c r="AB935" s="6" t="s">
        <v>83</v>
      </c>
      <c r="AC935" s="6" t="s">
        <v>83</v>
      </c>
      <c r="AD935" s="6" t="s">
        <v>83</v>
      </c>
      <c r="AE935" s="6" t="s">
        <v>83</v>
      </c>
      <c r="AF935" s="6" t="s">
        <v>83</v>
      </c>
      <c r="AG935" s="6" t="s">
        <v>83</v>
      </c>
      <c r="AH935" s="6" t="s">
        <v>83</v>
      </c>
      <c r="AI935" s="6" t="s">
        <v>83</v>
      </c>
      <c r="AJ935" s="6" t="s">
        <v>83</v>
      </c>
      <c r="AK935" s="6" t="s">
        <v>83</v>
      </c>
      <c r="AL935" s="6" t="s">
        <v>83</v>
      </c>
      <c r="AM935" t="s">
        <v>1137</v>
      </c>
      <c r="AN935" s="6" t="s">
        <v>85</v>
      </c>
      <c r="AO935" s="6" t="s">
        <v>83</v>
      </c>
      <c r="AP935" s="6" t="s">
        <v>83</v>
      </c>
      <c r="AQ935" s="6" t="s">
        <v>83</v>
      </c>
      <c r="AR935" s="6" t="s">
        <v>83</v>
      </c>
      <c r="AS935" s="6" t="s">
        <v>83</v>
      </c>
      <c r="AT935" s="6" t="s">
        <v>83</v>
      </c>
      <c r="AU935" s="6" t="s">
        <v>83</v>
      </c>
      <c r="AV935" s="6" t="s">
        <v>83</v>
      </c>
      <c r="AW935" s="6" t="s">
        <v>83</v>
      </c>
      <c r="AX935" t="s">
        <v>103</v>
      </c>
      <c r="AY935" s="6" t="s">
        <v>83</v>
      </c>
      <c r="AZ935" s="6" t="s">
        <v>83</v>
      </c>
      <c r="BA935" s="6" t="s">
        <v>83</v>
      </c>
      <c r="BB935" s="6" t="s">
        <v>83</v>
      </c>
      <c r="BC935" s="6" t="s">
        <v>83</v>
      </c>
      <c r="BD935" s="6" t="s">
        <v>83</v>
      </c>
      <c r="BE935" s="6" t="s">
        <v>83</v>
      </c>
      <c r="BF935" s="6" t="s">
        <v>83</v>
      </c>
      <c r="BG935" s="6" t="s">
        <v>83</v>
      </c>
      <c r="BH935" s="6" t="s">
        <v>83</v>
      </c>
      <c r="BI935" s="6" t="s">
        <v>83</v>
      </c>
      <c r="BJ935" s="6" t="s">
        <v>83</v>
      </c>
      <c r="BK935" s="6" t="s">
        <v>83</v>
      </c>
      <c r="BL935" s="6" t="s">
        <v>83</v>
      </c>
      <c r="BM935" s="6" t="s">
        <v>83</v>
      </c>
      <c r="BN935" s="6" t="s">
        <v>83</v>
      </c>
      <c r="BO935" s="6" t="s">
        <v>83</v>
      </c>
      <c r="BP935" s="6" t="s">
        <v>83</v>
      </c>
      <c r="BQ935" s="6" t="s">
        <v>83</v>
      </c>
      <c r="BR935" t="s">
        <v>65</v>
      </c>
      <c r="BS935" s="6" t="s">
        <v>83</v>
      </c>
      <c r="BT935" s="6" t="s">
        <v>83</v>
      </c>
      <c r="BU935">
        <f t="shared" ca="1" si="177"/>
        <v>31</v>
      </c>
      <c r="BV935" s="6" t="s">
        <v>83</v>
      </c>
    </row>
    <row r="936" spans="1:74" x14ac:dyDescent="0.3">
      <c r="A936" s="5">
        <v>935</v>
      </c>
      <c r="B936" s="5" t="str">
        <f t="shared" ca="1" si="169"/>
        <v>JF8_15229:54103</v>
      </c>
      <c r="C936" t="s">
        <v>1138</v>
      </c>
      <c r="D936" t="s">
        <v>75</v>
      </c>
      <c r="E936" t="s">
        <v>76</v>
      </c>
      <c r="F936" t="s">
        <v>105</v>
      </c>
      <c r="G936" t="s">
        <v>105</v>
      </c>
      <c r="H936" s="6">
        <f t="shared" ca="1" si="179"/>
        <v>2436</v>
      </c>
      <c r="I936" t="s">
        <v>106</v>
      </c>
      <c r="J936" s="6" t="s">
        <v>79</v>
      </c>
      <c r="K936" s="7">
        <v>45821</v>
      </c>
      <c r="L936" s="6" t="s">
        <v>80</v>
      </c>
      <c r="N936" s="6" t="s">
        <v>82</v>
      </c>
      <c r="O936" t="str">
        <f t="shared" ca="1" si="171"/>
        <v>A5449721</v>
      </c>
      <c r="P936">
        <f t="shared" ca="1" si="170"/>
        <v>61791761</v>
      </c>
      <c r="Q936">
        <f t="shared" ca="1" si="172"/>
        <v>17050492</v>
      </c>
      <c r="R936">
        <f t="shared" ca="1" si="173"/>
        <v>19795617</v>
      </c>
      <c r="S936">
        <f t="shared" ca="1" si="174"/>
        <v>38826590</v>
      </c>
      <c r="V936" t="str">
        <f t="shared" ca="1" si="175"/>
        <v>@_5985657</v>
      </c>
      <c r="W936" s="8">
        <v>45902</v>
      </c>
      <c r="X936">
        <f t="shared" ca="1" si="176"/>
        <v>35669877</v>
      </c>
      <c r="Z936" t="str">
        <f t="shared" ca="1" si="178"/>
        <v>MAD</v>
      </c>
      <c r="AA936" t="str">
        <f t="shared" ca="1" si="180"/>
        <v>F locaux</v>
      </c>
      <c r="AB936" s="6" t="s">
        <v>83</v>
      </c>
      <c r="AC936" s="6" t="s">
        <v>83</v>
      </c>
      <c r="AD936" s="6" t="s">
        <v>83</v>
      </c>
      <c r="AE936" s="6" t="s">
        <v>83</v>
      </c>
      <c r="AF936" s="6" t="s">
        <v>83</v>
      </c>
      <c r="AG936" s="6" t="s">
        <v>83</v>
      </c>
      <c r="AH936" s="6" t="s">
        <v>83</v>
      </c>
      <c r="AI936" s="6" t="s">
        <v>83</v>
      </c>
      <c r="AJ936" s="6" t="s">
        <v>83</v>
      </c>
      <c r="AK936" s="6" t="s">
        <v>83</v>
      </c>
      <c r="AL936" s="6" t="s">
        <v>83</v>
      </c>
      <c r="AM936" t="s">
        <v>1139</v>
      </c>
      <c r="AN936" s="6" t="s">
        <v>85</v>
      </c>
      <c r="AO936" s="6" t="s">
        <v>83</v>
      </c>
      <c r="AP936" s="6" t="s">
        <v>83</v>
      </c>
      <c r="AQ936" s="6" t="s">
        <v>83</v>
      </c>
      <c r="AR936" s="6" t="s">
        <v>83</v>
      </c>
      <c r="AS936" s="6" t="s">
        <v>83</v>
      </c>
      <c r="AT936" s="6" t="s">
        <v>83</v>
      </c>
      <c r="AU936" s="6" t="s">
        <v>83</v>
      </c>
      <c r="AV936" s="6" t="s">
        <v>83</v>
      </c>
      <c r="AW936" s="6" t="s">
        <v>83</v>
      </c>
      <c r="AX936" t="s">
        <v>98</v>
      </c>
      <c r="AY936" s="6" t="s">
        <v>83</v>
      </c>
      <c r="AZ936" s="6" t="s">
        <v>83</v>
      </c>
      <c r="BA936" s="6" t="s">
        <v>83</v>
      </c>
      <c r="BB936" s="6" t="s">
        <v>83</v>
      </c>
      <c r="BC936" s="6" t="s">
        <v>83</v>
      </c>
      <c r="BD936" s="6" t="s">
        <v>83</v>
      </c>
      <c r="BE936" s="6" t="s">
        <v>83</v>
      </c>
      <c r="BF936" s="6" t="s">
        <v>83</v>
      </c>
      <c r="BG936" s="6" t="s">
        <v>83</v>
      </c>
      <c r="BH936" s="6" t="s">
        <v>83</v>
      </c>
      <c r="BI936" s="6" t="s">
        <v>83</v>
      </c>
      <c r="BJ936" s="6" t="s">
        <v>83</v>
      </c>
      <c r="BK936" s="6" t="s">
        <v>83</v>
      </c>
      <c r="BL936" s="6" t="s">
        <v>83</v>
      </c>
      <c r="BM936" s="6" t="s">
        <v>83</v>
      </c>
      <c r="BN936" s="6" t="s">
        <v>83</v>
      </c>
      <c r="BO936" s="6" t="s">
        <v>83</v>
      </c>
      <c r="BP936" s="6" t="s">
        <v>83</v>
      </c>
      <c r="BQ936" s="6" t="s">
        <v>83</v>
      </c>
      <c r="BR936" t="s">
        <v>65</v>
      </c>
      <c r="BS936" s="6" t="s">
        <v>83</v>
      </c>
      <c r="BT936" s="6" t="s">
        <v>83</v>
      </c>
      <c r="BU936">
        <f t="shared" ca="1" si="177"/>
        <v>19</v>
      </c>
      <c r="BV936" s="6" t="s">
        <v>83</v>
      </c>
    </row>
    <row r="937" spans="1:74" x14ac:dyDescent="0.3">
      <c r="A937" s="5">
        <v>936</v>
      </c>
      <c r="B937" s="5" t="str">
        <f t="shared" ca="1" si="169"/>
        <v>OCP_551:29332</v>
      </c>
      <c r="C937" t="s">
        <v>1140</v>
      </c>
      <c r="D937" t="s">
        <v>75</v>
      </c>
      <c r="E937" t="s">
        <v>89</v>
      </c>
      <c r="F937" t="s">
        <v>109</v>
      </c>
      <c r="G937" t="s">
        <v>109</v>
      </c>
      <c r="H937" s="6">
        <f t="shared" ca="1" si="179"/>
        <v>32566</v>
      </c>
      <c r="I937" t="s">
        <v>110</v>
      </c>
      <c r="J937" s="6" t="s">
        <v>79</v>
      </c>
      <c r="K937" s="7">
        <v>45822</v>
      </c>
      <c r="L937" s="6" t="s">
        <v>80</v>
      </c>
      <c r="N937" s="6" t="s">
        <v>82</v>
      </c>
      <c r="O937" t="str">
        <f t="shared" ca="1" si="171"/>
        <v>@2174664</v>
      </c>
      <c r="P937">
        <f t="shared" ca="1" si="170"/>
        <v>35756853</v>
      </c>
      <c r="Q937">
        <f t="shared" ca="1" si="172"/>
        <v>116616</v>
      </c>
      <c r="R937">
        <f t="shared" ca="1" si="173"/>
        <v>490924</v>
      </c>
      <c r="S937">
        <f t="shared" ca="1" si="174"/>
        <v>18087232</v>
      </c>
      <c r="V937" t="str">
        <f t="shared" ca="1" si="175"/>
        <v>?_728983</v>
      </c>
      <c r="W937" s="8">
        <v>45903</v>
      </c>
      <c r="X937">
        <f t="shared" ca="1" si="176"/>
        <v>5921680</v>
      </c>
      <c r="Z937" t="str">
        <f t="shared" ca="1" si="178"/>
        <v>MAD</v>
      </c>
      <c r="AA937" t="str">
        <f t="shared" ca="1" si="180"/>
        <v>F locaux</v>
      </c>
      <c r="AB937" s="6" t="s">
        <v>83</v>
      </c>
      <c r="AC937" s="6" t="s">
        <v>83</v>
      </c>
      <c r="AD937" s="6" t="s">
        <v>83</v>
      </c>
      <c r="AE937" s="6" t="s">
        <v>83</v>
      </c>
      <c r="AF937" s="6" t="s">
        <v>83</v>
      </c>
      <c r="AG937" s="6" t="s">
        <v>83</v>
      </c>
      <c r="AH937" s="6" t="s">
        <v>83</v>
      </c>
      <c r="AI937" s="6" t="s">
        <v>83</v>
      </c>
      <c r="AJ937" s="6" t="s">
        <v>83</v>
      </c>
      <c r="AK937" s="6" t="s">
        <v>83</v>
      </c>
      <c r="AL937" s="6" t="s">
        <v>83</v>
      </c>
      <c r="AM937" t="s">
        <v>1141</v>
      </c>
      <c r="AN937" s="6" t="s">
        <v>85</v>
      </c>
      <c r="AO937" s="6" t="s">
        <v>83</v>
      </c>
      <c r="AP937" s="6" t="s">
        <v>83</v>
      </c>
      <c r="AQ937" s="6" t="s">
        <v>83</v>
      </c>
      <c r="AR937" s="6" t="s">
        <v>83</v>
      </c>
      <c r="AS937" s="6" t="s">
        <v>83</v>
      </c>
      <c r="AT937" s="6" t="s">
        <v>83</v>
      </c>
      <c r="AU937" s="6" t="s">
        <v>83</v>
      </c>
      <c r="AV937" s="6" t="s">
        <v>83</v>
      </c>
      <c r="AW937" s="6" t="s">
        <v>83</v>
      </c>
      <c r="AX937" t="s">
        <v>86</v>
      </c>
      <c r="AY937" s="6" t="s">
        <v>83</v>
      </c>
      <c r="AZ937" s="6" t="s">
        <v>83</v>
      </c>
      <c r="BA937" s="6" t="s">
        <v>83</v>
      </c>
      <c r="BB937" s="6" t="s">
        <v>83</v>
      </c>
      <c r="BC937" s="6" t="s">
        <v>83</v>
      </c>
      <c r="BD937" s="6" t="s">
        <v>83</v>
      </c>
      <c r="BE937" s="6" t="s">
        <v>83</v>
      </c>
      <c r="BF937" s="6" t="s">
        <v>83</v>
      </c>
      <c r="BG937" s="6" t="s">
        <v>83</v>
      </c>
      <c r="BH937" s="6" t="s">
        <v>83</v>
      </c>
      <c r="BI937" s="6" t="s">
        <v>83</v>
      </c>
      <c r="BJ937" s="6" t="s">
        <v>83</v>
      </c>
      <c r="BK937" s="6" t="s">
        <v>83</v>
      </c>
      <c r="BL937" s="6" t="s">
        <v>83</v>
      </c>
      <c r="BM937" s="6" t="s">
        <v>83</v>
      </c>
      <c r="BN937" s="6" t="s">
        <v>83</v>
      </c>
      <c r="BO937" s="6" t="s">
        <v>83</v>
      </c>
      <c r="BP937" s="6" t="s">
        <v>83</v>
      </c>
      <c r="BQ937" s="6" t="s">
        <v>83</v>
      </c>
      <c r="BR937" t="s">
        <v>65</v>
      </c>
      <c r="BS937" s="6" t="s">
        <v>83</v>
      </c>
      <c r="BT937" s="6" t="s">
        <v>83</v>
      </c>
      <c r="BU937">
        <f t="shared" ca="1" si="177"/>
        <v>-1</v>
      </c>
      <c r="BV937" s="6" t="s">
        <v>83</v>
      </c>
    </row>
    <row r="938" spans="1:74" x14ac:dyDescent="0.3">
      <c r="A938" s="5">
        <v>937</v>
      </c>
      <c r="B938" s="5" t="str">
        <f t="shared" ca="1" si="169"/>
        <v>JF8_38130:43747</v>
      </c>
      <c r="C938" t="s">
        <v>112</v>
      </c>
      <c r="D938" t="s">
        <v>75</v>
      </c>
      <c r="E938" t="s">
        <v>76</v>
      </c>
      <c r="F938" t="s">
        <v>113</v>
      </c>
      <c r="G938" t="s">
        <v>113</v>
      </c>
      <c r="H938" s="6">
        <f t="shared" ca="1" si="179"/>
        <v>5600</v>
      </c>
      <c r="I938" t="s">
        <v>114</v>
      </c>
      <c r="J938" s="6" t="s">
        <v>79</v>
      </c>
      <c r="K938" s="7">
        <v>45823</v>
      </c>
      <c r="L938" s="6" t="s">
        <v>80</v>
      </c>
      <c r="N938" s="6" t="s">
        <v>82</v>
      </c>
      <c r="O938" t="str">
        <f t="shared" ca="1" si="171"/>
        <v>=5794376</v>
      </c>
      <c r="P938">
        <f t="shared" ca="1" si="170"/>
        <v>88292186</v>
      </c>
      <c r="Q938">
        <f t="shared" ca="1" si="172"/>
        <v>3445199</v>
      </c>
      <c r="R938">
        <f t="shared" ca="1" si="173"/>
        <v>6763722</v>
      </c>
      <c r="S938">
        <f t="shared" ca="1" si="174"/>
        <v>65887988</v>
      </c>
      <c r="V938" t="str">
        <f t="shared" ca="1" si="175"/>
        <v>?_5746727</v>
      </c>
      <c r="W938" s="8">
        <v>45904</v>
      </c>
      <c r="X938">
        <f t="shared" ca="1" si="176"/>
        <v>53496624</v>
      </c>
      <c r="Z938" t="str">
        <f t="shared" ca="1" si="178"/>
        <v>MAD</v>
      </c>
      <c r="AA938" t="str">
        <f t="shared" ca="1" si="180"/>
        <v>F locaux</v>
      </c>
      <c r="AB938" s="6" t="s">
        <v>83</v>
      </c>
      <c r="AC938" s="6" t="s">
        <v>83</v>
      </c>
      <c r="AD938" s="6" t="s">
        <v>83</v>
      </c>
      <c r="AE938" s="6" t="s">
        <v>83</v>
      </c>
      <c r="AF938" s="6" t="s">
        <v>83</v>
      </c>
      <c r="AG938" s="6" t="s">
        <v>83</v>
      </c>
      <c r="AH938" s="6" t="s">
        <v>83</v>
      </c>
      <c r="AI938" s="6" t="s">
        <v>83</v>
      </c>
      <c r="AJ938" s="6" t="s">
        <v>83</v>
      </c>
      <c r="AK938" s="6" t="s">
        <v>83</v>
      </c>
      <c r="AL938" s="6" t="s">
        <v>83</v>
      </c>
      <c r="AM938" t="s">
        <v>115</v>
      </c>
      <c r="AN938" s="6" t="s">
        <v>85</v>
      </c>
      <c r="AO938" s="6" t="s">
        <v>83</v>
      </c>
      <c r="AP938" s="6" t="s">
        <v>83</v>
      </c>
      <c r="AQ938" s="6" t="s">
        <v>83</v>
      </c>
      <c r="AR938" s="6" t="s">
        <v>83</v>
      </c>
      <c r="AS938" s="6" t="s">
        <v>83</v>
      </c>
      <c r="AT938" s="6" t="s">
        <v>83</v>
      </c>
      <c r="AU938" s="6" t="s">
        <v>83</v>
      </c>
      <c r="AV938" s="6" t="s">
        <v>83</v>
      </c>
      <c r="AW938" s="6" t="s">
        <v>83</v>
      </c>
      <c r="AX938" t="s">
        <v>93</v>
      </c>
      <c r="AY938" s="6" t="s">
        <v>83</v>
      </c>
      <c r="AZ938" s="6" t="s">
        <v>83</v>
      </c>
      <c r="BA938" s="6" t="s">
        <v>83</v>
      </c>
      <c r="BB938" s="6" t="s">
        <v>83</v>
      </c>
      <c r="BC938" s="6" t="s">
        <v>83</v>
      </c>
      <c r="BD938" s="6" t="s">
        <v>83</v>
      </c>
      <c r="BE938" s="6" t="s">
        <v>83</v>
      </c>
      <c r="BF938" s="6" t="s">
        <v>83</v>
      </c>
      <c r="BG938" s="6" t="s">
        <v>83</v>
      </c>
      <c r="BH938" s="6" t="s">
        <v>83</v>
      </c>
      <c r="BI938" s="6" t="s">
        <v>83</v>
      </c>
      <c r="BJ938" s="6" t="s">
        <v>83</v>
      </c>
      <c r="BK938" s="6" t="s">
        <v>83</v>
      </c>
      <c r="BL938" s="6" t="s">
        <v>83</v>
      </c>
      <c r="BM938" s="6" t="s">
        <v>83</v>
      </c>
      <c r="BN938" s="6" t="s">
        <v>83</v>
      </c>
      <c r="BO938" s="6" t="s">
        <v>83</v>
      </c>
      <c r="BP938" s="6" t="s">
        <v>83</v>
      </c>
      <c r="BQ938" s="6" t="s">
        <v>83</v>
      </c>
      <c r="BR938" t="s">
        <v>65</v>
      </c>
      <c r="BS938" s="6" t="s">
        <v>83</v>
      </c>
      <c r="BT938" s="6" t="s">
        <v>83</v>
      </c>
      <c r="BU938">
        <f t="shared" ca="1" si="177"/>
        <v>54</v>
      </c>
      <c r="BV938" s="6" t="s">
        <v>83</v>
      </c>
    </row>
    <row r="939" spans="1:74" x14ac:dyDescent="0.3">
      <c r="A939" s="5">
        <v>938</v>
      </c>
      <c r="B939" s="5" t="str">
        <f t="shared" ca="1" si="169"/>
        <v>JF8_39348:43810</v>
      </c>
      <c r="C939" t="s">
        <v>116</v>
      </c>
      <c r="D939" t="s">
        <v>75</v>
      </c>
      <c r="E939" t="s">
        <v>89</v>
      </c>
      <c r="F939" t="s">
        <v>100</v>
      </c>
      <c r="G939" t="s">
        <v>100</v>
      </c>
      <c r="H939" s="6">
        <f t="shared" ca="1" si="179"/>
        <v>71719</v>
      </c>
      <c r="I939" t="s">
        <v>114</v>
      </c>
      <c r="J939" s="6" t="s">
        <v>79</v>
      </c>
      <c r="K939" s="7">
        <v>45824</v>
      </c>
      <c r="L939" s="6" t="s">
        <v>80</v>
      </c>
      <c r="N939" s="6" t="s">
        <v>82</v>
      </c>
      <c r="O939" t="str">
        <f t="shared" ca="1" si="171"/>
        <v>@2663400</v>
      </c>
      <c r="P939">
        <f t="shared" ca="1" si="170"/>
        <v>16028980</v>
      </c>
      <c r="Q939">
        <f t="shared" ca="1" si="172"/>
        <v>1056634</v>
      </c>
      <c r="R939">
        <f t="shared" ca="1" si="173"/>
        <v>1705337</v>
      </c>
      <c r="S939">
        <f t="shared" ca="1" si="174"/>
        <v>4358273</v>
      </c>
      <c r="V939" t="str">
        <f t="shared" ca="1" si="175"/>
        <v>&gt;_2507129</v>
      </c>
      <c r="W939" s="8">
        <v>45905</v>
      </c>
      <c r="X939">
        <f t="shared" ca="1" si="176"/>
        <v>473419</v>
      </c>
      <c r="Z939" t="str">
        <f t="shared" ca="1" si="178"/>
        <v>MAD</v>
      </c>
      <c r="AA939" t="str">
        <f t="shared" ca="1" si="180"/>
        <v>F locaux</v>
      </c>
      <c r="AB939" s="6" t="s">
        <v>83</v>
      </c>
      <c r="AC939" s="6" t="s">
        <v>83</v>
      </c>
      <c r="AD939" s="6" t="s">
        <v>83</v>
      </c>
      <c r="AE939" s="6" t="s">
        <v>83</v>
      </c>
      <c r="AF939" s="6" t="s">
        <v>83</v>
      </c>
      <c r="AG939" s="6" t="s">
        <v>83</v>
      </c>
      <c r="AH939" s="6" t="s">
        <v>83</v>
      </c>
      <c r="AI939" s="6" t="s">
        <v>83</v>
      </c>
      <c r="AJ939" s="6" t="s">
        <v>83</v>
      </c>
      <c r="AK939" s="6" t="s">
        <v>83</v>
      </c>
      <c r="AL939" s="6" t="s">
        <v>83</v>
      </c>
      <c r="AM939" t="s">
        <v>115</v>
      </c>
      <c r="AN939" s="6" t="s">
        <v>85</v>
      </c>
      <c r="AO939" s="6" t="s">
        <v>83</v>
      </c>
      <c r="AP939" s="6" t="s">
        <v>83</v>
      </c>
      <c r="AQ939" s="6" t="s">
        <v>83</v>
      </c>
      <c r="AR939" s="6" t="s">
        <v>83</v>
      </c>
      <c r="AS939" s="6" t="s">
        <v>83</v>
      </c>
      <c r="AT939" s="6" t="s">
        <v>83</v>
      </c>
      <c r="AU939" s="6" t="s">
        <v>83</v>
      </c>
      <c r="AV939" s="6" t="s">
        <v>83</v>
      </c>
      <c r="AW939" s="6" t="s">
        <v>83</v>
      </c>
      <c r="AX939" t="s">
        <v>86</v>
      </c>
      <c r="AY939" s="6" t="s">
        <v>83</v>
      </c>
      <c r="AZ939" s="6" t="s">
        <v>83</v>
      </c>
      <c r="BA939" s="6" t="s">
        <v>83</v>
      </c>
      <c r="BB939" s="6" t="s">
        <v>83</v>
      </c>
      <c r="BC939" s="6" t="s">
        <v>83</v>
      </c>
      <c r="BD939" s="6" t="s">
        <v>83</v>
      </c>
      <c r="BE939" s="6" t="s">
        <v>83</v>
      </c>
      <c r="BF939" s="6" t="s">
        <v>83</v>
      </c>
      <c r="BG939" s="6" t="s">
        <v>83</v>
      </c>
      <c r="BH939" s="6" t="s">
        <v>83</v>
      </c>
      <c r="BI939" s="6" t="s">
        <v>83</v>
      </c>
      <c r="BJ939" s="6" t="s">
        <v>83</v>
      </c>
      <c r="BK939" s="6" t="s">
        <v>83</v>
      </c>
      <c r="BL939" s="6" t="s">
        <v>83</v>
      </c>
      <c r="BM939" s="6" t="s">
        <v>83</v>
      </c>
      <c r="BN939" s="6" t="s">
        <v>83</v>
      </c>
      <c r="BO939" s="6" t="s">
        <v>83</v>
      </c>
      <c r="BP939" s="6" t="s">
        <v>83</v>
      </c>
      <c r="BQ939" s="6" t="s">
        <v>83</v>
      </c>
      <c r="BR939" t="s">
        <v>63</v>
      </c>
      <c r="BS939" s="6" t="s">
        <v>83</v>
      </c>
      <c r="BT939" s="6" t="s">
        <v>83</v>
      </c>
      <c r="BU939">
        <f t="shared" ca="1" si="177"/>
        <v>-6</v>
      </c>
      <c r="BV939" s="6" t="s">
        <v>83</v>
      </c>
    </row>
    <row r="940" spans="1:74" x14ac:dyDescent="0.3">
      <c r="A940" s="5">
        <v>939</v>
      </c>
      <c r="B940" s="5" t="str">
        <f t="shared" ca="1" si="169"/>
        <v>JF8_42106:34953</v>
      </c>
      <c r="C940" t="s">
        <v>117</v>
      </c>
      <c r="D940" t="s">
        <v>75</v>
      </c>
      <c r="E940" t="s">
        <v>76</v>
      </c>
      <c r="F940" t="s">
        <v>113</v>
      </c>
      <c r="G940" t="s">
        <v>113</v>
      </c>
      <c r="H940" s="6">
        <f t="shared" ca="1" si="179"/>
        <v>55271</v>
      </c>
      <c r="I940" t="s">
        <v>114</v>
      </c>
      <c r="J940" s="6" t="s">
        <v>79</v>
      </c>
      <c r="K940" s="7">
        <v>45825</v>
      </c>
      <c r="L940" s="6" t="s">
        <v>80</v>
      </c>
      <c r="N940" s="6" t="s">
        <v>82</v>
      </c>
      <c r="O940" t="str">
        <f t="shared" ca="1" si="171"/>
        <v>&lt;5472325</v>
      </c>
      <c r="P940">
        <f t="shared" ca="1" si="170"/>
        <v>63098742</v>
      </c>
      <c r="Q940">
        <f t="shared" ca="1" si="172"/>
        <v>24772143</v>
      </c>
      <c r="R940">
        <f t="shared" ca="1" si="173"/>
        <v>27157501</v>
      </c>
      <c r="S940">
        <f t="shared" ca="1" si="174"/>
        <v>47215547</v>
      </c>
      <c r="V940" t="str">
        <f t="shared" ca="1" si="175"/>
        <v>=_1260573</v>
      </c>
      <c r="W940" s="8">
        <v>45906</v>
      </c>
      <c r="X940">
        <f t="shared" ca="1" si="176"/>
        <v>8989526</v>
      </c>
      <c r="Z940" t="str">
        <f t="shared" ca="1" si="178"/>
        <v>MAD</v>
      </c>
      <c r="AA940" t="str">
        <f t="shared" ca="1" si="180"/>
        <v>F locaux</v>
      </c>
      <c r="AB940" s="6" t="s">
        <v>83</v>
      </c>
      <c r="AC940" s="6" t="s">
        <v>83</v>
      </c>
      <c r="AD940" s="6" t="s">
        <v>83</v>
      </c>
      <c r="AE940" s="6" t="s">
        <v>83</v>
      </c>
      <c r="AF940" s="6" t="s">
        <v>83</v>
      </c>
      <c r="AG940" s="6" t="s">
        <v>83</v>
      </c>
      <c r="AH940" s="6" t="s">
        <v>83</v>
      </c>
      <c r="AI940" s="6" t="s">
        <v>83</v>
      </c>
      <c r="AJ940" s="6" t="s">
        <v>83</v>
      </c>
      <c r="AK940" s="6" t="s">
        <v>83</v>
      </c>
      <c r="AL940" s="6" t="s">
        <v>83</v>
      </c>
      <c r="AM940" t="s">
        <v>115</v>
      </c>
      <c r="AN940" s="6" t="s">
        <v>85</v>
      </c>
      <c r="AO940" s="6" t="s">
        <v>83</v>
      </c>
      <c r="AP940" s="6" t="s">
        <v>83</v>
      </c>
      <c r="AQ940" s="6" t="s">
        <v>83</v>
      </c>
      <c r="AR940" s="6" t="s">
        <v>83</v>
      </c>
      <c r="AS940" s="6" t="s">
        <v>83</v>
      </c>
      <c r="AT940" s="6" t="s">
        <v>83</v>
      </c>
      <c r="AU940" s="6" t="s">
        <v>83</v>
      </c>
      <c r="AV940" s="6" t="s">
        <v>83</v>
      </c>
      <c r="AW940" s="6" t="s">
        <v>83</v>
      </c>
      <c r="AX940" t="s">
        <v>86</v>
      </c>
      <c r="AY940" s="6" t="s">
        <v>83</v>
      </c>
      <c r="AZ940" s="6" t="s">
        <v>83</v>
      </c>
      <c r="BA940" s="6" t="s">
        <v>83</v>
      </c>
      <c r="BB940" s="6" t="s">
        <v>83</v>
      </c>
      <c r="BC940" s="6" t="s">
        <v>83</v>
      </c>
      <c r="BD940" s="6" t="s">
        <v>83</v>
      </c>
      <c r="BE940" s="6" t="s">
        <v>83</v>
      </c>
      <c r="BF940" s="6" t="s">
        <v>83</v>
      </c>
      <c r="BG940" s="6" t="s">
        <v>83</v>
      </c>
      <c r="BH940" s="6" t="s">
        <v>83</v>
      </c>
      <c r="BI940" s="6" t="s">
        <v>83</v>
      </c>
      <c r="BJ940" s="6" t="s">
        <v>83</v>
      </c>
      <c r="BK940" s="6" t="s">
        <v>83</v>
      </c>
      <c r="BL940" s="6" t="s">
        <v>83</v>
      </c>
      <c r="BM940" s="6" t="s">
        <v>83</v>
      </c>
      <c r="BN940" s="6" t="s">
        <v>83</v>
      </c>
      <c r="BO940" s="6" t="s">
        <v>83</v>
      </c>
      <c r="BP940" s="6" t="s">
        <v>83</v>
      </c>
      <c r="BQ940" s="6" t="s">
        <v>83</v>
      </c>
      <c r="BR940" t="s">
        <v>65</v>
      </c>
      <c r="BS940" s="6" t="s">
        <v>83</v>
      </c>
      <c r="BT940" s="6" t="s">
        <v>83</v>
      </c>
      <c r="BU940">
        <f t="shared" ca="1" si="177"/>
        <v>-4</v>
      </c>
      <c r="BV940" s="6" t="s">
        <v>83</v>
      </c>
    </row>
    <row r="941" spans="1:74" x14ac:dyDescent="0.3">
      <c r="A941" s="5">
        <v>940</v>
      </c>
      <c r="B941" s="5" t="str">
        <f t="shared" ca="1" si="169"/>
        <v>OCP_37012:21480</v>
      </c>
      <c r="C941" t="s">
        <v>118</v>
      </c>
      <c r="D941" t="s">
        <v>75</v>
      </c>
      <c r="E941" t="s">
        <v>89</v>
      </c>
      <c r="F941" t="s">
        <v>100</v>
      </c>
      <c r="G941" t="s">
        <v>100</v>
      </c>
      <c r="H941" s="6">
        <f t="shared" ca="1" si="179"/>
        <v>16237</v>
      </c>
      <c r="I941" t="s">
        <v>114</v>
      </c>
      <c r="J941" s="6" t="s">
        <v>79</v>
      </c>
      <c r="K941" s="7">
        <v>45826</v>
      </c>
      <c r="L941" s="6" t="s">
        <v>80</v>
      </c>
      <c r="N941" s="6" t="s">
        <v>82</v>
      </c>
      <c r="O941" t="str">
        <f t="shared" ca="1" si="171"/>
        <v>C881289</v>
      </c>
      <c r="P941">
        <f t="shared" ca="1" si="170"/>
        <v>20527306</v>
      </c>
      <c r="Q941">
        <f t="shared" ca="1" si="172"/>
        <v>13332373</v>
      </c>
      <c r="R941">
        <f t="shared" ca="1" si="173"/>
        <v>18268619</v>
      </c>
      <c r="S941">
        <f t="shared" ca="1" si="174"/>
        <v>15121228</v>
      </c>
      <c r="V941" t="str">
        <f t="shared" ca="1" si="175"/>
        <v>@_2485135</v>
      </c>
      <c r="W941" s="8">
        <v>45907</v>
      </c>
      <c r="X941">
        <f t="shared" ca="1" si="176"/>
        <v>2293549</v>
      </c>
      <c r="Z941" t="str">
        <f t="shared" ca="1" si="178"/>
        <v>MAD</v>
      </c>
      <c r="AA941" t="str">
        <f t="shared" ca="1" si="180"/>
        <v>F locaux</v>
      </c>
      <c r="AB941" s="6" t="s">
        <v>83</v>
      </c>
      <c r="AC941" s="6" t="s">
        <v>83</v>
      </c>
      <c r="AD941" s="6" t="s">
        <v>83</v>
      </c>
      <c r="AE941" s="6" t="s">
        <v>83</v>
      </c>
      <c r="AF941" s="6" t="s">
        <v>83</v>
      </c>
      <c r="AG941" s="6" t="s">
        <v>83</v>
      </c>
      <c r="AH941" s="6" t="s">
        <v>83</v>
      </c>
      <c r="AI941" s="6" t="s">
        <v>83</v>
      </c>
      <c r="AJ941" s="6" t="s">
        <v>83</v>
      </c>
      <c r="AK941" s="6" t="s">
        <v>83</v>
      </c>
      <c r="AL941" s="6" t="s">
        <v>83</v>
      </c>
      <c r="AM941" t="s">
        <v>115</v>
      </c>
      <c r="AN941" s="6" t="s">
        <v>85</v>
      </c>
      <c r="AO941" s="6" t="s">
        <v>83</v>
      </c>
      <c r="AP941" s="6" t="s">
        <v>83</v>
      </c>
      <c r="AQ941" s="6" t="s">
        <v>83</v>
      </c>
      <c r="AR941" s="6" t="s">
        <v>83</v>
      </c>
      <c r="AS941" s="6" t="s">
        <v>83</v>
      </c>
      <c r="AT941" s="6" t="s">
        <v>83</v>
      </c>
      <c r="AU941" s="6" t="s">
        <v>83</v>
      </c>
      <c r="AV941" s="6" t="s">
        <v>83</v>
      </c>
      <c r="AW941" s="6" t="s">
        <v>83</v>
      </c>
      <c r="AX941" t="s">
        <v>86</v>
      </c>
      <c r="AY941" s="6" t="s">
        <v>83</v>
      </c>
      <c r="AZ941" s="6" t="s">
        <v>83</v>
      </c>
      <c r="BA941" s="6" t="s">
        <v>83</v>
      </c>
      <c r="BB941" s="6" t="s">
        <v>83</v>
      </c>
      <c r="BC941" s="6" t="s">
        <v>83</v>
      </c>
      <c r="BD941" s="6" t="s">
        <v>83</v>
      </c>
      <c r="BE941" s="6" t="s">
        <v>83</v>
      </c>
      <c r="BF941" s="6" t="s">
        <v>83</v>
      </c>
      <c r="BG941" s="6" t="s">
        <v>83</v>
      </c>
      <c r="BH941" s="6" t="s">
        <v>83</v>
      </c>
      <c r="BI941" s="6" t="s">
        <v>83</v>
      </c>
      <c r="BJ941" s="6" t="s">
        <v>83</v>
      </c>
      <c r="BK941" s="6" t="s">
        <v>83</v>
      </c>
      <c r="BL941" s="6" t="s">
        <v>83</v>
      </c>
      <c r="BM941" s="6" t="s">
        <v>83</v>
      </c>
      <c r="BN941" s="6" t="s">
        <v>83</v>
      </c>
      <c r="BO941" s="6" t="s">
        <v>83</v>
      </c>
      <c r="BP941" s="6" t="s">
        <v>83</v>
      </c>
      <c r="BQ941" s="6" t="s">
        <v>83</v>
      </c>
      <c r="BR941" t="s">
        <v>40</v>
      </c>
      <c r="BS941" s="6" t="s">
        <v>83</v>
      </c>
      <c r="BT941" s="6" t="s">
        <v>83</v>
      </c>
      <c r="BU941">
        <f t="shared" ca="1" si="177"/>
        <v>-19</v>
      </c>
      <c r="BV941" s="6" t="s">
        <v>83</v>
      </c>
    </row>
    <row r="942" spans="1:74" x14ac:dyDescent="0.3">
      <c r="A942" s="5">
        <v>941</v>
      </c>
      <c r="B942" s="5" t="str">
        <f t="shared" ca="1" si="169"/>
        <v>OCP_97584:68509</v>
      </c>
      <c r="C942" t="str">
        <f ca="1">CONCATENATE(CHAR(RANDBETWEEN(60,90)),"_",RANDBETWEEN(1,1000000),"_",RANDBETWEEN(1,100006600))</f>
        <v>D_915588_15423348</v>
      </c>
      <c r="D942" t="s">
        <v>75</v>
      </c>
      <c r="E942" t="s">
        <v>76</v>
      </c>
      <c r="F942" t="s">
        <v>77</v>
      </c>
      <c r="G942" t="s">
        <v>77</v>
      </c>
      <c r="H942" s="6">
        <f t="shared" ca="1" si="179"/>
        <v>40453</v>
      </c>
      <c r="I942" t="s">
        <v>78</v>
      </c>
      <c r="J942" s="6" t="s">
        <v>79</v>
      </c>
      <c r="K942" s="7">
        <v>45827</v>
      </c>
      <c r="L942" s="6" t="s">
        <v>80</v>
      </c>
      <c r="N942" s="6" t="s">
        <v>82</v>
      </c>
      <c r="O942" t="str">
        <f t="shared" ca="1" si="171"/>
        <v>C4298930</v>
      </c>
      <c r="P942">
        <f t="shared" ca="1" si="170"/>
        <v>90807219</v>
      </c>
      <c r="Q942">
        <f t="shared" ca="1" si="172"/>
        <v>3165320</v>
      </c>
      <c r="R942">
        <f t="shared" ca="1" si="173"/>
        <v>25674703</v>
      </c>
      <c r="S942">
        <f t="shared" ca="1" si="174"/>
        <v>60734808</v>
      </c>
      <c r="V942" t="str">
        <f t="shared" ca="1" si="175"/>
        <v>F_6010155</v>
      </c>
      <c r="W942" s="8">
        <v>45908</v>
      </c>
      <c r="X942">
        <f t="shared" ca="1" si="176"/>
        <v>26646235</v>
      </c>
      <c r="Z942" t="str">
        <f t="shared" ca="1" si="178"/>
        <v>MAD</v>
      </c>
      <c r="AA942" t="str">
        <f t="shared" ca="1" si="180"/>
        <v>F locaux</v>
      </c>
      <c r="AB942" s="6" t="s">
        <v>83</v>
      </c>
      <c r="AC942" s="6" t="s">
        <v>83</v>
      </c>
      <c r="AD942" s="6" t="s">
        <v>83</v>
      </c>
      <c r="AE942" s="6" t="s">
        <v>83</v>
      </c>
      <c r="AF942" s="6" t="s">
        <v>83</v>
      </c>
      <c r="AG942" s="6" t="s">
        <v>83</v>
      </c>
      <c r="AH942" s="6" t="s">
        <v>83</v>
      </c>
      <c r="AI942" s="6" t="s">
        <v>83</v>
      </c>
      <c r="AJ942" s="6" t="s">
        <v>83</v>
      </c>
      <c r="AK942" s="6" t="s">
        <v>83</v>
      </c>
      <c r="AL942" s="6" t="s">
        <v>83</v>
      </c>
      <c r="AM942" t="s">
        <v>1142</v>
      </c>
      <c r="AN942" s="6" t="s">
        <v>85</v>
      </c>
      <c r="AO942" s="6" t="s">
        <v>83</v>
      </c>
      <c r="AP942" s="6" t="s">
        <v>83</v>
      </c>
      <c r="AQ942" s="6" t="s">
        <v>83</v>
      </c>
      <c r="AR942" s="6" t="s">
        <v>83</v>
      </c>
      <c r="AS942" s="6" t="s">
        <v>83</v>
      </c>
      <c r="AT942" s="6" t="s">
        <v>83</v>
      </c>
      <c r="AU942" s="6" t="s">
        <v>83</v>
      </c>
      <c r="AV942" s="6" t="s">
        <v>83</v>
      </c>
      <c r="AW942" s="6" t="s">
        <v>83</v>
      </c>
      <c r="AX942" t="s">
        <v>86</v>
      </c>
      <c r="AY942" s="6" t="s">
        <v>83</v>
      </c>
      <c r="AZ942" s="6" t="s">
        <v>83</v>
      </c>
      <c r="BA942" s="6" t="s">
        <v>83</v>
      </c>
      <c r="BB942" s="6" t="s">
        <v>83</v>
      </c>
      <c r="BC942" s="6" t="s">
        <v>83</v>
      </c>
      <c r="BD942" s="6" t="s">
        <v>83</v>
      </c>
      <c r="BE942" s="6" t="s">
        <v>83</v>
      </c>
      <c r="BF942" s="6" t="s">
        <v>83</v>
      </c>
      <c r="BG942" s="6" t="s">
        <v>83</v>
      </c>
      <c r="BH942" s="6" t="s">
        <v>83</v>
      </c>
      <c r="BI942" s="6" t="s">
        <v>83</v>
      </c>
      <c r="BJ942" s="6" t="s">
        <v>83</v>
      </c>
      <c r="BK942" s="6" t="s">
        <v>83</v>
      </c>
      <c r="BL942" s="6" t="s">
        <v>83</v>
      </c>
      <c r="BM942" s="6" t="s">
        <v>83</v>
      </c>
      <c r="BN942" s="6" t="s">
        <v>83</v>
      </c>
      <c r="BO942" s="6" t="s">
        <v>83</v>
      </c>
      <c r="BP942" s="6" t="s">
        <v>83</v>
      </c>
      <c r="BQ942" s="6" t="s">
        <v>83</v>
      </c>
      <c r="BR942" t="s">
        <v>64</v>
      </c>
      <c r="BS942" s="6" t="s">
        <v>83</v>
      </c>
      <c r="BT942" s="6" t="s">
        <v>83</v>
      </c>
      <c r="BU942">
        <f t="shared" ca="1" si="177"/>
        <v>40</v>
      </c>
      <c r="BV942" s="6" t="s">
        <v>83</v>
      </c>
    </row>
    <row r="943" spans="1:74" x14ac:dyDescent="0.3">
      <c r="A943" s="5">
        <v>942</v>
      </c>
      <c r="B943" s="5" t="str">
        <f t="shared" ca="1" si="169"/>
        <v>JF8_19807:29898</v>
      </c>
      <c r="C943" t="s">
        <v>1143</v>
      </c>
      <c r="D943" t="s">
        <v>75</v>
      </c>
      <c r="E943" t="s">
        <v>89</v>
      </c>
      <c r="F943" t="s">
        <v>90</v>
      </c>
      <c r="G943" t="s">
        <v>90</v>
      </c>
      <c r="H943" s="6">
        <f t="shared" ca="1" si="179"/>
        <v>34836</v>
      </c>
      <c r="I943" t="s">
        <v>91</v>
      </c>
      <c r="J943" s="6" t="s">
        <v>79</v>
      </c>
      <c r="K943" s="7">
        <v>45828</v>
      </c>
      <c r="L943" s="6" t="s">
        <v>80</v>
      </c>
      <c r="N943" s="6" t="s">
        <v>82</v>
      </c>
      <c r="O943" t="str">
        <f t="shared" ca="1" si="171"/>
        <v>A3699211</v>
      </c>
      <c r="P943">
        <f t="shared" ca="1" si="170"/>
        <v>29133559</v>
      </c>
      <c r="Q943">
        <f t="shared" ca="1" si="172"/>
        <v>1730902</v>
      </c>
      <c r="R943">
        <f t="shared" ca="1" si="173"/>
        <v>16283028</v>
      </c>
      <c r="S943">
        <f t="shared" ca="1" si="174"/>
        <v>3184412</v>
      </c>
      <c r="V943" t="str">
        <f t="shared" ca="1" si="175"/>
        <v>E_2803599</v>
      </c>
      <c r="W943" s="8">
        <v>45909</v>
      </c>
      <c r="X943">
        <f t="shared" ca="1" si="176"/>
        <v>2280458</v>
      </c>
      <c r="Z943" t="str">
        <f t="shared" ca="1" si="178"/>
        <v>EUR</v>
      </c>
      <c r="AA943" t="str">
        <f t="shared" ca="1" si="180"/>
        <v>F étrangers</v>
      </c>
      <c r="AB943" s="6" t="s">
        <v>83</v>
      </c>
      <c r="AC943" s="6" t="s">
        <v>83</v>
      </c>
      <c r="AD943" s="6" t="s">
        <v>83</v>
      </c>
      <c r="AE943" s="6" t="s">
        <v>83</v>
      </c>
      <c r="AF943" s="6" t="s">
        <v>83</v>
      </c>
      <c r="AG943" s="6" t="s">
        <v>83</v>
      </c>
      <c r="AH943" s="6" t="s">
        <v>83</v>
      </c>
      <c r="AI943" s="6" t="s">
        <v>83</v>
      </c>
      <c r="AJ943" s="6" t="s">
        <v>83</v>
      </c>
      <c r="AK943" s="6" t="s">
        <v>83</v>
      </c>
      <c r="AL943" s="6" t="s">
        <v>83</v>
      </c>
      <c r="AM943" t="s">
        <v>1144</v>
      </c>
      <c r="AN943" s="6" t="s">
        <v>85</v>
      </c>
      <c r="AO943" s="6" t="s">
        <v>83</v>
      </c>
      <c r="AP943" s="6" t="s">
        <v>83</v>
      </c>
      <c r="AQ943" s="6" t="s">
        <v>83</v>
      </c>
      <c r="AR943" s="6" t="s">
        <v>83</v>
      </c>
      <c r="AS943" s="6" t="s">
        <v>83</v>
      </c>
      <c r="AT943" s="6" t="s">
        <v>83</v>
      </c>
      <c r="AU943" s="6" t="s">
        <v>83</v>
      </c>
      <c r="AV943" s="6" t="s">
        <v>83</v>
      </c>
      <c r="AW943" s="6" t="s">
        <v>83</v>
      </c>
      <c r="AX943" t="s">
        <v>93</v>
      </c>
      <c r="AY943" s="6" t="s">
        <v>83</v>
      </c>
      <c r="AZ943" s="6" t="s">
        <v>83</v>
      </c>
      <c r="BA943" s="6" t="s">
        <v>83</v>
      </c>
      <c r="BB943" s="6" t="s">
        <v>83</v>
      </c>
      <c r="BC943" s="6" t="s">
        <v>83</v>
      </c>
      <c r="BD943" s="6" t="s">
        <v>83</v>
      </c>
      <c r="BE943" s="6" t="s">
        <v>83</v>
      </c>
      <c r="BF943" s="6" t="s">
        <v>83</v>
      </c>
      <c r="BG943" s="6" t="s">
        <v>83</v>
      </c>
      <c r="BH943" s="6" t="s">
        <v>83</v>
      </c>
      <c r="BI943" s="6" t="s">
        <v>83</v>
      </c>
      <c r="BJ943" s="6" t="s">
        <v>83</v>
      </c>
      <c r="BK943" s="6" t="s">
        <v>83</v>
      </c>
      <c r="BL943" s="6" t="s">
        <v>83</v>
      </c>
      <c r="BM943" s="6" t="s">
        <v>83</v>
      </c>
      <c r="BN943" s="6" t="s">
        <v>83</v>
      </c>
      <c r="BO943" s="6" t="s">
        <v>83</v>
      </c>
      <c r="BP943" s="6" t="s">
        <v>83</v>
      </c>
      <c r="BQ943" s="6" t="s">
        <v>83</v>
      </c>
      <c r="BR943" t="s">
        <v>65</v>
      </c>
      <c r="BS943" s="6" t="s">
        <v>83</v>
      </c>
      <c r="BT943" s="6" t="s">
        <v>83</v>
      </c>
      <c r="BU943">
        <f t="shared" ca="1" si="177"/>
        <v>32</v>
      </c>
      <c r="BV943" s="6" t="s">
        <v>83</v>
      </c>
    </row>
    <row r="944" spans="1:74" x14ac:dyDescent="0.3">
      <c r="A944" s="5">
        <v>943</v>
      </c>
      <c r="B944" s="5" t="str">
        <f t="shared" ca="1" si="169"/>
        <v>OCP_35075:2289</v>
      </c>
      <c r="C944" t="s">
        <v>1145</v>
      </c>
      <c r="D944" t="s">
        <v>75</v>
      </c>
      <c r="E944" t="s">
        <v>76</v>
      </c>
      <c r="F944" t="s">
        <v>95</v>
      </c>
      <c r="G944" t="s">
        <v>95</v>
      </c>
      <c r="H944" s="6">
        <f t="shared" ca="1" si="179"/>
        <v>7288</v>
      </c>
      <c r="I944" t="s">
        <v>96</v>
      </c>
      <c r="J944" s="6" t="s">
        <v>79</v>
      </c>
      <c r="K944" s="7">
        <v>45829</v>
      </c>
      <c r="L944" s="6" t="s">
        <v>80</v>
      </c>
      <c r="N944" s="6" t="s">
        <v>82</v>
      </c>
      <c r="O944" t="str">
        <f t="shared" ca="1" si="171"/>
        <v>?3929239</v>
      </c>
      <c r="P944">
        <f t="shared" ca="1" si="170"/>
        <v>16483870</v>
      </c>
      <c r="Q944">
        <f t="shared" ca="1" si="172"/>
        <v>1482724</v>
      </c>
      <c r="R944">
        <f t="shared" ca="1" si="173"/>
        <v>7199932</v>
      </c>
      <c r="S944">
        <f t="shared" ca="1" si="174"/>
        <v>10865908</v>
      </c>
      <c r="V944" t="str">
        <f t="shared" ca="1" si="175"/>
        <v>E_2779299</v>
      </c>
      <c r="W944" s="8">
        <v>45910</v>
      </c>
      <c r="X944">
        <f t="shared" ca="1" si="176"/>
        <v>3868987</v>
      </c>
      <c r="Z944" t="str">
        <f t="shared" ca="1" si="178"/>
        <v>USD</v>
      </c>
      <c r="AA944" t="str">
        <f t="shared" ca="1" si="180"/>
        <v>F étrangers</v>
      </c>
      <c r="AB944" s="6" t="s">
        <v>83</v>
      </c>
      <c r="AC944" s="6" t="s">
        <v>83</v>
      </c>
      <c r="AD944" s="6" t="s">
        <v>83</v>
      </c>
      <c r="AE944" s="6" t="s">
        <v>83</v>
      </c>
      <c r="AF944" s="6" t="s">
        <v>83</v>
      </c>
      <c r="AG944" s="6" t="s">
        <v>83</v>
      </c>
      <c r="AH944" s="6" t="s">
        <v>83</v>
      </c>
      <c r="AI944" s="6" t="s">
        <v>83</v>
      </c>
      <c r="AJ944" s="6" t="s">
        <v>83</v>
      </c>
      <c r="AK944" s="6" t="s">
        <v>83</v>
      </c>
      <c r="AL944" s="6" t="s">
        <v>83</v>
      </c>
      <c r="AM944" t="s">
        <v>1146</v>
      </c>
      <c r="AN944" s="6" t="s">
        <v>85</v>
      </c>
      <c r="AO944" s="6" t="s">
        <v>83</v>
      </c>
      <c r="AP944" s="6" t="s">
        <v>83</v>
      </c>
      <c r="AQ944" s="6" t="s">
        <v>83</v>
      </c>
      <c r="AR944" s="6" t="s">
        <v>83</v>
      </c>
      <c r="AS944" s="6" t="s">
        <v>83</v>
      </c>
      <c r="AT944" s="6" t="s">
        <v>83</v>
      </c>
      <c r="AU944" s="6" t="s">
        <v>83</v>
      </c>
      <c r="AV944" s="6" t="s">
        <v>83</v>
      </c>
      <c r="AW944" s="6" t="s">
        <v>83</v>
      </c>
      <c r="AX944" t="s">
        <v>98</v>
      </c>
      <c r="AY944" s="6" t="s">
        <v>83</v>
      </c>
      <c r="AZ944" s="6" t="s">
        <v>83</v>
      </c>
      <c r="BA944" s="6" t="s">
        <v>83</v>
      </c>
      <c r="BB944" s="6" t="s">
        <v>83</v>
      </c>
      <c r="BC944" s="6" t="s">
        <v>83</v>
      </c>
      <c r="BD944" s="6" t="s">
        <v>83</v>
      </c>
      <c r="BE944" s="6" t="s">
        <v>83</v>
      </c>
      <c r="BF944" s="6" t="s">
        <v>83</v>
      </c>
      <c r="BG944" s="6" t="s">
        <v>83</v>
      </c>
      <c r="BH944" s="6" t="s">
        <v>83</v>
      </c>
      <c r="BI944" s="6" t="s">
        <v>83</v>
      </c>
      <c r="BJ944" s="6" t="s">
        <v>83</v>
      </c>
      <c r="BK944" s="6" t="s">
        <v>83</v>
      </c>
      <c r="BL944" s="6" t="s">
        <v>83</v>
      </c>
      <c r="BM944" s="6" t="s">
        <v>83</v>
      </c>
      <c r="BN944" s="6" t="s">
        <v>83</v>
      </c>
      <c r="BO944" s="6" t="s">
        <v>83</v>
      </c>
      <c r="BP944" s="6" t="s">
        <v>83</v>
      </c>
      <c r="BQ944" s="6" t="s">
        <v>83</v>
      </c>
      <c r="BR944" t="s">
        <v>65</v>
      </c>
      <c r="BS944" s="6" t="s">
        <v>83</v>
      </c>
      <c r="BT944" s="6" t="s">
        <v>83</v>
      </c>
      <c r="BU944">
        <f t="shared" ca="1" si="177"/>
        <v>27</v>
      </c>
      <c r="BV944" s="6" t="s">
        <v>83</v>
      </c>
    </row>
    <row r="945" spans="1:74" x14ac:dyDescent="0.3">
      <c r="A945" s="5">
        <v>944</v>
      </c>
      <c r="B945" s="5" t="str">
        <f t="shared" ca="1" si="169"/>
        <v>JF8_46705:46240</v>
      </c>
      <c r="C945" t="s">
        <v>1147</v>
      </c>
      <c r="D945" t="s">
        <v>75</v>
      </c>
      <c r="E945" t="s">
        <v>89</v>
      </c>
      <c r="F945" t="s">
        <v>100</v>
      </c>
      <c r="G945" t="s">
        <v>100</v>
      </c>
      <c r="H945" s="6">
        <f t="shared" ca="1" si="179"/>
        <v>33696</v>
      </c>
      <c r="I945" t="s">
        <v>101</v>
      </c>
      <c r="J945" s="6" t="s">
        <v>79</v>
      </c>
      <c r="K945" s="7">
        <v>45830</v>
      </c>
      <c r="L945" s="6" t="s">
        <v>80</v>
      </c>
      <c r="N945" s="6" t="s">
        <v>82</v>
      </c>
      <c r="O945" t="str">
        <f t="shared" ca="1" si="171"/>
        <v>&lt;3453535</v>
      </c>
      <c r="P945">
        <f t="shared" ca="1" si="170"/>
        <v>40931904</v>
      </c>
      <c r="Q945">
        <f t="shared" ca="1" si="172"/>
        <v>4783752</v>
      </c>
      <c r="R945">
        <f t="shared" ca="1" si="173"/>
        <v>8872041</v>
      </c>
      <c r="S945">
        <f t="shared" ca="1" si="174"/>
        <v>27145210</v>
      </c>
      <c r="V945" t="str">
        <f t="shared" ca="1" si="175"/>
        <v>&lt;_1167679</v>
      </c>
      <c r="W945" s="8">
        <v>45911</v>
      </c>
      <c r="X945">
        <f t="shared" ca="1" si="176"/>
        <v>16561331</v>
      </c>
      <c r="Z945" t="str">
        <f t="shared" ca="1" si="178"/>
        <v>MAD</v>
      </c>
      <c r="AA945" t="str">
        <f t="shared" ca="1" si="180"/>
        <v>F locaux</v>
      </c>
      <c r="AB945" s="6" t="s">
        <v>83</v>
      </c>
      <c r="AC945" s="6" t="s">
        <v>83</v>
      </c>
      <c r="AD945" s="6" t="s">
        <v>83</v>
      </c>
      <c r="AE945" s="6" t="s">
        <v>83</v>
      </c>
      <c r="AF945" s="6" t="s">
        <v>83</v>
      </c>
      <c r="AG945" s="6" t="s">
        <v>83</v>
      </c>
      <c r="AH945" s="6" t="s">
        <v>83</v>
      </c>
      <c r="AI945" s="6" t="s">
        <v>83</v>
      </c>
      <c r="AJ945" s="6" t="s">
        <v>83</v>
      </c>
      <c r="AK945" s="6" t="s">
        <v>83</v>
      </c>
      <c r="AL945" s="6" t="s">
        <v>83</v>
      </c>
      <c r="AM945" t="s">
        <v>1148</v>
      </c>
      <c r="AN945" s="6" t="s">
        <v>85</v>
      </c>
      <c r="AO945" s="6" t="s">
        <v>83</v>
      </c>
      <c r="AP945" s="6" t="s">
        <v>83</v>
      </c>
      <c r="AQ945" s="6" t="s">
        <v>83</v>
      </c>
      <c r="AR945" s="6" t="s">
        <v>83</v>
      </c>
      <c r="AS945" s="6" t="s">
        <v>83</v>
      </c>
      <c r="AT945" s="6" t="s">
        <v>83</v>
      </c>
      <c r="AU945" s="6" t="s">
        <v>83</v>
      </c>
      <c r="AV945" s="6" t="s">
        <v>83</v>
      </c>
      <c r="AW945" s="6" t="s">
        <v>83</v>
      </c>
      <c r="AX945" t="s">
        <v>103</v>
      </c>
      <c r="AY945" s="6" t="s">
        <v>83</v>
      </c>
      <c r="AZ945" s="6" t="s">
        <v>83</v>
      </c>
      <c r="BA945" s="6" t="s">
        <v>83</v>
      </c>
      <c r="BB945" s="6" t="s">
        <v>83</v>
      </c>
      <c r="BC945" s="6" t="s">
        <v>83</v>
      </c>
      <c r="BD945" s="6" t="s">
        <v>83</v>
      </c>
      <c r="BE945" s="6" t="s">
        <v>83</v>
      </c>
      <c r="BF945" s="6" t="s">
        <v>83</v>
      </c>
      <c r="BG945" s="6" t="s">
        <v>83</v>
      </c>
      <c r="BH945" s="6" t="s">
        <v>83</v>
      </c>
      <c r="BI945" s="6" t="s">
        <v>83</v>
      </c>
      <c r="BJ945" s="6" t="s">
        <v>83</v>
      </c>
      <c r="BK945" s="6" t="s">
        <v>83</v>
      </c>
      <c r="BL945" s="6" t="s">
        <v>83</v>
      </c>
      <c r="BM945" s="6" t="s">
        <v>83</v>
      </c>
      <c r="BN945" s="6" t="s">
        <v>83</v>
      </c>
      <c r="BO945" s="6" t="s">
        <v>83</v>
      </c>
      <c r="BP945" s="6" t="s">
        <v>83</v>
      </c>
      <c r="BQ945" s="6" t="s">
        <v>83</v>
      </c>
      <c r="BR945" t="s">
        <v>65</v>
      </c>
      <c r="BS945" s="6" t="s">
        <v>83</v>
      </c>
      <c r="BT945" s="6" t="s">
        <v>83</v>
      </c>
      <c r="BU945">
        <f t="shared" ca="1" si="177"/>
        <v>-17</v>
      </c>
      <c r="BV945" s="6" t="s">
        <v>83</v>
      </c>
    </row>
    <row r="946" spans="1:74" x14ac:dyDescent="0.3">
      <c r="A946" s="5">
        <v>945</v>
      </c>
      <c r="B946" s="5" t="str">
        <f t="shared" ca="1" si="169"/>
        <v>OCP_65447:8207</v>
      </c>
      <c r="C946" t="s">
        <v>1149</v>
      </c>
      <c r="D946" t="s">
        <v>75</v>
      </c>
      <c r="E946" t="s">
        <v>76</v>
      </c>
      <c r="F946" t="s">
        <v>105</v>
      </c>
      <c r="G946" t="s">
        <v>105</v>
      </c>
      <c r="H946" s="6">
        <f t="shared" ca="1" si="179"/>
        <v>70375</v>
      </c>
      <c r="I946" t="s">
        <v>106</v>
      </c>
      <c r="J946" s="6" t="s">
        <v>79</v>
      </c>
      <c r="K946" s="7">
        <v>45831</v>
      </c>
      <c r="L946" s="6" t="s">
        <v>80</v>
      </c>
      <c r="N946" s="6" t="s">
        <v>82</v>
      </c>
      <c r="O946" t="str">
        <f t="shared" ca="1" si="171"/>
        <v>E2874428</v>
      </c>
      <c r="P946">
        <f t="shared" ca="1" si="170"/>
        <v>33605679</v>
      </c>
      <c r="Q946">
        <f t="shared" ca="1" si="172"/>
        <v>3199182</v>
      </c>
      <c r="R946">
        <f t="shared" ca="1" si="173"/>
        <v>4988590</v>
      </c>
      <c r="S946">
        <f t="shared" ca="1" si="174"/>
        <v>29034503</v>
      </c>
      <c r="V946" t="str">
        <f t="shared" ca="1" si="175"/>
        <v>?_2818443</v>
      </c>
      <c r="W946" s="8">
        <v>45912</v>
      </c>
      <c r="X946">
        <f t="shared" ca="1" si="176"/>
        <v>1430744</v>
      </c>
      <c r="Z946" t="str">
        <f t="shared" ca="1" si="178"/>
        <v>MAD</v>
      </c>
      <c r="AA946" t="str">
        <f t="shared" ca="1" si="180"/>
        <v>F locaux</v>
      </c>
      <c r="AB946" s="6" t="s">
        <v>83</v>
      </c>
      <c r="AC946" s="6" t="s">
        <v>83</v>
      </c>
      <c r="AD946" s="6" t="s">
        <v>83</v>
      </c>
      <c r="AE946" s="6" t="s">
        <v>83</v>
      </c>
      <c r="AF946" s="6" t="s">
        <v>83</v>
      </c>
      <c r="AG946" s="6" t="s">
        <v>83</v>
      </c>
      <c r="AH946" s="6" t="s">
        <v>83</v>
      </c>
      <c r="AI946" s="6" t="s">
        <v>83</v>
      </c>
      <c r="AJ946" s="6" t="s">
        <v>83</v>
      </c>
      <c r="AK946" s="6" t="s">
        <v>83</v>
      </c>
      <c r="AL946" s="6" t="s">
        <v>83</v>
      </c>
      <c r="AM946" t="s">
        <v>1150</v>
      </c>
      <c r="AN946" s="6" t="s">
        <v>85</v>
      </c>
      <c r="AO946" s="6" t="s">
        <v>83</v>
      </c>
      <c r="AP946" s="6" t="s">
        <v>83</v>
      </c>
      <c r="AQ946" s="6" t="s">
        <v>83</v>
      </c>
      <c r="AR946" s="6" t="s">
        <v>83</v>
      </c>
      <c r="AS946" s="6" t="s">
        <v>83</v>
      </c>
      <c r="AT946" s="6" t="s">
        <v>83</v>
      </c>
      <c r="AU946" s="6" t="s">
        <v>83</v>
      </c>
      <c r="AV946" s="6" t="s">
        <v>83</v>
      </c>
      <c r="AW946" s="6" t="s">
        <v>83</v>
      </c>
      <c r="AX946" t="s">
        <v>98</v>
      </c>
      <c r="AY946" s="6" t="s">
        <v>83</v>
      </c>
      <c r="AZ946" s="6" t="s">
        <v>83</v>
      </c>
      <c r="BA946" s="6" t="s">
        <v>83</v>
      </c>
      <c r="BB946" s="6" t="s">
        <v>83</v>
      </c>
      <c r="BC946" s="6" t="s">
        <v>83</v>
      </c>
      <c r="BD946" s="6" t="s">
        <v>83</v>
      </c>
      <c r="BE946" s="6" t="s">
        <v>83</v>
      </c>
      <c r="BF946" s="6" t="s">
        <v>83</v>
      </c>
      <c r="BG946" s="6" t="s">
        <v>83</v>
      </c>
      <c r="BH946" s="6" t="s">
        <v>83</v>
      </c>
      <c r="BI946" s="6" t="s">
        <v>83</v>
      </c>
      <c r="BJ946" s="6" t="s">
        <v>83</v>
      </c>
      <c r="BK946" s="6" t="s">
        <v>83</v>
      </c>
      <c r="BL946" s="6" t="s">
        <v>83</v>
      </c>
      <c r="BM946" s="6" t="s">
        <v>83</v>
      </c>
      <c r="BN946" s="6" t="s">
        <v>83</v>
      </c>
      <c r="BO946" s="6" t="s">
        <v>83</v>
      </c>
      <c r="BP946" s="6" t="s">
        <v>83</v>
      </c>
      <c r="BQ946" s="6" t="s">
        <v>83</v>
      </c>
      <c r="BR946" t="s">
        <v>65</v>
      </c>
      <c r="BS946" s="6" t="s">
        <v>83</v>
      </c>
      <c r="BT946" s="6" t="s">
        <v>83</v>
      </c>
      <c r="BU946">
        <f t="shared" ca="1" si="177"/>
        <v>1</v>
      </c>
      <c r="BV946" s="6" t="s">
        <v>83</v>
      </c>
    </row>
    <row r="947" spans="1:74" x14ac:dyDescent="0.3">
      <c r="A947" s="5">
        <v>946</v>
      </c>
      <c r="B947" s="5" t="str">
        <f t="shared" ca="1" si="169"/>
        <v>OCP_88737:81755</v>
      </c>
      <c r="C947" t="s">
        <v>1151</v>
      </c>
      <c r="D947" t="s">
        <v>75</v>
      </c>
      <c r="E947" t="s">
        <v>89</v>
      </c>
      <c r="F947" t="s">
        <v>109</v>
      </c>
      <c r="G947" t="s">
        <v>109</v>
      </c>
      <c r="H947" s="6">
        <f t="shared" ca="1" si="179"/>
        <v>8015</v>
      </c>
      <c r="I947" t="s">
        <v>110</v>
      </c>
      <c r="J947" s="6" t="s">
        <v>79</v>
      </c>
      <c r="K947" s="7">
        <v>45832</v>
      </c>
      <c r="L947" s="6" t="s">
        <v>80</v>
      </c>
      <c r="N947" s="6" t="s">
        <v>82</v>
      </c>
      <c r="O947" t="str">
        <f t="shared" ca="1" si="171"/>
        <v>F1520789</v>
      </c>
      <c r="P947">
        <f t="shared" ca="1" si="170"/>
        <v>79022881</v>
      </c>
      <c r="Q947">
        <f t="shared" ca="1" si="172"/>
        <v>6208436</v>
      </c>
      <c r="R947">
        <f t="shared" ca="1" si="173"/>
        <v>67386618</v>
      </c>
      <c r="S947">
        <f t="shared" ca="1" si="174"/>
        <v>6136632</v>
      </c>
      <c r="V947" t="str">
        <f t="shared" ca="1" si="175"/>
        <v>&lt;_3804957</v>
      </c>
      <c r="W947" s="8">
        <v>45913</v>
      </c>
      <c r="X947">
        <f t="shared" ca="1" si="176"/>
        <v>2761298</v>
      </c>
      <c r="Z947" t="str">
        <f t="shared" ca="1" si="178"/>
        <v>MAD</v>
      </c>
      <c r="AA947" t="str">
        <f t="shared" ca="1" si="180"/>
        <v>F locaux</v>
      </c>
      <c r="AB947" s="6" t="s">
        <v>83</v>
      </c>
      <c r="AC947" s="6" t="s">
        <v>83</v>
      </c>
      <c r="AD947" s="6" t="s">
        <v>83</v>
      </c>
      <c r="AE947" s="6" t="s">
        <v>83</v>
      </c>
      <c r="AF947" s="6" t="s">
        <v>83</v>
      </c>
      <c r="AG947" s="6" t="s">
        <v>83</v>
      </c>
      <c r="AH947" s="6" t="s">
        <v>83</v>
      </c>
      <c r="AI947" s="6" t="s">
        <v>83</v>
      </c>
      <c r="AJ947" s="6" t="s">
        <v>83</v>
      </c>
      <c r="AK947" s="6" t="s">
        <v>83</v>
      </c>
      <c r="AL947" s="6" t="s">
        <v>83</v>
      </c>
      <c r="AM947" t="s">
        <v>1152</v>
      </c>
      <c r="AN947" s="6" t="s">
        <v>85</v>
      </c>
      <c r="AO947" s="6" t="s">
        <v>83</v>
      </c>
      <c r="AP947" s="6" t="s">
        <v>83</v>
      </c>
      <c r="AQ947" s="6" t="s">
        <v>83</v>
      </c>
      <c r="AR947" s="6" t="s">
        <v>83</v>
      </c>
      <c r="AS947" s="6" t="s">
        <v>83</v>
      </c>
      <c r="AT947" s="6" t="s">
        <v>83</v>
      </c>
      <c r="AU947" s="6" t="s">
        <v>83</v>
      </c>
      <c r="AV947" s="6" t="s">
        <v>83</v>
      </c>
      <c r="AW947" s="6" t="s">
        <v>83</v>
      </c>
      <c r="AX947" t="s">
        <v>86</v>
      </c>
      <c r="AY947" s="6" t="s">
        <v>83</v>
      </c>
      <c r="AZ947" s="6" t="s">
        <v>83</v>
      </c>
      <c r="BA947" s="6" t="s">
        <v>83</v>
      </c>
      <c r="BB947" s="6" t="s">
        <v>83</v>
      </c>
      <c r="BC947" s="6" t="s">
        <v>83</v>
      </c>
      <c r="BD947" s="6" t="s">
        <v>83</v>
      </c>
      <c r="BE947" s="6" t="s">
        <v>83</v>
      </c>
      <c r="BF947" s="6" t="s">
        <v>83</v>
      </c>
      <c r="BG947" s="6" t="s">
        <v>83</v>
      </c>
      <c r="BH947" s="6" t="s">
        <v>83</v>
      </c>
      <c r="BI947" s="6" t="s">
        <v>83</v>
      </c>
      <c r="BJ947" s="6" t="s">
        <v>83</v>
      </c>
      <c r="BK947" s="6" t="s">
        <v>83</v>
      </c>
      <c r="BL947" s="6" t="s">
        <v>83</v>
      </c>
      <c r="BM947" s="6" t="s">
        <v>83</v>
      </c>
      <c r="BN947" s="6" t="s">
        <v>83</v>
      </c>
      <c r="BO947" s="6" t="s">
        <v>83</v>
      </c>
      <c r="BP947" s="6" t="s">
        <v>83</v>
      </c>
      <c r="BQ947" s="6" t="s">
        <v>83</v>
      </c>
      <c r="BR947" t="s">
        <v>65</v>
      </c>
      <c r="BS947" s="6" t="s">
        <v>83</v>
      </c>
      <c r="BT947" s="6" t="s">
        <v>83</v>
      </c>
      <c r="BU947">
        <f t="shared" ca="1" si="177"/>
        <v>-8</v>
      </c>
      <c r="BV947" s="6" t="s">
        <v>83</v>
      </c>
    </row>
    <row r="948" spans="1:74" x14ac:dyDescent="0.3">
      <c r="A948" s="5">
        <v>947</v>
      </c>
      <c r="B948" s="5" t="str">
        <f t="shared" ca="1" si="169"/>
        <v>JF8_98881:21740</v>
      </c>
      <c r="C948" t="s">
        <v>112</v>
      </c>
      <c r="D948" t="s">
        <v>75</v>
      </c>
      <c r="E948" t="s">
        <v>76</v>
      </c>
      <c r="F948" t="s">
        <v>113</v>
      </c>
      <c r="G948" t="s">
        <v>113</v>
      </c>
      <c r="H948" s="6">
        <f t="shared" ca="1" si="179"/>
        <v>5753</v>
      </c>
      <c r="I948" t="s">
        <v>114</v>
      </c>
      <c r="J948" s="6" t="s">
        <v>79</v>
      </c>
      <c r="K948" s="7">
        <v>45833</v>
      </c>
      <c r="L948" s="6" t="s">
        <v>80</v>
      </c>
      <c r="N948" s="6" t="s">
        <v>82</v>
      </c>
      <c r="O948" t="str">
        <f t="shared" ca="1" si="171"/>
        <v>@108017</v>
      </c>
      <c r="P948">
        <f t="shared" ca="1" si="170"/>
        <v>61110006</v>
      </c>
      <c r="Q948">
        <f t="shared" ca="1" si="172"/>
        <v>26250090</v>
      </c>
      <c r="R948">
        <f t="shared" ca="1" si="173"/>
        <v>33839178</v>
      </c>
      <c r="S948">
        <f t="shared" ca="1" si="174"/>
        <v>3581543</v>
      </c>
      <c r="V948" t="str">
        <f t="shared" ca="1" si="175"/>
        <v>?_6403922</v>
      </c>
      <c r="W948" s="8">
        <v>45914</v>
      </c>
      <c r="X948">
        <f t="shared" ca="1" si="176"/>
        <v>729329</v>
      </c>
      <c r="Z948" t="str">
        <f t="shared" ca="1" si="178"/>
        <v>MAD</v>
      </c>
      <c r="AA948" t="str">
        <f t="shared" ca="1" si="180"/>
        <v>F locaux</v>
      </c>
      <c r="AB948" s="6" t="s">
        <v>83</v>
      </c>
      <c r="AC948" s="6" t="s">
        <v>83</v>
      </c>
      <c r="AD948" s="6" t="s">
        <v>83</v>
      </c>
      <c r="AE948" s="6" t="s">
        <v>83</v>
      </c>
      <c r="AF948" s="6" t="s">
        <v>83</v>
      </c>
      <c r="AG948" s="6" t="s">
        <v>83</v>
      </c>
      <c r="AH948" s="6" t="s">
        <v>83</v>
      </c>
      <c r="AI948" s="6" t="s">
        <v>83</v>
      </c>
      <c r="AJ948" s="6" t="s">
        <v>83</v>
      </c>
      <c r="AK948" s="6" t="s">
        <v>83</v>
      </c>
      <c r="AL948" s="6" t="s">
        <v>83</v>
      </c>
      <c r="AM948" t="s">
        <v>115</v>
      </c>
      <c r="AN948" s="6" t="s">
        <v>85</v>
      </c>
      <c r="AO948" s="6" t="s">
        <v>83</v>
      </c>
      <c r="AP948" s="6" t="s">
        <v>83</v>
      </c>
      <c r="AQ948" s="6" t="s">
        <v>83</v>
      </c>
      <c r="AR948" s="6" t="s">
        <v>83</v>
      </c>
      <c r="AS948" s="6" t="s">
        <v>83</v>
      </c>
      <c r="AT948" s="6" t="s">
        <v>83</v>
      </c>
      <c r="AU948" s="6" t="s">
        <v>83</v>
      </c>
      <c r="AV948" s="6" t="s">
        <v>83</v>
      </c>
      <c r="AW948" s="6" t="s">
        <v>83</v>
      </c>
      <c r="AX948" t="s">
        <v>93</v>
      </c>
      <c r="AY948" s="6" t="s">
        <v>83</v>
      </c>
      <c r="AZ948" s="6" t="s">
        <v>83</v>
      </c>
      <c r="BA948" s="6" t="s">
        <v>83</v>
      </c>
      <c r="BB948" s="6" t="s">
        <v>83</v>
      </c>
      <c r="BC948" s="6" t="s">
        <v>83</v>
      </c>
      <c r="BD948" s="6" t="s">
        <v>83</v>
      </c>
      <c r="BE948" s="6" t="s">
        <v>83</v>
      </c>
      <c r="BF948" s="6" t="s">
        <v>83</v>
      </c>
      <c r="BG948" s="6" t="s">
        <v>83</v>
      </c>
      <c r="BH948" s="6" t="s">
        <v>83</v>
      </c>
      <c r="BI948" s="6" t="s">
        <v>83</v>
      </c>
      <c r="BJ948" s="6" t="s">
        <v>83</v>
      </c>
      <c r="BK948" s="6" t="s">
        <v>83</v>
      </c>
      <c r="BL948" s="6" t="s">
        <v>83</v>
      </c>
      <c r="BM948" s="6" t="s">
        <v>83</v>
      </c>
      <c r="BN948" s="6" t="s">
        <v>83</v>
      </c>
      <c r="BO948" s="6" t="s">
        <v>83</v>
      </c>
      <c r="BP948" s="6" t="s">
        <v>83</v>
      </c>
      <c r="BQ948" s="6" t="s">
        <v>83</v>
      </c>
      <c r="BR948" t="s">
        <v>65</v>
      </c>
      <c r="BS948" s="6" t="s">
        <v>83</v>
      </c>
      <c r="BT948" s="6" t="s">
        <v>83</v>
      </c>
      <c r="BU948">
        <f t="shared" ca="1" si="177"/>
        <v>-12</v>
      </c>
      <c r="BV948" s="6" t="s">
        <v>83</v>
      </c>
    </row>
    <row r="949" spans="1:74" x14ac:dyDescent="0.3">
      <c r="A949" s="5">
        <v>948</v>
      </c>
      <c r="B949" s="5" t="str">
        <f t="shared" ca="1" si="169"/>
        <v>JF8_7259:33575</v>
      </c>
      <c r="C949" t="s">
        <v>116</v>
      </c>
      <c r="D949" t="s">
        <v>75</v>
      </c>
      <c r="E949" t="s">
        <v>89</v>
      </c>
      <c r="F949" t="s">
        <v>100</v>
      </c>
      <c r="G949" t="s">
        <v>100</v>
      </c>
      <c r="H949" s="6">
        <f t="shared" ca="1" si="179"/>
        <v>19538</v>
      </c>
      <c r="I949" t="s">
        <v>114</v>
      </c>
      <c r="J949" s="6" t="s">
        <v>79</v>
      </c>
      <c r="K949" s="7">
        <v>45834</v>
      </c>
      <c r="L949" s="6" t="s">
        <v>80</v>
      </c>
      <c r="N949" s="6" t="s">
        <v>82</v>
      </c>
      <c r="O949" t="str">
        <f t="shared" ca="1" si="171"/>
        <v>&gt;2595569</v>
      </c>
      <c r="P949">
        <f t="shared" ca="1" si="170"/>
        <v>55203654</v>
      </c>
      <c r="Q949">
        <f t="shared" ca="1" si="172"/>
        <v>7173420</v>
      </c>
      <c r="R949">
        <f t="shared" ca="1" si="173"/>
        <v>18860525</v>
      </c>
      <c r="S949">
        <f t="shared" ca="1" si="174"/>
        <v>48073209</v>
      </c>
      <c r="V949" t="str">
        <f t="shared" ca="1" si="175"/>
        <v>B_3921010</v>
      </c>
      <c r="W949" s="8">
        <v>45915</v>
      </c>
      <c r="X949">
        <f t="shared" ca="1" si="176"/>
        <v>4082814</v>
      </c>
      <c r="Z949" t="str">
        <f t="shared" ca="1" si="178"/>
        <v>MAD</v>
      </c>
      <c r="AA949" t="str">
        <f t="shared" ca="1" si="180"/>
        <v>F locaux</v>
      </c>
      <c r="AB949" s="6" t="s">
        <v>83</v>
      </c>
      <c r="AC949" s="6" t="s">
        <v>83</v>
      </c>
      <c r="AD949" s="6" t="s">
        <v>83</v>
      </c>
      <c r="AE949" s="6" t="s">
        <v>83</v>
      </c>
      <c r="AF949" s="6" t="s">
        <v>83</v>
      </c>
      <c r="AG949" s="6" t="s">
        <v>83</v>
      </c>
      <c r="AH949" s="6" t="s">
        <v>83</v>
      </c>
      <c r="AI949" s="6" t="s">
        <v>83</v>
      </c>
      <c r="AJ949" s="6" t="s">
        <v>83</v>
      </c>
      <c r="AK949" s="6" t="s">
        <v>83</v>
      </c>
      <c r="AL949" s="6" t="s">
        <v>83</v>
      </c>
      <c r="AM949" t="s">
        <v>115</v>
      </c>
      <c r="AN949" s="6" t="s">
        <v>85</v>
      </c>
      <c r="AO949" s="6" t="s">
        <v>83</v>
      </c>
      <c r="AP949" s="6" t="s">
        <v>83</v>
      </c>
      <c r="AQ949" s="6" t="s">
        <v>83</v>
      </c>
      <c r="AR949" s="6" t="s">
        <v>83</v>
      </c>
      <c r="AS949" s="6" t="s">
        <v>83</v>
      </c>
      <c r="AT949" s="6" t="s">
        <v>83</v>
      </c>
      <c r="AU949" s="6" t="s">
        <v>83</v>
      </c>
      <c r="AV949" s="6" t="s">
        <v>83</v>
      </c>
      <c r="AW949" s="6" t="s">
        <v>83</v>
      </c>
      <c r="AX949" t="s">
        <v>86</v>
      </c>
      <c r="AY949" s="6" t="s">
        <v>83</v>
      </c>
      <c r="AZ949" s="6" t="s">
        <v>83</v>
      </c>
      <c r="BA949" s="6" t="s">
        <v>83</v>
      </c>
      <c r="BB949" s="6" t="s">
        <v>83</v>
      </c>
      <c r="BC949" s="6" t="s">
        <v>83</v>
      </c>
      <c r="BD949" s="6" t="s">
        <v>83</v>
      </c>
      <c r="BE949" s="6" t="s">
        <v>83</v>
      </c>
      <c r="BF949" s="6" t="s">
        <v>83</v>
      </c>
      <c r="BG949" s="6" t="s">
        <v>83</v>
      </c>
      <c r="BH949" s="6" t="s">
        <v>83</v>
      </c>
      <c r="BI949" s="6" t="s">
        <v>83</v>
      </c>
      <c r="BJ949" s="6" t="s">
        <v>83</v>
      </c>
      <c r="BK949" s="6" t="s">
        <v>83</v>
      </c>
      <c r="BL949" s="6" t="s">
        <v>83</v>
      </c>
      <c r="BM949" s="6" t="s">
        <v>83</v>
      </c>
      <c r="BN949" s="6" t="s">
        <v>83</v>
      </c>
      <c r="BO949" s="6" t="s">
        <v>83</v>
      </c>
      <c r="BP949" s="6" t="s">
        <v>83</v>
      </c>
      <c r="BQ949" s="6" t="s">
        <v>83</v>
      </c>
      <c r="BR949" t="s">
        <v>63</v>
      </c>
      <c r="BS949" s="6" t="s">
        <v>83</v>
      </c>
      <c r="BT949" s="6" t="s">
        <v>83</v>
      </c>
      <c r="BU949">
        <f t="shared" ca="1" si="177"/>
        <v>-11</v>
      </c>
      <c r="BV949" s="6" t="s">
        <v>83</v>
      </c>
    </row>
    <row r="950" spans="1:74" x14ac:dyDescent="0.3">
      <c r="A950" s="5">
        <v>949</v>
      </c>
      <c r="B950" s="5" t="str">
        <f t="shared" ca="1" si="169"/>
        <v>OCP_19489:85183</v>
      </c>
      <c r="C950" t="s">
        <v>117</v>
      </c>
      <c r="D950" t="s">
        <v>75</v>
      </c>
      <c r="E950" t="s">
        <v>76</v>
      </c>
      <c r="F950" t="s">
        <v>113</v>
      </c>
      <c r="G950" t="s">
        <v>113</v>
      </c>
      <c r="H950" s="6">
        <f t="shared" ca="1" si="179"/>
        <v>50413</v>
      </c>
      <c r="I950" t="s">
        <v>114</v>
      </c>
      <c r="J950" s="6" t="s">
        <v>79</v>
      </c>
      <c r="K950" s="7">
        <v>45835</v>
      </c>
      <c r="L950" s="6" t="s">
        <v>80</v>
      </c>
      <c r="N950" s="6" t="s">
        <v>82</v>
      </c>
      <c r="O950" t="str">
        <f t="shared" ca="1" si="171"/>
        <v>E4488017</v>
      </c>
      <c r="P950">
        <f t="shared" ca="1" si="170"/>
        <v>79469222</v>
      </c>
      <c r="Q950">
        <f t="shared" ca="1" si="172"/>
        <v>55078216</v>
      </c>
      <c r="R950">
        <f t="shared" ca="1" si="173"/>
        <v>57159508</v>
      </c>
      <c r="S950">
        <f t="shared" ca="1" si="174"/>
        <v>18195237</v>
      </c>
      <c r="V950" t="str">
        <f t="shared" ca="1" si="175"/>
        <v>F_5162925</v>
      </c>
      <c r="W950" s="8">
        <v>45916</v>
      </c>
      <c r="X950">
        <f t="shared" ca="1" si="176"/>
        <v>9388997</v>
      </c>
      <c r="Z950" t="str">
        <f t="shared" ca="1" si="178"/>
        <v>MAD</v>
      </c>
      <c r="AA950" t="str">
        <f t="shared" ca="1" si="180"/>
        <v>F locaux</v>
      </c>
      <c r="AB950" s="6" t="s">
        <v>83</v>
      </c>
      <c r="AC950" s="6" t="s">
        <v>83</v>
      </c>
      <c r="AD950" s="6" t="s">
        <v>83</v>
      </c>
      <c r="AE950" s="6" t="s">
        <v>83</v>
      </c>
      <c r="AF950" s="6" t="s">
        <v>83</v>
      </c>
      <c r="AG950" s="6" t="s">
        <v>83</v>
      </c>
      <c r="AH950" s="6" t="s">
        <v>83</v>
      </c>
      <c r="AI950" s="6" t="s">
        <v>83</v>
      </c>
      <c r="AJ950" s="6" t="s">
        <v>83</v>
      </c>
      <c r="AK950" s="6" t="s">
        <v>83</v>
      </c>
      <c r="AL950" s="6" t="s">
        <v>83</v>
      </c>
      <c r="AM950" t="s">
        <v>115</v>
      </c>
      <c r="AN950" s="6" t="s">
        <v>85</v>
      </c>
      <c r="AO950" s="6" t="s">
        <v>83</v>
      </c>
      <c r="AP950" s="6" t="s">
        <v>83</v>
      </c>
      <c r="AQ950" s="6" t="s">
        <v>83</v>
      </c>
      <c r="AR950" s="6" t="s">
        <v>83</v>
      </c>
      <c r="AS950" s="6" t="s">
        <v>83</v>
      </c>
      <c r="AT950" s="6" t="s">
        <v>83</v>
      </c>
      <c r="AU950" s="6" t="s">
        <v>83</v>
      </c>
      <c r="AV950" s="6" t="s">
        <v>83</v>
      </c>
      <c r="AW950" s="6" t="s">
        <v>83</v>
      </c>
      <c r="AX950" t="s">
        <v>86</v>
      </c>
      <c r="AY950" s="6" t="s">
        <v>83</v>
      </c>
      <c r="AZ950" s="6" t="s">
        <v>83</v>
      </c>
      <c r="BA950" s="6" t="s">
        <v>83</v>
      </c>
      <c r="BB950" s="6" t="s">
        <v>83</v>
      </c>
      <c r="BC950" s="6" t="s">
        <v>83</v>
      </c>
      <c r="BD950" s="6" t="s">
        <v>83</v>
      </c>
      <c r="BE950" s="6" t="s">
        <v>83</v>
      </c>
      <c r="BF950" s="6" t="s">
        <v>83</v>
      </c>
      <c r="BG950" s="6" t="s">
        <v>83</v>
      </c>
      <c r="BH950" s="6" t="s">
        <v>83</v>
      </c>
      <c r="BI950" s="6" t="s">
        <v>83</v>
      </c>
      <c r="BJ950" s="6" t="s">
        <v>83</v>
      </c>
      <c r="BK950" s="6" t="s">
        <v>83</v>
      </c>
      <c r="BL950" s="6" t="s">
        <v>83</v>
      </c>
      <c r="BM950" s="6" t="s">
        <v>83</v>
      </c>
      <c r="BN950" s="6" t="s">
        <v>83</v>
      </c>
      <c r="BO950" s="6" t="s">
        <v>83</v>
      </c>
      <c r="BP950" s="6" t="s">
        <v>83</v>
      </c>
      <c r="BQ950" s="6" t="s">
        <v>83</v>
      </c>
      <c r="BR950" t="s">
        <v>65</v>
      </c>
      <c r="BS950" s="6" t="s">
        <v>83</v>
      </c>
      <c r="BT950" s="6" t="s">
        <v>83</v>
      </c>
      <c r="BU950">
        <f t="shared" ca="1" si="177"/>
        <v>21</v>
      </c>
      <c r="BV950" s="6" t="s">
        <v>83</v>
      </c>
    </row>
    <row r="951" spans="1:74" x14ac:dyDescent="0.3">
      <c r="A951" s="5">
        <v>950</v>
      </c>
      <c r="B951" s="5" t="str">
        <f t="shared" ca="1" si="169"/>
        <v>OCP_10084:86490</v>
      </c>
      <c r="C951" t="s">
        <v>118</v>
      </c>
      <c r="D951" t="s">
        <v>75</v>
      </c>
      <c r="E951" t="s">
        <v>89</v>
      </c>
      <c r="F951" t="s">
        <v>100</v>
      </c>
      <c r="G951" t="s">
        <v>100</v>
      </c>
      <c r="H951" s="6">
        <f t="shared" ca="1" si="179"/>
        <v>39002</v>
      </c>
      <c r="I951" t="s">
        <v>114</v>
      </c>
      <c r="J951" s="6" t="s">
        <v>79</v>
      </c>
      <c r="K951" s="7">
        <v>45836</v>
      </c>
      <c r="L951" s="6" t="s">
        <v>80</v>
      </c>
      <c r="N951" s="6" t="s">
        <v>82</v>
      </c>
      <c r="O951" t="str">
        <f t="shared" ca="1" si="171"/>
        <v>=1694912</v>
      </c>
      <c r="P951">
        <f t="shared" ca="1" si="170"/>
        <v>25305418</v>
      </c>
      <c r="Q951">
        <f t="shared" ca="1" si="172"/>
        <v>5171204</v>
      </c>
      <c r="R951">
        <f t="shared" ca="1" si="173"/>
        <v>11585896</v>
      </c>
      <c r="S951">
        <f t="shared" ca="1" si="174"/>
        <v>11738284</v>
      </c>
      <c r="V951" t="str">
        <f t="shared" ca="1" si="175"/>
        <v>C_5571938</v>
      </c>
      <c r="W951" s="8">
        <v>45917</v>
      </c>
      <c r="X951">
        <f t="shared" ca="1" si="176"/>
        <v>1863914</v>
      </c>
      <c r="Z951" t="str">
        <f t="shared" ca="1" si="178"/>
        <v>MAD</v>
      </c>
      <c r="AA951" t="str">
        <f t="shared" ca="1" si="180"/>
        <v>F locaux</v>
      </c>
      <c r="AB951" s="6" t="s">
        <v>83</v>
      </c>
      <c r="AC951" s="6" t="s">
        <v>83</v>
      </c>
      <c r="AD951" s="6" t="s">
        <v>83</v>
      </c>
      <c r="AE951" s="6" t="s">
        <v>83</v>
      </c>
      <c r="AF951" s="6" t="s">
        <v>83</v>
      </c>
      <c r="AG951" s="6" t="s">
        <v>83</v>
      </c>
      <c r="AH951" s="6" t="s">
        <v>83</v>
      </c>
      <c r="AI951" s="6" t="s">
        <v>83</v>
      </c>
      <c r="AJ951" s="6" t="s">
        <v>83</v>
      </c>
      <c r="AK951" s="6" t="s">
        <v>83</v>
      </c>
      <c r="AL951" s="6" t="s">
        <v>83</v>
      </c>
      <c r="AM951" t="s">
        <v>115</v>
      </c>
      <c r="AN951" s="6" t="s">
        <v>85</v>
      </c>
      <c r="AO951" s="6" t="s">
        <v>83</v>
      </c>
      <c r="AP951" s="6" t="s">
        <v>83</v>
      </c>
      <c r="AQ951" s="6" t="s">
        <v>83</v>
      </c>
      <c r="AR951" s="6" t="s">
        <v>83</v>
      </c>
      <c r="AS951" s="6" t="s">
        <v>83</v>
      </c>
      <c r="AT951" s="6" t="s">
        <v>83</v>
      </c>
      <c r="AU951" s="6" t="s">
        <v>83</v>
      </c>
      <c r="AV951" s="6" t="s">
        <v>83</v>
      </c>
      <c r="AW951" s="6" t="s">
        <v>83</v>
      </c>
      <c r="AX951" t="s">
        <v>86</v>
      </c>
      <c r="AY951" s="6" t="s">
        <v>83</v>
      </c>
      <c r="AZ951" s="6" t="s">
        <v>83</v>
      </c>
      <c r="BA951" s="6" t="s">
        <v>83</v>
      </c>
      <c r="BB951" s="6" t="s">
        <v>83</v>
      </c>
      <c r="BC951" s="6" t="s">
        <v>83</v>
      </c>
      <c r="BD951" s="6" t="s">
        <v>83</v>
      </c>
      <c r="BE951" s="6" t="s">
        <v>83</v>
      </c>
      <c r="BF951" s="6" t="s">
        <v>83</v>
      </c>
      <c r="BG951" s="6" t="s">
        <v>83</v>
      </c>
      <c r="BH951" s="6" t="s">
        <v>83</v>
      </c>
      <c r="BI951" s="6" t="s">
        <v>83</v>
      </c>
      <c r="BJ951" s="6" t="s">
        <v>83</v>
      </c>
      <c r="BK951" s="6" t="s">
        <v>83</v>
      </c>
      <c r="BL951" s="6" t="s">
        <v>83</v>
      </c>
      <c r="BM951" s="6" t="s">
        <v>83</v>
      </c>
      <c r="BN951" s="6" t="s">
        <v>83</v>
      </c>
      <c r="BO951" s="6" t="s">
        <v>83</v>
      </c>
      <c r="BP951" s="6" t="s">
        <v>83</v>
      </c>
      <c r="BQ951" s="6" t="s">
        <v>83</v>
      </c>
      <c r="BR951" t="s">
        <v>40</v>
      </c>
      <c r="BS951" s="6" t="s">
        <v>83</v>
      </c>
      <c r="BT951" s="6" t="s">
        <v>83</v>
      </c>
      <c r="BU951">
        <f t="shared" ca="1" si="177"/>
        <v>41</v>
      </c>
      <c r="BV951" s="6" t="s">
        <v>83</v>
      </c>
    </row>
    <row r="952" spans="1:74" x14ac:dyDescent="0.3">
      <c r="A952" s="5">
        <v>951</v>
      </c>
      <c r="B952" s="5" t="str">
        <f t="shared" ca="1" si="169"/>
        <v>OCP_60583:82676</v>
      </c>
      <c r="C952" t="str">
        <f ca="1">CONCATENATE(CHAR(RANDBETWEEN(60,90)),"_",RANDBETWEEN(1,1000000),"_",RANDBETWEEN(1,100006600))</f>
        <v>R_903374_82277702</v>
      </c>
      <c r="D952" t="s">
        <v>75</v>
      </c>
      <c r="E952" t="s">
        <v>76</v>
      </c>
      <c r="F952" t="s">
        <v>77</v>
      </c>
      <c r="G952" t="s">
        <v>77</v>
      </c>
      <c r="H952" s="6">
        <f t="shared" ca="1" si="179"/>
        <v>10155</v>
      </c>
      <c r="I952" t="s">
        <v>78</v>
      </c>
      <c r="J952" s="6" t="s">
        <v>79</v>
      </c>
      <c r="K952" s="7">
        <v>45837</v>
      </c>
      <c r="L952" s="6" t="s">
        <v>80</v>
      </c>
      <c r="N952" s="6" t="s">
        <v>82</v>
      </c>
      <c r="O952" t="str">
        <f t="shared" ca="1" si="171"/>
        <v>A1603115</v>
      </c>
      <c r="P952">
        <f t="shared" ca="1" si="170"/>
        <v>58590725</v>
      </c>
      <c r="Q952">
        <f t="shared" ca="1" si="172"/>
        <v>1190169</v>
      </c>
      <c r="R952">
        <f t="shared" ca="1" si="173"/>
        <v>39453461</v>
      </c>
      <c r="S952">
        <f t="shared" ca="1" si="174"/>
        <v>40084610</v>
      </c>
      <c r="V952" t="str">
        <f t="shared" ca="1" si="175"/>
        <v>&gt;_5271489</v>
      </c>
      <c r="W952" s="8">
        <v>45918</v>
      </c>
      <c r="X952">
        <f t="shared" ca="1" si="176"/>
        <v>13584261</v>
      </c>
      <c r="Z952" t="str">
        <f t="shared" ca="1" si="178"/>
        <v>MAD</v>
      </c>
      <c r="AA952" t="str">
        <f t="shared" ca="1" si="180"/>
        <v>F locaux</v>
      </c>
      <c r="AB952" s="6" t="s">
        <v>83</v>
      </c>
      <c r="AC952" s="6" t="s">
        <v>83</v>
      </c>
      <c r="AD952" s="6" t="s">
        <v>83</v>
      </c>
      <c r="AE952" s="6" t="s">
        <v>83</v>
      </c>
      <c r="AF952" s="6" t="s">
        <v>83</v>
      </c>
      <c r="AG952" s="6" t="s">
        <v>83</v>
      </c>
      <c r="AH952" s="6" t="s">
        <v>83</v>
      </c>
      <c r="AI952" s="6" t="s">
        <v>83</v>
      </c>
      <c r="AJ952" s="6" t="s">
        <v>83</v>
      </c>
      <c r="AK952" s="6" t="s">
        <v>83</v>
      </c>
      <c r="AL952" s="6" t="s">
        <v>83</v>
      </c>
      <c r="AM952" t="s">
        <v>1153</v>
      </c>
      <c r="AN952" s="6" t="s">
        <v>85</v>
      </c>
      <c r="AO952" s="6" t="s">
        <v>83</v>
      </c>
      <c r="AP952" s="6" t="s">
        <v>83</v>
      </c>
      <c r="AQ952" s="6" t="s">
        <v>83</v>
      </c>
      <c r="AR952" s="6" t="s">
        <v>83</v>
      </c>
      <c r="AS952" s="6" t="s">
        <v>83</v>
      </c>
      <c r="AT952" s="6" t="s">
        <v>83</v>
      </c>
      <c r="AU952" s="6" t="s">
        <v>83</v>
      </c>
      <c r="AV952" s="6" t="s">
        <v>83</v>
      </c>
      <c r="AW952" s="6" t="s">
        <v>83</v>
      </c>
      <c r="AX952" t="s">
        <v>86</v>
      </c>
      <c r="AY952" s="6" t="s">
        <v>83</v>
      </c>
      <c r="AZ952" s="6" t="s">
        <v>83</v>
      </c>
      <c r="BA952" s="6" t="s">
        <v>83</v>
      </c>
      <c r="BB952" s="6" t="s">
        <v>83</v>
      </c>
      <c r="BC952" s="6" t="s">
        <v>83</v>
      </c>
      <c r="BD952" s="6" t="s">
        <v>83</v>
      </c>
      <c r="BE952" s="6" t="s">
        <v>83</v>
      </c>
      <c r="BF952" s="6" t="s">
        <v>83</v>
      </c>
      <c r="BG952" s="6" t="s">
        <v>83</v>
      </c>
      <c r="BH952" s="6" t="s">
        <v>83</v>
      </c>
      <c r="BI952" s="6" t="s">
        <v>83</v>
      </c>
      <c r="BJ952" s="6" t="s">
        <v>83</v>
      </c>
      <c r="BK952" s="6" t="s">
        <v>83</v>
      </c>
      <c r="BL952" s="6" t="s">
        <v>83</v>
      </c>
      <c r="BM952" s="6" t="s">
        <v>83</v>
      </c>
      <c r="BN952" s="6" t="s">
        <v>83</v>
      </c>
      <c r="BO952" s="6" t="s">
        <v>83</v>
      </c>
      <c r="BP952" s="6" t="s">
        <v>83</v>
      </c>
      <c r="BQ952" s="6" t="s">
        <v>83</v>
      </c>
      <c r="BR952" t="s">
        <v>64</v>
      </c>
      <c r="BS952" s="6" t="s">
        <v>83</v>
      </c>
      <c r="BT952" s="6" t="s">
        <v>83</v>
      </c>
      <c r="BU952">
        <f t="shared" ca="1" si="177"/>
        <v>56</v>
      </c>
      <c r="BV952" s="6" t="s">
        <v>83</v>
      </c>
    </row>
    <row r="953" spans="1:74" x14ac:dyDescent="0.3">
      <c r="A953" s="5">
        <v>952</v>
      </c>
      <c r="B953" s="5" t="str">
        <f t="shared" ca="1" si="169"/>
        <v>OCP_96152:36818</v>
      </c>
      <c r="C953" t="s">
        <v>1154</v>
      </c>
      <c r="D953" t="s">
        <v>75</v>
      </c>
      <c r="E953" t="s">
        <v>89</v>
      </c>
      <c r="F953" t="s">
        <v>90</v>
      </c>
      <c r="G953" t="s">
        <v>90</v>
      </c>
      <c r="H953" s="6">
        <f t="shared" ca="1" si="179"/>
        <v>49406</v>
      </c>
      <c r="I953" t="s">
        <v>91</v>
      </c>
      <c r="J953" s="6" t="s">
        <v>79</v>
      </c>
      <c r="K953" s="7">
        <v>45838</v>
      </c>
      <c r="L953" s="6" t="s">
        <v>80</v>
      </c>
      <c r="N953" s="6" t="s">
        <v>82</v>
      </c>
      <c r="O953" t="str">
        <f t="shared" ca="1" si="171"/>
        <v>@6508662</v>
      </c>
      <c r="P953">
        <f t="shared" ca="1" si="170"/>
        <v>3311254</v>
      </c>
      <c r="Q953">
        <f t="shared" ca="1" si="172"/>
        <v>2504478</v>
      </c>
      <c r="R953">
        <f t="shared" ca="1" si="173"/>
        <v>2776638</v>
      </c>
      <c r="S953">
        <f t="shared" ca="1" si="174"/>
        <v>15965</v>
      </c>
      <c r="V953" t="str">
        <f t="shared" ca="1" si="175"/>
        <v>F_1993104</v>
      </c>
      <c r="W953" s="8">
        <v>45919</v>
      </c>
      <c r="X953">
        <f t="shared" ca="1" si="176"/>
        <v>3751</v>
      </c>
      <c r="Z953" t="str">
        <f t="shared" ca="1" si="178"/>
        <v>USD</v>
      </c>
      <c r="AA953" t="str">
        <f t="shared" ca="1" si="180"/>
        <v>F étrangers</v>
      </c>
      <c r="AB953" s="6" t="s">
        <v>83</v>
      </c>
      <c r="AC953" s="6" t="s">
        <v>83</v>
      </c>
      <c r="AD953" s="6" t="s">
        <v>83</v>
      </c>
      <c r="AE953" s="6" t="s">
        <v>83</v>
      </c>
      <c r="AF953" s="6" t="s">
        <v>83</v>
      </c>
      <c r="AG953" s="6" t="s">
        <v>83</v>
      </c>
      <c r="AH953" s="6" t="s">
        <v>83</v>
      </c>
      <c r="AI953" s="6" t="s">
        <v>83</v>
      </c>
      <c r="AJ953" s="6" t="s">
        <v>83</v>
      </c>
      <c r="AK953" s="6" t="s">
        <v>83</v>
      </c>
      <c r="AL953" s="6" t="s">
        <v>83</v>
      </c>
      <c r="AM953" t="s">
        <v>1155</v>
      </c>
      <c r="AN953" s="6" t="s">
        <v>85</v>
      </c>
      <c r="AO953" s="6" t="s">
        <v>83</v>
      </c>
      <c r="AP953" s="6" t="s">
        <v>83</v>
      </c>
      <c r="AQ953" s="6" t="s">
        <v>83</v>
      </c>
      <c r="AR953" s="6" t="s">
        <v>83</v>
      </c>
      <c r="AS953" s="6" t="s">
        <v>83</v>
      </c>
      <c r="AT953" s="6" t="s">
        <v>83</v>
      </c>
      <c r="AU953" s="6" t="s">
        <v>83</v>
      </c>
      <c r="AV953" s="6" t="s">
        <v>83</v>
      </c>
      <c r="AW953" s="6" t="s">
        <v>83</v>
      </c>
      <c r="AX953" t="s">
        <v>93</v>
      </c>
      <c r="AY953" s="6" t="s">
        <v>83</v>
      </c>
      <c r="AZ953" s="6" t="s">
        <v>83</v>
      </c>
      <c r="BA953" s="6" t="s">
        <v>83</v>
      </c>
      <c r="BB953" s="6" t="s">
        <v>83</v>
      </c>
      <c r="BC953" s="6" t="s">
        <v>83</v>
      </c>
      <c r="BD953" s="6" t="s">
        <v>83</v>
      </c>
      <c r="BE953" s="6" t="s">
        <v>83</v>
      </c>
      <c r="BF953" s="6" t="s">
        <v>83</v>
      </c>
      <c r="BG953" s="6" t="s">
        <v>83</v>
      </c>
      <c r="BH953" s="6" t="s">
        <v>83</v>
      </c>
      <c r="BI953" s="6" t="s">
        <v>83</v>
      </c>
      <c r="BJ953" s="6" t="s">
        <v>83</v>
      </c>
      <c r="BK953" s="6" t="s">
        <v>83</v>
      </c>
      <c r="BL953" s="6" t="s">
        <v>83</v>
      </c>
      <c r="BM953" s="6" t="s">
        <v>83</v>
      </c>
      <c r="BN953" s="6" t="s">
        <v>83</v>
      </c>
      <c r="BO953" s="6" t="s">
        <v>83</v>
      </c>
      <c r="BP953" s="6" t="s">
        <v>83</v>
      </c>
      <c r="BQ953" s="6" t="s">
        <v>83</v>
      </c>
      <c r="BR953" t="s">
        <v>65</v>
      </c>
      <c r="BS953" s="6" t="s">
        <v>83</v>
      </c>
      <c r="BT953" s="6" t="s">
        <v>83</v>
      </c>
      <c r="BU953">
        <f t="shared" ca="1" si="177"/>
        <v>10</v>
      </c>
      <c r="BV953" s="6" t="s">
        <v>83</v>
      </c>
    </row>
    <row r="954" spans="1:74" x14ac:dyDescent="0.3">
      <c r="A954" s="5">
        <v>953</v>
      </c>
      <c r="B954" s="5" t="str">
        <f t="shared" ca="1" si="169"/>
        <v>OCP_8824:99416</v>
      </c>
      <c r="C954" t="s">
        <v>1156</v>
      </c>
      <c r="D954" t="s">
        <v>75</v>
      </c>
      <c r="E954" t="s">
        <v>76</v>
      </c>
      <c r="F954" t="s">
        <v>95</v>
      </c>
      <c r="G954" t="s">
        <v>95</v>
      </c>
      <c r="H954" s="6">
        <f t="shared" ca="1" si="179"/>
        <v>76291</v>
      </c>
      <c r="I954" t="s">
        <v>96</v>
      </c>
      <c r="J954" s="6" t="s">
        <v>79</v>
      </c>
      <c r="K954" s="7">
        <v>45839</v>
      </c>
      <c r="L954" s="6" t="s">
        <v>80</v>
      </c>
      <c r="N954" s="6" t="s">
        <v>82</v>
      </c>
      <c r="O954" t="str">
        <f t="shared" ca="1" si="171"/>
        <v>E3736304</v>
      </c>
      <c r="P954">
        <f t="shared" ca="1" si="170"/>
        <v>88749619</v>
      </c>
      <c r="Q954">
        <f t="shared" ca="1" si="172"/>
        <v>26629303</v>
      </c>
      <c r="R954">
        <f t="shared" ca="1" si="173"/>
        <v>85864633</v>
      </c>
      <c r="S954">
        <f t="shared" ca="1" si="174"/>
        <v>51974569</v>
      </c>
      <c r="V954" t="str">
        <f t="shared" ca="1" si="175"/>
        <v>A_3817406</v>
      </c>
      <c r="W954" s="8">
        <v>45920</v>
      </c>
      <c r="X954">
        <f t="shared" ca="1" si="176"/>
        <v>34320762</v>
      </c>
      <c r="Z954" t="str">
        <f t="shared" ca="1" si="178"/>
        <v>EUR</v>
      </c>
      <c r="AA954" t="str">
        <f t="shared" ca="1" si="180"/>
        <v>F étrangers</v>
      </c>
      <c r="AB954" s="6" t="s">
        <v>83</v>
      </c>
      <c r="AC954" s="6" t="s">
        <v>83</v>
      </c>
      <c r="AD954" s="6" t="s">
        <v>83</v>
      </c>
      <c r="AE954" s="6" t="s">
        <v>83</v>
      </c>
      <c r="AF954" s="6" t="s">
        <v>83</v>
      </c>
      <c r="AG954" s="6" t="s">
        <v>83</v>
      </c>
      <c r="AH954" s="6" t="s">
        <v>83</v>
      </c>
      <c r="AI954" s="6" t="s">
        <v>83</v>
      </c>
      <c r="AJ954" s="6" t="s">
        <v>83</v>
      </c>
      <c r="AK954" s="6" t="s">
        <v>83</v>
      </c>
      <c r="AL954" s="6" t="s">
        <v>83</v>
      </c>
      <c r="AM954" t="s">
        <v>1157</v>
      </c>
      <c r="AN954" s="6" t="s">
        <v>85</v>
      </c>
      <c r="AO954" s="6" t="s">
        <v>83</v>
      </c>
      <c r="AP954" s="6" t="s">
        <v>83</v>
      </c>
      <c r="AQ954" s="6" t="s">
        <v>83</v>
      </c>
      <c r="AR954" s="6" t="s">
        <v>83</v>
      </c>
      <c r="AS954" s="6" t="s">
        <v>83</v>
      </c>
      <c r="AT954" s="6" t="s">
        <v>83</v>
      </c>
      <c r="AU954" s="6" t="s">
        <v>83</v>
      </c>
      <c r="AV954" s="6" t="s">
        <v>83</v>
      </c>
      <c r="AW954" s="6" t="s">
        <v>83</v>
      </c>
      <c r="AX954" t="s">
        <v>98</v>
      </c>
      <c r="AY954" s="6" t="s">
        <v>83</v>
      </c>
      <c r="AZ954" s="6" t="s">
        <v>83</v>
      </c>
      <c r="BA954" s="6" t="s">
        <v>83</v>
      </c>
      <c r="BB954" s="6" t="s">
        <v>83</v>
      </c>
      <c r="BC954" s="6" t="s">
        <v>83</v>
      </c>
      <c r="BD954" s="6" t="s">
        <v>83</v>
      </c>
      <c r="BE954" s="6" t="s">
        <v>83</v>
      </c>
      <c r="BF954" s="6" t="s">
        <v>83</v>
      </c>
      <c r="BG954" s="6" t="s">
        <v>83</v>
      </c>
      <c r="BH954" s="6" t="s">
        <v>83</v>
      </c>
      <c r="BI954" s="6" t="s">
        <v>83</v>
      </c>
      <c r="BJ954" s="6" t="s">
        <v>83</v>
      </c>
      <c r="BK954" s="6" t="s">
        <v>83</v>
      </c>
      <c r="BL954" s="6" t="s">
        <v>83</v>
      </c>
      <c r="BM954" s="6" t="s">
        <v>83</v>
      </c>
      <c r="BN954" s="6" t="s">
        <v>83</v>
      </c>
      <c r="BO954" s="6" t="s">
        <v>83</v>
      </c>
      <c r="BP954" s="6" t="s">
        <v>83</v>
      </c>
      <c r="BQ954" s="6" t="s">
        <v>83</v>
      </c>
      <c r="BR954" t="s">
        <v>65</v>
      </c>
      <c r="BS954" s="6" t="s">
        <v>83</v>
      </c>
      <c r="BT954" s="6" t="s">
        <v>83</v>
      </c>
      <c r="BU954">
        <f t="shared" ca="1" si="177"/>
        <v>14</v>
      </c>
      <c r="BV954" s="6" t="s">
        <v>83</v>
      </c>
    </row>
    <row r="955" spans="1:74" x14ac:dyDescent="0.3">
      <c r="A955" s="5">
        <v>954</v>
      </c>
      <c r="B955" s="5" t="str">
        <f t="shared" ca="1" si="169"/>
        <v>JF8_42297:64730</v>
      </c>
      <c r="C955" t="s">
        <v>1158</v>
      </c>
      <c r="D955" t="s">
        <v>75</v>
      </c>
      <c r="E955" t="s">
        <v>89</v>
      </c>
      <c r="F955" t="s">
        <v>100</v>
      </c>
      <c r="G955" t="s">
        <v>100</v>
      </c>
      <c r="H955" s="6">
        <f t="shared" ca="1" si="179"/>
        <v>238</v>
      </c>
      <c r="I955" t="s">
        <v>101</v>
      </c>
      <c r="J955" s="6" t="s">
        <v>79</v>
      </c>
      <c r="K955" s="7">
        <v>45840</v>
      </c>
      <c r="L955" s="6" t="s">
        <v>80</v>
      </c>
      <c r="N955" s="6" t="s">
        <v>82</v>
      </c>
      <c r="O955" t="str">
        <f t="shared" ca="1" si="171"/>
        <v>B1421082</v>
      </c>
      <c r="P955">
        <f t="shared" ca="1" si="170"/>
        <v>95903921</v>
      </c>
      <c r="Q955">
        <f t="shared" ca="1" si="172"/>
        <v>2107653</v>
      </c>
      <c r="R955">
        <f t="shared" ca="1" si="173"/>
        <v>85051910</v>
      </c>
      <c r="S955">
        <f t="shared" ca="1" si="174"/>
        <v>50276030</v>
      </c>
      <c r="V955" t="str">
        <f t="shared" ca="1" si="175"/>
        <v>A_331691</v>
      </c>
      <c r="W955" s="8">
        <v>45921</v>
      </c>
      <c r="X955">
        <f t="shared" ca="1" si="176"/>
        <v>46803497</v>
      </c>
      <c r="Z955" t="str">
        <f t="shared" ca="1" si="178"/>
        <v>MAD</v>
      </c>
      <c r="AA955" t="str">
        <f t="shared" ca="1" si="180"/>
        <v>F locaux</v>
      </c>
      <c r="AB955" s="6" t="s">
        <v>83</v>
      </c>
      <c r="AC955" s="6" t="s">
        <v>83</v>
      </c>
      <c r="AD955" s="6" t="s">
        <v>83</v>
      </c>
      <c r="AE955" s="6" t="s">
        <v>83</v>
      </c>
      <c r="AF955" s="6" t="s">
        <v>83</v>
      </c>
      <c r="AG955" s="6" t="s">
        <v>83</v>
      </c>
      <c r="AH955" s="6" t="s">
        <v>83</v>
      </c>
      <c r="AI955" s="6" t="s">
        <v>83</v>
      </c>
      <c r="AJ955" s="6" t="s">
        <v>83</v>
      </c>
      <c r="AK955" s="6" t="s">
        <v>83</v>
      </c>
      <c r="AL955" s="6" t="s">
        <v>83</v>
      </c>
      <c r="AM955" t="s">
        <v>1159</v>
      </c>
      <c r="AN955" s="6" t="s">
        <v>85</v>
      </c>
      <c r="AO955" s="6" t="s">
        <v>83</v>
      </c>
      <c r="AP955" s="6" t="s">
        <v>83</v>
      </c>
      <c r="AQ955" s="6" t="s">
        <v>83</v>
      </c>
      <c r="AR955" s="6" t="s">
        <v>83</v>
      </c>
      <c r="AS955" s="6" t="s">
        <v>83</v>
      </c>
      <c r="AT955" s="6" t="s">
        <v>83</v>
      </c>
      <c r="AU955" s="6" t="s">
        <v>83</v>
      </c>
      <c r="AV955" s="6" t="s">
        <v>83</v>
      </c>
      <c r="AW955" s="6" t="s">
        <v>83</v>
      </c>
      <c r="AX955" t="s">
        <v>103</v>
      </c>
      <c r="AY955" s="6" t="s">
        <v>83</v>
      </c>
      <c r="AZ955" s="6" t="s">
        <v>83</v>
      </c>
      <c r="BA955" s="6" t="s">
        <v>83</v>
      </c>
      <c r="BB955" s="6" t="s">
        <v>83</v>
      </c>
      <c r="BC955" s="6" t="s">
        <v>83</v>
      </c>
      <c r="BD955" s="6" t="s">
        <v>83</v>
      </c>
      <c r="BE955" s="6" t="s">
        <v>83</v>
      </c>
      <c r="BF955" s="6" t="s">
        <v>83</v>
      </c>
      <c r="BG955" s="6" t="s">
        <v>83</v>
      </c>
      <c r="BH955" s="6" t="s">
        <v>83</v>
      </c>
      <c r="BI955" s="6" t="s">
        <v>83</v>
      </c>
      <c r="BJ955" s="6" t="s">
        <v>83</v>
      </c>
      <c r="BK955" s="6" t="s">
        <v>83</v>
      </c>
      <c r="BL955" s="6" t="s">
        <v>83</v>
      </c>
      <c r="BM955" s="6" t="s">
        <v>83</v>
      </c>
      <c r="BN955" s="6" t="s">
        <v>83</v>
      </c>
      <c r="BO955" s="6" t="s">
        <v>83</v>
      </c>
      <c r="BP955" s="6" t="s">
        <v>83</v>
      </c>
      <c r="BQ955" s="6" t="s">
        <v>83</v>
      </c>
      <c r="BR955" t="s">
        <v>65</v>
      </c>
      <c r="BS955" s="6" t="s">
        <v>83</v>
      </c>
      <c r="BT955" s="6" t="s">
        <v>83</v>
      </c>
      <c r="BU955">
        <f t="shared" ca="1" si="177"/>
        <v>18</v>
      </c>
      <c r="BV955" s="6" t="s">
        <v>83</v>
      </c>
    </row>
    <row r="956" spans="1:74" x14ac:dyDescent="0.3">
      <c r="A956" s="5">
        <v>955</v>
      </c>
      <c r="B956" s="5" t="str">
        <f t="shared" ca="1" si="169"/>
        <v>OCP_48355:1588</v>
      </c>
      <c r="C956" t="s">
        <v>1160</v>
      </c>
      <c r="D956" t="s">
        <v>75</v>
      </c>
      <c r="E956" t="s">
        <v>76</v>
      </c>
      <c r="F956" t="s">
        <v>105</v>
      </c>
      <c r="G956" t="s">
        <v>105</v>
      </c>
      <c r="H956" s="6">
        <f t="shared" ca="1" si="179"/>
        <v>54920</v>
      </c>
      <c r="I956" t="s">
        <v>106</v>
      </c>
      <c r="J956" s="6" t="s">
        <v>79</v>
      </c>
      <c r="K956" s="7">
        <v>45841</v>
      </c>
      <c r="L956" s="6" t="s">
        <v>80</v>
      </c>
      <c r="N956" s="6" t="s">
        <v>82</v>
      </c>
      <c r="O956" t="str">
        <f t="shared" ca="1" si="171"/>
        <v>F3720220</v>
      </c>
      <c r="P956">
        <f t="shared" ca="1" si="170"/>
        <v>65588457</v>
      </c>
      <c r="Q956">
        <f t="shared" ca="1" si="172"/>
        <v>17931763</v>
      </c>
      <c r="R956">
        <f t="shared" ca="1" si="173"/>
        <v>24431803</v>
      </c>
      <c r="S956">
        <f t="shared" ca="1" si="174"/>
        <v>30785197</v>
      </c>
      <c r="V956" t="str">
        <f t="shared" ca="1" si="175"/>
        <v>@_654609</v>
      </c>
      <c r="W956" s="8">
        <v>45922</v>
      </c>
      <c r="X956">
        <f t="shared" ca="1" si="176"/>
        <v>452028</v>
      </c>
      <c r="Z956" t="str">
        <f t="shared" ca="1" si="178"/>
        <v>MAD</v>
      </c>
      <c r="AA956" t="str">
        <f t="shared" ca="1" si="180"/>
        <v>F locaux</v>
      </c>
      <c r="AB956" s="6" t="s">
        <v>83</v>
      </c>
      <c r="AC956" s="6" t="s">
        <v>83</v>
      </c>
      <c r="AD956" s="6" t="s">
        <v>83</v>
      </c>
      <c r="AE956" s="6" t="s">
        <v>83</v>
      </c>
      <c r="AF956" s="6" t="s">
        <v>83</v>
      </c>
      <c r="AG956" s="6" t="s">
        <v>83</v>
      </c>
      <c r="AH956" s="6" t="s">
        <v>83</v>
      </c>
      <c r="AI956" s="6" t="s">
        <v>83</v>
      </c>
      <c r="AJ956" s="6" t="s">
        <v>83</v>
      </c>
      <c r="AK956" s="6" t="s">
        <v>83</v>
      </c>
      <c r="AL956" s="6" t="s">
        <v>83</v>
      </c>
      <c r="AM956" t="s">
        <v>1161</v>
      </c>
      <c r="AN956" s="6" t="s">
        <v>85</v>
      </c>
      <c r="AO956" s="6" t="s">
        <v>83</v>
      </c>
      <c r="AP956" s="6" t="s">
        <v>83</v>
      </c>
      <c r="AQ956" s="6" t="s">
        <v>83</v>
      </c>
      <c r="AR956" s="6" t="s">
        <v>83</v>
      </c>
      <c r="AS956" s="6" t="s">
        <v>83</v>
      </c>
      <c r="AT956" s="6" t="s">
        <v>83</v>
      </c>
      <c r="AU956" s="6" t="s">
        <v>83</v>
      </c>
      <c r="AV956" s="6" t="s">
        <v>83</v>
      </c>
      <c r="AW956" s="6" t="s">
        <v>83</v>
      </c>
      <c r="AX956" t="s">
        <v>98</v>
      </c>
      <c r="AY956" s="6" t="s">
        <v>83</v>
      </c>
      <c r="AZ956" s="6" t="s">
        <v>83</v>
      </c>
      <c r="BA956" s="6" t="s">
        <v>83</v>
      </c>
      <c r="BB956" s="6" t="s">
        <v>83</v>
      </c>
      <c r="BC956" s="6" t="s">
        <v>83</v>
      </c>
      <c r="BD956" s="6" t="s">
        <v>83</v>
      </c>
      <c r="BE956" s="6" t="s">
        <v>83</v>
      </c>
      <c r="BF956" s="6" t="s">
        <v>83</v>
      </c>
      <c r="BG956" s="6" t="s">
        <v>83</v>
      </c>
      <c r="BH956" s="6" t="s">
        <v>83</v>
      </c>
      <c r="BI956" s="6" t="s">
        <v>83</v>
      </c>
      <c r="BJ956" s="6" t="s">
        <v>83</v>
      </c>
      <c r="BK956" s="6" t="s">
        <v>83</v>
      </c>
      <c r="BL956" s="6" t="s">
        <v>83</v>
      </c>
      <c r="BM956" s="6" t="s">
        <v>83</v>
      </c>
      <c r="BN956" s="6" t="s">
        <v>83</v>
      </c>
      <c r="BO956" s="6" t="s">
        <v>83</v>
      </c>
      <c r="BP956" s="6" t="s">
        <v>83</v>
      </c>
      <c r="BQ956" s="6" t="s">
        <v>83</v>
      </c>
      <c r="BR956" t="s">
        <v>65</v>
      </c>
      <c r="BS956" s="6" t="s">
        <v>83</v>
      </c>
      <c r="BT956" s="6" t="s">
        <v>83</v>
      </c>
      <c r="BU956">
        <f t="shared" ca="1" si="177"/>
        <v>-15</v>
      </c>
      <c r="BV956" s="6" t="s">
        <v>83</v>
      </c>
    </row>
    <row r="957" spans="1:74" x14ac:dyDescent="0.3">
      <c r="A957" s="5">
        <v>956</v>
      </c>
      <c r="B957" s="5" t="str">
        <f t="shared" ca="1" si="169"/>
        <v>OCP_72063:7324</v>
      </c>
      <c r="C957" t="s">
        <v>1162</v>
      </c>
      <c r="D957" t="s">
        <v>75</v>
      </c>
      <c r="E957" t="s">
        <v>89</v>
      </c>
      <c r="F957" t="s">
        <v>109</v>
      </c>
      <c r="G957" t="s">
        <v>109</v>
      </c>
      <c r="H957" s="6">
        <f t="shared" ca="1" si="179"/>
        <v>40789</v>
      </c>
      <c r="I957" t="s">
        <v>110</v>
      </c>
      <c r="J957" s="6" t="s">
        <v>79</v>
      </c>
      <c r="K957" s="7">
        <v>45842</v>
      </c>
      <c r="L957" s="6" t="s">
        <v>80</v>
      </c>
      <c r="N957" s="6" t="s">
        <v>82</v>
      </c>
      <c r="O957" t="str">
        <f t="shared" ca="1" si="171"/>
        <v>C4285843</v>
      </c>
      <c r="P957">
        <f t="shared" ca="1" si="170"/>
        <v>37284225</v>
      </c>
      <c r="Q957">
        <f t="shared" ca="1" si="172"/>
        <v>11066857</v>
      </c>
      <c r="R957">
        <f t="shared" ca="1" si="173"/>
        <v>15400793</v>
      </c>
      <c r="S957">
        <f t="shared" ca="1" si="174"/>
        <v>11137940</v>
      </c>
      <c r="V957" t="str">
        <f t="shared" ca="1" si="175"/>
        <v>E_2733634</v>
      </c>
      <c r="W957" s="8">
        <v>45923</v>
      </c>
      <c r="X957">
        <f t="shared" ca="1" si="176"/>
        <v>7805975</v>
      </c>
      <c r="Z957" t="str">
        <f t="shared" ca="1" si="178"/>
        <v>MAD</v>
      </c>
      <c r="AA957" t="str">
        <f t="shared" ca="1" si="180"/>
        <v>F locaux</v>
      </c>
      <c r="AB957" s="6" t="s">
        <v>83</v>
      </c>
      <c r="AC957" s="6" t="s">
        <v>83</v>
      </c>
      <c r="AD957" s="6" t="s">
        <v>83</v>
      </c>
      <c r="AE957" s="6" t="s">
        <v>83</v>
      </c>
      <c r="AF957" s="6" t="s">
        <v>83</v>
      </c>
      <c r="AG957" s="6" t="s">
        <v>83</v>
      </c>
      <c r="AH957" s="6" t="s">
        <v>83</v>
      </c>
      <c r="AI957" s="6" t="s">
        <v>83</v>
      </c>
      <c r="AJ957" s="6" t="s">
        <v>83</v>
      </c>
      <c r="AK957" s="6" t="s">
        <v>83</v>
      </c>
      <c r="AL957" s="6" t="s">
        <v>83</v>
      </c>
      <c r="AM957" t="s">
        <v>1163</v>
      </c>
      <c r="AN957" s="6" t="s">
        <v>85</v>
      </c>
      <c r="AO957" s="6" t="s">
        <v>83</v>
      </c>
      <c r="AP957" s="6" t="s">
        <v>83</v>
      </c>
      <c r="AQ957" s="6" t="s">
        <v>83</v>
      </c>
      <c r="AR957" s="6" t="s">
        <v>83</v>
      </c>
      <c r="AS957" s="6" t="s">
        <v>83</v>
      </c>
      <c r="AT957" s="6" t="s">
        <v>83</v>
      </c>
      <c r="AU957" s="6" t="s">
        <v>83</v>
      </c>
      <c r="AV957" s="6" t="s">
        <v>83</v>
      </c>
      <c r="AW957" s="6" t="s">
        <v>83</v>
      </c>
      <c r="AX957" t="s">
        <v>86</v>
      </c>
      <c r="AY957" s="6" t="s">
        <v>83</v>
      </c>
      <c r="AZ957" s="6" t="s">
        <v>83</v>
      </c>
      <c r="BA957" s="6" t="s">
        <v>83</v>
      </c>
      <c r="BB957" s="6" t="s">
        <v>83</v>
      </c>
      <c r="BC957" s="6" t="s">
        <v>83</v>
      </c>
      <c r="BD957" s="6" t="s">
        <v>83</v>
      </c>
      <c r="BE957" s="6" t="s">
        <v>83</v>
      </c>
      <c r="BF957" s="6" t="s">
        <v>83</v>
      </c>
      <c r="BG957" s="6" t="s">
        <v>83</v>
      </c>
      <c r="BH957" s="6" t="s">
        <v>83</v>
      </c>
      <c r="BI957" s="6" t="s">
        <v>83</v>
      </c>
      <c r="BJ957" s="6" t="s">
        <v>83</v>
      </c>
      <c r="BK957" s="6" t="s">
        <v>83</v>
      </c>
      <c r="BL957" s="6" t="s">
        <v>83</v>
      </c>
      <c r="BM957" s="6" t="s">
        <v>83</v>
      </c>
      <c r="BN957" s="6" t="s">
        <v>83</v>
      </c>
      <c r="BO957" s="6" t="s">
        <v>83</v>
      </c>
      <c r="BP957" s="6" t="s">
        <v>83</v>
      </c>
      <c r="BQ957" s="6" t="s">
        <v>83</v>
      </c>
      <c r="BR957" t="s">
        <v>65</v>
      </c>
      <c r="BS957" s="6" t="s">
        <v>83</v>
      </c>
      <c r="BT957" s="6" t="s">
        <v>83</v>
      </c>
      <c r="BU957">
        <f t="shared" ca="1" si="177"/>
        <v>-20</v>
      </c>
      <c r="BV957" s="6" t="s">
        <v>83</v>
      </c>
    </row>
    <row r="958" spans="1:74" x14ac:dyDescent="0.3">
      <c r="A958" s="5">
        <v>957</v>
      </c>
      <c r="B958" s="5" t="str">
        <f t="shared" ca="1" si="169"/>
        <v>JF8_71175:15556</v>
      </c>
      <c r="C958" t="s">
        <v>112</v>
      </c>
      <c r="D958" t="s">
        <v>75</v>
      </c>
      <c r="E958" t="s">
        <v>76</v>
      </c>
      <c r="F958" t="s">
        <v>113</v>
      </c>
      <c r="G958" t="s">
        <v>113</v>
      </c>
      <c r="H958" s="6">
        <f t="shared" ca="1" si="179"/>
        <v>76517</v>
      </c>
      <c r="I958" t="s">
        <v>114</v>
      </c>
      <c r="J958" s="6" t="s">
        <v>79</v>
      </c>
      <c r="K958" s="7">
        <v>45843</v>
      </c>
      <c r="L958" s="6" t="s">
        <v>80</v>
      </c>
      <c r="N958" s="6" t="s">
        <v>82</v>
      </c>
      <c r="O958" t="str">
        <f t="shared" ca="1" si="171"/>
        <v>B1743861</v>
      </c>
      <c r="P958">
        <f t="shared" ca="1" si="170"/>
        <v>44023628</v>
      </c>
      <c r="Q958">
        <f t="shared" ca="1" si="172"/>
        <v>5788238</v>
      </c>
      <c r="R958">
        <f t="shared" ca="1" si="173"/>
        <v>20245263</v>
      </c>
      <c r="S958">
        <f t="shared" ca="1" si="174"/>
        <v>35133553</v>
      </c>
      <c r="V958" t="str">
        <f t="shared" ca="1" si="175"/>
        <v>C_792679</v>
      </c>
      <c r="W958" s="8">
        <v>45924</v>
      </c>
      <c r="X958">
        <f t="shared" ca="1" si="176"/>
        <v>6149185</v>
      </c>
      <c r="Z958" t="str">
        <f t="shared" ca="1" si="178"/>
        <v>MAD</v>
      </c>
      <c r="AA958" t="str">
        <f t="shared" ca="1" si="180"/>
        <v>F locaux</v>
      </c>
      <c r="AB958" s="6" t="s">
        <v>83</v>
      </c>
      <c r="AC958" s="6" t="s">
        <v>83</v>
      </c>
      <c r="AD958" s="6" t="s">
        <v>83</v>
      </c>
      <c r="AE958" s="6" t="s">
        <v>83</v>
      </c>
      <c r="AF958" s="6" t="s">
        <v>83</v>
      </c>
      <c r="AG958" s="6" t="s">
        <v>83</v>
      </c>
      <c r="AH958" s="6" t="s">
        <v>83</v>
      </c>
      <c r="AI958" s="6" t="s">
        <v>83</v>
      </c>
      <c r="AJ958" s="6" t="s">
        <v>83</v>
      </c>
      <c r="AK958" s="6" t="s">
        <v>83</v>
      </c>
      <c r="AL958" s="6" t="s">
        <v>83</v>
      </c>
      <c r="AM958" t="s">
        <v>115</v>
      </c>
      <c r="AN958" s="6" t="s">
        <v>85</v>
      </c>
      <c r="AO958" s="6" t="s">
        <v>83</v>
      </c>
      <c r="AP958" s="6" t="s">
        <v>83</v>
      </c>
      <c r="AQ958" s="6" t="s">
        <v>83</v>
      </c>
      <c r="AR958" s="6" t="s">
        <v>83</v>
      </c>
      <c r="AS958" s="6" t="s">
        <v>83</v>
      </c>
      <c r="AT958" s="6" t="s">
        <v>83</v>
      </c>
      <c r="AU958" s="6" t="s">
        <v>83</v>
      </c>
      <c r="AV958" s="6" t="s">
        <v>83</v>
      </c>
      <c r="AW958" s="6" t="s">
        <v>83</v>
      </c>
      <c r="AX958" t="s">
        <v>93</v>
      </c>
      <c r="AY958" s="6" t="s">
        <v>83</v>
      </c>
      <c r="AZ958" s="6" t="s">
        <v>83</v>
      </c>
      <c r="BA958" s="6" t="s">
        <v>83</v>
      </c>
      <c r="BB958" s="6" t="s">
        <v>83</v>
      </c>
      <c r="BC958" s="6" t="s">
        <v>83</v>
      </c>
      <c r="BD958" s="6" t="s">
        <v>83</v>
      </c>
      <c r="BE958" s="6" t="s">
        <v>83</v>
      </c>
      <c r="BF958" s="6" t="s">
        <v>83</v>
      </c>
      <c r="BG958" s="6" t="s">
        <v>83</v>
      </c>
      <c r="BH958" s="6" t="s">
        <v>83</v>
      </c>
      <c r="BI958" s="6" t="s">
        <v>83</v>
      </c>
      <c r="BJ958" s="6" t="s">
        <v>83</v>
      </c>
      <c r="BK958" s="6" t="s">
        <v>83</v>
      </c>
      <c r="BL958" s="6" t="s">
        <v>83</v>
      </c>
      <c r="BM958" s="6" t="s">
        <v>83</v>
      </c>
      <c r="BN958" s="6" t="s">
        <v>83</v>
      </c>
      <c r="BO958" s="6" t="s">
        <v>83</v>
      </c>
      <c r="BP958" s="6" t="s">
        <v>83</v>
      </c>
      <c r="BQ958" s="6" t="s">
        <v>83</v>
      </c>
      <c r="BR958" t="s">
        <v>65</v>
      </c>
      <c r="BS958" s="6" t="s">
        <v>83</v>
      </c>
      <c r="BT958" s="6" t="s">
        <v>83</v>
      </c>
      <c r="BU958">
        <f t="shared" ca="1" si="177"/>
        <v>60</v>
      </c>
      <c r="BV958" s="6" t="s">
        <v>83</v>
      </c>
    </row>
    <row r="959" spans="1:74" x14ac:dyDescent="0.3">
      <c r="A959" s="5">
        <v>958</v>
      </c>
      <c r="B959" s="5" t="str">
        <f t="shared" ca="1" si="169"/>
        <v>OCP_25425:15706</v>
      </c>
      <c r="C959" t="s">
        <v>116</v>
      </c>
      <c r="D959" t="s">
        <v>75</v>
      </c>
      <c r="E959" t="s">
        <v>89</v>
      </c>
      <c r="F959" t="s">
        <v>100</v>
      </c>
      <c r="G959" t="s">
        <v>100</v>
      </c>
      <c r="H959" s="6">
        <f t="shared" ca="1" si="179"/>
        <v>21829</v>
      </c>
      <c r="I959" t="s">
        <v>114</v>
      </c>
      <c r="J959" s="6" t="s">
        <v>79</v>
      </c>
      <c r="K959" s="7">
        <v>45844</v>
      </c>
      <c r="L959" s="6" t="s">
        <v>80</v>
      </c>
      <c r="N959" s="6" t="s">
        <v>82</v>
      </c>
      <c r="O959" t="str">
        <f t="shared" ca="1" si="171"/>
        <v>&gt;5315503</v>
      </c>
      <c r="P959">
        <f t="shared" ca="1" si="170"/>
        <v>34832773</v>
      </c>
      <c r="Q959">
        <f t="shared" ca="1" si="172"/>
        <v>1575596</v>
      </c>
      <c r="R959">
        <f t="shared" ca="1" si="173"/>
        <v>26320851</v>
      </c>
      <c r="S959">
        <f t="shared" ca="1" si="174"/>
        <v>13684394</v>
      </c>
      <c r="V959" t="str">
        <f t="shared" ca="1" si="175"/>
        <v>@_5912084</v>
      </c>
      <c r="W959" s="8">
        <v>45925</v>
      </c>
      <c r="X959">
        <f t="shared" ca="1" si="176"/>
        <v>804854</v>
      </c>
      <c r="Z959" t="str">
        <f t="shared" ca="1" si="178"/>
        <v>MAD</v>
      </c>
      <c r="AA959" t="str">
        <f t="shared" ca="1" si="180"/>
        <v>F locaux</v>
      </c>
      <c r="AB959" s="6" t="s">
        <v>83</v>
      </c>
      <c r="AC959" s="6" t="s">
        <v>83</v>
      </c>
      <c r="AD959" s="6" t="s">
        <v>83</v>
      </c>
      <c r="AE959" s="6" t="s">
        <v>83</v>
      </c>
      <c r="AF959" s="6" t="s">
        <v>83</v>
      </c>
      <c r="AG959" s="6" t="s">
        <v>83</v>
      </c>
      <c r="AH959" s="6" t="s">
        <v>83</v>
      </c>
      <c r="AI959" s="6" t="s">
        <v>83</v>
      </c>
      <c r="AJ959" s="6" t="s">
        <v>83</v>
      </c>
      <c r="AK959" s="6" t="s">
        <v>83</v>
      </c>
      <c r="AL959" s="6" t="s">
        <v>83</v>
      </c>
      <c r="AM959" t="s">
        <v>115</v>
      </c>
      <c r="AN959" s="6" t="s">
        <v>85</v>
      </c>
      <c r="AO959" s="6" t="s">
        <v>83</v>
      </c>
      <c r="AP959" s="6" t="s">
        <v>83</v>
      </c>
      <c r="AQ959" s="6" t="s">
        <v>83</v>
      </c>
      <c r="AR959" s="6" t="s">
        <v>83</v>
      </c>
      <c r="AS959" s="6" t="s">
        <v>83</v>
      </c>
      <c r="AT959" s="6" t="s">
        <v>83</v>
      </c>
      <c r="AU959" s="6" t="s">
        <v>83</v>
      </c>
      <c r="AV959" s="6" t="s">
        <v>83</v>
      </c>
      <c r="AW959" s="6" t="s">
        <v>83</v>
      </c>
      <c r="AX959" t="s">
        <v>86</v>
      </c>
      <c r="AY959" s="6" t="s">
        <v>83</v>
      </c>
      <c r="AZ959" s="6" t="s">
        <v>83</v>
      </c>
      <c r="BA959" s="6" t="s">
        <v>83</v>
      </c>
      <c r="BB959" s="6" t="s">
        <v>83</v>
      </c>
      <c r="BC959" s="6" t="s">
        <v>83</v>
      </c>
      <c r="BD959" s="6" t="s">
        <v>83</v>
      </c>
      <c r="BE959" s="6" t="s">
        <v>83</v>
      </c>
      <c r="BF959" s="6" t="s">
        <v>83</v>
      </c>
      <c r="BG959" s="6" t="s">
        <v>83</v>
      </c>
      <c r="BH959" s="6" t="s">
        <v>83</v>
      </c>
      <c r="BI959" s="6" t="s">
        <v>83</v>
      </c>
      <c r="BJ959" s="6" t="s">
        <v>83</v>
      </c>
      <c r="BK959" s="6" t="s">
        <v>83</v>
      </c>
      <c r="BL959" s="6" t="s">
        <v>83</v>
      </c>
      <c r="BM959" s="6" t="s">
        <v>83</v>
      </c>
      <c r="BN959" s="6" t="s">
        <v>83</v>
      </c>
      <c r="BO959" s="6" t="s">
        <v>83</v>
      </c>
      <c r="BP959" s="6" t="s">
        <v>83</v>
      </c>
      <c r="BQ959" s="6" t="s">
        <v>83</v>
      </c>
      <c r="BR959" t="s">
        <v>63</v>
      </c>
      <c r="BS959" s="6" t="s">
        <v>83</v>
      </c>
      <c r="BT959" s="6" t="s">
        <v>83</v>
      </c>
      <c r="BU959">
        <f t="shared" ca="1" si="177"/>
        <v>60</v>
      </c>
      <c r="BV959" s="6" t="s">
        <v>83</v>
      </c>
    </row>
    <row r="960" spans="1:74" x14ac:dyDescent="0.3">
      <c r="A960" s="5">
        <v>959</v>
      </c>
      <c r="B960" s="5" t="str">
        <f t="shared" ca="1" si="169"/>
        <v>OCP_50976:27486</v>
      </c>
      <c r="C960" t="s">
        <v>117</v>
      </c>
      <c r="D960" t="s">
        <v>75</v>
      </c>
      <c r="E960" t="s">
        <v>76</v>
      </c>
      <c r="F960" t="s">
        <v>113</v>
      </c>
      <c r="G960" t="s">
        <v>113</v>
      </c>
      <c r="H960" s="6">
        <f t="shared" ca="1" si="179"/>
        <v>1942</v>
      </c>
      <c r="I960" t="s">
        <v>114</v>
      </c>
      <c r="J960" s="6" t="s">
        <v>79</v>
      </c>
      <c r="K960" s="7">
        <v>45845</v>
      </c>
      <c r="L960" s="6" t="s">
        <v>80</v>
      </c>
      <c r="N960" s="6" t="s">
        <v>82</v>
      </c>
      <c r="O960" t="str">
        <f t="shared" ca="1" si="171"/>
        <v>?4514936</v>
      </c>
      <c r="P960">
        <f t="shared" ca="1" si="170"/>
        <v>27930315</v>
      </c>
      <c r="Q960">
        <f t="shared" ca="1" si="172"/>
        <v>4226256</v>
      </c>
      <c r="R960">
        <f t="shared" ca="1" si="173"/>
        <v>24643066</v>
      </c>
      <c r="S960">
        <f t="shared" ca="1" si="174"/>
        <v>26272937</v>
      </c>
      <c r="V960" t="str">
        <f t="shared" ca="1" si="175"/>
        <v>A_5444225</v>
      </c>
      <c r="W960" s="8">
        <v>45926</v>
      </c>
      <c r="X960">
        <f t="shared" ca="1" si="176"/>
        <v>4765942</v>
      </c>
      <c r="Z960" t="str">
        <f t="shared" ca="1" si="178"/>
        <v>MAD</v>
      </c>
      <c r="AA960" t="str">
        <f t="shared" ca="1" si="180"/>
        <v>F locaux</v>
      </c>
      <c r="AB960" s="6" t="s">
        <v>83</v>
      </c>
      <c r="AC960" s="6" t="s">
        <v>83</v>
      </c>
      <c r="AD960" s="6" t="s">
        <v>83</v>
      </c>
      <c r="AE960" s="6" t="s">
        <v>83</v>
      </c>
      <c r="AF960" s="6" t="s">
        <v>83</v>
      </c>
      <c r="AG960" s="6" t="s">
        <v>83</v>
      </c>
      <c r="AH960" s="6" t="s">
        <v>83</v>
      </c>
      <c r="AI960" s="6" t="s">
        <v>83</v>
      </c>
      <c r="AJ960" s="6" t="s">
        <v>83</v>
      </c>
      <c r="AK960" s="6" t="s">
        <v>83</v>
      </c>
      <c r="AL960" s="6" t="s">
        <v>83</v>
      </c>
      <c r="AM960" t="s">
        <v>115</v>
      </c>
      <c r="AN960" s="6" t="s">
        <v>85</v>
      </c>
      <c r="AO960" s="6" t="s">
        <v>83</v>
      </c>
      <c r="AP960" s="6" t="s">
        <v>83</v>
      </c>
      <c r="AQ960" s="6" t="s">
        <v>83</v>
      </c>
      <c r="AR960" s="6" t="s">
        <v>83</v>
      </c>
      <c r="AS960" s="6" t="s">
        <v>83</v>
      </c>
      <c r="AT960" s="6" t="s">
        <v>83</v>
      </c>
      <c r="AU960" s="6" t="s">
        <v>83</v>
      </c>
      <c r="AV960" s="6" t="s">
        <v>83</v>
      </c>
      <c r="AW960" s="6" t="s">
        <v>83</v>
      </c>
      <c r="AX960" t="s">
        <v>86</v>
      </c>
      <c r="AY960" s="6" t="s">
        <v>83</v>
      </c>
      <c r="AZ960" s="6" t="s">
        <v>83</v>
      </c>
      <c r="BA960" s="6" t="s">
        <v>83</v>
      </c>
      <c r="BB960" s="6" t="s">
        <v>83</v>
      </c>
      <c r="BC960" s="6" t="s">
        <v>83</v>
      </c>
      <c r="BD960" s="6" t="s">
        <v>83</v>
      </c>
      <c r="BE960" s="6" t="s">
        <v>83</v>
      </c>
      <c r="BF960" s="6" t="s">
        <v>83</v>
      </c>
      <c r="BG960" s="6" t="s">
        <v>83</v>
      </c>
      <c r="BH960" s="6" t="s">
        <v>83</v>
      </c>
      <c r="BI960" s="6" t="s">
        <v>83</v>
      </c>
      <c r="BJ960" s="6" t="s">
        <v>83</v>
      </c>
      <c r="BK960" s="6" t="s">
        <v>83</v>
      </c>
      <c r="BL960" s="6" t="s">
        <v>83</v>
      </c>
      <c r="BM960" s="6" t="s">
        <v>83</v>
      </c>
      <c r="BN960" s="6" t="s">
        <v>83</v>
      </c>
      <c r="BO960" s="6" t="s">
        <v>83</v>
      </c>
      <c r="BP960" s="6" t="s">
        <v>83</v>
      </c>
      <c r="BQ960" s="6" t="s">
        <v>83</v>
      </c>
      <c r="BR960" t="s">
        <v>65</v>
      </c>
      <c r="BS960" s="6" t="s">
        <v>83</v>
      </c>
      <c r="BT960" s="6" t="s">
        <v>83</v>
      </c>
      <c r="BU960">
        <f t="shared" ca="1" si="177"/>
        <v>40</v>
      </c>
      <c r="BV960" s="6" t="s">
        <v>83</v>
      </c>
    </row>
    <row r="961" spans="1:74" x14ac:dyDescent="0.3">
      <c r="A961" s="5">
        <v>960</v>
      </c>
      <c r="B961" s="5" t="str">
        <f t="shared" ca="1" si="169"/>
        <v>JF8_51268:82393</v>
      </c>
      <c r="C961" t="s">
        <v>118</v>
      </c>
      <c r="D961" t="s">
        <v>75</v>
      </c>
      <c r="E961" t="s">
        <v>89</v>
      </c>
      <c r="F961" t="s">
        <v>100</v>
      </c>
      <c r="G961" t="s">
        <v>100</v>
      </c>
      <c r="H961" s="6">
        <f t="shared" ca="1" si="179"/>
        <v>50163</v>
      </c>
      <c r="I961" t="s">
        <v>114</v>
      </c>
      <c r="J961" s="6" t="s">
        <v>79</v>
      </c>
      <c r="K961" s="7">
        <v>45846</v>
      </c>
      <c r="L961" s="6" t="s">
        <v>80</v>
      </c>
      <c r="N961" s="6" t="s">
        <v>82</v>
      </c>
      <c r="O961" t="str">
        <f t="shared" ca="1" si="171"/>
        <v>?3176330</v>
      </c>
      <c r="P961">
        <f t="shared" ca="1" si="170"/>
        <v>25191494</v>
      </c>
      <c r="Q961">
        <f t="shared" ca="1" si="172"/>
        <v>1305350</v>
      </c>
      <c r="R961">
        <f t="shared" ca="1" si="173"/>
        <v>3659393</v>
      </c>
      <c r="S961">
        <f t="shared" ca="1" si="174"/>
        <v>18200178</v>
      </c>
      <c r="V961" t="str">
        <f t="shared" ca="1" si="175"/>
        <v>D_484920</v>
      </c>
      <c r="W961" s="8">
        <v>45927</v>
      </c>
      <c r="X961">
        <f t="shared" ca="1" si="176"/>
        <v>4361137</v>
      </c>
      <c r="Z961" t="str">
        <f t="shared" ca="1" si="178"/>
        <v>MAD</v>
      </c>
      <c r="AA961" t="str">
        <f t="shared" ca="1" si="180"/>
        <v>F locaux</v>
      </c>
      <c r="AB961" s="6" t="s">
        <v>83</v>
      </c>
      <c r="AC961" s="6" t="s">
        <v>83</v>
      </c>
      <c r="AD961" s="6" t="s">
        <v>83</v>
      </c>
      <c r="AE961" s="6" t="s">
        <v>83</v>
      </c>
      <c r="AF961" s="6" t="s">
        <v>83</v>
      </c>
      <c r="AG961" s="6" t="s">
        <v>83</v>
      </c>
      <c r="AH961" s="6" t="s">
        <v>83</v>
      </c>
      <c r="AI961" s="6" t="s">
        <v>83</v>
      </c>
      <c r="AJ961" s="6" t="s">
        <v>83</v>
      </c>
      <c r="AK961" s="6" t="s">
        <v>83</v>
      </c>
      <c r="AL961" s="6" t="s">
        <v>83</v>
      </c>
      <c r="AM961" t="s">
        <v>115</v>
      </c>
      <c r="AN961" s="6" t="s">
        <v>85</v>
      </c>
      <c r="AO961" s="6" t="s">
        <v>83</v>
      </c>
      <c r="AP961" s="6" t="s">
        <v>83</v>
      </c>
      <c r="AQ961" s="6" t="s">
        <v>83</v>
      </c>
      <c r="AR961" s="6" t="s">
        <v>83</v>
      </c>
      <c r="AS961" s="6" t="s">
        <v>83</v>
      </c>
      <c r="AT961" s="6" t="s">
        <v>83</v>
      </c>
      <c r="AU961" s="6" t="s">
        <v>83</v>
      </c>
      <c r="AV961" s="6" t="s">
        <v>83</v>
      </c>
      <c r="AW961" s="6" t="s">
        <v>83</v>
      </c>
      <c r="AX961" t="s">
        <v>86</v>
      </c>
      <c r="AY961" s="6" t="s">
        <v>83</v>
      </c>
      <c r="AZ961" s="6" t="s">
        <v>83</v>
      </c>
      <c r="BA961" s="6" t="s">
        <v>83</v>
      </c>
      <c r="BB961" s="6" t="s">
        <v>83</v>
      </c>
      <c r="BC961" s="6" t="s">
        <v>83</v>
      </c>
      <c r="BD961" s="6" t="s">
        <v>83</v>
      </c>
      <c r="BE961" s="6" t="s">
        <v>83</v>
      </c>
      <c r="BF961" s="6" t="s">
        <v>83</v>
      </c>
      <c r="BG961" s="6" t="s">
        <v>83</v>
      </c>
      <c r="BH961" s="6" t="s">
        <v>83</v>
      </c>
      <c r="BI961" s="6" t="s">
        <v>83</v>
      </c>
      <c r="BJ961" s="6" t="s">
        <v>83</v>
      </c>
      <c r="BK961" s="6" t="s">
        <v>83</v>
      </c>
      <c r="BL961" s="6" t="s">
        <v>83</v>
      </c>
      <c r="BM961" s="6" t="s">
        <v>83</v>
      </c>
      <c r="BN961" s="6" t="s">
        <v>83</v>
      </c>
      <c r="BO961" s="6" t="s">
        <v>83</v>
      </c>
      <c r="BP961" s="6" t="s">
        <v>83</v>
      </c>
      <c r="BQ961" s="6" t="s">
        <v>83</v>
      </c>
      <c r="BR961" t="s">
        <v>40</v>
      </c>
      <c r="BS961" s="6" t="s">
        <v>83</v>
      </c>
      <c r="BT961" s="6" t="s">
        <v>83</v>
      </c>
      <c r="BU961">
        <f t="shared" ca="1" si="177"/>
        <v>0</v>
      </c>
      <c r="BV961" s="6" t="s">
        <v>83</v>
      </c>
    </row>
    <row r="962" spans="1:74" x14ac:dyDescent="0.3">
      <c r="A962" s="5">
        <v>961</v>
      </c>
      <c r="B962" s="5" t="str">
        <f t="shared" ref="B962:B1000" ca="1" si="181">CONCATENATE(CHOOSE(RANDBETWEEN(1,2),"OCP","JF8","JF9"),"_",RANDBETWEEN(1,100000),":",RANDBETWEEN(1,100000))</f>
        <v>JF8_5893:77414</v>
      </c>
      <c r="C962" t="str">
        <f ca="1">CONCATENATE(CHAR(RANDBETWEEN(60,90)),"_",RANDBETWEEN(1,1000000),"_",RANDBETWEEN(1,100006600))</f>
        <v>&gt;_903305_27966057</v>
      </c>
      <c r="D962" t="s">
        <v>75</v>
      </c>
      <c r="E962" t="s">
        <v>76</v>
      </c>
      <c r="F962" t="s">
        <v>77</v>
      </c>
      <c r="G962" t="s">
        <v>77</v>
      </c>
      <c r="H962" s="6">
        <f t="shared" ca="1" si="179"/>
        <v>22911</v>
      </c>
      <c r="I962" t="s">
        <v>78</v>
      </c>
      <c r="J962" s="6" t="s">
        <v>79</v>
      </c>
      <c r="K962" s="7">
        <v>45847</v>
      </c>
      <c r="L962" s="6" t="s">
        <v>80</v>
      </c>
      <c r="N962" s="6" t="s">
        <v>82</v>
      </c>
      <c r="O962" t="str">
        <f t="shared" ca="1" si="171"/>
        <v>A5874094</v>
      </c>
      <c r="P962">
        <f t="shared" ref="P962:P1000" ca="1" si="182">RANDBETWEEN(569,95959500)</f>
        <v>74636849</v>
      </c>
      <c r="Q962">
        <f t="shared" ca="1" si="172"/>
        <v>38626546</v>
      </c>
      <c r="R962">
        <f t="shared" ca="1" si="173"/>
        <v>52511096</v>
      </c>
      <c r="S962">
        <f t="shared" ca="1" si="174"/>
        <v>12775666</v>
      </c>
      <c r="V962" t="str">
        <f t="shared" ca="1" si="175"/>
        <v>B_935064</v>
      </c>
      <c r="W962" s="8">
        <v>45928</v>
      </c>
      <c r="X962">
        <f t="shared" ca="1" si="176"/>
        <v>3459692</v>
      </c>
      <c r="Z962" t="str">
        <f t="shared" ca="1" si="178"/>
        <v>MAD</v>
      </c>
      <c r="AA962" t="str">
        <f t="shared" ca="1" si="180"/>
        <v>F locaux</v>
      </c>
      <c r="AB962" s="6" t="s">
        <v>83</v>
      </c>
      <c r="AC962" s="6" t="s">
        <v>83</v>
      </c>
      <c r="AD962" s="6" t="s">
        <v>83</v>
      </c>
      <c r="AE962" s="6" t="s">
        <v>83</v>
      </c>
      <c r="AF962" s="6" t="s">
        <v>83</v>
      </c>
      <c r="AG962" s="6" t="s">
        <v>83</v>
      </c>
      <c r="AH962" s="6" t="s">
        <v>83</v>
      </c>
      <c r="AI962" s="6" t="s">
        <v>83</v>
      </c>
      <c r="AJ962" s="6" t="s">
        <v>83</v>
      </c>
      <c r="AK962" s="6" t="s">
        <v>83</v>
      </c>
      <c r="AL962" s="6" t="s">
        <v>83</v>
      </c>
      <c r="AM962" t="s">
        <v>1164</v>
      </c>
      <c r="AN962" s="6" t="s">
        <v>85</v>
      </c>
      <c r="AO962" s="6" t="s">
        <v>83</v>
      </c>
      <c r="AP962" s="6" t="s">
        <v>83</v>
      </c>
      <c r="AQ962" s="6" t="s">
        <v>83</v>
      </c>
      <c r="AR962" s="6" t="s">
        <v>83</v>
      </c>
      <c r="AS962" s="6" t="s">
        <v>83</v>
      </c>
      <c r="AT962" s="6" t="s">
        <v>83</v>
      </c>
      <c r="AU962" s="6" t="s">
        <v>83</v>
      </c>
      <c r="AV962" s="6" t="s">
        <v>83</v>
      </c>
      <c r="AW962" s="6" t="s">
        <v>83</v>
      </c>
      <c r="AX962" t="s">
        <v>86</v>
      </c>
      <c r="AY962" s="6" t="s">
        <v>83</v>
      </c>
      <c r="AZ962" s="6" t="s">
        <v>83</v>
      </c>
      <c r="BA962" s="6" t="s">
        <v>83</v>
      </c>
      <c r="BB962" s="6" t="s">
        <v>83</v>
      </c>
      <c r="BC962" s="6" t="s">
        <v>83</v>
      </c>
      <c r="BD962" s="6" t="s">
        <v>83</v>
      </c>
      <c r="BE962" s="6" t="s">
        <v>83</v>
      </c>
      <c r="BF962" s="6" t="s">
        <v>83</v>
      </c>
      <c r="BG962" s="6" t="s">
        <v>83</v>
      </c>
      <c r="BH962" s="6" t="s">
        <v>83</v>
      </c>
      <c r="BI962" s="6" t="s">
        <v>83</v>
      </c>
      <c r="BJ962" s="6" t="s">
        <v>83</v>
      </c>
      <c r="BK962" s="6" t="s">
        <v>83</v>
      </c>
      <c r="BL962" s="6" t="s">
        <v>83</v>
      </c>
      <c r="BM962" s="6" t="s">
        <v>83</v>
      </c>
      <c r="BN962" s="6" t="s">
        <v>83</v>
      </c>
      <c r="BO962" s="6" t="s">
        <v>83</v>
      </c>
      <c r="BP962" s="6" t="s">
        <v>83</v>
      </c>
      <c r="BQ962" s="6" t="s">
        <v>83</v>
      </c>
      <c r="BR962" t="s">
        <v>64</v>
      </c>
      <c r="BS962" s="6" t="s">
        <v>83</v>
      </c>
      <c r="BT962" s="6" t="s">
        <v>83</v>
      </c>
      <c r="BU962">
        <f t="shared" ca="1" si="177"/>
        <v>34</v>
      </c>
      <c r="BV962" s="6" t="s">
        <v>83</v>
      </c>
    </row>
    <row r="963" spans="1:74" x14ac:dyDescent="0.3">
      <c r="A963" s="5">
        <v>962</v>
      </c>
      <c r="B963" s="5" t="str">
        <f t="shared" ca="1" si="181"/>
        <v>JF8_65704:54676</v>
      </c>
      <c r="C963" t="s">
        <v>1165</v>
      </c>
      <c r="D963" t="s">
        <v>75</v>
      </c>
      <c r="E963" t="s">
        <v>89</v>
      </c>
      <c r="F963" t="s">
        <v>90</v>
      </c>
      <c r="G963" t="s">
        <v>90</v>
      </c>
      <c r="H963" s="6">
        <f t="shared" ca="1" si="179"/>
        <v>50425</v>
      </c>
      <c r="I963" t="s">
        <v>91</v>
      </c>
      <c r="J963" s="6" t="s">
        <v>79</v>
      </c>
      <c r="K963" s="7">
        <v>45848</v>
      </c>
      <c r="L963" s="6" t="s">
        <v>80</v>
      </c>
      <c r="N963" s="6" t="s">
        <v>82</v>
      </c>
      <c r="O963" t="str">
        <f t="shared" ref="O963:O1000" ca="1" si="183">CONCATENATE(CHAR(RANDBETWEEN(60,70)),RANDBETWEEN(303,6647360))</f>
        <v>&lt;5102171</v>
      </c>
      <c r="P963">
        <f t="shared" ca="1" si="182"/>
        <v>28833455</v>
      </c>
      <c r="Q963">
        <f t="shared" ref="Q963:Q1000" ca="1" si="184">RANDBETWEEN(0,R963)</f>
        <v>10756752</v>
      </c>
      <c r="R963">
        <f t="shared" ref="R963:R1000" ca="1" si="185">RANDBETWEEN(0,P963)</f>
        <v>24995706</v>
      </c>
      <c r="S963">
        <f t="shared" ref="S963:S1000" ca="1" si="186">RANDBETWEEN(0,P963-300)</f>
        <v>2005645</v>
      </c>
      <c r="V963" t="str">
        <f t="shared" ref="V963:V1000" ca="1" si="187">CONCATENATE(CHAR(RANDBETWEEN(60,70)),"_",RANDBETWEEN(303,6647360))</f>
        <v>C_442818</v>
      </c>
      <c r="W963" s="8">
        <v>45929</v>
      </c>
      <c r="X963">
        <f t="shared" ref="X963:X1000" ca="1" si="188">RANDBETWEEN(303,S963)</f>
        <v>144642</v>
      </c>
      <c r="Z963" t="str">
        <f t="shared" ca="1" si="178"/>
        <v>EUR</v>
      </c>
      <c r="AA963" t="str">
        <f t="shared" ca="1" si="180"/>
        <v>F étrangers</v>
      </c>
      <c r="AB963" s="6" t="s">
        <v>83</v>
      </c>
      <c r="AC963" s="6" t="s">
        <v>83</v>
      </c>
      <c r="AD963" s="6" t="s">
        <v>83</v>
      </c>
      <c r="AE963" s="6" t="s">
        <v>83</v>
      </c>
      <c r="AF963" s="6" t="s">
        <v>83</v>
      </c>
      <c r="AG963" s="6" t="s">
        <v>83</v>
      </c>
      <c r="AH963" s="6" t="s">
        <v>83</v>
      </c>
      <c r="AI963" s="6" t="s">
        <v>83</v>
      </c>
      <c r="AJ963" s="6" t="s">
        <v>83</v>
      </c>
      <c r="AK963" s="6" t="s">
        <v>83</v>
      </c>
      <c r="AL963" s="6" t="s">
        <v>83</v>
      </c>
      <c r="AM963" t="s">
        <v>1166</v>
      </c>
      <c r="AN963" s="6" t="s">
        <v>85</v>
      </c>
      <c r="AO963" s="6" t="s">
        <v>83</v>
      </c>
      <c r="AP963" s="6" t="s">
        <v>83</v>
      </c>
      <c r="AQ963" s="6" t="s">
        <v>83</v>
      </c>
      <c r="AR963" s="6" t="s">
        <v>83</v>
      </c>
      <c r="AS963" s="6" t="s">
        <v>83</v>
      </c>
      <c r="AT963" s="6" t="s">
        <v>83</v>
      </c>
      <c r="AU963" s="6" t="s">
        <v>83</v>
      </c>
      <c r="AV963" s="6" t="s">
        <v>83</v>
      </c>
      <c r="AW963" s="6" t="s">
        <v>83</v>
      </c>
      <c r="AX963" t="s">
        <v>93</v>
      </c>
      <c r="AY963" s="6" t="s">
        <v>83</v>
      </c>
      <c r="AZ963" s="6" t="s">
        <v>83</v>
      </c>
      <c r="BA963" s="6" t="s">
        <v>83</v>
      </c>
      <c r="BB963" s="6" t="s">
        <v>83</v>
      </c>
      <c r="BC963" s="6" t="s">
        <v>83</v>
      </c>
      <c r="BD963" s="6" t="s">
        <v>83</v>
      </c>
      <c r="BE963" s="6" t="s">
        <v>83</v>
      </c>
      <c r="BF963" s="6" t="s">
        <v>83</v>
      </c>
      <c r="BG963" s="6" t="s">
        <v>83</v>
      </c>
      <c r="BH963" s="6" t="s">
        <v>83</v>
      </c>
      <c r="BI963" s="6" t="s">
        <v>83</v>
      </c>
      <c r="BJ963" s="6" t="s">
        <v>83</v>
      </c>
      <c r="BK963" s="6" t="s">
        <v>83</v>
      </c>
      <c r="BL963" s="6" t="s">
        <v>83</v>
      </c>
      <c r="BM963" s="6" t="s">
        <v>83</v>
      </c>
      <c r="BN963" s="6" t="s">
        <v>83</v>
      </c>
      <c r="BO963" s="6" t="s">
        <v>83</v>
      </c>
      <c r="BP963" s="6" t="s">
        <v>83</v>
      </c>
      <c r="BQ963" s="6" t="s">
        <v>83</v>
      </c>
      <c r="BR963" t="s">
        <v>65</v>
      </c>
      <c r="BS963" s="6" t="s">
        <v>83</v>
      </c>
      <c r="BT963" s="6" t="s">
        <v>83</v>
      </c>
      <c r="BU963">
        <f t="shared" ref="BU963:BU1000" ca="1" si="189">RANDBETWEEN(-20,60)</f>
        <v>2</v>
      </c>
      <c r="BV963" s="6" t="s">
        <v>83</v>
      </c>
    </row>
    <row r="964" spans="1:74" x14ac:dyDescent="0.3">
      <c r="A964" s="5">
        <v>963</v>
      </c>
      <c r="B964" s="5" t="str">
        <f t="shared" ca="1" si="181"/>
        <v>JF8_48235:62787</v>
      </c>
      <c r="C964" t="s">
        <v>1167</v>
      </c>
      <c r="D964" t="s">
        <v>75</v>
      </c>
      <c r="E964" t="s">
        <v>76</v>
      </c>
      <c r="F964" t="s">
        <v>95</v>
      </c>
      <c r="G964" t="s">
        <v>95</v>
      </c>
      <c r="H964" s="6">
        <f t="shared" ca="1" si="179"/>
        <v>61292</v>
      </c>
      <c r="I964" t="s">
        <v>96</v>
      </c>
      <c r="J964" s="6" t="s">
        <v>79</v>
      </c>
      <c r="K964" s="7">
        <v>45849</v>
      </c>
      <c r="L964" s="6" t="s">
        <v>80</v>
      </c>
      <c r="N964" s="6" t="s">
        <v>82</v>
      </c>
      <c r="O964" t="str">
        <f t="shared" ca="1" si="183"/>
        <v>&gt;972625</v>
      </c>
      <c r="P964">
        <f t="shared" ca="1" si="182"/>
        <v>55283590</v>
      </c>
      <c r="Q964">
        <f t="shared" ca="1" si="184"/>
        <v>1905968</v>
      </c>
      <c r="R964">
        <f t="shared" ca="1" si="185"/>
        <v>2450280</v>
      </c>
      <c r="S964">
        <f t="shared" ca="1" si="186"/>
        <v>36302975</v>
      </c>
      <c r="V964" t="str">
        <f t="shared" ca="1" si="187"/>
        <v>?_317158</v>
      </c>
      <c r="W964" s="8">
        <v>45930</v>
      </c>
      <c r="X964">
        <f t="shared" ca="1" si="188"/>
        <v>12993700</v>
      </c>
      <c r="Z964" t="str">
        <f t="shared" ref="Z964:Z1000" ca="1" si="190">IF(OR(I964="France",I964="Italie",I964="USA"),CHOOSE(RANDBETWEEN(1,2),"EUR","USD"),"MAD")</f>
        <v>EUR</v>
      </c>
      <c r="AA964" t="str">
        <f t="shared" ca="1" si="180"/>
        <v>F étrangers</v>
      </c>
      <c r="AB964" s="6" t="s">
        <v>83</v>
      </c>
      <c r="AC964" s="6" t="s">
        <v>83</v>
      </c>
      <c r="AD964" s="6" t="s">
        <v>83</v>
      </c>
      <c r="AE964" s="6" t="s">
        <v>83</v>
      </c>
      <c r="AF964" s="6" t="s">
        <v>83</v>
      </c>
      <c r="AG964" s="6" t="s">
        <v>83</v>
      </c>
      <c r="AH964" s="6" t="s">
        <v>83</v>
      </c>
      <c r="AI964" s="6" t="s">
        <v>83</v>
      </c>
      <c r="AJ964" s="6" t="s">
        <v>83</v>
      </c>
      <c r="AK964" s="6" t="s">
        <v>83</v>
      </c>
      <c r="AL964" s="6" t="s">
        <v>83</v>
      </c>
      <c r="AM964" t="s">
        <v>1168</v>
      </c>
      <c r="AN964" s="6" t="s">
        <v>85</v>
      </c>
      <c r="AO964" s="6" t="s">
        <v>83</v>
      </c>
      <c r="AP964" s="6" t="s">
        <v>83</v>
      </c>
      <c r="AQ964" s="6" t="s">
        <v>83</v>
      </c>
      <c r="AR964" s="6" t="s">
        <v>83</v>
      </c>
      <c r="AS964" s="6" t="s">
        <v>83</v>
      </c>
      <c r="AT964" s="6" t="s">
        <v>83</v>
      </c>
      <c r="AU964" s="6" t="s">
        <v>83</v>
      </c>
      <c r="AV964" s="6" t="s">
        <v>83</v>
      </c>
      <c r="AW964" s="6" t="s">
        <v>83</v>
      </c>
      <c r="AX964" t="s">
        <v>98</v>
      </c>
      <c r="AY964" s="6" t="s">
        <v>83</v>
      </c>
      <c r="AZ964" s="6" t="s">
        <v>83</v>
      </c>
      <c r="BA964" s="6" t="s">
        <v>83</v>
      </c>
      <c r="BB964" s="6" t="s">
        <v>83</v>
      </c>
      <c r="BC964" s="6" t="s">
        <v>83</v>
      </c>
      <c r="BD964" s="6" t="s">
        <v>83</v>
      </c>
      <c r="BE964" s="6" t="s">
        <v>83</v>
      </c>
      <c r="BF964" s="6" t="s">
        <v>83</v>
      </c>
      <c r="BG964" s="6" t="s">
        <v>83</v>
      </c>
      <c r="BH964" s="6" t="s">
        <v>83</v>
      </c>
      <c r="BI964" s="6" t="s">
        <v>83</v>
      </c>
      <c r="BJ964" s="6" t="s">
        <v>83</v>
      </c>
      <c r="BK964" s="6" t="s">
        <v>83</v>
      </c>
      <c r="BL964" s="6" t="s">
        <v>83</v>
      </c>
      <c r="BM964" s="6" t="s">
        <v>83</v>
      </c>
      <c r="BN964" s="6" t="s">
        <v>83</v>
      </c>
      <c r="BO964" s="6" t="s">
        <v>83</v>
      </c>
      <c r="BP964" s="6" t="s">
        <v>83</v>
      </c>
      <c r="BQ964" s="6" t="s">
        <v>83</v>
      </c>
      <c r="BR964" t="s">
        <v>65</v>
      </c>
      <c r="BS964" s="6" t="s">
        <v>83</v>
      </c>
      <c r="BT964" s="6" t="s">
        <v>83</v>
      </c>
      <c r="BU964">
        <f t="shared" ca="1" si="189"/>
        <v>50</v>
      </c>
      <c r="BV964" s="6" t="s">
        <v>83</v>
      </c>
    </row>
    <row r="965" spans="1:74" x14ac:dyDescent="0.3">
      <c r="A965" s="5">
        <v>964</v>
      </c>
      <c r="B965" s="5" t="str">
        <f t="shared" ca="1" si="181"/>
        <v>OCP_74584:11381</v>
      </c>
      <c r="C965" t="s">
        <v>1169</v>
      </c>
      <c r="D965" t="s">
        <v>75</v>
      </c>
      <c r="E965" t="s">
        <v>89</v>
      </c>
      <c r="F965" t="s">
        <v>100</v>
      </c>
      <c r="G965" t="s">
        <v>100</v>
      </c>
      <c r="H965" s="6">
        <f t="shared" ca="1" si="179"/>
        <v>2907</v>
      </c>
      <c r="I965" t="s">
        <v>101</v>
      </c>
      <c r="J965" s="6" t="s">
        <v>79</v>
      </c>
      <c r="K965" s="7">
        <v>45850</v>
      </c>
      <c r="L965" s="6" t="s">
        <v>80</v>
      </c>
      <c r="N965" s="6" t="s">
        <v>82</v>
      </c>
      <c r="O965" t="str">
        <f t="shared" ca="1" si="183"/>
        <v>E1755429</v>
      </c>
      <c r="P965">
        <f t="shared" ca="1" si="182"/>
        <v>73703325</v>
      </c>
      <c r="Q965">
        <f t="shared" ca="1" si="184"/>
        <v>1158340</v>
      </c>
      <c r="R965">
        <f t="shared" ca="1" si="185"/>
        <v>11048974</v>
      </c>
      <c r="S965">
        <f t="shared" ca="1" si="186"/>
        <v>68343598</v>
      </c>
      <c r="V965" t="str">
        <f t="shared" ca="1" si="187"/>
        <v>C_3333835</v>
      </c>
      <c r="W965" s="8">
        <v>45931</v>
      </c>
      <c r="X965">
        <f t="shared" ca="1" si="188"/>
        <v>11053894</v>
      </c>
      <c r="Z965" t="str">
        <f t="shared" ca="1" si="190"/>
        <v>MAD</v>
      </c>
      <c r="AA965" t="str">
        <f t="shared" ca="1" si="180"/>
        <v>F locaux</v>
      </c>
      <c r="AB965" s="6" t="s">
        <v>83</v>
      </c>
      <c r="AC965" s="6" t="s">
        <v>83</v>
      </c>
      <c r="AD965" s="6" t="s">
        <v>83</v>
      </c>
      <c r="AE965" s="6" t="s">
        <v>83</v>
      </c>
      <c r="AF965" s="6" t="s">
        <v>83</v>
      </c>
      <c r="AG965" s="6" t="s">
        <v>83</v>
      </c>
      <c r="AH965" s="6" t="s">
        <v>83</v>
      </c>
      <c r="AI965" s="6" t="s">
        <v>83</v>
      </c>
      <c r="AJ965" s="6" t="s">
        <v>83</v>
      </c>
      <c r="AK965" s="6" t="s">
        <v>83</v>
      </c>
      <c r="AL965" s="6" t="s">
        <v>83</v>
      </c>
      <c r="AM965" t="s">
        <v>1170</v>
      </c>
      <c r="AN965" s="6" t="s">
        <v>85</v>
      </c>
      <c r="AO965" s="6" t="s">
        <v>83</v>
      </c>
      <c r="AP965" s="6" t="s">
        <v>83</v>
      </c>
      <c r="AQ965" s="6" t="s">
        <v>83</v>
      </c>
      <c r="AR965" s="6" t="s">
        <v>83</v>
      </c>
      <c r="AS965" s="6" t="s">
        <v>83</v>
      </c>
      <c r="AT965" s="6" t="s">
        <v>83</v>
      </c>
      <c r="AU965" s="6" t="s">
        <v>83</v>
      </c>
      <c r="AV965" s="6" t="s">
        <v>83</v>
      </c>
      <c r="AW965" s="6" t="s">
        <v>83</v>
      </c>
      <c r="AX965" t="s">
        <v>103</v>
      </c>
      <c r="AY965" s="6" t="s">
        <v>83</v>
      </c>
      <c r="AZ965" s="6" t="s">
        <v>83</v>
      </c>
      <c r="BA965" s="6" t="s">
        <v>83</v>
      </c>
      <c r="BB965" s="6" t="s">
        <v>83</v>
      </c>
      <c r="BC965" s="6" t="s">
        <v>83</v>
      </c>
      <c r="BD965" s="6" t="s">
        <v>83</v>
      </c>
      <c r="BE965" s="6" t="s">
        <v>83</v>
      </c>
      <c r="BF965" s="6" t="s">
        <v>83</v>
      </c>
      <c r="BG965" s="6" t="s">
        <v>83</v>
      </c>
      <c r="BH965" s="6" t="s">
        <v>83</v>
      </c>
      <c r="BI965" s="6" t="s">
        <v>83</v>
      </c>
      <c r="BJ965" s="6" t="s">
        <v>83</v>
      </c>
      <c r="BK965" s="6" t="s">
        <v>83</v>
      </c>
      <c r="BL965" s="6" t="s">
        <v>83</v>
      </c>
      <c r="BM965" s="6" t="s">
        <v>83</v>
      </c>
      <c r="BN965" s="6" t="s">
        <v>83</v>
      </c>
      <c r="BO965" s="6" t="s">
        <v>83</v>
      </c>
      <c r="BP965" s="6" t="s">
        <v>83</v>
      </c>
      <c r="BQ965" s="6" t="s">
        <v>83</v>
      </c>
      <c r="BR965" t="s">
        <v>65</v>
      </c>
      <c r="BS965" s="6" t="s">
        <v>83</v>
      </c>
      <c r="BT965" s="6" t="s">
        <v>83</v>
      </c>
      <c r="BU965">
        <f t="shared" ca="1" si="189"/>
        <v>22</v>
      </c>
      <c r="BV965" s="6" t="s">
        <v>83</v>
      </c>
    </row>
    <row r="966" spans="1:74" x14ac:dyDescent="0.3">
      <c r="A966" s="5">
        <v>965</v>
      </c>
      <c r="B966" s="5" t="str">
        <f t="shared" ca="1" si="181"/>
        <v>OCP_38787:57470</v>
      </c>
      <c r="C966" t="s">
        <v>1171</v>
      </c>
      <c r="D966" t="s">
        <v>75</v>
      </c>
      <c r="E966" t="s">
        <v>76</v>
      </c>
      <c r="F966" t="s">
        <v>105</v>
      </c>
      <c r="G966" t="s">
        <v>105</v>
      </c>
      <c r="H966" s="6">
        <f t="shared" ref="H966:H1000" ca="1" si="191">RANDBETWEEN(200,80000)</f>
        <v>69422</v>
      </c>
      <c r="I966" t="s">
        <v>106</v>
      </c>
      <c r="J966" s="6" t="s">
        <v>79</v>
      </c>
      <c r="K966" s="7">
        <v>45851</v>
      </c>
      <c r="L966" s="6" t="s">
        <v>80</v>
      </c>
      <c r="N966" s="6" t="s">
        <v>82</v>
      </c>
      <c r="O966" t="str">
        <f t="shared" ca="1" si="183"/>
        <v>&lt;1627067</v>
      </c>
      <c r="P966">
        <f t="shared" ca="1" si="182"/>
        <v>64059742</v>
      </c>
      <c r="Q966">
        <f t="shared" ca="1" si="184"/>
        <v>5448967</v>
      </c>
      <c r="R966">
        <f t="shared" ca="1" si="185"/>
        <v>22178835</v>
      </c>
      <c r="S966">
        <f t="shared" ca="1" si="186"/>
        <v>45037631</v>
      </c>
      <c r="V966" t="str">
        <f t="shared" ca="1" si="187"/>
        <v>B_2807110</v>
      </c>
      <c r="W966" s="8">
        <v>45932</v>
      </c>
      <c r="X966">
        <f t="shared" ca="1" si="188"/>
        <v>31686999</v>
      </c>
      <c r="Z966" t="str">
        <f t="shared" ca="1" si="190"/>
        <v>MAD</v>
      </c>
      <c r="AA966" t="str">
        <f t="shared" ca="1" si="180"/>
        <v>F locaux</v>
      </c>
      <c r="AB966" s="6" t="s">
        <v>83</v>
      </c>
      <c r="AC966" s="6" t="s">
        <v>83</v>
      </c>
      <c r="AD966" s="6" t="s">
        <v>83</v>
      </c>
      <c r="AE966" s="6" t="s">
        <v>83</v>
      </c>
      <c r="AF966" s="6" t="s">
        <v>83</v>
      </c>
      <c r="AG966" s="6" t="s">
        <v>83</v>
      </c>
      <c r="AH966" s="6" t="s">
        <v>83</v>
      </c>
      <c r="AI966" s="6" t="s">
        <v>83</v>
      </c>
      <c r="AJ966" s="6" t="s">
        <v>83</v>
      </c>
      <c r="AK966" s="6" t="s">
        <v>83</v>
      </c>
      <c r="AL966" s="6" t="s">
        <v>83</v>
      </c>
      <c r="AM966" t="s">
        <v>1172</v>
      </c>
      <c r="AN966" s="6" t="s">
        <v>85</v>
      </c>
      <c r="AO966" s="6" t="s">
        <v>83</v>
      </c>
      <c r="AP966" s="6" t="s">
        <v>83</v>
      </c>
      <c r="AQ966" s="6" t="s">
        <v>83</v>
      </c>
      <c r="AR966" s="6" t="s">
        <v>83</v>
      </c>
      <c r="AS966" s="6" t="s">
        <v>83</v>
      </c>
      <c r="AT966" s="6" t="s">
        <v>83</v>
      </c>
      <c r="AU966" s="6" t="s">
        <v>83</v>
      </c>
      <c r="AV966" s="6" t="s">
        <v>83</v>
      </c>
      <c r="AW966" s="6" t="s">
        <v>83</v>
      </c>
      <c r="AX966" t="s">
        <v>98</v>
      </c>
      <c r="AY966" s="6" t="s">
        <v>83</v>
      </c>
      <c r="AZ966" s="6" t="s">
        <v>83</v>
      </c>
      <c r="BA966" s="6" t="s">
        <v>83</v>
      </c>
      <c r="BB966" s="6" t="s">
        <v>83</v>
      </c>
      <c r="BC966" s="6" t="s">
        <v>83</v>
      </c>
      <c r="BD966" s="6" t="s">
        <v>83</v>
      </c>
      <c r="BE966" s="6" t="s">
        <v>83</v>
      </c>
      <c r="BF966" s="6" t="s">
        <v>83</v>
      </c>
      <c r="BG966" s="6" t="s">
        <v>83</v>
      </c>
      <c r="BH966" s="6" t="s">
        <v>83</v>
      </c>
      <c r="BI966" s="6" t="s">
        <v>83</v>
      </c>
      <c r="BJ966" s="6" t="s">
        <v>83</v>
      </c>
      <c r="BK966" s="6" t="s">
        <v>83</v>
      </c>
      <c r="BL966" s="6" t="s">
        <v>83</v>
      </c>
      <c r="BM966" s="6" t="s">
        <v>83</v>
      </c>
      <c r="BN966" s="6" t="s">
        <v>83</v>
      </c>
      <c r="BO966" s="6" t="s">
        <v>83</v>
      </c>
      <c r="BP966" s="6" t="s">
        <v>83</v>
      </c>
      <c r="BQ966" s="6" t="s">
        <v>83</v>
      </c>
      <c r="BR966" t="s">
        <v>65</v>
      </c>
      <c r="BS966" s="6" t="s">
        <v>83</v>
      </c>
      <c r="BT966" s="6" t="s">
        <v>83</v>
      </c>
      <c r="BU966">
        <f t="shared" ca="1" si="189"/>
        <v>16</v>
      </c>
      <c r="BV966" s="6" t="s">
        <v>83</v>
      </c>
    </row>
    <row r="967" spans="1:74" x14ac:dyDescent="0.3">
      <c r="A967" s="5">
        <v>966</v>
      </c>
      <c r="B967" s="5" t="str">
        <f t="shared" ca="1" si="181"/>
        <v>OCP_81200:16434</v>
      </c>
      <c r="C967" t="s">
        <v>1173</v>
      </c>
      <c r="D967" t="s">
        <v>75</v>
      </c>
      <c r="E967" t="s">
        <v>89</v>
      </c>
      <c r="F967" t="s">
        <v>109</v>
      </c>
      <c r="G967" t="s">
        <v>109</v>
      </c>
      <c r="H967" s="6">
        <f t="shared" ca="1" si="191"/>
        <v>25870</v>
      </c>
      <c r="I967" t="s">
        <v>110</v>
      </c>
      <c r="J967" s="6" t="s">
        <v>79</v>
      </c>
      <c r="K967" s="7">
        <v>45852</v>
      </c>
      <c r="L967" s="6" t="s">
        <v>80</v>
      </c>
      <c r="N967" s="6" t="s">
        <v>82</v>
      </c>
      <c r="O967" t="str">
        <f t="shared" ca="1" si="183"/>
        <v>@5047982</v>
      </c>
      <c r="P967">
        <f t="shared" ca="1" si="182"/>
        <v>30365948</v>
      </c>
      <c r="Q967">
        <f t="shared" ca="1" si="184"/>
        <v>1274821</v>
      </c>
      <c r="R967">
        <f t="shared" ca="1" si="185"/>
        <v>3180942</v>
      </c>
      <c r="S967">
        <f t="shared" ca="1" si="186"/>
        <v>23302079</v>
      </c>
      <c r="V967" t="str">
        <f t="shared" ca="1" si="187"/>
        <v>C_1412546</v>
      </c>
      <c r="W967" s="8">
        <v>45933</v>
      </c>
      <c r="X967">
        <f t="shared" ca="1" si="188"/>
        <v>4394710</v>
      </c>
      <c r="Z967" t="str">
        <f t="shared" ca="1" si="190"/>
        <v>MAD</v>
      </c>
      <c r="AA967" t="str">
        <f t="shared" ca="1" si="180"/>
        <v>F locaux</v>
      </c>
      <c r="AB967" s="6" t="s">
        <v>83</v>
      </c>
      <c r="AC967" s="6" t="s">
        <v>83</v>
      </c>
      <c r="AD967" s="6" t="s">
        <v>83</v>
      </c>
      <c r="AE967" s="6" t="s">
        <v>83</v>
      </c>
      <c r="AF967" s="6" t="s">
        <v>83</v>
      </c>
      <c r="AG967" s="6" t="s">
        <v>83</v>
      </c>
      <c r="AH967" s="6" t="s">
        <v>83</v>
      </c>
      <c r="AI967" s="6" t="s">
        <v>83</v>
      </c>
      <c r="AJ967" s="6" t="s">
        <v>83</v>
      </c>
      <c r="AK967" s="6" t="s">
        <v>83</v>
      </c>
      <c r="AL967" s="6" t="s">
        <v>83</v>
      </c>
      <c r="AM967" t="s">
        <v>1174</v>
      </c>
      <c r="AN967" s="6" t="s">
        <v>85</v>
      </c>
      <c r="AO967" s="6" t="s">
        <v>83</v>
      </c>
      <c r="AP967" s="6" t="s">
        <v>83</v>
      </c>
      <c r="AQ967" s="6" t="s">
        <v>83</v>
      </c>
      <c r="AR967" s="6" t="s">
        <v>83</v>
      </c>
      <c r="AS967" s="6" t="s">
        <v>83</v>
      </c>
      <c r="AT967" s="6" t="s">
        <v>83</v>
      </c>
      <c r="AU967" s="6" t="s">
        <v>83</v>
      </c>
      <c r="AV967" s="6" t="s">
        <v>83</v>
      </c>
      <c r="AW967" s="6" t="s">
        <v>83</v>
      </c>
      <c r="AX967" t="s">
        <v>86</v>
      </c>
      <c r="AY967" s="6" t="s">
        <v>83</v>
      </c>
      <c r="AZ967" s="6" t="s">
        <v>83</v>
      </c>
      <c r="BA967" s="6" t="s">
        <v>83</v>
      </c>
      <c r="BB967" s="6" t="s">
        <v>83</v>
      </c>
      <c r="BC967" s="6" t="s">
        <v>83</v>
      </c>
      <c r="BD967" s="6" t="s">
        <v>83</v>
      </c>
      <c r="BE967" s="6" t="s">
        <v>83</v>
      </c>
      <c r="BF967" s="6" t="s">
        <v>83</v>
      </c>
      <c r="BG967" s="6" t="s">
        <v>83</v>
      </c>
      <c r="BH967" s="6" t="s">
        <v>83</v>
      </c>
      <c r="BI967" s="6" t="s">
        <v>83</v>
      </c>
      <c r="BJ967" s="6" t="s">
        <v>83</v>
      </c>
      <c r="BK967" s="6" t="s">
        <v>83</v>
      </c>
      <c r="BL967" s="6" t="s">
        <v>83</v>
      </c>
      <c r="BM967" s="6" t="s">
        <v>83</v>
      </c>
      <c r="BN967" s="6" t="s">
        <v>83</v>
      </c>
      <c r="BO967" s="6" t="s">
        <v>83</v>
      </c>
      <c r="BP967" s="6" t="s">
        <v>83</v>
      </c>
      <c r="BQ967" s="6" t="s">
        <v>83</v>
      </c>
      <c r="BR967" t="s">
        <v>65</v>
      </c>
      <c r="BS967" s="6" t="s">
        <v>83</v>
      </c>
      <c r="BT967" s="6" t="s">
        <v>83</v>
      </c>
      <c r="BU967">
        <f t="shared" ca="1" si="189"/>
        <v>-9</v>
      </c>
      <c r="BV967" s="6" t="s">
        <v>83</v>
      </c>
    </row>
    <row r="968" spans="1:74" x14ac:dyDescent="0.3">
      <c r="A968" s="5">
        <v>967</v>
      </c>
      <c r="B968" s="5" t="str">
        <f t="shared" ca="1" si="181"/>
        <v>JF8_79141:28624</v>
      </c>
      <c r="C968" t="s">
        <v>112</v>
      </c>
      <c r="D968" t="s">
        <v>75</v>
      </c>
      <c r="E968" t="s">
        <v>76</v>
      </c>
      <c r="F968" t="s">
        <v>113</v>
      </c>
      <c r="G968" t="s">
        <v>113</v>
      </c>
      <c r="H968" s="6">
        <f t="shared" ca="1" si="191"/>
        <v>17717</v>
      </c>
      <c r="I968" t="s">
        <v>114</v>
      </c>
      <c r="J968" s="6" t="s">
        <v>79</v>
      </c>
      <c r="K968" s="7">
        <v>45853</v>
      </c>
      <c r="L968" s="6" t="s">
        <v>80</v>
      </c>
      <c r="N968" s="6" t="s">
        <v>82</v>
      </c>
      <c r="O968" t="str">
        <f t="shared" ca="1" si="183"/>
        <v>&lt;4942910</v>
      </c>
      <c r="P968">
        <f t="shared" ca="1" si="182"/>
        <v>53905621</v>
      </c>
      <c r="Q968">
        <f t="shared" ca="1" si="184"/>
        <v>898327</v>
      </c>
      <c r="R968">
        <f t="shared" ca="1" si="185"/>
        <v>6670289</v>
      </c>
      <c r="S968">
        <f t="shared" ca="1" si="186"/>
        <v>18836636</v>
      </c>
      <c r="V968" t="str">
        <f t="shared" ca="1" si="187"/>
        <v>&gt;_5513936</v>
      </c>
      <c r="W968" s="8">
        <v>45934</v>
      </c>
      <c r="X968">
        <f t="shared" ca="1" si="188"/>
        <v>1185429</v>
      </c>
      <c r="Z968" t="str">
        <f t="shared" ca="1" si="190"/>
        <v>MAD</v>
      </c>
      <c r="AA968" t="str">
        <f t="shared" ca="1" si="180"/>
        <v>F locaux</v>
      </c>
      <c r="AB968" s="6" t="s">
        <v>83</v>
      </c>
      <c r="AC968" s="6" t="s">
        <v>83</v>
      </c>
      <c r="AD968" s="6" t="s">
        <v>83</v>
      </c>
      <c r="AE968" s="6" t="s">
        <v>83</v>
      </c>
      <c r="AF968" s="6" t="s">
        <v>83</v>
      </c>
      <c r="AG968" s="6" t="s">
        <v>83</v>
      </c>
      <c r="AH968" s="6" t="s">
        <v>83</v>
      </c>
      <c r="AI968" s="6" t="s">
        <v>83</v>
      </c>
      <c r="AJ968" s="6" t="s">
        <v>83</v>
      </c>
      <c r="AK968" s="6" t="s">
        <v>83</v>
      </c>
      <c r="AL968" s="6" t="s">
        <v>83</v>
      </c>
      <c r="AM968" t="s">
        <v>115</v>
      </c>
      <c r="AN968" s="6" t="s">
        <v>85</v>
      </c>
      <c r="AO968" s="6" t="s">
        <v>83</v>
      </c>
      <c r="AP968" s="6" t="s">
        <v>83</v>
      </c>
      <c r="AQ968" s="6" t="s">
        <v>83</v>
      </c>
      <c r="AR968" s="6" t="s">
        <v>83</v>
      </c>
      <c r="AS968" s="6" t="s">
        <v>83</v>
      </c>
      <c r="AT968" s="6" t="s">
        <v>83</v>
      </c>
      <c r="AU968" s="6" t="s">
        <v>83</v>
      </c>
      <c r="AV968" s="6" t="s">
        <v>83</v>
      </c>
      <c r="AW968" s="6" t="s">
        <v>83</v>
      </c>
      <c r="AX968" t="s">
        <v>93</v>
      </c>
      <c r="AY968" s="6" t="s">
        <v>83</v>
      </c>
      <c r="AZ968" s="6" t="s">
        <v>83</v>
      </c>
      <c r="BA968" s="6" t="s">
        <v>83</v>
      </c>
      <c r="BB968" s="6" t="s">
        <v>83</v>
      </c>
      <c r="BC968" s="6" t="s">
        <v>83</v>
      </c>
      <c r="BD968" s="6" t="s">
        <v>83</v>
      </c>
      <c r="BE968" s="6" t="s">
        <v>83</v>
      </c>
      <c r="BF968" s="6" t="s">
        <v>83</v>
      </c>
      <c r="BG968" s="6" t="s">
        <v>83</v>
      </c>
      <c r="BH968" s="6" t="s">
        <v>83</v>
      </c>
      <c r="BI968" s="6" t="s">
        <v>83</v>
      </c>
      <c r="BJ968" s="6" t="s">
        <v>83</v>
      </c>
      <c r="BK968" s="6" t="s">
        <v>83</v>
      </c>
      <c r="BL968" s="6" t="s">
        <v>83</v>
      </c>
      <c r="BM968" s="6" t="s">
        <v>83</v>
      </c>
      <c r="BN968" s="6" t="s">
        <v>83</v>
      </c>
      <c r="BO968" s="6" t="s">
        <v>83</v>
      </c>
      <c r="BP968" s="6" t="s">
        <v>83</v>
      </c>
      <c r="BQ968" s="6" t="s">
        <v>83</v>
      </c>
      <c r="BR968" t="s">
        <v>65</v>
      </c>
      <c r="BS968" s="6" t="s">
        <v>83</v>
      </c>
      <c r="BT968" s="6" t="s">
        <v>83</v>
      </c>
      <c r="BU968">
        <f t="shared" ca="1" si="189"/>
        <v>33</v>
      </c>
      <c r="BV968" s="6" t="s">
        <v>83</v>
      </c>
    </row>
    <row r="969" spans="1:74" x14ac:dyDescent="0.3">
      <c r="A969" s="5">
        <v>968</v>
      </c>
      <c r="B969" s="5" t="str">
        <f t="shared" ca="1" si="181"/>
        <v>JF8_29518:1984</v>
      </c>
      <c r="C969" t="s">
        <v>116</v>
      </c>
      <c r="D969" t="s">
        <v>75</v>
      </c>
      <c r="E969" t="s">
        <v>89</v>
      </c>
      <c r="F969" t="s">
        <v>100</v>
      </c>
      <c r="G969" t="s">
        <v>100</v>
      </c>
      <c r="H969" s="6">
        <f t="shared" ca="1" si="191"/>
        <v>14987</v>
      </c>
      <c r="I969" t="s">
        <v>114</v>
      </c>
      <c r="J969" s="6" t="s">
        <v>79</v>
      </c>
      <c r="K969" s="7">
        <v>45854</v>
      </c>
      <c r="L969" s="6" t="s">
        <v>80</v>
      </c>
      <c r="N969" s="6" t="s">
        <v>82</v>
      </c>
      <c r="O969" t="str">
        <f t="shared" ca="1" si="183"/>
        <v>@6574273</v>
      </c>
      <c r="P969">
        <f t="shared" ca="1" si="182"/>
        <v>62957075</v>
      </c>
      <c r="Q969">
        <f t="shared" ca="1" si="184"/>
        <v>33258079</v>
      </c>
      <c r="R969">
        <f t="shared" ca="1" si="185"/>
        <v>37444377</v>
      </c>
      <c r="S969">
        <f t="shared" ca="1" si="186"/>
        <v>1944348</v>
      </c>
      <c r="V969" t="str">
        <f t="shared" ca="1" si="187"/>
        <v>?_1526947</v>
      </c>
      <c r="W969" s="8">
        <v>45935</v>
      </c>
      <c r="X969">
        <f t="shared" ca="1" si="188"/>
        <v>192423</v>
      </c>
      <c r="Z969" t="str">
        <f t="shared" ca="1" si="190"/>
        <v>MAD</v>
      </c>
      <c r="AA969" t="str">
        <f t="shared" ca="1" si="180"/>
        <v>F locaux</v>
      </c>
      <c r="AB969" s="6" t="s">
        <v>83</v>
      </c>
      <c r="AC969" s="6" t="s">
        <v>83</v>
      </c>
      <c r="AD969" s="6" t="s">
        <v>83</v>
      </c>
      <c r="AE969" s="6" t="s">
        <v>83</v>
      </c>
      <c r="AF969" s="6" t="s">
        <v>83</v>
      </c>
      <c r="AG969" s="6" t="s">
        <v>83</v>
      </c>
      <c r="AH969" s="6" t="s">
        <v>83</v>
      </c>
      <c r="AI969" s="6" t="s">
        <v>83</v>
      </c>
      <c r="AJ969" s="6" t="s">
        <v>83</v>
      </c>
      <c r="AK969" s="6" t="s">
        <v>83</v>
      </c>
      <c r="AL969" s="6" t="s">
        <v>83</v>
      </c>
      <c r="AM969" t="s">
        <v>115</v>
      </c>
      <c r="AN969" s="6" t="s">
        <v>85</v>
      </c>
      <c r="AO969" s="6" t="s">
        <v>83</v>
      </c>
      <c r="AP969" s="6" t="s">
        <v>83</v>
      </c>
      <c r="AQ969" s="6" t="s">
        <v>83</v>
      </c>
      <c r="AR969" s="6" t="s">
        <v>83</v>
      </c>
      <c r="AS969" s="6" t="s">
        <v>83</v>
      </c>
      <c r="AT969" s="6" t="s">
        <v>83</v>
      </c>
      <c r="AU969" s="6" t="s">
        <v>83</v>
      </c>
      <c r="AV969" s="6" t="s">
        <v>83</v>
      </c>
      <c r="AW969" s="6" t="s">
        <v>83</v>
      </c>
      <c r="AX969" t="s">
        <v>86</v>
      </c>
      <c r="AY969" s="6" t="s">
        <v>83</v>
      </c>
      <c r="AZ969" s="6" t="s">
        <v>83</v>
      </c>
      <c r="BA969" s="6" t="s">
        <v>83</v>
      </c>
      <c r="BB969" s="6" t="s">
        <v>83</v>
      </c>
      <c r="BC969" s="6" t="s">
        <v>83</v>
      </c>
      <c r="BD969" s="6" t="s">
        <v>83</v>
      </c>
      <c r="BE969" s="6" t="s">
        <v>83</v>
      </c>
      <c r="BF969" s="6" t="s">
        <v>83</v>
      </c>
      <c r="BG969" s="6" t="s">
        <v>83</v>
      </c>
      <c r="BH969" s="6" t="s">
        <v>83</v>
      </c>
      <c r="BI969" s="6" t="s">
        <v>83</v>
      </c>
      <c r="BJ969" s="6" t="s">
        <v>83</v>
      </c>
      <c r="BK969" s="6" t="s">
        <v>83</v>
      </c>
      <c r="BL969" s="6" t="s">
        <v>83</v>
      </c>
      <c r="BM969" s="6" t="s">
        <v>83</v>
      </c>
      <c r="BN969" s="6" t="s">
        <v>83</v>
      </c>
      <c r="BO969" s="6" t="s">
        <v>83</v>
      </c>
      <c r="BP969" s="6" t="s">
        <v>83</v>
      </c>
      <c r="BQ969" s="6" t="s">
        <v>83</v>
      </c>
      <c r="BR969" t="s">
        <v>63</v>
      </c>
      <c r="BS969" s="6" t="s">
        <v>83</v>
      </c>
      <c r="BT969" s="6" t="s">
        <v>83</v>
      </c>
      <c r="BU969">
        <f t="shared" ca="1" si="189"/>
        <v>54</v>
      </c>
      <c r="BV969" s="6" t="s">
        <v>83</v>
      </c>
    </row>
    <row r="970" spans="1:74" x14ac:dyDescent="0.3">
      <c r="A970" s="5">
        <v>969</v>
      </c>
      <c r="B970" s="5" t="str">
        <f t="shared" ca="1" si="181"/>
        <v>JF8_58459:10530</v>
      </c>
      <c r="C970" t="s">
        <v>117</v>
      </c>
      <c r="D970" t="s">
        <v>75</v>
      </c>
      <c r="E970" t="s">
        <v>76</v>
      </c>
      <c r="F970" t="s">
        <v>113</v>
      </c>
      <c r="G970" t="s">
        <v>113</v>
      </c>
      <c r="H970" s="6">
        <f t="shared" ca="1" si="191"/>
        <v>34923</v>
      </c>
      <c r="I970" t="s">
        <v>114</v>
      </c>
      <c r="J970" s="6" t="s">
        <v>79</v>
      </c>
      <c r="K970" s="7">
        <v>45855</v>
      </c>
      <c r="L970" s="6" t="s">
        <v>80</v>
      </c>
      <c r="N970" s="6" t="s">
        <v>82</v>
      </c>
      <c r="O970" t="str">
        <f t="shared" ca="1" si="183"/>
        <v>&lt;4844419</v>
      </c>
      <c r="P970">
        <f t="shared" ca="1" si="182"/>
        <v>41306085</v>
      </c>
      <c r="Q970">
        <f t="shared" ca="1" si="184"/>
        <v>10173123</v>
      </c>
      <c r="R970">
        <f t="shared" ca="1" si="185"/>
        <v>26708598</v>
      </c>
      <c r="S970">
        <f t="shared" ca="1" si="186"/>
        <v>40564719</v>
      </c>
      <c r="V970" t="str">
        <f t="shared" ca="1" si="187"/>
        <v>&gt;_5154919</v>
      </c>
      <c r="W970" s="8">
        <v>45936</v>
      </c>
      <c r="X970">
        <f t="shared" ca="1" si="188"/>
        <v>38676650</v>
      </c>
      <c r="Z970" t="str">
        <f t="shared" ca="1" si="190"/>
        <v>MAD</v>
      </c>
      <c r="AA970" t="str">
        <f t="shared" ca="1" si="180"/>
        <v>F locaux</v>
      </c>
      <c r="AB970" s="6" t="s">
        <v>83</v>
      </c>
      <c r="AC970" s="6" t="s">
        <v>83</v>
      </c>
      <c r="AD970" s="6" t="s">
        <v>83</v>
      </c>
      <c r="AE970" s="6" t="s">
        <v>83</v>
      </c>
      <c r="AF970" s="6" t="s">
        <v>83</v>
      </c>
      <c r="AG970" s="6" t="s">
        <v>83</v>
      </c>
      <c r="AH970" s="6" t="s">
        <v>83</v>
      </c>
      <c r="AI970" s="6" t="s">
        <v>83</v>
      </c>
      <c r="AJ970" s="6" t="s">
        <v>83</v>
      </c>
      <c r="AK970" s="6" t="s">
        <v>83</v>
      </c>
      <c r="AL970" s="6" t="s">
        <v>83</v>
      </c>
      <c r="AM970" t="s">
        <v>115</v>
      </c>
      <c r="AN970" s="6" t="s">
        <v>85</v>
      </c>
      <c r="AO970" s="6" t="s">
        <v>83</v>
      </c>
      <c r="AP970" s="6" t="s">
        <v>83</v>
      </c>
      <c r="AQ970" s="6" t="s">
        <v>83</v>
      </c>
      <c r="AR970" s="6" t="s">
        <v>83</v>
      </c>
      <c r="AS970" s="6" t="s">
        <v>83</v>
      </c>
      <c r="AT970" s="6" t="s">
        <v>83</v>
      </c>
      <c r="AU970" s="6" t="s">
        <v>83</v>
      </c>
      <c r="AV970" s="6" t="s">
        <v>83</v>
      </c>
      <c r="AW970" s="6" t="s">
        <v>83</v>
      </c>
      <c r="AX970" t="s">
        <v>86</v>
      </c>
      <c r="AY970" s="6" t="s">
        <v>83</v>
      </c>
      <c r="AZ970" s="6" t="s">
        <v>83</v>
      </c>
      <c r="BA970" s="6" t="s">
        <v>83</v>
      </c>
      <c r="BB970" s="6" t="s">
        <v>83</v>
      </c>
      <c r="BC970" s="6" t="s">
        <v>83</v>
      </c>
      <c r="BD970" s="6" t="s">
        <v>83</v>
      </c>
      <c r="BE970" s="6" t="s">
        <v>83</v>
      </c>
      <c r="BF970" s="6" t="s">
        <v>83</v>
      </c>
      <c r="BG970" s="6" t="s">
        <v>83</v>
      </c>
      <c r="BH970" s="6" t="s">
        <v>83</v>
      </c>
      <c r="BI970" s="6" t="s">
        <v>83</v>
      </c>
      <c r="BJ970" s="6" t="s">
        <v>83</v>
      </c>
      <c r="BK970" s="6" t="s">
        <v>83</v>
      </c>
      <c r="BL970" s="6" t="s">
        <v>83</v>
      </c>
      <c r="BM970" s="6" t="s">
        <v>83</v>
      </c>
      <c r="BN970" s="6" t="s">
        <v>83</v>
      </c>
      <c r="BO970" s="6" t="s">
        <v>83</v>
      </c>
      <c r="BP970" s="6" t="s">
        <v>83</v>
      </c>
      <c r="BQ970" s="6" t="s">
        <v>83</v>
      </c>
      <c r="BR970" t="s">
        <v>65</v>
      </c>
      <c r="BS970" s="6" t="s">
        <v>83</v>
      </c>
      <c r="BT970" s="6" t="s">
        <v>83</v>
      </c>
      <c r="BU970">
        <f t="shared" ca="1" si="189"/>
        <v>3</v>
      </c>
      <c r="BV970" s="6" t="s">
        <v>83</v>
      </c>
    </row>
    <row r="971" spans="1:74" x14ac:dyDescent="0.3">
      <c r="A971" s="5">
        <v>970</v>
      </c>
      <c r="B971" s="5" t="str">
        <f t="shared" ca="1" si="181"/>
        <v>OCP_39627:47769</v>
      </c>
      <c r="C971" t="s">
        <v>118</v>
      </c>
      <c r="D971" t="s">
        <v>75</v>
      </c>
      <c r="E971" t="s">
        <v>89</v>
      </c>
      <c r="F971" t="s">
        <v>100</v>
      </c>
      <c r="G971" t="s">
        <v>100</v>
      </c>
      <c r="H971" s="6">
        <f t="shared" ca="1" si="191"/>
        <v>27708</v>
      </c>
      <c r="I971" t="s">
        <v>114</v>
      </c>
      <c r="J971" s="6" t="s">
        <v>79</v>
      </c>
      <c r="K971" s="7">
        <v>45856</v>
      </c>
      <c r="L971" s="6" t="s">
        <v>80</v>
      </c>
      <c r="N971" s="6" t="s">
        <v>82</v>
      </c>
      <c r="O971" t="str">
        <f t="shared" ca="1" si="183"/>
        <v>F1305012</v>
      </c>
      <c r="P971">
        <f t="shared" ca="1" si="182"/>
        <v>61095981</v>
      </c>
      <c r="Q971">
        <f t="shared" ca="1" si="184"/>
        <v>18040456</v>
      </c>
      <c r="R971">
        <f t="shared" ca="1" si="185"/>
        <v>54974234</v>
      </c>
      <c r="S971">
        <f t="shared" ca="1" si="186"/>
        <v>58149103</v>
      </c>
      <c r="V971" t="str">
        <f t="shared" ca="1" si="187"/>
        <v>B_2518966</v>
      </c>
      <c r="W971" s="8">
        <v>45937</v>
      </c>
      <c r="X971">
        <f t="shared" ca="1" si="188"/>
        <v>33890449</v>
      </c>
      <c r="Z971" t="str">
        <f t="shared" ca="1" si="190"/>
        <v>MAD</v>
      </c>
      <c r="AA971" t="str">
        <f t="shared" ca="1" si="180"/>
        <v>F locaux</v>
      </c>
      <c r="AB971" s="6" t="s">
        <v>83</v>
      </c>
      <c r="AC971" s="6" t="s">
        <v>83</v>
      </c>
      <c r="AD971" s="6" t="s">
        <v>83</v>
      </c>
      <c r="AE971" s="6" t="s">
        <v>83</v>
      </c>
      <c r="AF971" s="6" t="s">
        <v>83</v>
      </c>
      <c r="AG971" s="6" t="s">
        <v>83</v>
      </c>
      <c r="AH971" s="6" t="s">
        <v>83</v>
      </c>
      <c r="AI971" s="6" t="s">
        <v>83</v>
      </c>
      <c r="AJ971" s="6" t="s">
        <v>83</v>
      </c>
      <c r="AK971" s="6" t="s">
        <v>83</v>
      </c>
      <c r="AL971" s="6" t="s">
        <v>83</v>
      </c>
      <c r="AM971" t="s">
        <v>115</v>
      </c>
      <c r="AN971" s="6" t="s">
        <v>85</v>
      </c>
      <c r="AO971" s="6" t="s">
        <v>83</v>
      </c>
      <c r="AP971" s="6" t="s">
        <v>83</v>
      </c>
      <c r="AQ971" s="6" t="s">
        <v>83</v>
      </c>
      <c r="AR971" s="6" t="s">
        <v>83</v>
      </c>
      <c r="AS971" s="6" t="s">
        <v>83</v>
      </c>
      <c r="AT971" s="6" t="s">
        <v>83</v>
      </c>
      <c r="AU971" s="6" t="s">
        <v>83</v>
      </c>
      <c r="AV971" s="6" t="s">
        <v>83</v>
      </c>
      <c r="AW971" s="6" t="s">
        <v>83</v>
      </c>
      <c r="AX971" t="s">
        <v>86</v>
      </c>
      <c r="AY971" s="6" t="s">
        <v>83</v>
      </c>
      <c r="AZ971" s="6" t="s">
        <v>83</v>
      </c>
      <c r="BA971" s="6" t="s">
        <v>83</v>
      </c>
      <c r="BB971" s="6" t="s">
        <v>83</v>
      </c>
      <c r="BC971" s="6" t="s">
        <v>83</v>
      </c>
      <c r="BD971" s="6" t="s">
        <v>83</v>
      </c>
      <c r="BE971" s="6" t="s">
        <v>83</v>
      </c>
      <c r="BF971" s="6" t="s">
        <v>83</v>
      </c>
      <c r="BG971" s="6" t="s">
        <v>83</v>
      </c>
      <c r="BH971" s="6" t="s">
        <v>83</v>
      </c>
      <c r="BI971" s="6" t="s">
        <v>83</v>
      </c>
      <c r="BJ971" s="6" t="s">
        <v>83</v>
      </c>
      <c r="BK971" s="6" t="s">
        <v>83</v>
      </c>
      <c r="BL971" s="6" t="s">
        <v>83</v>
      </c>
      <c r="BM971" s="6" t="s">
        <v>83</v>
      </c>
      <c r="BN971" s="6" t="s">
        <v>83</v>
      </c>
      <c r="BO971" s="6" t="s">
        <v>83</v>
      </c>
      <c r="BP971" s="6" t="s">
        <v>83</v>
      </c>
      <c r="BQ971" s="6" t="s">
        <v>83</v>
      </c>
      <c r="BR971" t="s">
        <v>40</v>
      </c>
      <c r="BS971" s="6" t="s">
        <v>83</v>
      </c>
      <c r="BT971" s="6" t="s">
        <v>83</v>
      </c>
      <c r="BU971">
        <f t="shared" ca="1" si="189"/>
        <v>50</v>
      </c>
      <c r="BV971" s="6" t="s">
        <v>83</v>
      </c>
    </row>
    <row r="972" spans="1:74" x14ac:dyDescent="0.3">
      <c r="A972" s="5">
        <v>971</v>
      </c>
      <c r="B972" s="5" t="str">
        <f t="shared" ca="1" si="181"/>
        <v>JF8_87441:18113</v>
      </c>
      <c r="C972" t="str">
        <f ca="1">CONCATENATE(CHAR(RANDBETWEEN(60,90)),"_",RANDBETWEEN(1,1000000),"_",RANDBETWEEN(1,100006600))</f>
        <v>@_975373_50907204</v>
      </c>
      <c r="D972" t="s">
        <v>75</v>
      </c>
      <c r="E972" t="s">
        <v>76</v>
      </c>
      <c r="F972" t="s">
        <v>77</v>
      </c>
      <c r="G972" t="s">
        <v>77</v>
      </c>
      <c r="H972" s="6">
        <f t="shared" ca="1" si="191"/>
        <v>63701</v>
      </c>
      <c r="I972" t="s">
        <v>78</v>
      </c>
      <c r="J972" s="6" t="s">
        <v>79</v>
      </c>
      <c r="K972" s="7">
        <v>45857</v>
      </c>
      <c r="L972" s="6" t="s">
        <v>80</v>
      </c>
      <c r="N972" s="6" t="s">
        <v>82</v>
      </c>
      <c r="O972" t="str">
        <f t="shared" ca="1" si="183"/>
        <v>B1336284</v>
      </c>
      <c r="P972">
        <f t="shared" ca="1" si="182"/>
        <v>9678520</v>
      </c>
      <c r="Q972">
        <f t="shared" ca="1" si="184"/>
        <v>4335679</v>
      </c>
      <c r="R972">
        <f t="shared" ca="1" si="185"/>
        <v>8312888</v>
      </c>
      <c r="S972">
        <f t="shared" ca="1" si="186"/>
        <v>1206546</v>
      </c>
      <c r="V972" t="str">
        <f t="shared" ca="1" si="187"/>
        <v>&gt;_5483890</v>
      </c>
      <c r="W972" s="8">
        <v>45938</v>
      </c>
      <c r="X972">
        <f t="shared" ca="1" si="188"/>
        <v>494006</v>
      </c>
      <c r="Z972" t="str">
        <f t="shared" ca="1" si="190"/>
        <v>MAD</v>
      </c>
      <c r="AA972" t="str">
        <f t="shared" ca="1" si="180"/>
        <v>F locaux</v>
      </c>
      <c r="AB972" s="6" t="s">
        <v>83</v>
      </c>
      <c r="AC972" s="6" t="s">
        <v>83</v>
      </c>
      <c r="AD972" s="6" t="s">
        <v>83</v>
      </c>
      <c r="AE972" s="6" t="s">
        <v>83</v>
      </c>
      <c r="AF972" s="6" t="s">
        <v>83</v>
      </c>
      <c r="AG972" s="6" t="s">
        <v>83</v>
      </c>
      <c r="AH972" s="6" t="s">
        <v>83</v>
      </c>
      <c r="AI972" s="6" t="s">
        <v>83</v>
      </c>
      <c r="AJ972" s="6" t="s">
        <v>83</v>
      </c>
      <c r="AK972" s="6" t="s">
        <v>83</v>
      </c>
      <c r="AL972" s="6" t="s">
        <v>83</v>
      </c>
      <c r="AM972" t="s">
        <v>1175</v>
      </c>
      <c r="AN972" s="6" t="s">
        <v>85</v>
      </c>
      <c r="AO972" s="6" t="s">
        <v>83</v>
      </c>
      <c r="AP972" s="6" t="s">
        <v>83</v>
      </c>
      <c r="AQ972" s="6" t="s">
        <v>83</v>
      </c>
      <c r="AR972" s="6" t="s">
        <v>83</v>
      </c>
      <c r="AS972" s="6" t="s">
        <v>83</v>
      </c>
      <c r="AT972" s="6" t="s">
        <v>83</v>
      </c>
      <c r="AU972" s="6" t="s">
        <v>83</v>
      </c>
      <c r="AV972" s="6" t="s">
        <v>83</v>
      </c>
      <c r="AW972" s="6" t="s">
        <v>83</v>
      </c>
      <c r="AX972" t="s">
        <v>86</v>
      </c>
      <c r="AY972" s="6" t="s">
        <v>83</v>
      </c>
      <c r="AZ972" s="6" t="s">
        <v>83</v>
      </c>
      <c r="BA972" s="6" t="s">
        <v>83</v>
      </c>
      <c r="BB972" s="6" t="s">
        <v>83</v>
      </c>
      <c r="BC972" s="6" t="s">
        <v>83</v>
      </c>
      <c r="BD972" s="6" t="s">
        <v>83</v>
      </c>
      <c r="BE972" s="6" t="s">
        <v>83</v>
      </c>
      <c r="BF972" s="6" t="s">
        <v>83</v>
      </c>
      <c r="BG972" s="6" t="s">
        <v>83</v>
      </c>
      <c r="BH972" s="6" t="s">
        <v>83</v>
      </c>
      <c r="BI972" s="6" t="s">
        <v>83</v>
      </c>
      <c r="BJ972" s="6" t="s">
        <v>83</v>
      </c>
      <c r="BK972" s="6" t="s">
        <v>83</v>
      </c>
      <c r="BL972" s="6" t="s">
        <v>83</v>
      </c>
      <c r="BM972" s="6" t="s">
        <v>83</v>
      </c>
      <c r="BN972" s="6" t="s">
        <v>83</v>
      </c>
      <c r="BO972" s="6" t="s">
        <v>83</v>
      </c>
      <c r="BP972" s="6" t="s">
        <v>83</v>
      </c>
      <c r="BQ972" s="6" t="s">
        <v>83</v>
      </c>
      <c r="BR972" t="s">
        <v>64</v>
      </c>
      <c r="BS972" s="6" t="s">
        <v>83</v>
      </c>
      <c r="BT972" s="6" t="s">
        <v>83</v>
      </c>
      <c r="BU972">
        <f t="shared" ca="1" si="189"/>
        <v>-2</v>
      </c>
      <c r="BV972" s="6" t="s">
        <v>83</v>
      </c>
    </row>
    <row r="973" spans="1:74" x14ac:dyDescent="0.3">
      <c r="A973" s="5">
        <v>972</v>
      </c>
      <c r="B973" s="5" t="str">
        <f t="shared" ca="1" si="181"/>
        <v>OCP_96690:35402</v>
      </c>
      <c r="C973" t="s">
        <v>1176</v>
      </c>
      <c r="D973" t="s">
        <v>75</v>
      </c>
      <c r="E973" t="s">
        <v>89</v>
      </c>
      <c r="F973" t="s">
        <v>90</v>
      </c>
      <c r="G973" t="s">
        <v>90</v>
      </c>
      <c r="H973" s="6">
        <f t="shared" ca="1" si="191"/>
        <v>27634</v>
      </c>
      <c r="I973" t="s">
        <v>91</v>
      </c>
      <c r="J973" s="6" t="s">
        <v>79</v>
      </c>
      <c r="K973" s="7">
        <v>45858</v>
      </c>
      <c r="L973" s="6" t="s">
        <v>80</v>
      </c>
      <c r="N973" s="6" t="s">
        <v>82</v>
      </c>
      <c r="O973" t="str">
        <f t="shared" ca="1" si="183"/>
        <v>?2943458</v>
      </c>
      <c r="P973">
        <f t="shared" ca="1" si="182"/>
        <v>3978204</v>
      </c>
      <c r="Q973">
        <f t="shared" ca="1" si="184"/>
        <v>1732993</v>
      </c>
      <c r="R973">
        <f t="shared" ca="1" si="185"/>
        <v>2105323</v>
      </c>
      <c r="S973">
        <f t="shared" ca="1" si="186"/>
        <v>433076</v>
      </c>
      <c r="V973" t="str">
        <f t="shared" ca="1" si="187"/>
        <v>?_4932060</v>
      </c>
      <c r="W973" s="8">
        <v>45939</v>
      </c>
      <c r="X973">
        <f t="shared" ca="1" si="188"/>
        <v>54715</v>
      </c>
      <c r="Z973" t="str">
        <f t="shared" ca="1" si="190"/>
        <v>EUR</v>
      </c>
      <c r="AA973" t="str">
        <f t="shared" ref="AA973:AA1000" ca="1" si="192">IF(Z973="MAD","F locaux","F étrangers")</f>
        <v>F étrangers</v>
      </c>
      <c r="AB973" s="6" t="s">
        <v>83</v>
      </c>
      <c r="AC973" s="6" t="s">
        <v>83</v>
      </c>
      <c r="AD973" s="6" t="s">
        <v>83</v>
      </c>
      <c r="AE973" s="6" t="s">
        <v>83</v>
      </c>
      <c r="AF973" s="6" t="s">
        <v>83</v>
      </c>
      <c r="AG973" s="6" t="s">
        <v>83</v>
      </c>
      <c r="AH973" s="6" t="s">
        <v>83</v>
      </c>
      <c r="AI973" s="6" t="s">
        <v>83</v>
      </c>
      <c r="AJ973" s="6" t="s">
        <v>83</v>
      </c>
      <c r="AK973" s="6" t="s">
        <v>83</v>
      </c>
      <c r="AL973" s="6" t="s">
        <v>83</v>
      </c>
      <c r="AM973" t="s">
        <v>1177</v>
      </c>
      <c r="AN973" s="6" t="s">
        <v>85</v>
      </c>
      <c r="AO973" s="6" t="s">
        <v>83</v>
      </c>
      <c r="AP973" s="6" t="s">
        <v>83</v>
      </c>
      <c r="AQ973" s="6" t="s">
        <v>83</v>
      </c>
      <c r="AR973" s="6" t="s">
        <v>83</v>
      </c>
      <c r="AS973" s="6" t="s">
        <v>83</v>
      </c>
      <c r="AT973" s="6" t="s">
        <v>83</v>
      </c>
      <c r="AU973" s="6" t="s">
        <v>83</v>
      </c>
      <c r="AV973" s="6" t="s">
        <v>83</v>
      </c>
      <c r="AW973" s="6" t="s">
        <v>83</v>
      </c>
      <c r="AX973" t="s">
        <v>93</v>
      </c>
      <c r="AY973" s="6" t="s">
        <v>83</v>
      </c>
      <c r="AZ973" s="6" t="s">
        <v>83</v>
      </c>
      <c r="BA973" s="6" t="s">
        <v>83</v>
      </c>
      <c r="BB973" s="6" t="s">
        <v>83</v>
      </c>
      <c r="BC973" s="6" t="s">
        <v>83</v>
      </c>
      <c r="BD973" s="6" t="s">
        <v>83</v>
      </c>
      <c r="BE973" s="6" t="s">
        <v>83</v>
      </c>
      <c r="BF973" s="6" t="s">
        <v>83</v>
      </c>
      <c r="BG973" s="6" t="s">
        <v>83</v>
      </c>
      <c r="BH973" s="6" t="s">
        <v>83</v>
      </c>
      <c r="BI973" s="6" t="s">
        <v>83</v>
      </c>
      <c r="BJ973" s="6" t="s">
        <v>83</v>
      </c>
      <c r="BK973" s="6" t="s">
        <v>83</v>
      </c>
      <c r="BL973" s="6" t="s">
        <v>83</v>
      </c>
      <c r="BM973" s="6" t="s">
        <v>83</v>
      </c>
      <c r="BN973" s="6" t="s">
        <v>83</v>
      </c>
      <c r="BO973" s="6" t="s">
        <v>83</v>
      </c>
      <c r="BP973" s="6" t="s">
        <v>83</v>
      </c>
      <c r="BQ973" s="6" t="s">
        <v>83</v>
      </c>
      <c r="BR973" t="s">
        <v>65</v>
      </c>
      <c r="BS973" s="6" t="s">
        <v>83</v>
      </c>
      <c r="BT973" s="6" t="s">
        <v>83</v>
      </c>
      <c r="BU973">
        <f t="shared" ca="1" si="189"/>
        <v>-17</v>
      </c>
      <c r="BV973" s="6" t="s">
        <v>83</v>
      </c>
    </row>
    <row r="974" spans="1:74" x14ac:dyDescent="0.3">
      <c r="A974" s="5">
        <v>973</v>
      </c>
      <c r="B974" s="5" t="str">
        <f t="shared" ca="1" si="181"/>
        <v>JF8_43804:86680</v>
      </c>
      <c r="C974" t="s">
        <v>1178</v>
      </c>
      <c r="D974" t="s">
        <v>75</v>
      </c>
      <c r="E974" t="s">
        <v>76</v>
      </c>
      <c r="F974" t="s">
        <v>95</v>
      </c>
      <c r="G974" t="s">
        <v>95</v>
      </c>
      <c r="H974" s="6">
        <f t="shared" ca="1" si="191"/>
        <v>32553</v>
      </c>
      <c r="I974" t="s">
        <v>96</v>
      </c>
      <c r="J974" s="6" t="s">
        <v>79</v>
      </c>
      <c r="K974" s="7">
        <v>45859</v>
      </c>
      <c r="L974" s="6" t="s">
        <v>80</v>
      </c>
      <c r="N974" s="6" t="s">
        <v>82</v>
      </c>
      <c r="O974" t="str">
        <f t="shared" ca="1" si="183"/>
        <v>A5987537</v>
      </c>
      <c r="P974">
        <f t="shared" ca="1" si="182"/>
        <v>38391975</v>
      </c>
      <c r="Q974">
        <f t="shared" ca="1" si="184"/>
        <v>1228474</v>
      </c>
      <c r="R974">
        <f t="shared" ca="1" si="185"/>
        <v>3355043</v>
      </c>
      <c r="S974">
        <f t="shared" ca="1" si="186"/>
        <v>33538364</v>
      </c>
      <c r="V974" t="str">
        <f t="shared" ca="1" si="187"/>
        <v>D_6409044</v>
      </c>
      <c r="W974" s="8">
        <v>45940</v>
      </c>
      <c r="X974">
        <f t="shared" ca="1" si="188"/>
        <v>27468811</v>
      </c>
      <c r="Z974" t="str">
        <f t="shared" ca="1" si="190"/>
        <v>EUR</v>
      </c>
      <c r="AA974" t="str">
        <f t="shared" ca="1" si="192"/>
        <v>F étrangers</v>
      </c>
      <c r="AB974" s="6" t="s">
        <v>83</v>
      </c>
      <c r="AC974" s="6" t="s">
        <v>83</v>
      </c>
      <c r="AD974" s="6" t="s">
        <v>83</v>
      </c>
      <c r="AE974" s="6" t="s">
        <v>83</v>
      </c>
      <c r="AF974" s="6" t="s">
        <v>83</v>
      </c>
      <c r="AG974" s="6" t="s">
        <v>83</v>
      </c>
      <c r="AH974" s="6" t="s">
        <v>83</v>
      </c>
      <c r="AI974" s="6" t="s">
        <v>83</v>
      </c>
      <c r="AJ974" s="6" t="s">
        <v>83</v>
      </c>
      <c r="AK974" s="6" t="s">
        <v>83</v>
      </c>
      <c r="AL974" s="6" t="s">
        <v>83</v>
      </c>
      <c r="AM974" t="s">
        <v>1179</v>
      </c>
      <c r="AN974" s="6" t="s">
        <v>85</v>
      </c>
      <c r="AO974" s="6" t="s">
        <v>83</v>
      </c>
      <c r="AP974" s="6" t="s">
        <v>83</v>
      </c>
      <c r="AQ974" s="6" t="s">
        <v>83</v>
      </c>
      <c r="AR974" s="6" t="s">
        <v>83</v>
      </c>
      <c r="AS974" s="6" t="s">
        <v>83</v>
      </c>
      <c r="AT974" s="6" t="s">
        <v>83</v>
      </c>
      <c r="AU974" s="6" t="s">
        <v>83</v>
      </c>
      <c r="AV974" s="6" t="s">
        <v>83</v>
      </c>
      <c r="AW974" s="6" t="s">
        <v>83</v>
      </c>
      <c r="AX974" t="s">
        <v>98</v>
      </c>
      <c r="AY974" s="6" t="s">
        <v>83</v>
      </c>
      <c r="AZ974" s="6" t="s">
        <v>83</v>
      </c>
      <c r="BA974" s="6" t="s">
        <v>83</v>
      </c>
      <c r="BB974" s="6" t="s">
        <v>83</v>
      </c>
      <c r="BC974" s="6" t="s">
        <v>83</v>
      </c>
      <c r="BD974" s="6" t="s">
        <v>83</v>
      </c>
      <c r="BE974" s="6" t="s">
        <v>83</v>
      </c>
      <c r="BF974" s="6" t="s">
        <v>83</v>
      </c>
      <c r="BG974" s="6" t="s">
        <v>83</v>
      </c>
      <c r="BH974" s="6" t="s">
        <v>83</v>
      </c>
      <c r="BI974" s="6" t="s">
        <v>83</v>
      </c>
      <c r="BJ974" s="6" t="s">
        <v>83</v>
      </c>
      <c r="BK974" s="6" t="s">
        <v>83</v>
      </c>
      <c r="BL974" s="6" t="s">
        <v>83</v>
      </c>
      <c r="BM974" s="6" t="s">
        <v>83</v>
      </c>
      <c r="BN974" s="6" t="s">
        <v>83</v>
      </c>
      <c r="BO974" s="6" t="s">
        <v>83</v>
      </c>
      <c r="BP974" s="6" t="s">
        <v>83</v>
      </c>
      <c r="BQ974" s="6" t="s">
        <v>83</v>
      </c>
      <c r="BR974" t="s">
        <v>65</v>
      </c>
      <c r="BS974" s="6" t="s">
        <v>83</v>
      </c>
      <c r="BT974" s="6" t="s">
        <v>83</v>
      </c>
      <c r="BU974">
        <f t="shared" ca="1" si="189"/>
        <v>53</v>
      </c>
      <c r="BV974" s="6" t="s">
        <v>83</v>
      </c>
    </row>
    <row r="975" spans="1:74" x14ac:dyDescent="0.3">
      <c r="A975" s="5">
        <v>974</v>
      </c>
      <c r="B975" s="5" t="str">
        <f t="shared" ca="1" si="181"/>
        <v>JF8_15054:87494</v>
      </c>
      <c r="C975" t="s">
        <v>1180</v>
      </c>
      <c r="D975" t="s">
        <v>75</v>
      </c>
      <c r="E975" t="s">
        <v>89</v>
      </c>
      <c r="F975" t="s">
        <v>100</v>
      </c>
      <c r="G975" t="s">
        <v>100</v>
      </c>
      <c r="H975" s="6">
        <f t="shared" ca="1" si="191"/>
        <v>61544</v>
      </c>
      <c r="I975" t="s">
        <v>101</v>
      </c>
      <c r="J975" s="6" t="s">
        <v>79</v>
      </c>
      <c r="K975" s="7">
        <v>45860</v>
      </c>
      <c r="L975" s="6" t="s">
        <v>80</v>
      </c>
      <c r="N975" s="6" t="s">
        <v>82</v>
      </c>
      <c r="O975" t="str">
        <f t="shared" ca="1" si="183"/>
        <v>=666834</v>
      </c>
      <c r="P975">
        <f t="shared" ca="1" si="182"/>
        <v>53197972</v>
      </c>
      <c r="Q975">
        <f t="shared" ca="1" si="184"/>
        <v>28469040</v>
      </c>
      <c r="R975">
        <f t="shared" ca="1" si="185"/>
        <v>45695985</v>
      </c>
      <c r="S975">
        <f t="shared" ca="1" si="186"/>
        <v>7163027</v>
      </c>
      <c r="V975" t="str">
        <f t="shared" ca="1" si="187"/>
        <v>&gt;_3905456</v>
      </c>
      <c r="W975" s="8">
        <v>45941</v>
      </c>
      <c r="X975">
        <f t="shared" ca="1" si="188"/>
        <v>1572481</v>
      </c>
      <c r="Z975" t="str">
        <f t="shared" ca="1" si="190"/>
        <v>MAD</v>
      </c>
      <c r="AA975" t="str">
        <f t="shared" ca="1" si="192"/>
        <v>F locaux</v>
      </c>
      <c r="AB975" s="6" t="s">
        <v>83</v>
      </c>
      <c r="AC975" s="6" t="s">
        <v>83</v>
      </c>
      <c r="AD975" s="6" t="s">
        <v>83</v>
      </c>
      <c r="AE975" s="6" t="s">
        <v>83</v>
      </c>
      <c r="AF975" s="6" t="s">
        <v>83</v>
      </c>
      <c r="AG975" s="6" t="s">
        <v>83</v>
      </c>
      <c r="AH975" s="6" t="s">
        <v>83</v>
      </c>
      <c r="AI975" s="6" t="s">
        <v>83</v>
      </c>
      <c r="AJ975" s="6" t="s">
        <v>83</v>
      </c>
      <c r="AK975" s="6" t="s">
        <v>83</v>
      </c>
      <c r="AL975" s="6" t="s">
        <v>83</v>
      </c>
      <c r="AM975" t="s">
        <v>1181</v>
      </c>
      <c r="AN975" s="6" t="s">
        <v>85</v>
      </c>
      <c r="AO975" s="6" t="s">
        <v>83</v>
      </c>
      <c r="AP975" s="6" t="s">
        <v>83</v>
      </c>
      <c r="AQ975" s="6" t="s">
        <v>83</v>
      </c>
      <c r="AR975" s="6" t="s">
        <v>83</v>
      </c>
      <c r="AS975" s="6" t="s">
        <v>83</v>
      </c>
      <c r="AT975" s="6" t="s">
        <v>83</v>
      </c>
      <c r="AU975" s="6" t="s">
        <v>83</v>
      </c>
      <c r="AV975" s="6" t="s">
        <v>83</v>
      </c>
      <c r="AW975" s="6" t="s">
        <v>83</v>
      </c>
      <c r="AX975" t="s">
        <v>103</v>
      </c>
      <c r="AY975" s="6" t="s">
        <v>83</v>
      </c>
      <c r="AZ975" s="6" t="s">
        <v>83</v>
      </c>
      <c r="BA975" s="6" t="s">
        <v>83</v>
      </c>
      <c r="BB975" s="6" t="s">
        <v>83</v>
      </c>
      <c r="BC975" s="6" t="s">
        <v>83</v>
      </c>
      <c r="BD975" s="6" t="s">
        <v>83</v>
      </c>
      <c r="BE975" s="6" t="s">
        <v>83</v>
      </c>
      <c r="BF975" s="6" t="s">
        <v>83</v>
      </c>
      <c r="BG975" s="6" t="s">
        <v>83</v>
      </c>
      <c r="BH975" s="6" t="s">
        <v>83</v>
      </c>
      <c r="BI975" s="6" t="s">
        <v>83</v>
      </c>
      <c r="BJ975" s="6" t="s">
        <v>83</v>
      </c>
      <c r="BK975" s="6" t="s">
        <v>83</v>
      </c>
      <c r="BL975" s="6" t="s">
        <v>83</v>
      </c>
      <c r="BM975" s="6" t="s">
        <v>83</v>
      </c>
      <c r="BN975" s="6" t="s">
        <v>83</v>
      </c>
      <c r="BO975" s="6" t="s">
        <v>83</v>
      </c>
      <c r="BP975" s="6" t="s">
        <v>83</v>
      </c>
      <c r="BQ975" s="6" t="s">
        <v>83</v>
      </c>
      <c r="BR975" t="s">
        <v>65</v>
      </c>
      <c r="BS975" s="6" t="s">
        <v>83</v>
      </c>
      <c r="BT975" s="6" t="s">
        <v>83</v>
      </c>
      <c r="BU975">
        <f t="shared" ca="1" si="189"/>
        <v>49</v>
      </c>
      <c r="BV975" s="6" t="s">
        <v>83</v>
      </c>
    </row>
    <row r="976" spans="1:74" x14ac:dyDescent="0.3">
      <c r="A976" s="5">
        <v>975</v>
      </c>
      <c r="B976" s="5" t="str">
        <f t="shared" ca="1" si="181"/>
        <v>OCP_59156:63917</v>
      </c>
      <c r="C976" t="s">
        <v>1182</v>
      </c>
      <c r="D976" t="s">
        <v>75</v>
      </c>
      <c r="E976" t="s">
        <v>76</v>
      </c>
      <c r="F976" t="s">
        <v>105</v>
      </c>
      <c r="G976" t="s">
        <v>105</v>
      </c>
      <c r="H976" s="6">
        <f t="shared" ca="1" si="191"/>
        <v>66989</v>
      </c>
      <c r="I976" t="s">
        <v>106</v>
      </c>
      <c r="J976" s="6" t="s">
        <v>79</v>
      </c>
      <c r="K976" s="7">
        <v>45861</v>
      </c>
      <c r="L976" s="6" t="s">
        <v>80</v>
      </c>
      <c r="N976" s="6" t="s">
        <v>82</v>
      </c>
      <c r="O976" t="str">
        <f t="shared" ca="1" si="183"/>
        <v>D3031093</v>
      </c>
      <c r="P976">
        <f t="shared" ca="1" si="182"/>
        <v>37756300</v>
      </c>
      <c r="Q976">
        <f t="shared" ca="1" si="184"/>
        <v>1568572</v>
      </c>
      <c r="R976">
        <f t="shared" ca="1" si="185"/>
        <v>23658326</v>
      </c>
      <c r="S976">
        <f t="shared" ca="1" si="186"/>
        <v>27217923</v>
      </c>
      <c r="V976" t="str">
        <f t="shared" ca="1" si="187"/>
        <v>&gt;_5689616</v>
      </c>
      <c r="W976" s="8">
        <v>45942</v>
      </c>
      <c r="X976">
        <f t="shared" ca="1" si="188"/>
        <v>17687134</v>
      </c>
      <c r="Z976" t="str">
        <f t="shared" ca="1" si="190"/>
        <v>MAD</v>
      </c>
      <c r="AA976" t="str">
        <f t="shared" ca="1" si="192"/>
        <v>F locaux</v>
      </c>
      <c r="AB976" s="6" t="s">
        <v>83</v>
      </c>
      <c r="AC976" s="6" t="s">
        <v>83</v>
      </c>
      <c r="AD976" s="6" t="s">
        <v>83</v>
      </c>
      <c r="AE976" s="6" t="s">
        <v>83</v>
      </c>
      <c r="AF976" s="6" t="s">
        <v>83</v>
      </c>
      <c r="AG976" s="6" t="s">
        <v>83</v>
      </c>
      <c r="AH976" s="6" t="s">
        <v>83</v>
      </c>
      <c r="AI976" s="6" t="s">
        <v>83</v>
      </c>
      <c r="AJ976" s="6" t="s">
        <v>83</v>
      </c>
      <c r="AK976" s="6" t="s">
        <v>83</v>
      </c>
      <c r="AL976" s="6" t="s">
        <v>83</v>
      </c>
      <c r="AM976" t="s">
        <v>1183</v>
      </c>
      <c r="AN976" s="6" t="s">
        <v>85</v>
      </c>
      <c r="AO976" s="6" t="s">
        <v>83</v>
      </c>
      <c r="AP976" s="6" t="s">
        <v>83</v>
      </c>
      <c r="AQ976" s="6" t="s">
        <v>83</v>
      </c>
      <c r="AR976" s="6" t="s">
        <v>83</v>
      </c>
      <c r="AS976" s="6" t="s">
        <v>83</v>
      </c>
      <c r="AT976" s="6" t="s">
        <v>83</v>
      </c>
      <c r="AU976" s="6" t="s">
        <v>83</v>
      </c>
      <c r="AV976" s="6" t="s">
        <v>83</v>
      </c>
      <c r="AW976" s="6" t="s">
        <v>83</v>
      </c>
      <c r="AX976" t="s">
        <v>98</v>
      </c>
      <c r="AY976" s="6" t="s">
        <v>83</v>
      </c>
      <c r="AZ976" s="6" t="s">
        <v>83</v>
      </c>
      <c r="BA976" s="6" t="s">
        <v>83</v>
      </c>
      <c r="BB976" s="6" t="s">
        <v>83</v>
      </c>
      <c r="BC976" s="6" t="s">
        <v>83</v>
      </c>
      <c r="BD976" s="6" t="s">
        <v>83</v>
      </c>
      <c r="BE976" s="6" t="s">
        <v>83</v>
      </c>
      <c r="BF976" s="6" t="s">
        <v>83</v>
      </c>
      <c r="BG976" s="6" t="s">
        <v>83</v>
      </c>
      <c r="BH976" s="6" t="s">
        <v>83</v>
      </c>
      <c r="BI976" s="6" t="s">
        <v>83</v>
      </c>
      <c r="BJ976" s="6" t="s">
        <v>83</v>
      </c>
      <c r="BK976" s="6" t="s">
        <v>83</v>
      </c>
      <c r="BL976" s="6" t="s">
        <v>83</v>
      </c>
      <c r="BM976" s="6" t="s">
        <v>83</v>
      </c>
      <c r="BN976" s="6" t="s">
        <v>83</v>
      </c>
      <c r="BO976" s="6" t="s">
        <v>83</v>
      </c>
      <c r="BP976" s="6" t="s">
        <v>83</v>
      </c>
      <c r="BQ976" s="6" t="s">
        <v>83</v>
      </c>
      <c r="BR976" t="s">
        <v>65</v>
      </c>
      <c r="BS976" s="6" t="s">
        <v>83</v>
      </c>
      <c r="BT976" s="6" t="s">
        <v>83</v>
      </c>
      <c r="BU976">
        <f t="shared" ca="1" si="189"/>
        <v>0</v>
      </c>
      <c r="BV976" s="6" t="s">
        <v>83</v>
      </c>
    </row>
    <row r="977" spans="1:74" x14ac:dyDescent="0.3">
      <c r="A977" s="5">
        <v>976</v>
      </c>
      <c r="B977" s="5" t="str">
        <f t="shared" ca="1" si="181"/>
        <v>JF8_26429:34699</v>
      </c>
      <c r="C977" t="s">
        <v>1184</v>
      </c>
      <c r="D977" t="s">
        <v>75</v>
      </c>
      <c r="E977" t="s">
        <v>89</v>
      </c>
      <c r="F977" t="s">
        <v>109</v>
      </c>
      <c r="G977" t="s">
        <v>109</v>
      </c>
      <c r="H977" s="6">
        <f t="shared" ca="1" si="191"/>
        <v>25260</v>
      </c>
      <c r="I977" t="s">
        <v>110</v>
      </c>
      <c r="J977" s="6" t="s">
        <v>79</v>
      </c>
      <c r="K977" s="7">
        <v>45862</v>
      </c>
      <c r="L977" s="6" t="s">
        <v>80</v>
      </c>
      <c r="N977" s="6" t="s">
        <v>82</v>
      </c>
      <c r="O977" t="str">
        <f t="shared" ca="1" si="183"/>
        <v>@4971112</v>
      </c>
      <c r="P977">
        <f t="shared" ca="1" si="182"/>
        <v>8149972</v>
      </c>
      <c r="Q977">
        <f t="shared" ca="1" si="184"/>
        <v>1147554</v>
      </c>
      <c r="R977">
        <f t="shared" ca="1" si="185"/>
        <v>2108974</v>
      </c>
      <c r="S977">
        <f t="shared" ca="1" si="186"/>
        <v>7396245</v>
      </c>
      <c r="V977" t="str">
        <f t="shared" ca="1" si="187"/>
        <v>A_21268</v>
      </c>
      <c r="W977" s="8">
        <v>45943</v>
      </c>
      <c r="X977">
        <f t="shared" ca="1" si="188"/>
        <v>4512218</v>
      </c>
      <c r="Z977" t="str">
        <f t="shared" ca="1" si="190"/>
        <v>MAD</v>
      </c>
      <c r="AA977" t="str">
        <f t="shared" ca="1" si="192"/>
        <v>F locaux</v>
      </c>
      <c r="AB977" s="6" t="s">
        <v>83</v>
      </c>
      <c r="AC977" s="6" t="s">
        <v>83</v>
      </c>
      <c r="AD977" s="6" t="s">
        <v>83</v>
      </c>
      <c r="AE977" s="6" t="s">
        <v>83</v>
      </c>
      <c r="AF977" s="6" t="s">
        <v>83</v>
      </c>
      <c r="AG977" s="6" t="s">
        <v>83</v>
      </c>
      <c r="AH977" s="6" t="s">
        <v>83</v>
      </c>
      <c r="AI977" s="6" t="s">
        <v>83</v>
      </c>
      <c r="AJ977" s="6" t="s">
        <v>83</v>
      </c>
      <c r="AK977" s="6" t="s">
        <v>83</v>
      </c>
      <c r="AL977" s="6" t="s">
        <v>83</v>
      </c>
      <c r="AM977" t="s">
        <v>1185</v>
      </c>
      <c r="AN977" s="6" t="s">
        <v>85</v>
      </c>
      <c r="AO977" s="6" t="s">
        <v>83</v>
      </c>
      <c r="AP977" s="6" t="s">
        <v>83</v>
      </c>
      <c r="AQ977" s="6" t="s">
        <v>83</v>
      </c>
      <c r="AR977" s="6" t="s">
        <v>83</v>
      </c>
      <c r="AS977" s="6" t="s">
        <v>83</v>
      </c>
      <c r="AT977" s="6" t="s">
        <v>83</v>
      </c>
      <c r="AU977" s="6" t="s">
        <v>83</v>
      </c>
      <c r="AV977" s="6" t="s">
        <v>83</v>
      </c>
      <c r="AW977" s="6" t="s">
        <v>83</v>
      </c>
      <c r="AX977" t="s">
        <v>86</v>
      </c>
      <c r="AY977" s="6" t="s">
        <v>83</v>
      </c>
      <c r="AZ977" s="6" t="s">
        <v>83</v>
      </c>
      <c r="BA977" s="6" t="s">
        <v>83</v>
      </c>
      <c r="BB977" s="6" t="s">
        <v>83</v>
      </c>
      <c r="BC977" s="6" t="s">
        <v>83</v>
      </c>
      <c r="BD977" s="6" t="s">
        <v>83</v>
      </c>
      <c r="BE977" s="6" t="s">
        <v>83</v>
      </c>
      <c r="BF977" s="6" t="s">
        <v>83</v>
      </c>
      <c r="BG977" s="6" t="s">
        <v>83</v>
      </c>
      <c r="BH977" s="6" t="s">
        <v>83</v>
      </c>
      <c r="BI977" s="6" t="s">
        <v>83</v>
      </c>
      <c r="BJ977" s="6" t="s">
        <v>83</v>
      </c>
      <c r="BK977" s="6" t="s">
        <v>83</v>
      </c>
      <c r="BL977" s="6" t="s">
        <v>83</v>
      </c>
      <c r="BM977" s="6" t="s">
        <v>83</v>
      </c>
      <c r="BN977" s="6" t="s">
        <v>83</v>
      </c>
      <c r="BO977" s="6" t="s">
        <v>83</v>
      </c>
      <c r="BP977" s="6" t="s">
        <v>83</v>
      </c>
      <c r="BQ977" s="6" t="s">
        <v>83</v>
      </c>
      <c r="BR977" t="s">
        <v>65</v>
      </c>
      <c r="BS977" s="6" t="s">
        <v>83</v>
      </c>
      <c r="BT977" s="6" t="s">
        <v>83</v>
      </c>
      <c r="BU977">
        <f t="shared" ca="1" si="189"/>
        <v>49</v>
      </c>
      <c r="BV977" s="6" t="s">
        <v>83</v>
      </c>
    </row>
    <row r="978" spans="1:74" x14ac:dyDescent="0.3">
      <c r="A978" s="5">
        <v>977</v>
      </c>
      <c r="B978" s="5" t="str">
        <f t="shared" ca="1" si="181"/>
        <v>OCP_66583:67141</v>
      </c>
      <c r="C978" t="s">
        <v>112</v>
      </c>
      <c r="D978" t="s">
        <v>75</v>
      </c>
      <c r="E978" t="s">
        <v>76</v>
      </c>
      <c r="F978" t="s">
        <v>113</v>
      </c>
      <c r="G978" t="s">
        <v>113</v>
      </c>
      <c r="H978" s="6">
        <f t="shared" ca="1" si="191"/>
        <v>14601</v>
      </c>
      <c r="I978" t="s">
        <v>114</v>
      </c>
      <c r="J978" s="6" t="s">
        <v>79</v>
      </c>
      <c r="K978" s="7">
        <v>45863</v>
      </c>
      <c r="L978" s="6" t="s">
        <v>80</v>
      </c>
      <c r="N978" s="6" t="s">
        <v>82</v>
      </c>
      <c r="O978" t="str">
        <f t="shared" ca="1" si="183"/>
        <v>A2350226</v>
      </c>
      <c r="P978">
        <f t="shared" ca="1" si="182"/>
        <v>46370270</v>
      </c>
      <c r="Q978">
        <f t="shared" ca="1" si="184"/>
        <v>420961</v>
      </c>
      <c r="R978">
        <f t="shared" ca="1" si="185"/>
        <v>9770700</v>
      </c>
      <c r="S978">
        <f t="shared" ca="1" si="186"/>
        <v>34164865</v>
      </c>
      <c r="V978" t="str">
        <f t="shared" ca="1" si="187"/>
        <v>D_2302637</v>
      </c>
      <c r="W978" s="8">
        <v>45944</v>
      </c>
      <c r="X978">
        <f t="shared" ca="1" si="188"/>
        <v>33902701</v>
      </c>
      <c r="Z978" t="str">
        <f t="shared" ca="1" si="190"/>
        <v>MAD</v>
      </c>
      <c r="AA978" t="str">
        <f t="shared" ca="1" si="192"/>
        <v>F locaux</v>
      </c>
      <c r="AB978" s="6" t="s">
        <v>83</v>
      </c>
      <c r="AC978" s="6" t="s">
        <v>83</v>
      </c>
      <c r="AD978" s="6" t="s">
        <v>83</v>
      </c>
      <c r="AE978" s="6" t="s">
        <v>83</v>
      </c>
      <c r="AF978" s="6" t="s">
        <v>83</v>
      </c>
      <c r="AG978" s="6" t="s">
        <v>83</v>
      </c>
      <c r="AH978" s="6" t="s">
        <v>83</v>
      </c>
      <c r="AI978" s="6" t="s">
        <v>83</v>
      </c>
      <c r="AJ978" s="6" t="s">
        <v>83</v>
      </c>
      <c r="AK978" s="6" t="s">
        <v>83</v>
      </c>
      <c r="AL978" s="6" t="s">
        <v>83</v>
      </c>
      <c r="AM978" t="s">
        <v>115</v>
      </c>
      <c r="AN978" s="6" t="s">
        <v>85</v>
      </c>
      <c r="AO978" s="6" t="s">
        <v>83</v>
      </c>
      <c r="AP978" s="6" t="s">
        <v>83</v>
      </c>
      <c r="AQ978" s="6" t="s">
        <v>83</v>
      </c>
      <c r="AR978" s="6" t="s">
        <v>83</v>
      </c>
      <c r="AS978" s="6" t="s">
        <v>83</v>
      </c>
      <c r="AT978" s="6" t="s">
        <v>83</v>
      </c>
      <c r="AU978" s="6" t="s">
        <v>83</v>
      </c>
      <c r="AV978" s="6" t="s">
        <v>83</v>
      </c>
      <c r="AW978" s="6" t="s">
        <v>83</v>
      </c>
      <c r="AX978" t="s">
        <v>93</v>
      </c>
      <c r="AY978" s="6" t="s">
        <v>83</v>
      </c>
      <c r="AZ978" s="6" t="s">
        <v>83</v>
      </c>
      <c r="BA978" s="6" t="s">
        <v>83</v>
      </c>
      <c r="BB978" s="6" t="s">
        <v>83</v>
      </c>
      <c r="BC978" s="6" t="s">
        <v>83</v>
      </c>
      <c r="BD978" s="6" t="s">
        <v>83</v>
      </c>
      <c r="BE978" s="6" t="s">
        <v>83</v>
      </c>
      <c r="BF978" s="6" t="s">
        <v>83</v>
      </c>
      <c r="BG978" s="6" t="s">
        <v>83</v>
      </c>
      <c r="BH978" s="6" t="s">
        <v>83</v>
      </c>
      <c r="BI978" s="6" t="s">
        <v>83</v>
      </c>
      <c r="BJ978" s="6" t="s">
        <v>83</v>
      </c>
      <c r="BK978" s="6" t="s">
        <v>83</v>
      </c>
      <c r="BL978" s="6" t="s">
        <v>83</v>
      </c>
      <c r="BM978" s="6" t="s">
        <v>83</v>
      </c>
      <c r="BN978" s="6" t="s">
        <v>83</v>
      </c>
      <c r="BO978" s="6" t="s">
        <v>83</v>
      </c>
      <c r="BP978" s="6" t="s">
        <v>83</v>
      </c>
      <c r="BQ978" s="6" t="s">
        <v>83</v>
      </c>
      <c r="BR978" t="s">
        <v>65</v>
      </c>
      <c r="BS978" s="6" t="s">
        <v>83</v>
      </c>
      <c r="BT978" s="6" t="s">
        <v>83</v>
      </c>
      <c r="BU978">
        <f t="shared" ca="1" si="189"/>
        <v>57</v>
      </c>
      <c r="BV978" s="6" t="s">
        <v>83</v>
      </c>
    </row>
    <row r="979" spans="1:74" x14ac:dyDescent="0.3">
      <c r="A979" s="5">
        <v>978</v>
      </c>
      <c r="B979" s="5" t="str">
        <f t="shared" ca="1" si="181"/>
        <v>JF8_42076:62499</v>
      </c>
      <c r="C979" t="s">
        <v>116</v>
      </c>
      <c r="D979" t="s">
        <v>75</v>
      </c>
      <c r="E979" t="s">
        <v>89</v>
      </c>
      <c r="F979" t="s">
        <v>100</v>
      </c>
      <c r="G979" t="s">
        <v>100</v>
      </c>
      <c r="H979" s="6">
        <f t="shared" ca="1" si="191"/>
        <v>79252</v>
      </c>
      <c r="I979" t="s">
        <v>114</v>
      </c>
      <c r="J979" s="6" t="s">
        <v>79</v>
      </c>
      <c r="K979" s="7">
        <v>45864</v>
      </c>
      <c r="L979" s="6" t="s">
        <v>80</v>
      </c>
      <c r="N979" s="6" t="s">
        <v>82</v>
      </c>
      <c r="O979" t="str">
        <f t="shared" ca="1" si="183"/>
        <v>@6076042</v>
      </c>
      <c r="P979">
        <f t="shared" ca="1" si="182"/>
        <v>61186821</v>
      </c>
      <c r="Q979">
        <f t="shared" ca="1" si="184"/>
        <v>8495452</v>
      </c>
      <c r="R979">
        <f t="shared" ca="1" si="185"/>
        <v>10947699</v>
      </c>
      <c r="S979">
        <f t="shared" ca="1" si="186"/>
        <v>30941623</v>
      </c>
      <c r="V979" t="str">
        <f t="shared" ca="1" si="187"/>
        <v>C_3518846</v>
      </c>
      <c r="W979" s="8">
        <v>45945</v>
      </c>
      <c r="X979">
        <f t="shared" ca="1" si="188"/>
        <v>26475263</v>
      </c>
      <c r="Z979" t="str">
        <f t="shared" ca="1" si="190"/>
        <v>MAD</v>
      </c>
      <c r="AA979" t="str">
        <f t="shared" ca="1" si="192"/>
        <v>F locaux</v>
      </c>
      <c r="AB979" s="6" t="s">
        <v>83</v>
      </c>
      <c r="AC979" s="6" t="s">
        <v>83</v>
      </c>
      <c r="AD979" s="6" t="s">
        <v>83</v>
      </c>
      <c r="AE979" s="6" t="s">
        <v>83</v>
      </c>
      <c r="AF979" s="6" t="s">
        <v>83</v>
      </c>
      <c r="AG979" s="6" t="s">
        <v>83</v>
      </c>
      <c r="AH979" s="6" t="s">
        <v>83</v>
      </c>
      <c r="AI979" s="6" t="s">
        <v>83</v>
      </c>
      <c r="AJ979" s="6" t="s">
        <v>83</v>
      </c>
      <c r="AK979" s="6" t="s">
        <v>83</v>
      </c>
      <c r="AL979" s="6" t="s">
        <v>83</v>
      </c>
      <c r="AM979" t="s">
        <v>115</v>
      </c>
      <c r="AN979" s="6" t="s">
        <v>85</v>
      </c>
      <c r="AO979" s="6" t="s">
        <v>83</v>
      </c>
      <c r="AP979" s="6" t="s">
        <v>83</v>
      </c>
      <c r="AQ979" s="6" t="s">
        <v>83</v>
      </c>
      <c r="AR979" s="6" t="s">
        <v>83</v>
      </c>
      <c r="AS979" s="6" t="s">
        <v>83</v>
      </c>
      <c r="AT979" s="6" t="s">
        <v>83</v>
      </c>
      <c r="AU979" s="6" t="s">
        <v>83</v>
      </c>
      <c r="AV979" s="6" t="s">
        <v>83</v>
      </c>
      <c r="AW979" s="6" t="s">
        <v>83</v>
      </c>
      <c r="AX979" t="s">
        <v>86</v>
      </c>
      <c r="AY979" s="6" t="s">
        <v>83</v>
      </c>
      <c r="AZ979" s="6" t="s">
        <v>83</v>
      </c>
      <c r="BA979" s="6" t="s">
        <v>83</v>
      </c>
      <c r="BB979" s="6" t="s">
        <v>83</v>
      </c>
      <c r="BC979" s="6" t="s">
        <v>83</v>
      </c>
      <c r="BD979" s="6" t="s">
        <v>83</v>
      </c>
      <c r="BE979" s="6" t="s">
        <v>83</v>
      </c>
      <c r="BF979" s="6" t="s">
        <v>83</v>
      </c>
      <c r="BG979" s="6" t="s">
        <v>83</v>
      </c>
      <c r="BH979" s="6" t="s">
        <v>83</v>
      </c>
      <c r="BI979" s="6" t="s">
        <v>83</v>
      </c>
      <c r="BJ979" s="6" t="s">
        <v>83</v>
      </c>
      <c r="BK979" s="6" t="s">
        <v>83</v>
      </c>
      <c r="BL979" s="6" t="s">
        <v>83</v>
      </c>
      <c r="BM979" s="6" t="s">
        <v>83</v>
      </c>
      <c r="BN979" s="6" t="s">
        <v>83</v>
      </c>
      <c r="BO979" s="6" t="s">
        <v>83</v>
      </c>
      <c r="BP979" s="6" t="s">
        <v>83</v>
      </c>
      <c r="BQ979" s="6" t="s">
        <v>83</v>
      </c>
      <c r="BR979" t="s">
        <v>63</v>
      </c>
      <c r="BS979" s="6" t="s">
        <v>83</v>
      </c>
      <c r="BT979" s="6" t="s">
        <v>83</v>
      </c>
      <c r="BU979">
        <f t="shared" ca="1" si="189"/>
        <v>60</v>
      </c>
      <c r="BV979" s="6" t="s">
        <v>83</v>
      </c>
    </row>
    <row r="980" spans="1:74" x14ac:dyDescent="0.3">
      <c r="A980" s="5">
        <v>979</v>
      </c>
      <c r="B980" s="5" t="str">
        <f t="shared" ca="1" si="181"/>
        <v>OCP_50423:12197</v>
      </c>
      <c r="C980" t="s">
        <v>117</v>
      </c>
      <c r="D980" t="s">
        <v>75</v>
      </c>
      <c r="E980" t="s">
        <v>76</v>
      </c>
      <c r="F980" t="s">
        <v>113</v>
      </c>
      <c r="G980" t="s">
        <v>113</v>
      </c>
      <c r="H980" s="6">
        <f t="shared" ca="1" si="191"/>
        <v>39399</v>
      </c>
      <c r="I980" t="s">
        <v>114</v>
      </c>
      <c r="J980" s="6" t="s">
        <v>79</v>
      </c>
      <c r="K980" s="7">
        <v>45865</v>
      </c>
      <c r="L980" s="6" t="s">
        <v>80</v>
      </c>
      <c r="N980" s="6" t="s">
        <v>82</v>
      </c>
      <c r="O980" t="str">
        <f t="shared" ca="1" si="183"/>
        <v>E4446864</v>
      </c>
      <c r="P980">
        <f t="shared" ca="1" si="182"/>
        <v>30557566</v>
      </c>
      <c r="Q980">
        <f t="shared" ca="1" si="184"/>
        <v>5020132</v>
      </c>
      <c r="R980">
        <f t="shared" ca="1" si="185"/>
        <v>8166733</v>
      </c>
      <c r="S980">
        <f t="shared" ca="1" si="186"/>
        <v>27945376</v>
      </c>
      <c r="V980" t="str">
        <f t="shared" ca="1" si="187"/>
        <v>&gt;_3078712</v>
      </c>
      <c r="W980" s="8">
        <v>45946</v>
      </c>
      <c r="X980">
        <f t="shared" ca="1" si="188"/>
        <v>20748481</v>
      </c>
      <c r="Z980" t="str">
        <f t="shared" ca="1" si="190"/>
        <v>MAD</v>
      </c>
      <c r="AA980" t="str">
        <f t="shared" ca="1" si="192"/>
        <v>F locaux</v>
      </c>
      <c r="AB980" s="6" t="s">
        <v>83</v>
      </c>
      <c r="AC980" s="6" t="s">
        <v>83</v>
      </c>
      <c r="AD980" s="6" t="s">
        <v>83</v>
      </c>
      <c r="AE980" s="6" t="s">
        <v>83</v>
      </c>
      <c r="AF980" s="6" t="s">
        <v>83</v>
      </c>
      <c r="AG980" s="6" t="s">
        <v>83</v>
      </c>
      <c r="AH980" s="6" t="s">
        <v>83</v>
      </c>
      <c r="AI980" s="6" t="s">
        <v>83</v>
      </c>
      <c r="AJ980" s="6" t="s">
        <v>83</v>
      </c>
      <c r="AK980" s="6" t="s">
        <v>83</v>
      </c>
      <c r="AL980" s="6" t="s">
        <v>83</v>
      </c>
      <c r="AM980" t="s">
        <v>115</v>
      </c>
      <c r="AN980" s="6" t="s">
        <v>85</v>
      </c>
      <c r="AO980" s="6" t="s">
        <v>83</v>
      </c>
      <c r="AP980" s="6" t="s">
        <v>83</v>
      </c>
      <c r="AQ980" s="6" t="s">
        <v>83</v>
      </c>
      <c r="AR980" s="6" t="s">
        <v>83</v>
      </c>
      <c r="AS980" s="6" t="s">
        <v>83</v>
      </c>
      <c r="AT980" s="6" t="s">
        <v>83</v>
      </c>
      <c r="AU980" s="6" t="s">
        <v>83</v>
      </c>
      <c r="AV980" s="6" t="s">
        <v>83</v>
      </c>
      <c r="AW980" s="6" t="s">
        <v>83</v>
      </c>
      <c r="AX980" t="s">
        <v>86</v>
      </c>
      <c r="AY980" s="6" t="s">
        <v>83</v>
      </c>
      <c r="AZ980" s="6" t="s">
        <v>83</v>
      </c>
      <c r="BA980" s="6" t="s">
        <v>83</v>
      </c>
      <c r="BB980" s="6" t="s">
        <v>83</v>
      </c>
      <c r="BC980" s="6" t="s">
        <v>83</v>
      </c>
      <c r="BD980" s="6" t="s">
        <v>83</v>
      </c>
      <c r="BE980" s="6" t="s">
        <v>83</v>
      </c>
      <c r="BF980" s="6" t="s">
        <v>83</v>
      </c>
      <c r="BG980" s="6" t="s">
        <v>83</v>
      </c>
      <c r="BH980" s="6" t="s">
        <v>83</v>
      </c>
      <c r="BI980" s="6" t="s">
        <v>83</v>
      </c>
      <c r="BJ980" s="6" t="s">
        <v>83</v>
      </c>
      <c r="BK980" s="6" t="s">
        <v>83</v>
      </c>
      <c r="BL980" s="6" t="s">
        <v>83</v>
      </c>
      <c r="BM980" s="6" t="s">
        <v>83</v>
      </c>
      <c r="BN980" s="6" t="s">
        <v>83</v>
      </c>
      <c r="BO980" s="6" t="s">
        <v>83</v>
      </c>
      <c r="BP980" s="6" t="s">
        <v>83</v>
      </c>
      <c r="BQ980" s="6" t="s">
        <v>83</v>
      </c>
      <c r="BR980" t="s">
        <v>65</v>
      </c>
      <c r="BS980" s="6" t="s">
        <v>83</v>
      </c>
      <c r="BT980" s="6" t="s">
        <v>83</v>
      </c>
      <c r="BU980">
        <f t="shared" ca="1" si="189"/>
        <v>23</v>
      </c>
      <c r="BV980" s="6" t="s">
        <v>83</v>
      </c>
    </row>
    <row r="981" spans="1:74" x14ac:dyDescent="0.3">
      <c r="A981" s="5">
        <v>980</v>
      </c>
      <c r="B981" s="5" t="str">
        <f t="shared" ca="1" si="181"/>
        <v>OCP_29697:33792</v>
      </c>
      <c r="C981" t="s">
        <v>118</v>
      </c>
      <c r="D981" t="s">
        <v>75</v>
      </c>
      <c r="E981" t="s">
        <v>89</v>
      </c>
      <c r="F981" t="s">
        <v>100</v>
      </c>
      <c r="G981" t="s">
        <v>100</v>
      </c>
      <c r="H981" s="6">
        <f t="shared" ca="1" si="191"/>
        <v>36032</v>
      </c>
      <c r="I981" t="s">
        <v>114</v>
      </c>
      <c r="J981" s="6" t="s">
        <v>79</v>
      </c>
      <c r="K981" s="7">
        <v>45866</v>
      </c>
      <c r="L981" s="6" t="s">
        <v>80</v>
      </c>
      <c r="N981" s="6" t="s">
        <v>82</v>
      </c>
      <c r="O981" t="str">
        <f t="shared" ca="1" si="183"/>
        <v>&lt;5538566</v>
      </c>
      <c r="P981">
        <f t="shared" ca="1" si="182"/>
        <v>10730669</v>
      </c>
      <c r="Q981">
        <f t="shared" ca="1" si="184"/>
        <v>3398432</v>
      </c>
      <c r="R981">
        <f t="shared" ca="1" si="185"/>
        <v>7945199</v>
      </c>
      <c r="S981">
        <f t="shared" ca="1" si="186"/>
        <v>2494150</v>
      </c>
      <c r="V981" t="str">
        <f t="shared" ca="1" si="187"/>
        <v>D_182568</v>
      </c>
      <c r="W981" s="8">
        <v>45947</v>
      </c>
      <c r="X981">
        <f t="shared" ca="1" si="188"/>
        <v>367235</v>
      </c>
      <c r="Z981" t="str">
        <f t="shared" ca="1" si="190"/>
        <v>MAD</v>
      </c>
      <c r="AA981" t="str">
        <f t="shared" ca="1" si="192"/>
        <v>F locaux</v>
      </c>
      <c r="AB981" s="6" t="s">
        <v>83</v>
      </c>
      <c r="AC981" s="6" t="s">
        <v>83</v>
      </c>
      <c r="AD981" s="6" t="s">
        <v>83</v>
      </c>
      <c r="AE981" s="6" t="s">
        <v>83</v>
      </c>
      <c r="AF981" s="6" t="s">
        <v>83</v>
      </c>
      <c r="AG981" s="6" t="s">
        <v>83</v>
      </c>
      <c r="AH981" s="6" t="s">
        <v>83</v>
      </c>
      <c r="AI981" s="6" t="s">
        <v>83</v>
      </c>
      <c r="AJ981" s="6" t="s">
        <v>83</v>
      </c>
      <c r="AK981" s="6" t="s">
        <v>83</v>
      </c>
      <c r="AL981" s="6" t="s">
        <v>83</v>
      </c>
      <c r="AM981" t="s">
        <v>115</v>
      </c>
      <c r="AN981" s="6" t="s">
        <v>85</v>
      </c>
      <c r="AO981" s="6" t="s">
        <v>83</v>
      </c>
      <c r="AP981" s="6" t="s">
        <v>83</v>
      </c>
      <c r="AQ981" s="6" t="s">
        <v>83</v>
      </c>
      <c r="AR981" s="6" t="s">
        <v>83</v>
      </c>
      <c r="AS981" s="6" t="s">
        <v>83</v>
      </c>
      <c r="AT981" s="6" t="s">
        <v>83</v>
      </c>
      <c r="AU981" s="6" t="s">
        <v>83</v>
      </c>
      <c r="AV981" s="6" t="s">
        <v>83</v>
      </c>
      <c r="AW981" s="6" t="s">
        <v>83</v>
      </c>
      <c r="AX981" t="s">
        <v>86</v>
      </c>
      <c r="AY981" s="6" t="s">
        <v>83</v>
      </c>
      <c r="AZ981" s="6" t="s">
        <v>83</v>
      </c>
      <c r="BA981" s="6" t="s">
        <v>83</v>
      </c>
      <c r="BB981" s="6" t="s">
        <v>83</v>
      </c>
      <c r="BC981" s="6" t="s">
        <v>83</v>
      </c>
      <c r="BD981" s="6" t="s">
        <v>83</v>
      </c>
      <c r="BE981" s="6" t="s">
        <v>83</v>
      </c>
      <c r="BF981" s="6" t="s">
        <v>83</v>
      </c>
      <c r="BG981" s="6" t="s">
        <v>83</v>
      </c>
      <c r="BH981" s="6" t="s">
        <v>83</v>
      </c>
      <c r="BI981" s="6" t="s">
        <v>83</v>
      </c>
      <c r="BJ981" s="6" t="s">
        <v>83</v>
      </c>
      <c r="BK981" s="6" t="s">
        <v>83</v>
      </c>
      <c r="BL981" s="6" t="s">
        <v>83</v>
      </c>
      <c r="BM981" s="6" t="s">
        <v>83</v>
      </c>
      <c r="BN981" s="6" t="s">
        <v>83</v>
      </c>
      <c r="BO981" s="6" t="s">
        <v>83</v>
      </c>
      <c r="BP981" s="6" t="s">
        <v>83</v>
      </c>
      <c r="BQ981" s="6" t="s">
        <v>83</v>
      </c>
      <c r="BR981" t="s">
        <v>40</v>
      </c>
      <c r="BS981" s="6" t="s">
        <v>83</v>
      </c>
      <c r="BT981" s="6" t="s">
        <v>83</v>
      </c>
      <c r="BU981">
        <f t="shared" ca="1" si="189"/>
        <v>-8</v>
      </c>
      <c r="BV981" s="6" t="s">
        <v>83</v>
      </c>
    </row>
    <row r="982" spans="1:74" x14ac:dyDescent="0.3">
      <c r="A982" s="5">
        <v>981</v>
      </c>
      <c r="B982" s="5" t="str">
        <f t="shared" ca="1" si="181"/>
        <v>JF8_89040:15879</v>
      </c>
      <c r="C982" t="str">
        <f ca="1">CONCATENATE(CHAR(RANDBETWEEN(60,90)),"_",RANDBETWEEN(1,1000000),"_",RANDBETWEEN(1,100006600))</f>
        <v>Z_595003_10880648</v>
      </c>
      <c r="D982" t="s">
        <v>75</v>
      </c>
      <c r="E982" t="s">
        <v>76</v>
      </c>
      <c r="F982" t="s">
        <v>77</v>
      </c>
      <c r="G982" t="s">
        <v>77</v>
      </c>
      <c r="H982" s="6">
        <f t="shared" ca="1" si="191"/>
        <v>76486</v>
      </c>
      <c r="I982" t="s">
        <v>78</v>
      </c>
      <c r="J982" s="6" t="s">
        <v>79</v>
      </c>
      <c r="K982" s="7">
        <v>45867</v>
      </c>
      <c r="L982" s="6" t="s">
        <v>80</v>
      </c>
      <c r="N982" s="6" t="s">
        <v>82</v>
      </c>
      <c r="O982" t="str">
        <f t="shared" ca="1" si="183"/>
        <v>B2426240</v>
      </c>
      <c r="P982">
        <f t="shared" ca="1" si="182"/>
        <v>68535489</v>
      </c>
      <c r="Q982">
        <f t="shared" ca="1" si="184"/>
        <v>25405673</v>
      </c>
      <c r="R982">
        <f t="shared" ca="1" si="185"/>
        <v>27280241</v>
      </c>
      <c r="S982">
        <f t="shared" ca="1" si="186"/>
        <v>62945419</v>
      </c>
      <c r="V982" t="str">
        <f t="shared" ca="1" si="187"/>
        <v>&lt;_5901655</v>
      </c>
      <c r="W982" s="8">
        <v>45948</v>
      </c>
      <c r="X982">
        <f t="shared" ca="1" si="188"/>
        <v>36677988</v>
      </c>
      <c r="Z982" t="str">
        <f t="shared" ca="1" si="190"/>
        <v>MAD</v>
      </c>
      <c r="AA982" t="str">
        <f t="shared" ca="1" si="192"/>
        <v>F locaux</v>
      </c>
      <c r="AB982" s="6" t="s">
        <v>83</v>
      </c>
      <c r="AC982" s="6" t="s">
        <v>83</v>
      </c>
      <c r="AD982" s="6" t="s">
        <v>83</v>
      </c>
      <c r="AE982" s="6" t="s">
        <v>83</v>
      </c>
      <c r="AF982" s="6" t="s">
        <v>83</v>
      </c>
      <c r="AG982" s="6" t="s">
        <v>83</v>
      </c>
      <c r="AH982" s="6" t="s">
        <v>83</v>
      </c>
      <c r="AI982" s="6" t="s">
        <v>83</v>
      </c>
      <c r="AJ982" s="6" t="s">
        <v>83</v>
      </c>
      <c r="AK982" s="6" t="s">
        <v>83</v>
      </c>
      <c r="AL982" s="6" t="s">
        <v>83</v>
      </c>
      <c r="AM982" t="s">
        <v>1186</v>
      </c>
      <c r="AN982" s="6" t="s">
        <v>85</v>
      </c>
      <c r="AO982" s="6" t="s">
        <v>83</v>
      </c>
      <c r="AP982" s="6" t="s">
        <v>83</v>
      </c>
      <c r="AQ982" s="6" t="s">
        <v>83</v>
      </c>
      <c r="AR982" s="6" t="s">
        <v>83</v>
      </c>
      <c r="AS982" s="6" t="s">
        <v>83</v>
      </c>
      <c r="AT982" s="6" t="s">
        <v>83</v>
      </c>
      <c r="AU982" s="6" t="s">
        <v>83</v>
      </c>
      <c r="AV982" s="6" t="s">
        <v>83</v>
      </c>
      <c r="AW982" s="6" t="s">
        <v>83</v>
      </c>
      <c r="AX982" t="s">
        <v>86</v>
      </c>
      <c r="AY982" s="6" t="s">
        <v>83</v>
      </c>
      <c r="AZ982" s="6" t="s">
        <v>83</v>
      </c>
      <c r="BA982" s="6" t="s">
        <v>83</v>
      </c>
      <c r="BB982" s="6" t="s">
        <v>83</v>
      </c>
      <c r="BC982" s="6" t="s">
        <v>83</v>
      </c>
      <c r="BD982" s="6" t="s">
        <v>83</v>
      </c>
      <c r="BE982" s="6" t="s">
        <v>83</v>
      </c>
      <c r="BF982" s="6" t="s">
        <v>83</v>
      </c>
      <c r="BG982" s="6" t="s">
        <v>83</v>
      </c>
      <c r="BH982" s="6" t="s">
        <v>83</v>
      </c>
      <c r="BI982" s="6" t="s">
        <v>83</v>
      </c>
      <c r="BJ982" s="6" t="s">
        <v>83</v>
      </c>
      <c r="BK982" s="6" t="s">
        <v>83</v>
      </c>
      <c r="BL982" s="6" t="s">
        <v>83</v>
      </c>
      <c r="BM982" s="6" t="s">
        <v>83</v>
      </c>
      <c r="BN982" s="6" t="s">
        <v>83</v>
      </c>
      <c r="BO982" s="6" t="s">
        <v>83</v>
      </c>
      <c r="BP982" s="6" t="s">
        <v>83</v>
      </c>
      <c r="BQ982" s="6" t="s">
        <v>83</v>
      </c>
      <c r="BR982" t="s">
        <v>64</v>
      </c>
      <c r="BS982" s="6" t="s">
        <v>83</v>
      </c>
      <c r="BT982" s="6" t="s">
        <v>83</v>
      </c>
      <c r="BU982">
        <f t="shared" ca="1" si="189"/>
        <v>32</v>
      </c>
      <c r="BV982" s="6" t="s">
        <v>83</v>
      </c>
    </row>
    <row r="983" spans="1:74" x14ac:dyDescent="0.3">
      <c r="A983" s="5">
        <v>982</v>
      </c>
      <c r="B983" s="5" t="str">
        <f t="shared" ca="1" si="181"/>
        <v>JF8_65086:93965</v>
      </c>
      <c r="C983" t="s">
        <v>1187</v>
      </c>
      <c r="D983" t="s">
        <v>75</v>
      </c>
      <c r="E983" t="s">
        <v>89</v>
      </c>
      <c r="F983" t="s">
        <v>90</v>
      </c>
      <c r="G983" t="s">
        <v>90</v>
      </c>
      <c r="H983" s="6">
        <f t="shared" ca="1" si="191"/>
        <v>68549</v>
      </c>
      <c r="I983" t="s">
        <v>91</v>
      </c>
      <c r="J983" s="6" t="s">
        <v>79</v>
      </c>
      <c r="K983" s="7">
        <v>45868</v>
      </c>
      <c r="L983" s="6" t="s">
        <v>80</v>
      </c>
      <c r="N983" s="6" t="s">
        <v>82</v>
      </c>
      <c r="O983" t="str">
        <f t="shared" ca="1" si="183"/>
        <v>A5257370</v>
      </c>
      <c r="P983">
        <f t="shared" ca="1" si="182"/>
        <v>82629905</v>
      </c>
      <c r="Q983">
        <f t="shared" ca="1" si="184"/>
        <v>6144215</v>
      </c>
      <c r="R983">
        <f t="shared" ca="1" si="185"/>
        <v>58268676</v>
      </c>
      <c r="S983">
        <f t="shared" ca="1" si="186"/>
        <v>67687346</v>
      </c>
      <c r="V983" t="str">
        <f t="shared" ca="1" si="187"/>
        <v>&lt;_122509</v>
      </c>
      <c r="W983" s="8">
        <v>45949</v>
      </c>
      <c r="X983">
        <f t="shared" ca="1" si="188"/>
        <v>26083546</v>
      </c>
      <c r="Z983" t="str">
        <f t="shared" ca="1" si="190"/>
        <v>USD</v>
      </c>
      <c r="AA983" t="str">
        <f t="shared" ca="1" si="192"/>
        <v>F étrangers</v>
      </c>
      <c r="AB983" s="6" t="s">
        <v>83</v>
      </c>
      <c r="AC983" s="6" t="s">
        <v>83</v>
      </c>
      <c r="AD983" s="6" t="s">
        <v>83</v>
      </c>
      <c r="AE983" s="6" t="s">
        <v>83</v>
      </c>
      <c r="AF983" s="6" t="s">
        <v>83</v>
      </c>
      <c r="AG983" s="6" t="s">
        <v>83</v>
      </c>
      <c r="AH983" s="6" t="s">
        <v>83</v>
      </c>
      <c r="AI983" s="6" t="s">
        <v>83</v>
      </c>
      <c r="AJ983" s="6" t="s">
        <v>83</v>
      </c>
      <c r="AK983" s="6" t="s">
        <v>83</v>
      </c>
      <c r="AL983" s="6" t="s">
        <v>83</v>
      </c>
      <c r="AM983" t="s">
        <v>1188</v>
      </c>
      <c r="AN983" s="6" t="s">
        <v>85</v>
      </c>
      <c r="AO983" s="6" t="s">
        <v>83</v>
      </c>
      <c r="AP983" s="6" t="s">
        <v>83</v>
      </c>
      <c r="AQ983" s="6" t="s">
        <v>83</v>
      </c>
      <c r="AR983" s="6" t="s">
        <v>83</v>
      </c>
      <c r="AS983" s="6" t="s">
        <v>83</v>
      </c>
      <c r="AT983" s="6" t="s">
        <v>83</v>
      </c>
      <c r="AU983" s="6" t="s">
        <v>83</v>
      </c>
      <c r="AV983" s="6" t="s">
        <v>83</v>
      </c>
      <c r="AW983" s="6" t="s">
        <v>83</v>
      </c>
      <c r="AX983" t="s">
        <v>93</v>
      </c>
      <c r="AY983" s="6" t="s">
        <v>83</v>
      </c>
      <c r="AZ983" s="6" t="s">
        <v>83</v>
      </c>
      <c r="BA983" s="6" t="s">
        <v>83</v>
      </c>
      <c r="BB983" s="6" t="s">
        <v>83</v>
      </c>
      <c r="BC983" s="6" t="s">
        <v>83</v>
      </c>
      <c r="BD983" s="6" t="s">
        <v>83</v>
      </c>
      <c r="BE983" s="6" t="s">
        <v>83</v>
      </c>
      <c r="BF983" s="6" t="s">
        <v>83</v>
      </c>
      <c r="BG983" s="6" t="s">
        <v>83</v>
      </c>
      <c r="BH983" s="6" t="s">
        <v>83</v>
      </c>
      <c r="BI983" s="6" t="s">
        <v>83</v>
      </c>
      <c r="BJ983" s="6" t="s">
        <v>83</v>
      </c>
      <c r="BK983" s="6" t="s">
        <v>83</v>
      </c>
      <c r="BL983" s="6" t="s">
        <v>83</v>
      </c>
      <c r="BM983" s="6" t="s">
        <v>83</v>
      </c>
      <c r="BN983" s="6" t="s">
        <v>83</v>
      </c>
      <c r="BO983" s="6" t="s">
        <v>83</v>
      </c>
      <c r="BP983" s="6" t="s">
        <v>83</v>
      </c>
      <c r="BQ983" s="6" t="s">
        <v>83</v>
      </c>
      <c r="BR983" t="s">
        <v>65</v>
      </c>
      <c r="BS983" s="6" t="s">
        <v>83</v>
      </c>
      <c r="BT983" s="6" t="s">
        <v>83</v>
      </c>
      <c r="BU983">
        <f t="shared" ca="1" si="189"/>
        <v>51</v>
      </c>
      <c r="BV983" s="6" t="s">
        <v>83</v>
      </c>
    </row>
    <row r="984" spans="1:74" x14ac:dyDescent="0.3">
      <c r="A984" s="5">
        <v>983</v>
      </c>
      <c r="B984" s="5" t="str">
        <f t="shared" ca="1" si="181"/>
        <v>OCP_78913:28492</v>
      </c>
      <c r="C984" t="s">
        <v>1189</v>
      </c>
      <c r="D984" t="s">
        <v>75</v>
      </c>
      <c r="E984" t="s">
        <v>76</v>
      </c>
      <c r="F984" t="s">
        <v>95</v>
      </c>
      <c r="G984" t="s">
        <v>95</v>
      </c>
      <c r="H984" s="6">
        <f t="shared" ca="1" si="191"/>
        <v>71744</v>
      </c>
      <c r="I984" t="s">
        <v>96</v>
      </c>
      <c r="J984" s="6" t="s">
        <v>79</v>
      </c>
      <c r="K984" s="7">
        <v>45869</v>
      </c>
      <c r="L984" s="6" t="s">
        <v>80</v>
      </c>
      <c r="N984" s="6" t="s">
        <v>82</v>
      </c>
      <c r="O984" t="str">
        <f t="shared" ca="1" si="183"/>
        <v>D1534189</v>
      </c>
      <c r="P984">
        <f t="shared" ca="1" si="182"/>
        <v>50848668</v>
      </c>
      <c r="Q984">
        <f t="shared" ca="1" si="184"/>
        <v>48749932</v>
      </c>
      <c r="R984">
        <f t="shared" ca="1" si="185"/>
        <v>49232730</v>
      </c>
      <c r="S984">
        <f t="shared" ca="1" si="186"/>
        <v>11434926</v>
      </c>
      <c r="V984" t="str">
        <f t="shared" ca="1" si="187"/>
        <v>?_202522</v>
      </c>
      <c r="W984" s="8">
        <v>45950</v>
      </c>
      <c r="X984">
        <f t="shared" ca="1" si="188"/>
        <v>7688643</v>
      </c>
      <c r="Z984" t="str">
        <f t="shared" ca="1" si="190"/>
        <v>EUR</v>
      </c>
      <c r="AA984" t="str">
        <f t="shared" ca="1" si="192"/>
        <v>F étrangers</v>
      </c>
      <c r="AB984" s="6" t="s">
        <v>83</v>
      </c>
      <c r="AC984" s="6" t="s">
        <v>83</v>
      </c>
      <c r="AD984" s="6" t="s">
        <v>83</v>
      </c>
      <c r="AE984" s="6" t="s">
        <v>83</v>
      </c>
      <c r="AF984" s="6" t="s">
        <v>83</v>
      </c>
      <c r="AG984" s="6" t="s">
        <v>83</v>
      </c>
      <c r="AH984" s="6" t="s">
        <v>83</v>
      </c>
      <c r="AI984" s="6" t="s">
        <v>83</v>
      </c>
      <c r="AJ984" s="6" t="s">
        <v>83</v>
      </c>
      <c r="AK984" s="6" t="s">
        <v>83</v>
      </c>
      <c r="AL984" s="6" t="s">
        <v>83</v>
      </c>
      <c r="AM984" t="s">
        <v>1190</v>
      </c>
      <c r="AN984" s="6" t="s">
        <v>85</v>
      </c>
      <c r="AO984" s="6" t="s">
        <v>83</v>
      </c>
      <c r="AP984" s="6" t="s">
        <v>83</v>
      </c>
      <c r="AQ984" s="6" t="s">
        <v>83</v>
      </c>
      <c r="AR984" s="6" t="s">
        <v>83</v>
      </c>
      <c r="AS984" s="6" t="s">
        <v>83</v>
      </c>
      <c r="AT984" s="6" t="s">
        <v>83</v>
      </c>
      <c r="AU984" s="6" t="s">
        <v>83</v>
      </c>
      <c r="AV984" s="6" t="s">
        <v>83</v>
      </c>
      <c r="AW984" s="6" t="s">
        <v>83</v>
      </c>
      <c r="AX984" t="s">
        <v>98</v>
      </c>
      <c r="AY984" s="6" t="s">
        <v>83</v>
      </c>
      <c r="AZ984" s="6" t="s">
        <v>83</v>
      </c>
      <c r="BA984" s="6" t="s">
        <v>83</v>
      </c>
      <c r="BB984" s="6" t="s">
        <v>83</v>
      </c>
      <c r="BC984" s="6" t="s">
        <v>83</v>
      </c>
      <c r="BD984" s="6" t="s">
        <v>83</v>
      </c>
      <c r="BE984" s="6" t="s">
        <v>83</v>
      </c>
      <c r="BF984" s="6" t="s">
        <v>83</v>
      </c>
      <c r="BG984" s="6" t="s">
        <v>83</v>
      </c>
      <c r="BH984" s="6" t="s">
        <v>83</v>
      </c>
      <c r="BI984" s="6" t="s">
        <v>83</v>
      </c>
      <c r="BJ984" s="6" t="s">
        <v>83</v>
      </c>
      <c r="BK984" s="6" t="s">
        <v>83</v>
      </c>
      <c r="BL984" s="6" t="s">
        <v>83</v>
      </c>
      <c r="BM984" s="6" t="s">
        <v>83</v>
      </c>
      <c r="BN984" s="6" t="s">
        <v>83</v>
      </c>
      <c r="BO984" s="6" t="s">
        <v>83</v>
      </c>
      <c r="BP984" s="6" t="s">
        <v>83</v>
      </c>
      <c r="BQ984" s="6" t="s">
        <v>83</v>
      </c>
      <c r="BR984" t="s">
        <v>65</v>
      </c>
      <c r="BS984" s="6" t="s">
        <v>83</v>
      </c>
      <c r="BT984" s="6" t="s">
        <v>83</v>
      </c>
      <c r="BU984">
        <f t="shared" ca="1" si="189"/>
        <v>-2</v>
      </c>
      <c r="BV984" s="6" t="s">
        <v>83</v>
      </c>
    </row>
    <row r="985" spans="1:74" x14ac:dyDescent="0.3">
      <c r="A985" s="5">
        <v>984</v>
      </c>
      <c r="B985" s="5" t="str">
        <f t="shared" ca="1" si="181"/>
        <v>JF8_68657:16524</v>
      </c>
      <c r="C985" t="s">
        <v>1191</v>
      </c>
      <c r="D985" t="s">
        <v>75</v>
      </c>
      <c r="E985" t="s">
        <v>89</v>
      </c>
      <c r="F985" t="s">
        <v>100</v>
      </c>
      <c r="G985" t="s">
        <v>100</v>
      </c>
      <c r="H985" s="6">
        <f t="shared" ca="1" si="191"/>
        <v>76138</v>
      </c>
      <c r="I985" t="s">
        <v>101</v>
      </c>
      <c r="J985" s="6" t="s">
        <v>79</v>
      </c>
      <c r="K985" s="7">
        <v>45870</v>
      </c>
      <c r="L985" s="6" t="s">
        <v>80</v>
      </c>
      <c r="N985" s="6" t="s">
        <v>82</v>
      </c>
      <c r="O985" t="str">
        <f t="shared" ca="1" si="183"/>
        <v>&lt;1744223</v>
      </c>
      <c r="P985">
        <f t="shared" ca="1" si="182"/>
        <v>86284661</v>
      </c>
      <c r="Q985">
        <f t="shared" ca="1" si="184"/>
        <v>995665</v>
      </c>
      <c r="R985">
        <f t="shared" ca="1" si="185"/>
        <v>30557250</v>
      </c>
      <c r="S985">
        <f t="shared" ca="1" si="186"/>
        <v>627414</v>
      </c>
      <c r="V985" t="str">
        <f t="shared" ca="1" si="187"/>
        <v>B_1897158</v>
      </c>
      <c r="W985" s="8">
        <v>45951</v>
      </c>
      <c r="X985">
        <f t="shared" ca="1" si="188"/>
        <v>454694</v>
      </c>
      <c r="Z985" t="str">
        <f t="shared" ca="1" si="190"/>
        <v>MAD</v>
      </c>
      <c r="AA985" t="str">
        <f t="shared" ca="1" si="192"/>
        <v>F locaux</v>
      </c>
      <c r="AB985" s="6" t="s">
        <v>83</v>
      </c>
      <c r="AC985" s="6" t="s">
        <v>83</v>
      </c>
      <c r="AD985" s="6" t="s">
        <v>83</v>
      </c>
      <c r="AE985" s="6" t="s">
        <v>83</v>
      </c>
      <c r="AF985" s="6" t="s">
        <v>83</v>
      </c>
      <c r="AG985" s="6" t="s">
        <v>83</v>
      </c>
      <c r="AH985" s="6" t="s">
        <v>83</v>
      </c>
      <c r="AI985" s="6" t="s">
        <v>83</v>
      </c>
      <c r="AJ985" s="6" t="s">
        <v>83</v>
      </c>
      <c r="AK985" s="6" t="s">
        <v>83</v>
      </c>
      <c r="AL985" s="6" t="s">
        <v>83</v>
      </c>
      <c r="AM985" t="s">
        <v>1192</v>
      </c>
      <c r="AN985" s="6" t="s">
        <v>85</v>
      </c>
      <c r="AO985" s="6" t="s">
        <v>83</v>
      </c>
      <c r="AP985" s="6" t="s">
        <v>83</v>
      </c>
      <c r="AQ985" s="6" t="s">
        <v>83</v>
      </c>
      <c r="AR985" s="6" t="s">
        <v>83</v>
      </c>
      <c r="AS985" s="6" t="s">
        <v>83</v>
      </c>
      <c r="AT985" s="6" t="s">
        <v>83</v>
      </c>
      <c r="AU985" s="6" t="s">
        <v>83</v>
      </c>
      <c r="AV985" s="6" t="s">
        <v>83</v>
      </c>
      <c r="AW985" s="6" t="s">
        <v>83</v>
      </c>
      <c r="AX985" t="s">
        <v>103</v>
      </c>
      <c r="AY985" s="6" t="s">
        <v>83</v>
      </c>
      <c r="AZ985" s="6" t="s">
        <v>83</v>
      </c>
      <c r="BA985" s="6" t="s">
        <v>83</v>
      </c>
      <c r="BB985" s="6" t="s">
        <v>83</v>
      </c>
      <c r="BC985" s="6" t="s">
        <v>83</v>
      </c>
      <c r="BD985" s="6" t="s">
        <v>83</v>
      </c>
      <c r="BE985" s="6" t="s">
        <v>83</v>
      </c>
      <c r="BF985" s="6" t="s">
        <v>83</v>
      </c>
      <c r="BG985" s="6" t="s">
        <v>83</v>
      </c>
      <c r="BH985" s="6" t="s">
        <v>83</v>
      </c>
      <c r="BI985" s="6" t="s">
        <v>83</v>
      </c>
      <c r="BJ985" s="6" t="s">
        <v>83</v>
      </c>
      <c r="BK985" s="6" t="s">
        <v>83</v>
      </c>
      <c r="BL985" s="6" t="s">
        <v>83</v>
      </c>
      <c r="BM985" s="6" t="s">
        <v>83</v>
      </c>
      <c r="BN985" s="6" t="s">
        <v>83</v>
      </c>
      <c r="BO985" s="6" t="s">
        <v>83</v>
      </c>
      <c r="BP985" s="6" t="s">
        <v>83</v>
      </c>
      <c r="BQ985" s="6" t="s">
        <v>83</v>
      </c>
      <c r="BR985" t="s">
        <v>65</v>
      </c>
      <c r="BS985" s="6" t="s">
        <v>83</v>
      </c>
      <c r="BT985" s="6" t="s">
        <v>83</v>
      </c>
      <c r="BU985">
        <f t="shared" ca="1" si="189"/>
        <v>36</v>
      </c>
      <c r="BV985" s="6" t="s">
        <v>83</v>
      </c>
    </row>
    <row r="986" spans="1:74" x14ac:dyDescent="0.3">
      <c r="A986" s="5">
        <v>985</v>
      </c>
      <c r="B986" s="5" t="str">
        <f t="shared" ca="1" si="181"/>
        <v>JF8_50980:93165</v>
      </c>
      <c r="C986" t="s">
        <v>1193</v>
      </c>
      <c r="D986" t="s">
        <v>75</v>
      </c>
      <c r="E986" t="s">
        <v>76</v>
      </c>
      <c r="F986" t="s">
        <v>105</v>
      </c>
      <c r="G986" t="s">
        <v>105</v>
      </c>
      <c r="H986" s="6">
        <f t="shared" ca="1" si="191"/>
        <v>55979</v>
      </c>
      <c r="I986" t="s">
        <v>106</v>
      </c>
      <c r="J986" s="6" t="s">
        <v>79</v>
      </c>
      <c r="K986" s="7">
        <v>45871</v>
      </c>
      <c r="L986" s="6" t="s">
        <v>80</v>
      </c>
      <c r="N986" s="6" t="s">
        <v>82</v>
      </c>
      <c r="O986" t="str">
        <f t="shared" ca="1" si="183"/>
        <v>C4096291</v>
      </c>
      <c r="P986">
        <f t="shared" ca="1" si="182"/>
        <v>50516013</v>
      </c>
      <c r="Q986">
        <f t="shared" ca="1" si="184"/>
        <v>22917730</v>
      </c>
      <c r="R986">
        <f t="shared" ca="1" si="185"/>
        <v>42455983</v>
      </c>
      <c r="S986">
        <f t="shared" ca="1" si="186"/>
        <v>43990777</v>
      </c>
      <c r="V986" t="str">
        <f t="shared" ca="1" si="187"/>
        <v>F_4293184</v>
      </c>
      <c r="W986" s="8">
        <v>45952</v>
      </c>
      <c r="X986">
        <f t="shared" ca="1" si="188"/>
        <v>4841405</v>
      </c>
      <c r="Z986" t="str">
        <f t="shared" ca="1" si="190"/>
        <v>MAD</v>
      </c>
      <c r="AA986" t="str">
        <f t="shared" ca="1" si="192"/>
        <v>F locaux</v>
      </c>
      <c r="AB986" s="6" t="s">
        <v>83</v>
      </c>
      <c r="AC986" s="6" t="s">
        <v>83</v>
      </c>
      <c r="AD986" s="6" t="s">
        <v>83</v>
      </c>
      <c r="AE986" s="6" t="s">
        <v>83</v>
      </c>
      <c r="AF986" s="6" t="s">
        <v>83</v>
      </c>
      <c r="AG986" s="6" t="s">
        <v>83</v>
      </c>
      <c r="AH986" s="6" t="s">
        <v>83</v>
      </c>
      <c r="AI986" s="6" t="s">
        <v>83</v>
      </c>
      <c r="AJ986" s="6" t="s">
        <v>83</v>
      </c>
      <c r="AK986" s="6" t="s">
        <v>83</v>
      </c>
      <c r="AL986" s="6" t="s">
        <v>83</v>
      </c>
      <c r="AM986" t="s">
        <v>1194</v>
      </c>
      <c r="AN986" s="6" t="s">
        <v>85</v>
      </c>
      <c r="AO986" s="6" t="s">
        <v>83</v>
      </c>
      <c r="AP986" s="6" t="s">
        <v>83</v>
      </c>
      <c r="AQ986" s="6" t="s">
        <v>83</v>
      </c>
      <c r="AR986" s="6" t="s">
        <v>83</v>
      </c>
      <c r="AS986" s="6" t="s">
        <v>83</v>
      </c>
      <c r="AT986" s="6" t="s">
        <v>83</v>
      </c>
      <c r="AU986" s="6" t="s">
        <v>83</v>
      </c>
      <c r="AV986" s="6" t="s">
        <v>83</v>
      </c>
      <c r="AW986" s="6" t="s">
        <v>83</v>
      </c>
      <c r="AX986" t="s">
        <v>98</v>
      </c>
      <c r="AY986" s="6" t="s">
        <v>83</v>
      </c>
      <c r="AZ986" s="6" t="s">
        <v>83</v>
      </c>
      <c r="BA986" s="6" t="s">
        <v>83</v>
      </c>
      <c r="BB986" s="6" t="s">
        <v>83</v>
      </c>
      <c r="BC986" s="6" t="s">
        <v>83</v>
      </c>
      <c r="BD986" s="6" t="s">
        <v>83</v>
      </c>
      <c r="BE986" s="6" t="s">
        <v>83</v>
      </c>
      <c r="BF986" s="6" t="s">
        <v>83</v>
      </c>
      <c r="BG986" s="6" t="s">
        <v>83</v>
      </c>
      <c r="BH986" s="6" t="s">
        <v>83</v>
      </c>
      <c r="BI986" s="6" t="s">
        <v>83</v>
      </c>
      <c r="BJ986" s="6" t="s">
        <v>83</v>
      </c>
      <c r="BK986" s="6" t="s">
        <v>83</v>
      </c>
      <c r="BL986" s="6" t="s">
        <v>83</v>
      </c>
      <c r="BM986" s="6" t="s">
        <v>83</v>
      </c>
      <c r="BN986" s="6" t="s">
        <v>83</v>
      </c>
      <c r="BO986" s="6" t="s">
        <v>83</v>
      </c>
      <c r="BP986" s="6" t="s">
        <v>83</v>
      </c>
      <c r="BQ986" s="6" t="s">
        <v>83</v>
      </c>
      <c r="BR986" t="s">
        <v>65</v>
      </c>
      <c r="BS986" s="6" t="s">
        <v>83</v>
      </c>
      <c r="BT986" s="6" t="s">
        <v>83</v>
      </c>
      <c r="BU986">
        <f t="shared" ca="1" si="189"/>
        <v>11</v>
      </c>
      <c r="BV986" s="6" t="s">
        <v>83</v>
      </c>
    </row>
    <row r="987" spans="1:74" x14ac:dyDescent="0.3">
      <c r="A987" s="5">
        <v>986</v>
      </c>
      <c r="B987" s="5" t="str">
        <f t="shared" ca="1" si="181"/>
        <v>OCP_74896:14357</v>
      </c>
      <c r="C987" t="s">
        <v>1195</v>
      </c>
      <c r="D987" t="s">
        <v>75</v>
      </c>
      <c r="E987" t="s">
        <v>89</v>
      </c>
      <c r="F987" t="s">
        <v>109</v>
      </c>
      <c r="G987" t="s">
        <v>109</v>
      </c>
      <c r="H987" s="6">
        <f t="shared" ca="1" si="191"/>
        <v>21744</v>
      </c>
      <c r="I987" t="s">
        <v>110</v>
      </c>
      <c r="J987" s="6" t="s">
        <v>79</v>
      </c>
      <c r="K987" s="7">
        <v>45872</v>
      </c>
      <c r="L987" s="6" t="s">
        <v>80</v>
      </c>
      <c r="N987" s="6" t="s">
        <v>82</v>
      </c>
      <c r="O987" t="str">
        <f t="shared" ca="1" si="183"/>
        <v>@6496124</v>
      </c>
      <c r="P987">
        <f t="shared" ca="1" si="182"/>
        <v>24501062</v>
      </c>
      <c r="Q987">
        <f t="shared" ca="1" si="184"/>
        <v>16171867</v>
      </c>
      <c r="R987">
        <f t="shared" ca="1" si="185"/>
        <v>17982877</v>
      </c>
      <c r="S987">
        <f t="shared" ca="1" si="186"/>
        <v>18987831</v>
      </c>
      <c r="V987" t="str">
        <f t="shared" ca="1" si="187"/>
        <v>F_3568073</v>
      </c>
      <c r="W987" s="8">
        <v>45953</v>
      </c>
      <c r="X987">
        <f t="shared" ca="1" si="188"/>
        <v>6221967</v>
      </c>
      <c r="Z987" t="str">
        <f t="shared" ca="1" si="190"/>
        <v>MAD</v>
      </c>
      <c r="AA987" t="str">
        <f t="shared" ca="1" si="192"/>
        <v>F locaux</v>
      </c>
      <c r="AB987" s="6" t="s">
        <v>83</v>
      </c>
      <c r="AC987" s="6" t="s">
        <v>83</v>
      </c>
      <c r="AD987" s="6" t="s">
        <v>83</v>
      </c>
      <c r="AE987" s="6" t="s">
        <v>83</v>
      </c>
      <c r="AF987" s="6" t="s">
        <v>83</v>
      </c>
      <c r="AG987" s="6" t="s">
        <v>83</v>
      </c>
      <c r="AH987" s="6" t="s">
        <v>83</v>
      </c>
      <c r="AI987" s="6" t="s">
        <v>83</v>
      </c>
      <c r="AJ987" s="6" t="s">
        <v>83</v>
      </c>
      <c r="AK987" s="6" t="s">
        <v>83</v>
      </c>
      <c r="AL987" s="6" t="s">
        <v>83</v>
      </c>
      <c r="AM987" t="s">
        <v>1196</v>
      </c>
      <c r="AN987" s="6" t="s">
        <v>85</v>
      </c>
      <c r="AO987" s="6" t="s">
        <v>83</v>
      </c>
      <c r="AP987" s="6" t="s">
        <v>83</v>
      </c>
      <c r="AQ987" s="6" t="s">
        <v>83</v>
      </c>
      <c r="AR987" s="6" t="s">
        <v>83</v>
      </c>
      <c r="AS987" s="6" t="s">
        <v>83</v>
      </c>
      <c r="AT987" s="6" t="s">
        <v>83</v>
      </c>
      <c r="AU987" s="6" t="s">
        <v>83</v>
      </c>
      <c r="AV987" s="6" t="s">
        <v>83</v>
      </c>
      <c r="AW987" s="6" t="s">
        <v>83</v>
      </c>
      <c r="AX987" t="s">
        <v>86</v>
      </c>
      <c r="AY987" s="6" t="s">
        <v>83</v>
      </c>
      <c r="AZ987" s="6" t="s">
        <v>83</v>
      </c>
      <c r="BA987" s="6" t="s">
        <v>83</v>
      </c>
      <c r="BB987" s="6" t="s">
        <v>83</v>
      </c>
      <c r="BC987" s="6" t="s">
        <v>83</v>
      </c>
      <c r="BD987" s="6" t="s">
        <v>83</v>
      </c>
      <c r="BE987" s="6" t="s">
        <v>83</v>
      </c>
      <c r="BF987" s="6" t="s">
        <v>83</v>
      </c>
      <c r="BG987" s="6" t="s">
        <v>83</v>
      </c>
      <c r="BH987" s="6" t="s">
        <v>83</v>
      </c>
      <c r="BI987" s="6" t="s">
        <v>83</v>
      </c>
      <c r="BJ987" s="6" t="s">
        <v>83</v>
      </c>
      <c r="BK987" s="6" t="s">
        <v>83</v>
      </c>
      <c r="BL987" s="6" t="s">
        <v>83</v>
      </c>
      <c r="BM987" s="6" t="s">
        <v>83</v>
      </c>
      <c r="BN987" s="6" t="s">
        <v>83</v>
      </c>
      <c r="BO987" s="6" t="s">
        <v>83</v>
      </c>
      <c r="BP987" s="6" t="s">
        <v>83</v>
      </c>
      <c r="BQ987" s="6" t="s">
        <v>83</v>
      </c>
      <c r="BR987" t="s">
        <v>65</v>
      </c>
      <c r="BS987" s="6" t="s">
        <v>83</v>
      </c>
      <c r="BT987" s="6" t="s">
        <v>83</v>
      </c>
      <c r="BU987">
        <f t="shared" ca="1" si="189"/>
        <v>55</v>
      </c>
      <c r="BV987" s="6" t="s">
        <v>83</v>
      </c>
    </row>
    <row r="988" spans="1:74" x14ac:dyDescent="0.3">
      <c r="A988" s="5">
        <v>987</v>
      </c>
      <c r="B988" s="5" t="str">
        <f t="shared" ca="1" si="181"/>
        <v>OCP_89949:26597</v>
      </c>
      <c r="C988" t="s">
        <v>112</v>
      </c>
      <c r="D988" t="s">
        <v>75</v>
      </c>
      <c r="E988" t="s">
        <v>76</v>
      </c>
      <c r="F988" t="s">
        <v>113</v>
      </c>
      <c r="G988" t="s">
        <v>113</v>
      </c>
      <c r="H988" s="6">
        <f t="shared" ca="1" si="191"/>
        <v>15142</v>
      </c>
      <c r="I988" t="s">
        <v>114</v>
      </c>
      <c r="J988" s="6" t="s">
        <v>79</v>
      </c>
      <c r="K988" s="7">
        <v>45873</v>
      </c>
      <c r="L988" s="6" t="s">
        <v>80</v>
      </c>
      <c r="N988" s="6" t="s">
        <v>82</v>
      </c>
      <c r="O988" t="str">
        <f t="shared" ca="1" si="183"/>
        <v>A3641722</v>
      </c>
      <c r="P988">
        <f t="shared" ca="1" si="182"/>
        <v>81881732</v>
      </c>
      <c r="Q988">
        <f t="shared" ca="1" si="184"/>
        <v>15969530</v>
      </c>
      <c r="R988">
        <f t="shared" ca="1" si="185"/>
        <v>17831219</v>
      </c>
      <c r="S988">
        <f t="shared" ca="1" si="186"/>
        <v>61445124</v>
      </c>
      <c r="V988" t="str">
        <f t="shared" ca="1" si="187"/>
        <v>&lt;_1801739</v>
      </c>
      <c r="W988" s="8">
        <v>45954</v>
      </c>
      <c r="X988">
        <f t="shared" ca="1" si="188"/>
        <v>10725637</v>
      </c>
      <c r="Z988" t="str">
        <f t="shared" ca="1" si="190"/>
        <v>MAD</v>
      </c>
      <c r="AA988" t="str">
        <f t="shared" ca="1" si="192"/>
        <v>F locaux</v>
      </c>
      <c r="AB988" s="6" t="s">
        <v>83</v>
      </c>
      <c r="AC988" s="6" t="s">
        <v>83</v>
      </c>
      <c r="AD988" s="6" t="s">
        <v>83</v>
      </c>
      <c r="AE988" s="6" t="s">
        <v>83</v>
      </c>
      <c r="AF988" s="6" t="s">
        <v>83</v>
      </c>
      <c r="AG988" s="6" t="s">
        <v>83</v>
      </c>
      <c r="AH988" s="6" t="s">
        <v>83</v>
      </c>
      <c r="AI988" s="6" t="s">
        <v>83</v>
      </c>
      <c r="AJ988" s="6" t="s">
        <v>83</v>
      </c>
      <c r="AK988" s="6" t="s">
        <v>83</v>
      </c>
      <c r="AL988" s="6" t="s">
        <v>83</v>
      </c>
      <c r="AM988" t="s">
        <v>115</v>
      </c>
      <c r="AN988" s="6" t="s">
        <v>85</v>
      </c>
      <c r="AO988" s="6" t="s">
        <v>83</v>
      </c>
      <c r="AP988" s="6" t="s">
        <v>83</v>
      </c>
      <c r="AQ988" s="6" t="s">
        <v>83</v>
      </c>
      <c r="AR988" s="6" t="s">
        <v>83</v>
      </c>
      <c r="AS988" s="6" t="s">
        <v>83</v>
      </c>
      <c r="AT988" s="6" t="s">
        <v>83</v>
      </c>
      <c r="AU988" s="6" t="s">
        <v>83</v>
      </c>
      <c r="AV988" s="6" t="s">
        <v>83</v>
      </c>
      <c r="AW988" s="6" t="s">
        <v>83</v>
      </c>
      <c r="AX988" t="s">
        <v>93</v>
      </c>
      <c r="AY988" s="6" t="s">
        <v>83</v>
      </c>
      <c r="AZ988" s="6" t="s">
        <v>83</v>
      </c>
      <c r="BA988" s="6" t="s">
        <v>83</v>
      </c>
      <c r="BB988" s="6" t="s">
        <v>83</v>
      </c>
      <c r="BC988" s="6" t="s">
        <v>83</v>
      </c>
      <c r="BD988" s="6" t="s">
        <v>83</v>
      </c>
      <c r="BE988" s="6" t="s">
        <v>83</v>
      </c>
      <c r="BF988" s="6" t="s">
        <v>83</v>
      </c>
      <c r="BG988" s="6" t="s">
        <v>83</v>
      </c>
      <c r="BH988" s="6" t="s">
        <v>83</v>
      </c>
      <c r="BI988" s="6" t="s">
        <v>83</v>
      </c>
      <c r="BJ988" s="6" t="s">
        <v>83</v>
      </c>
      <c r="BK988" s="6" t="s">
        <v>83</v>
      </c>
      <c r="BL988" s="6" t="s">
        <v>83</v>
      </c>
      <c r="BM988" s="6" t="s">
        <v>83</v>
      </c>
      <c r="BN988" s="6" t="s">
        <v>83</v>
      </c>
      <c r="BO988" s="6" t="s">
        <v>83</v>
      </c>
      <c r="BP988" s="6" t="s">
        <v>83</v>
      </c>
      <c r="BQ988" s="6" t="s">
        <v>83</v>
      </c>
      <c r="BR988" t="s">
        <v>65</v>
      </c>
      <c r="BS988" s="6" t="s">
        <v>83</v>
      </c>
      <c r="BT988" s="6" t="s">
        <v>83</v>
      </c>
      <c r="BU988">
        <f t="shared" ca="1" si="189"/>
        <v>50</v>
      </c>
      <c r="BV988" s="6" t="s">
        <v>83</v>
      </c>
    </row>
    <row r="989" spans="1:74" x14ac:dyDescent="0.3">
      <c r="A989" s="5">
        <v>988</v>
      </c>
      <c r="B989" s="5" t="str">
        <f t="shared" ca="1" si="181"/>
        <v>OCP_87786:20790</v>
      </c>
      <c r="C989" t="s">
        <v>116</v>
      </c>
      <c r="D989" t="s">
        <v>75</v>
      </c>
      <c r="E989" t="s">
        <v>89</v>
      </c>
      <c r="F989" t="s">
        <v>100</v>
      </c>
      <c r="G989" t="s">
        <v>100</v>
      </c>
      <c r="H989" s="6">
        <f t="shared" ca="1" si="191"/>
        <v>2739</v>
      </c>
      <c r="I989" t="s">
        <v>114</v>
      </c>
      <c r="J989" s="6" t="s">
        <v>79</v>
      </c>
      <c r="K989" s="7">
        <v>45874</v>
      </c>
      <c r="L989" s="6" t="s">
        <v>80</v>
      </c>
      <c r="N989" s="6" t="s">
        <v>82</v>
      </c>
      <c r="O989" t="str">
        <f t="shared" ca="1" si="183"/>
        <v>?2716207</v>
      </c>
      <c r="P989">
        <f t="shared" ca="1" si="182"/>
        <v>50965943</v>
      </c>
      <c r="Q989">
        <f t="shared" ca="1" si="184"/>
        <v>14533682</v>
      </c>
      <c r="R989">
        <f t="shared" ca="1" si="185"/>
        <v>16895533</v>
      </c>
      <c r="S989">
        <f t="shared" ca="1" si="186"/>
        <v>26030165</v>
      </c>
      <c r="V989" t="str">
        <f t="shared" ca="1" si="187"/>
        <v>F_6090568</v>
      </c>
      <c r="W989" s="8">
        <v>45955</v>
      </c>
      <c r="X989">
        <f t="shared" ca="1" si="188"/>
        <v>22178637</v>
      </c>
      <c r="Z989" t="str">
        <f t="shared" ca="1" si="190"/>
        <v>MAD</v>
      </c>
      <c r="AA989" t="str">
        <f t="shared" ca="1" si="192"/>
        <v>F locaux</v>
      </c>
      <c r="AB989" s="6" t="s">
        <v>83</v>
      </c>
      <c r="AC989" s="6" t="s">
        <v>83</v>
      </c>
      <c r="AD989" s="6" t="s">
        <v>83</v>
      </c>
      <c r="AE989" s="6" t="s">
        <v>83</v>
      </c>
      <c r="AF989" s="6" t="s">
        <v>83</v>
      </c>
      <c r="AG989" s="6" t="s">
        <v>83</v>
      </c>
      <c r="AH989" s="6" t="s">
        <v>83</v>
      </c>
      <c r="AI989" s="6" t="s">
        <v>83</v>
      </c>
      <c r="AJ989" s="6" t="s">
        <v>83</v>
      </c>
      <c r="AK989" s="6" t="s">
        <v>83</v>
      </c>
      <c r="AL989" s="6" t="s">
        <v>83</v>
      </c>
      <c r="AM989" t="s">
        <v>115</v>
      </c>
      <c r="AN989" s="6" t="s">
        <v>85</v>
      </c>
      <c r="AO989" s="6" t="s">
        <v>83</v>
      </c>
      <c r="AP989" s="6" t="s">
        <v>83</v>
      </c>
      <c r="AQ989" s="6" t="s">
        <v>83</v>
      </c>
      <c r="AR989" s="6" t="s">
        <v>83</v>
      </c>
      <c r="AS989" s="6" t="s">
        <v>83</v>
      </c>
      <c r="AT989" s="6" t="s">
        <v>83</v>
      </c>
      <c r="AU989" s="6" t="s">
        <v>83</v>
      </c>
      <c r="AV989" s="6" t="s">
        <v>83</v>
      </c>
      <c r="AW989" s="6" t="s">
        <v>83</v>
      </c>
      <c r="AX989" t="s">
        <v>86</v>
      </c>
      <c r="AY989" s="6" t="s">
        <v>83</v>
      </c>
      <c r="AZ989" s="6" t="s">
        <v>83</v>
      </c>
      <c r="BA989" s="6" t="s">
        <v>83</v>
      </c>
      <c r="BB989" s="6" t="s">
        <v>83</v>
      </c>
      <c r="BC989" s="6" t="s">
        <v>83</v>
      </c>
      <c r="BD989" s="6" t="s">
        <v>83</v>
      </c>
      <c r="BE989" s="6" t="s">
        <v>83</v>
      </c>
      <c r="BF989" s="6" t="s">
        <v>83</v>
      </c>
      <c r="BG989" s="6" t="s">
        <v>83</v>
      </c>
      <c r="BH989" s="6" t="s">
        <v>83</v>
      </c>
      <c r="BI989" s="6" t="s">
        <v>83</v>
      </c>
      <c r="BJ989" s="6" t="s">
        <v>83</v>
      </c>
      <c r="BK989" s="6" t="s">
        <v>83</v>
      </c>
      <c r="BL989" s="6" t="s">
        <v>83</v>
      </c>
      <c r="BM989" s="6" t="s">
        <v>83</v>
      </c>
      <c r="BN989" s="6" t="s">
        <v>83</v>
      </c>
      <c r="BO989" s="6" t="s">
        <v>83</v>
      </c>
      <c r="BP989" s="6" t="s">
        <v>83</v>
      </c>
      <c r="BQ989" s="6" t="s">
        <v>83</v>
      </c>
      <c r="BR989" t="s">
        <v>63</v>
      </c>
      <c r="BS989" s="6" t="s">
        <v>83</v>
      </c>
      <c r="BT989" s="6" t="s">
        <v>83</v>
      </c>
      <c r="BU989">
        <f t="shared" ca="1" si="189"/>
        <v>59</v>
      </c>
      <c r="BV989" s="6" t="s">
        <v>83</v>
      </c>
    </row>
    <row r="990" spans="1:74" x14ac:dyDescent="0.3">
      <c r="A990" s="5">
        <v>989</v>
      </c>
      <c r="B990" s="5" t="str">
        <f t="shared" ca="1" si="181"/>
        <v>JF8_51345:72770</v>
      </c>
      <c r="C990" t="s">
        <v>117</v>
      </c>
      <c r="D990" t="s">
        <v>75</v>
      </c>
      <c r="E990" t="s">
        <v>76</v>
      </c>
      <c r="F990" t="s">
        <v>113</v>
      </c>
      <c r="G990" t="s">
        <v>113</v>
      </c>
      <c r="H990" s="6">
        <f t="shared" ca="1" si="191"/>
        <v>13676</v>
      </c>
      <c r="I990" t="s">
        <v>114</v>
      </c>
      <c r="J990" s="6" t="s">
        <v>79</v>
      </c>
      <c r="K990" s="7">
        <v>45875</v>
      </c>
      <c r="L990" s="6" t="s">
        <v>80</v>
      </c>
      <c r="N990" s="6" t="s">
        <v>82</v>
      </c>
      <c r="O990" t="str">
        <f t="shared" ca="1" si="183"/>
        <v>B1573352</v>
      </c>
      <c r="P990">
        <f t="shared" ca="1" si="182"/>
        <v>53942627</v>
      </c>
      <c r="Q990">
        <f t="shared" ca="1" si="184"/>
        <v>2077316</v>
      </c>
      <c r="R990">
        <f t="shared" ca="1" si="185"/>
        <v>19954524</v>
      </c>
      <c r="S990">
        <f t="shared" ca="1" si="186"/>
        <v>27923988</v>
      </c>
      <c r="V990" t="str">
        <f t="shared" ca="1" si="187"/>
        <v>A_5240721</v>
      </c>
      <c r="W990" s="8">
        <v>45956</v>
      </c>
      <c r="X990">
        <f t="shared" ca="1" si="188"/>
        <v>5956837</v>
      </c>
      <c r="Z990" t="str">
        <f t="shared" ca="1" si="190"/>
        <v>MAD</v>
      </c>
      <c r="AA990" t="str">
        <f t="shared" ca="1" si="192"/>
        <v>F locaux</v>
      </c>
      <c r="AB990" s="6" t="s">
        <v>83</v>
      </c>
      <c r="AC990" s="6" t="s">
        <v>83</v>
      </c>
      <c r="AD990" s="6" t="s">
        <v>83</v>
      </c>
      <c r="AE990" s="6" t="s">
        <v>83</v>
      </c>
      <c r="AF990" s="6" t="s">
        <v>83</v>
      </c>
      <c r="AG990" s="6" t="s">
        <v>83</v>
      </c>
      <c r="AH990" s="6" t="s">
        <v>83</v>
      </c>
      <c r="AI990" s="6" t="s">
        <v>83</v>
      </c>
      <c r="AJ990" s="6" t="s">
        <v>83</v>
      </c>
      <c r="AK990" s="6" t="s">
        <v>83</v>
      </c>
      <c r="AL990" s="6" t="s">
        <v>83</v>
      </c>
      <c r="AM990" t="s">
        <v>115</v>
      </c>
      <c r="AN990" s="6" t="s">
        <v>85</v>
      </c>
      <c r="AO990" s="6" t="s">
        <v>83</v>
      </c>
      <c r="AP990" s="6" t="s">
        <v>83</v>
      </c>
      <c r="AQ990" s="6" t="s">
        <v>83</v>
      </c>
      <c r="AR990" s="6" t="s">
        <v>83</v>
      </c>
      <c r="AS990" s="6" t="s">
        <v>83</v>
      </c>
      <c r="AT990" s="6" t="s">
        <v>83</v>
      </c>
      <c r="AU990" s="6" t="s">
        <v>83</v>
      </c>
      <c r="AV990" s="6" t="s">
        <v>83</v>
      </c>
      <c r="AW990" s="6" t="s">
        <v>83</v>
      </c>
      <c r="AX990" t="s">
        <v>86</v>
      </c>
      <c r="AY990" s="6" t="s">
        <v>83</v>
      </c>
      <c r="AZ990" s="6" t="s">
        <v>83</v>
      </c>
      <c r="BA990" s="6" t="s">
        <v>83</v>
      </c>
      <c r="BB990" s="6" t="s">
        <v>83</v>
      </c>
      <c r="BC990" s="6" t="s">
        <v>83</v>
      </c>
      <c r="BD990" s="6" t="s">
        <v>83</v>
      </c>
      <c r="BE990" s="6" t="s">
        <v>83</v>
      </c>
      <c r="BF990" s="6" t="s">
        <v>83</v>
      </c>
      <c r="BG990" s="6" t="s">
        <v>83</v>
      </c>
      <c r="BH990" s="6" t="s">
        <v>83</v>
      </c>
      <c r="BI990" s="6" t="s">
        <v>83</v>
      </c>
      <c r="BJ990" s="6" t="s">
        <v>83</v>
      </c>
      <c r="BK990" s="6" t="s">
        <v>83</v>
      </c>
      <c r="BL990" s="6" t="s">
        <v>83</v>
      </c>
      <c r="BM990" s="6" t="s">
        <v>83</v>
      </c>
      <c r="BN990" s="6" t="s">
        <v>83</v>
      </c>
      <c r="BO990" s="6" t="s">
        <v>83</v>
      </c>
      <c r="BP990" s="6" t="s">
        <v>83</v>
      </c>
      <c r="BQ990" s="6" t="s">
        <v>83</v>
      </c>
      <c r="BR990" t="s">
        <v>65</v>
      </c>
      <c r="BS990" s="6" t="s">
        <v>83</v>
      </c>
      <c r="BT990" s="6" t="s">
        <v>83</v>
      </c>
      <c r="BU990">
        <f t="shared" ca="1" si="189"/>
        <v>29</v>
      </c>
      <c r="BV990" s="6" t="s">
        <v>83</v>
      </c>
    </row>
    <row r="991" spans="1:74" x14ac:dyDescent="0.3">
      <c r="A991" s="5">
        <v>990</v>
      </c>
      <c r="B991" s="5" t="str">
        <f t="shared" ca="1" si="181"/>
        <v>OCP_1146:9285</v>
      </c>
      <c r="C991" t="s">
        <v>118</v>
      </c>
      <c r="D991" t="s">
        <v>75</v>
      </c>
      <c r="E991" t="s">
        <v>89</v>
      </c>
      <c r="F991" t="s">
        <v>100</v>
      </c>
      <c r="G991" t="s">
        <v>100</v>
      </c>
      <c r="H991" s="6">
        <f t="shared" ca="1" si="191"/>
        <v>76684</v>
      </c>
      <c r="I991" t="s">
        <v>114</v>
      </c>
      <c r="J991" s="6" t="s">
        <v>79</v>
      </c>
      <c r="K991" s="7">
        <v>45876</v>
      </c>
      <c r="L991" s="6" t="s">
        <v>80</v>
      </c>
      <c r="N991" s="6" t="s">
        <v>82</v>
      </c>
      <c r="O991" t="str">
        <f t="shared" ca="1" si="183"/>
        <v>?1951573</v>
      </c>
      <c r="P991">
        <f t="shared" ca="1" si="182"/>
        <v>56333325</v>
      </c>
      <c r="Q991">
        <f t="shared" ca="1" si="184"/>
        <v>7852063</v>
      </c>
      <c r="R991">
        <f t="shared" ca="1" si="185"/>
        <v>28814066</v>
      </c>
      <c r="S991">
        <f t="shared" ca="1" si="186"/>
        <v>46093437</v>
      </c>
      <c r="V991" t="str">
        <f t="shared" ca="1" si="187"/>
        <v>F_478518</v>
      </c>
      <c r="W991" s="8">
        <v>45957</v>
      </c>
      <c r="X991">
        <f t="shared" ca="1" si="188"/>
        <v>6310095</v>
      </c>
      <c r="Z991" t="str">
        <f t="shared" ca="1" si="190"/>
        <v>MAD</v>
      </c>
      <c r="AA991" t="str">
        <f t="shared" ca="1" si="192"/>
        <v>F locaux</v>
      </c>
      <c r="AB991" s="6" t="s">
        <v>83</v>
      </c>
      <c r="AC991" s="6" t="s">
        <v>83</v>
      </c>
      <c r="AD991" s="6" t="s">
        <v>83</v>
      </c>
      <c r="AE991" s="6" t="s">
        <v>83</v>
      </c>
      <c r="AF991" s="6" t="s">
        <v>83</v>
      </c>
      <c r="AG991" s="6" t="s">
        <v>83</v>
      </c>
      <c r="AH991" s="6" t="s">
        <v>83</v>
      </c>
      <c r="AI991" s="6" t="s">
        <v>83</v>
      </c>
      <c r="AJ991" s="6" t="s">
        <v>83</v>
      </c>
      <c r="AK991" s="6" t="s">
        <v>83</v>
      </c>
      <c r="AL991" s="6" t="s">
        <v>83</v>
      </c>
      <c r="AM991" t="s">
        <v>115</v>
      </c>
      <c r="AN991" s="6" t="s">
        <v>85</v>
      </c>
      <c r="AO991" s="6" t="s">
        <v>83</v>
      </c>
      <c r="AP991" s="6" t="s">
        <v>83</v>
      </c>
      <c r="AQ991" s="6" t="s">
        <v>83</v>
      </c>
      <c r="AR991" s="6" t="s">
        <v>83</v>
      </c>
      <c r="AS991" s="6" t="s">
        <v>83</v>
      </c>
      <c r="AT991" s="6" t="s">
        <v>83</v>
      </c>
      <c r="AU991" s="6" t="s">
        <v>83</v>
      </c>
      <c r="AV991" s="6" t="s">
        <v>83</v>
      </c>
      <c r="AW991" s="6" t="s">
        <v>83</v>
      </c>
      <c r="AX991" t="s">
        <v>86</v>
      </c>
      <c r="AY991" s="6" t="s">
        <v>83</v>
      </c>
      <c r="AZ991" s="6" t="s">
        <v>83</v>
      </c>
      <c r="BA991" s="6" t="s">
        <v>83</v>
      </c>
      <c r="BB991" s="6" t="s">
        <v>83</v>
      </c>
      <c r="BC991" s="6" t="s">
        <v>83</v>
      </c>
      <c r="BD991" s="6" t="s">
        <v>83</v>
      </c>
      <c r="BE991" s="6" t="s">
        <v>83</v>
      </c>
      <c r="BF991" s="6" t="s">
        <v>83</v>
      </c>
      <c r="BG991" s="6" t="s">
        <v>83</v>
      </c>
      <c r="BH991" s="6" t="s">
        <v>83</v>
      </c>
      <c r="BI991" s="6" t="s">
        <v>83</v>
      </c>
      <c r="BJ991" s="6" t="s">
        <v>83</v>
      </c>
      <c r="BK991" s="6" t="s">
        <v>83</v>
      </c>
      <c r="BL991" s="6" t="s">
        <v>83</v>
      </c>
      <c r="BM991" s="6" t="s">
        <v>83</v>
      </c>
      <c r="BN991" s="6" t="s">
        <v>83</v>
      </c>
      <c r="BO991" s="6" t="s">
        <v>83</v>
      </c>
      <c r="BP991" s="6" t="s">
        <v>83</v>
      </c>
      <c r="BQ991" s="6" t="s">
        <v>83</v>
      </c>
      <c r="BR991" t="s">
        <v>40</v>
      </c>
      <c r="BS991" s="6" t="s">
        <v>83</v>
      </c>
      <c r="BT991" s="6" t="s">
        <v>83</v>
      </c>
      <c r="BU991">
        <f t="shared" ca="1" si="189"/>
        <v>22</v>
      </c>
      <c r="BV991" s="6" t="s">
        <v>83</v>
      </c>
    </row>
    <row r="992" spans="1:74" x14ac:dyDescent="0.3">
      <c r="A992" s="5">
        <v>991</v>
      </c>
      <c r="B992" s="5" t="str">
        <f t="shared" ca="1" si="181"/>
        <v>OCP_29161:99634</v>
      </c>
      <c r="C992" t="str">
        <f ca="1">CONCATENATE(CHAR(RANDBETWEEN(60,90)),"_",RANDBETWEEN(1,1000000),"_",RANDBETWEEN(1,100006600))</f>
        <v>@_674316_64089814</v>
      </c>
      <c r="D992" t="s">
        <v>75</v>
      </c>
      <c r="E992" t="s">
        <v>76</v>
      </c>
      <c r="F992" t="s">
        <v>77</v>
      </c>
      <c r="G992" t="s">
        <v>77</v>
      </c>
      <c r="H992" s="6">
        <f t="shared" ca="1" si="191"/>
        <v>17955</v>
      </c>
      <c r="I992" t="s">
        <v>78</v>
      </c>
      <c r="J992" s="6" t="s">
        <v>79</v>
      </c>
      <c r="K992" s="7">
        <v>45877</v>
      </c>
      <c r="L992" s="6" t="s">
        <v>80</v>
      </c>
      <c r="N992" s="6" t="s">
        <v>82</v>
      </c>
      <c r="O992" t="str">
        <f t="shared" ca="1" si="183"/>
        <v>C5039197</v>
      </c>
      <c r="P992">
        <f t="shared" ca="1" si="182"/>
        <v>55724285</v>
      </c>
      <c r="Q992">
        <f t="shared" ca="1" si="184"/>
        <v>38419655</v>
      </c>
      <c r="R992">
        <f t="shared" ca="1" si="185"/>
        <v>39320745</v>
      </c>
      <c r="S992">
        <f t="shared" ca="1" si="186"/>
        <v>34244486</v>
      </c>
      <c r="V992" t="str">
        <f t="shared" ca="1" si="187"/>
        <v>E_6383829</v>
      </c>
      <c r="W992" s="8">
        <v>45958</v>
      </c>
      <c r="X992">
        <f t="shared" ca="1" si="188"/>
        <v>25088925</v>
      </c>
      <c r="Z992" t="str">
        <f t="shared" ca="1" si="190"/>
        <v>MAD</v>
      </c>
      <c r="AA992" t="str">
        <f t="shared" ca="1" si="192"/>
        <v>F locaux</v>
      </c>
      <c r="AB992" s="6" t="s">
        <v>83</v>
      </c>
      <c r="AC992" s="6" t="s">
        <v>83</v>
      </c>
      <c r="AD992" s="6" t="s">
        <v>83</v>
      </c>
      <c r="AE992" s="6" t="s">
        <v>83</v>
      </c>
      <c r="AF992" s="6" t="s">
        <v>83</v>
      </c>
      <c r="AG992" s="6" t="s">
        <v>83</v>
      </c>
      <c r="AH992" s="6" t="s">
        <v>83</v>
      </c>
      <c r="AI992" s="6" t="s">
        <v>83</v>
      </c>
      <c r="AJ992" s="6" t="s">
        <v>83</v>
      </c>
      <c r="AK992" s="6" t="s">
        <v>83</v>
      </c>
      <c r="AL992" s="6" t="s">
        <v>83</v>
      </c>
      <c r="AM992" t="s">
        <v>1197</v>
      </c>
      <c r="AN992" s="6" t="s">
        <v>85</v>
      </c>
      <c r="AO992" s="6" t="s">
        <v>83</v>
      </c>
      <c r="AP992" s="6" t="s">
        <v>83</v>
      </c>
      <c r="AQ992" s="6" t="s">
        <v>83</v>
      </c>
      <c r="AR992" s="6" t="s">
        <v>83</v>
      </c>
      <c r="AS992" s="6" t="s">
        <v>83</v>
      </c>
      <c r="AT992" s="6" t="s">
        <v>83</v>
      </c>
      <c r="AU992" s="6" t="s">
        <v>83</v>
      </c>
      <c r="AV992" s="6" t="s">
        <v>83</v>
      </c>
      <c r="AW992" s="6" t="s">
        <v>83</v>
      </c>
      <c r="AX992" t="s">
        <v>86</v>
      </c>
      <c r="AY992" s="6" t="s">
        <v>83</v>
      </c>
      <c r="AZ992" s="6" t="s">
        <v>83</v>
      </c>
      <c r="BA992" s="6" t="s">
        <v>83</v>
      </c>
      <c r="BB992" s="6" t="s">
        <v>83</v>
      </c>
      <c r="BC992" s="6" t="s">
        <v>83</v>
      </c>
      <c r="BD992" s="6" t="s">
        <v>83</v>
      </c>
      <c r="BE992" s="6" t="s">
        <v>83</v>
      </c>
      <c r="BF992" s="6" t="s">
        <v>83</v>
      </c>
      <c r="BG992" s="6" t="s">
        <v>83</v>
      </c>
      <c r="BH992" s="6" t="s">
        <v>83</v>
      </c>
      <c r="BI992" s="6" t="s">
        <v>83</v>
      </c>
      <c r="BJ992" s="6" t="s">
        <v>83</v>
      </c>
      <c r="BK992" s="6" t="s">
        <v>83</v>
      </c>
      <c r="BL992" s="6" t="s">
        <v>83</v>
      </c>
      <c r="BM992" s="6" t="s">
        <v>83</v>
      </c>
      <c r="BN992" s="6" t="s">
        <v>83</v>
      </c>
      <c r="BO992" s="6" t="s">
        <v>83</v>
      </c>
      <c r="BP992" s="6" t="s">
        <v>83</v>
      </c>
      <c r="BQ992" s="6" t="s">
        <v>83</v>
      </c>
      <c r="BR992" t="s">
        <v>64</v>
      </c>
      <c r="BS992" s="6" t="s">
        <v>83</v>
      </c>
      <c r="BT992" s="6" t="s">
        <v>83</v>
      </c>
      <c r="BU992">
        <f t="shared" ca="1" si="189"/>
        <v>-13</v>
      </c>
      <c r="BV992" s="6" t="s">
        <v>83</v>
      </c>
    </row>
    <row r="993" spans="1:74" x14ac:dyDescent="0.3">
      <c r="A993" s="5">
        <v>992</v>
      </c>
      <c r="B993" s="5" t="str">
        <f t="shared" ca="1" si="181"/>
        <v>JF8_3807:20369</v>
      </c>
      <c r="C993" t="s">
        <v>1198</v>
      </c>
      <c r="D993" t="s">
        <v>75</v>
      </c>
      <c r="E993" t="s">
        <v>89</v>
      </c>
      <c r="F993" t="s">
        <v>90</v>
      </c>
      <c r="G993" t="s">
        <v>90</v>
      </c>
      <c r="H993" s="6">
        <f t="shared" ca="1" si="191"/>
        <v>15655</v>
      </c>
      <c r="I993" t="s">
        <v>91</v>
      </c>
      <c r="J993" s="6" t="s">
        <v>79</v>
      </c>
      <c r="K993" s="7">
        <v>45878</v>
      </c>
      <c r="L993" s="6" t="s">
        <v>80</v>
      </c>
      <c r="N993" s="6" t="s">
        <v>82</v>
      </c>
      <c r="O993" t="str">
        <f t="shared" ca="1" si="183"/>
        <v>&gt;5242689</v>
      </c>
      <c r="P993">
        <f t="shared" ca="1" si="182"/>
        <v>44227880</v>
      </c>
      <c r="Q993">
        <f t="shared" ca="1" si="184"/>
        <v>21374875</v>
      </c>
      <c r="R993">
        <f t="shared" ca="1" si="185"/>
        <v>30625842</v>
      </c>
      <c r="S993">
        <f t="shared" ca="1" si="186"/>
        <v>22496238</v>
      </c>
      <c r="V993" t="str">
        <f t="shared" ca="1" si="187"/>
        <v>@_198516</v>
      </c>
      <c r="W993" s="8">
        <v>45959</v>
      </c>
      <c r="X993">
        <f t="shared" ca="1" si="188"/>
        <v>6035496</v>
      </c>
      <c r="Z993" t="str">
        <f t="shared" ca="1" si="190"/>
        <v>USD</v>
      </c>
      <c r="AA993" t="str">
        <f t="shared" ca="1" si="192"/>
        <v>F étrangers</v>
      </c>
      <c r="AB993" s="6" t="s">
        <v>83</v>
      </c>
      <c r="AC993" s="6" t="s">
        <v>83</v>
      </c>
      <c r="AD993" s="6" t="s">
        <v>83</v>
      </c>
      <c r="AE993" s="6" t="s">
        <v>83</v>
      </c>
      <c r="AF993" s="6" t="s">
        <v>83</v>
      </c>
      <c r="AG993" s="6" t="s">
        <v>83</v>
      </c>
      <c r="AH993" s="6" t="s">
        <v>83</v>
      </c>
      <c r="AI993" s="6" t="s">
        <v>83</v>
      </c>
      <c r="AJ993" s="6" t="s">
        <v>83</v>
      </c>
      <c r="AK993" s="6" t="s">
        <v>83</v>
      </c>
      <c r="AL993" s="6" t="s">
        <v>83</v>
      </c>
      <c r="AM993" t="s">
        <v>1199</v>
      </c>
      <c r="AN993" s="6" t="s">
        <v>85</v>
      </c>
      <c r="AO993" s="6" t="s">
        <v>83</v>
      </c>
      <c r="AP993" s="6" t="s">
        <v>83</v>
      </c>
      <c r="AQ993" s="6" t="s">
        <v>83</v>
      </c>
      <c r="AR993" s="6" t="s">
        <v>83</v>
      </c>
      <c r="AS993" s="6" t="s">
        <v>83</v>
      </c>
      <c r="AT993" s="6" t="s">
        <v>83</v>
      </c>
      <c r="AU993" s="6" t="s">
        <v>83</v>
      </c>
      <c r="AV993" s="6" t="s">
        <v>83</v>
      </c>
      <c r="AW993" s="6" t="s">
        <v>83</v>
      </c>
      <c r="AX993" t="s">
        <v>93</v>
      </c>
      <c r="AY993" s="6" t="s">
        <v>83</v>
      </c>
      <c r="AZ993" s="6" t="s">
        <v>83</v>
      </c>
      <c r="BA993" s="6" t="s">
        <v>83</v>
      </c>
      <c r="BB993" s="6" t="s">
        <v>83</v>
      </c>
      <c r="BC993" s="6" t="s">
        <v>83</v>
      </c>
      <c r="BD993" s="6" t="s">
        <v>83</v>
      </c>
      <c r="BE993" s="6" t="s">
        <v>83</v>
      </c>
      <c r="BF993" s="6" t="s">
        <v>83</v>
      </c>
      <c r="BG993" s="6" t="s">
        <v>83</v>
      </c>
      <c r="BH993" s="6" t="s">
        <v>83</v>
      </c>
      <c r="BI993" s="6" t="s">
        <v>83</v>
      </c>
      <c r="BJ993" s="6" t="s">
        <v>83</v>
      </c>
      <c r="BK993" s="6" t="s">
        <v>83</v>
      </c>
      <c r="BL993" s="6" t="s">
        <v>83</v>
      </c>
      <c r="BM993" s="6" t="s">
        <v>83</v>
      </c>
      <c r="BN993" s="6" t="s">
        <v>83</v>
      </c>
      <c r="BO993" s="6" t="s">
        <v>83</v>
      </c>
      <c r="BP993" s="6" t="s">
        <v>83</v>
      </c>
      <c r="BQ993" s="6" t="s">
        <v>83</v>
      </c>
      <c r="BR993" t="s">
        <v>65</v>
      </c>
      <c r="BS993" s="6" t="s">
        <v>83</v>
      </c>
      <c r="BT993" s="6" t="s">
        <v>83</v>
      </c>
      <c r="BU993">
        <f t="shared" ca="1" si="189"/>
        <v>-14</v>
      </c>
      <c r="BV993" s="6" t="s">
        <v>83</v>
      </c>
    </row>
    <row r="994" spans="1:74" x14ac:dyDescent="0.3">
      <c r="A994" s="5">
        <v>993</v>
      </c>
      <c r="B994" s="5" t="str">
        <f t="shared" ca="1" si="181"/>
        <v>OCP_69263:78570</v>
      </c>
      <c r="C994" t="s">
        <v>1200</v>
      </c>
      <c r="D994" t="s">
        <v>75</v>
      </c>
      <c r="E994" t="s">
        <v>76</v>
      </c>
      <c r="F994" t="s">
        <v>95</v>
      </c>
      <c r="G994" t="s">
        <v>95</v>
      </c>
      <c r="H994" s="6">
        <f t="shared" ca="1" si="191"/>
        <v>18552</v>
      </c>
      <c r="I994" t="s">
        <v>96</v>
      </c>
      <c r="J994" s="6" t="s">
        <v>79</v>
      </c>
      <c r="K994" s="7">
        <v>45879</v>
      </c>
      <c r="L994" s="6" t="s">
        <v>80</v>
      </c>
      <c r="N994" s="6" t="s">
        <v>82</v>
      </c>
      <c r="O994" t="str">
        <f t="shared" ca="1" si="183"/>
        <v>A5286353</v>
      </c>
      <c r="P994">
        <f t="shared" ca="1" si="182"/>
        <v>89335024</v>
      </c>
      <c r="Q994">
        <f t="shared" ca="1" si="184"/>
        <v>3913507</v>
      </c>
      <c r="R994">
        <f t="shared" ca="1" si="185"/>
        <v>6216154</v>
      </c>
      <c r="S994">
        <f t="shared" ca="1" si="186"/>
        <v>79984680</v>
      </c>
      <c r="V994" t="str">
        <f t="shared" ca="1" si="187"/>
        <v>C_4368281</v>
      </c>
      <c r="W994" s="8">
        <v>45960</v>
      </c>
      <c r="X994">
        <f t="shared" ca="1" si="188"/>
        <v>66807599</v>
      </c>
      <c r="Z994" t="str">
        <f t="shared" ca="1" si="190"/>
        <v>USD</v>
      </c>
      <c r="AA994" t="str">
        <f t="shared" ca="1" si="192"/>
        <v>F étrangers</v>
      </c>
      <c r="AB994" s="6" t="s">
        <v>83</v>
      </c>
      <c r="AC994" s="6" t="s">
        <v>83</v>
      </c>
      <c r="AD994" s="6" t="s">
        <v>83</v>
      </c>
      <c r="AE994" s="6" t="s">
        <v>83</v>
      </c>
      <c r="AF994" s="6" t="s">
        <v>83</v>
      </c>
      <c r="AG994" s="6" t="s">
        <v>83</v>
      </c>
      <c r="AH994" s="6" t="s">
        <v>83</v>
      </c>
      <c r="AI994" s="6" t="s">
        <v>83</v>
      </c>
      <c r="AJ994" s="6" t="s">
        <v>83</v>
      </c>
      <c r="AK994" s="6" t="s">
        <v>83</v>
      </c>
      <c r="AL994" s="6" t="s">
        <v>83</v>
      </c>
      <c r="AM994" t="s">
        <v>1201</v>
      </c>
      <c r="AN994" s="6" t="s">
        <v>85</v>
      </c>
      <c r="AO994" s="6" t="s">
        <v>83</v>
      </c>
      <c r="AP994" s="6" t="s">
        <v>83</v>
      </c>
      <c r="AQ994" s="6" t="s">
        <v>83</v>
      </c>
      <c r="AR994" s="6" t="s">
        <v>83</v>
      </c>
      <c r="AS994" s="6" t="s">
        <v>83</v>
      </c>
      <c r="AT994" s="6" t="s">
        <v>83</v>
      </c>
      <c r="AU994" s="6" t="s">
        <v>83</v>
      </c>
      <c r="AV994" s="6" t="s">
        <v>83</v>
      </c>
      <c r="AW994" s="6" t="s">
        <v>83</v>
      </c>
      <c r="AX994" t="s">
        <v>98</v>
      </c>
      <c r="AY994" s="6" t="s">
        <v>83</v>
      </c>
      <c r="AZ994" s="6" t="s">
        <v>83</v>
      </c>
      <c r="BA994" s="6" t="s">
        <v>83</v>
      </c>
      <c r="BB994" s="6" t="s">
        <v>83</v>
      </c>
      <c r="BC994" s="6" t="s">
        <v>83</v>
      </c>
      <c r="BD994" s="6" t="s">
        <v>83</v>
      </c>
      <c r="BE994" s="6" t="s">
        <v>83</v>
      </c>
      <c r="BF994" s="6" t="s">
        <v>83</v>
      </c>
      <c r="BG994" s="6" t="s">
        <v>83</v>
      </c>
      <c r="BH994" s="6" t="s">
        <v>83</v>
      </c>
      <c r="BI994" s="6" t="s">
        <v>83</v>
      </c>
      <c r="BJ994" s="6" t="s">
        <v>83</v>
      </c>
      <c r="BK994" s="6" t="s">
        <v>83</v>
      </c>
      <c r="BL994" s="6" t="s">
        <v>83</v>
      </c>
      <c r="BM994" s="6" t="s">
        <v>83</v>
      </c>
      <c r="BN994" s="6" t="s">
        <v>83</v>
      </c>
      <c r="BO994" s="6" t="s">
        <v>83</v>
      </c>
      <c r="BP994" s="6" t="s">
        <v>83</v>
      </c>
      <c r="BQ994" s="6" t="s">
        <v>83</v>
      </c>
      <c r="BR994" t="s">
        <v>65</v>
      </c>
      <c r="BS994" s="6" t="s">
        <v>83</v>
      </c>
      <c r="BT994" s="6" t="s">
        <v>83</v>
      </c>
      <c r="BU994">
        <f t="shared" ca="1" si="189"/>
        <v>15</v>
      </c>
      <c r="BV994" s="6" t="s">
        <v>83</v>
      </c>
    </row>
    <row r="995" spans="1:74" x14ac:dyDescent="0.3">
      <c r="A995" s="5">
        <v>994</v>
      </c>
      <c r="B995" s="5" t="str">
        <f t="shared" ca="1" si="181"/>
        <v>OCP_64352:6162</v>
      </c>
      <c r="C995" t="s">
        <v>1202</v>
      </c>
      <c r="D995" t="s">
        <v>75</v>
      </c>
      <c r="E995" t="s">
        <v>89</v>
      </c>
      <c r="F995" t="s">
        <v>100</v>
      </c>
      <c r="G995" t="s">
        <v>100</v>
      </c>
      <c r="H995" s="6">
        <f t="shared" ca="1" si="191"/>
        <v>49472</v>
      </c>
      <c r="I995" t="s">
        <v>101</v>
      </c>
      <c r="J995" s="6" t="s">
        <v>79</v>
      </c>
      <c r="K995" s="7">
        <v>45880</v>
      </c>
      <c r="L995" s="6" t="s">
        <v>80</v>
      </c>
      <c r="N995" s="6" t="s">
        <v>82</v>
      </c>
      <c r="O995" t="str">
        <f t="shared" ca="1" si="183"/>
        <v>&gt;27739</v>
      </c>
      <c r="P995">
        <f t="shared" ca="1" si="182"/>
        <v>2968720</v>
      </c>
      <c r="Q995">
        <f t="shared" ca="1" si="184"/>
        <v>927327</v>
      </c>
      <c r="R995">
        <f t="shared" ca="1" si="185"/>
        <v>1147961</v>
      </c>
      <c r="S995">
        <f t="shared" ca="1" si="186"/>
        <v>190508</v>
      </c>
      <c r="V995" t="str">
        <f t="shared" ca="1" si="187"/>
        <v>C_6363105</v>
      </c>
      <c r="W995" s="8">
        <v>45961</v>
      </c>
      <c r="X995">
        <f t="shared" ca="1" si="188"/>
        <v>87838</v>
      </c>
      <c r="Z995" t="str">
        <f t="shared" ca="1" si="190"/>
        <v>MAD</v>
      </c>
      <c r="AA995" t="str">
        <f t="shared" ca="1" si="192"/>
        <v>F locaux</v>
      </c>
      <c r="AB995" s="6" t="s">
        <v>83</v>
      </c>
      <c r="AC995" s="6" t="s">
        <v>83</v>
      </c>
      <c r="AD995" s="6" t="s">
        <v>83</v>
      </c>
      <c r="AE995" s="6" t="s">
        <v>83</v>
      </c>
      <c r="AF995" s="6" t="s">
        <v>83</v>
      </c>
      <c r="AG995" s="6" t="s">
        <v>83</v>
      </c>
      <c r="AH995" s="6" t="s">
        <v>83</v>
      </c>
      <c r="AI995" s="6" t="s">
        <v>83</v>
      </c>
      <c r="AJ995" s="6" t="s">
        <v>83</v>
      </c>
      <c r="AK995" s="6" t="s">
        <v>83</v>
      </c>
      <c r="AL995" s="6" t="s">
        <v>83</v>
      </c>
      <c r="AM995" t="s">
        <v>1203</v>
      </c>
      <c r="AN995" s="6" t="s">
        <v>85</v>
      </c>
      <c r="AO995" s="6" t="s">
        <v>83</v>
      </c>
      <c r="AP995" s="6" t="s">
        <v>83</v>
      </c>
      <c r="AQ995" s="6" t="s">
        <v>83</v>
      </c>
      <c r="AR995" s="6" t="s">
        <v>83</v>
      </c>
      <c r="AS995" s="6" t="s">
        <v>83</v>
      </c>
      <c r="AT995" s="6" t="s">
        <v>83</v>
      </c>
      <c r="AU995" s="6" t="s">
        <v>83</v>
      </c>
      <c r="AV995" s="6" t="s">
        <v>83</v>
      </c>
      <c r="AW995" s="6" t="s">
        <v>83</v>
      </c>
      <c r="AX995" t="s">
        <v>103</v>
      </c>
      <c r="AY995" s="6" t="s">
        <v>83</v>
      </c>
      <c r="AZ995" s="6" t="s">
        <v>83</v>
      </c>
      <c r="BA995" s="6" t="s">
        <v>83</v>
      </c>
      <c r="BB995" s="6" t="s">
        <v>83</v>
      </c>
      <c r="BC995" s="6" t="s">
        <v>83</v>
      </c>
      <c r="BD995" s="6" t="s">
        <v>83</v>
      </c>
      <c r="BE995" s="6" t="s">
        <v>83</v>
      </c>
      <c r="BF995" s="6" t="s">
        <v>83</v>
      </c>
      <c r="BG995" s="6" t="s">
        <v>83</v>
      </c>
      <c r="BH995" s="6" t="s">
        <v>83</v>
      </c>
      <c r="BI995" s="6" t="s">
        <v>83</v>
      </c>
      <c r="BJ995" s="6" t="s">
        <v>83</v>
      </c>
      <c r="BK995" s="6" t="s">
        <v>83</v>
      </c>
      <c r="BL995" s="6" t="s">
        <v>83</v>
      </c>
      <c r="BM995" s="6" t="s">
        <v>83</v>
      </c>
      <c r="BN995" s="6" t="s">
        <v>83</v>
      </c>
      <c r="BO995" s="6" t="s">
        <v>83</v>
      </c>
      <c r="BP995" s="6" t="s">
        <v>83</v>
      </c>
      <c r="BQ995" s="6" t="s">
        <v>83</v>
      </c>
      <c r="BR995" t="s">
        <v>65</v>
      </c>
      <c r="BS995" s="6" t="s">
        <v>83</v>
      </c>
      <c r="BT995" s="6" t="s">
        <v>83</v>
      </c>
      <c r="BU995">
        <f t="shared" ca="1" si="189"/>
        <v>12</v>
      </c>
      <c r="BV995" s="6" t="s">
        <v>83</v>
      </c>
    </row>
    <row r="996" spans="1:74" x14ac:dyDescent="0.3">
      <c r="A996" s="5">
        <v>995</v>
      </c>
      <c r="B996" s="5" t="str">
        <f t="shared" ca="1" si="181"/>
        <v>OCP_58743:97983</v>
      </c>
      <c r="C996" t="s">
        <v>1204</v>
      </c>
      <c r="D996" t="s">
        <v>75</v>
      </c>
      <c r="E996" t="s">
        <v>76</v>
      </c>
      <c r="F996" t="s">
        <v>105</v>
      </c>
      <c r="G996" t="s">
        <v>105</v>
      </c>
      <c r="H996" s="6">
        <f t="shared" ca="1" si="191"/>
        <v>26976</v>
      </c>
      <c r="I996" t="s">
        <v>106</v>
      </c>
      <c r="J996" s="6" t="s">
        <v>79</v>
      </c>
      <c r="K996" s="7">
        <v>45881</v>
      </c>
      <c r="L996" s="6" t="s">
        <v>80</v>
      </c>
      <c r="N996" s="6" t="s">
        <v>82</v>
      </c>
      <c r="O996" t="str">
        <f t="shared" ca="1" si="183"/>
        <v>&lt;4905213</v>
      </c>
      <c r="P996">
        <f t="shared" ca="1" si="182"/>
        <v>19583273</v>
      </c>
      <c r="Q996">
        <f t="shared" ca="1" si="184"/>
        <v>2811435</v>
      </c>
      <c r="R996">
        <f t="shared" ca="1" si="185"/>
        <v>19515398</v>
      </c>
      <c r="S996">
        <f t="shared" ca="1" si="186"/>
        <v>18607153</v>
      </c>
      <c r="V996" t="str">
        <f t="shared" ca="1" si="187"/>
        <v>&gt;_4669414</v>
      </c>
      <c r="W996" s="8">
        <v>45962</v>
      </c>
      <c r="X996">
        <f t="shared" ca="1" si="188"/>
        <v>2290078</v>
      </c>
      <c r="Z996" t="str">
        <f t="shared" ca="1" si="190"/>
        <v>MAD</v>
      </c>
      <c r="AA996" t="str">
        <f t="shared" ca="1" si="192"/>
        <v>F locaux</v>
      </c>
      <c r="AB996" s="6" t="s">
        <v>83</v>
      </c>
      <c r="AC996" s="6" t="s">
        <v>83</v>
      </c>
      <c r="AD996" s="6" t="s">
        <v>83</v>
      </c>
      <c r="AE996" s="6" t="s">
        <v>83</v>
      </c>
      <c r="AF996" s="6" t="s">
        <v>83</v>
      </c>
      <c r="AG996" s="6" t="s">
        <v>83</v>
      </c>
      <c r="AH996" s="6" t="s">
        <v>83</v>
      </c>
      <c r="AI996" s="6" t="s">
        <v>83</v>
      </c>
      <c r="AJ996" s="6" t="s">
        <v>83</v>
      </c>
      <c r="AK996" s="6" t="s">
        <v>83</v>
      </c>
      <c r="AL996" s="6" t="s">
        <v>83</v>
      </c>
      <c r="AM996" t="s">
        <v>1205</v>
      </c>
      <c r="AN996" s="6" t="s">
        <v>85</v>
      </c>
      <c r="AO996" s="6" t="s">
        <v>83</v>
      </c>
      <c r="AP996" s="6" t="s">
        <v>83</v>
      </c>
      <c r="AQ996" s="6" t="s">
        <v>83</v>
      </c>
      <c r="AR996" s="6" t="s">
        <v>83</v>
      </c>
      <c r="AS996" s="6" t="s">
        <v>83</v>
      </c>
      <c r="AT996" s="6" t="s">
        <v>83</v>
      </c>
      <c r="AU996" s="6" t="s">
        <v>83</v>
      </c>
      <c r="AV996" s="6" t="s">
        <v>83</v>
      </c>
      <c r="AW996" s="6" t="s">
        <v>83</v>
      </c>
      <c r="AX996" t="s">
        <v>98</v>
      </c>
      <c r="AY996" s="6" t="s">
        <v>83</v>
      </c>
      <c r="AZ996" s="6" t="s">
        <v>83</v>
      </c>
      <c r="BA996" s="6" t="s">
        <v>83</v>
      </c>
      <c r="BB996" s="6" t="s">
        <v>83</v>
      </c>
      <c r="BC996" s="6" t="s">
        <v>83</v>
      </c>
      <c r="BD996" s="6" t="s">
        <v>83</v>
      </c>
      <c r="BE996" s="6" t="s">
        <v>83</v>
      </c>
      <c r="BF996" s="6" t="s">
        <v>83</v>
      </c>
      <c r="BG996" s="6" t="s">
        <v>83</v>
      </c>
      <c r="BH996" s="6" t="s">
        <v>83</v>
      </c>
      <c r="BI996" s="6" t="s">
        <v>83</v>
      </c>
      <c r="BJ996" s="6" t="s">
        <v>83</v>
      </c>
      <c r="BK996" s="6" t="s">
        <v>83</v>
      </c>
      <c r="BL996" s="6" t="s">
        <v>83</v>
      </c>
      <c r="BM996" s="6" t="s">
        <v>83</v>
      </c>
      <c r="BN996" s="6" t="s">
        <v>83</v>
      </c>
      <c r="BO996" s="6" t="s">
        <v>83</v>
      </c>
      <c r="BP996" s="6" t="s">
        <v>83</v>
      </c>
      <c r="BQ996" s="6" t="s">
        <v>83</v>
      </c>
      <c r="BR996" t="s">
        <v>65</v>
      </c>
      <c r="BS996" s="6" t="s">
        <v>83</v>
      </c>
      <c r="BT996" s="6" t="s">
        <v>83</v>
      </c>
      <c r="BU996">
        <f t="shared" ca="1" si="189"/>
        <v>-12</v>
      </c>
      <c r="BV996" s="6" t="s">
        <v>83</v>
      </c>
    </row>
    <row r="997" spans="1:74" x14ac:dyDescent="0.3">
      <c r="A997" s="5">
        <v>996</v>
      </c>
      <c r="B997" s="5" t="str">
        <f t="shared" ca="1" si="181"/>
        <v>JF8_9934:65604</v>
      </c>
      <c r="C997" t="s">
        <v>1206</v>
      </c>
      <c r="D997" t="s">
        <v>75</v>
      </c>
      <c r="E997" t="s">
        <v>89</v>
      </c>
      <c r="F997" t="s">
        <v>109</v>
      </c>
      <c r="G997" t="s">
        <v>109</v>
      </c>
      <c r="H997" s="6">
        <f t="shared" ca="1" si="191"/>
        <v>62727</v>
      </c>
      <c r="I997" t="s">
        <v>110</v>
      </c>
      <c r="J997" s="6" t="s">
        <v>79</v>
      </c>
      <c r="K997" s="7">
        <v>45882</v>
      </c>
      <c r="L997" s="6" t="s">
        <v>80</v>
      </c>
      <c r="N997" s="6" t="s">
        <v>82</v>
      </c>
      <c r="O997" t="str">
        <f t="shared" ca="1" si="183"/>
        <v>E2667128</v>
      </c>
      <c r="P997">
        <f t="shared" ca="1" si="182"/>
        <v>68641915</v>
      </c>
      <c r="Q997">
        <f t="shared" ca="1" si="184"/>
        <v>2238699</v>
      </c>
      <c r="R997">
        <f t="shared" ca="1" si="185"/>
        <v>3936798</v>
      </c>
      <c r="S997">
        <f t="shared" ca="1" si="186"/>
        <v>54181176</v>
      </c>
      <c r="V997" t="str">
        <f t="shared" ca="1" si="187"/>
        <v>B_2699743</v>
      </c>
      <c r="W997" s="8">
        <v>45963</v>
      </c>
      <c r="X997">
        <f t="shared" ca="1" si="188"/>
        <v>47529814</v>
      </c>
      <c r="Z997" t="str">
        <f t="shared" ca="1" si="190"/>
        <v>MAD</v>
      </c>
      <c r="AA997" t="str">
        <f t="shared" ca="1" si="192"/>
        <v>F locaux</v>
      </c>
      <c r="AB997" s="6" t="s">
        <v>83</v>
      </c>
      <c r="AC997" s="6" t="s">
        <v>83</v>
      </c>
      <c r="AD997" s="6" t="s">
        <v>83</v>
      </c>
      <c r="AE997" s="6" t="s">
        <v>83</v>
      </c>
      <c r="AF997" s="6" t="s">
        <v>83</v>
      </c>
      <c r="AG997" s="6" t="s">
        <v>83</v>
      </c>
      <c r="AH997" s="6" t="s">
        <v>83</v>
      </c>
      <c r="AI997" s="6" t="s">
        <v>83</v>
      </c>
      <c r="AJ997" s="6" t="s">
        <v>83</v>
      </c>
      <c r="AK997" s="6" t="s">
        <v>83</v>
      </c>
      <c r="AL997" s="6" t="s">
        <v>83</v>
      </c>
      <c r="AM997" t="s">
        <v>1207</v>
      </c>
      <c r="AN997" s="6" t="s">
        <v>85</v>
      </c>
      <c r="AO997" s="6" t="s">
        <v>83</v>
      </c>
      <c r="AP997" s="6" t="s">
        <v>83</v>
      </c>
      <c r="AQ997" s="6" t="s">
        <v>83</v>
      </c>
      <c r="AR997" s="6" t="s">
        <v>83</v>
      </c>
      <c r="AS997" s="6" t="s">
        <v>83</v>
      </c>
      <c r="AT997" s="6" t="s">
        <v>83</v>
      </c>
      <c r="AU997" s="6" t="s">
        <v>83</v>
      </c>
      <c r="AV997" s="6" t="s">
        <v>83</v>
      </c>
      <c r="AW997" s="6" t="s">
        <v>83</v>
      </c>
      <c r="AX997" t="s">
        <v>86</v>
      </c>
      <c r="AY997" s="6" t="s">
        <v>83</v>
      </c>
      <c r="AZ997" s="6" t="s">
        <v>83</v>
      </c>
      <c r="BA997" s="6" t="s">
        <v>83</v>
      </c>
      <c r="BB997" s="6" t="s">
        <v>83</v>
      </c>
      <c r="BC997" s="6" t="s">
        <v>83</v>
      </c>
      <c r="BD997" s="6" t="s">
        <v>83</v>
      </c>
      <c r="BE997" s="6" t="s">
        <v>83</v>
      </c>
      <c r="BF997" s="6" t="s">
        <v>83</v>
      </c>
      <c r="BG997" s="6" t="s">
        <v>83</v>
      </c>
      <c r="BH997" s="6" t="s">
        <v>83</v>
      </c>
      <c r="BI997" s="6" t="s">
        <v>83</v>
      </c>
      <c r="BJ997" s="6" t="s">
        <v>83</v>
      </c>
      <c r="BK997" s="6" t="s">
        <v>83</v>
      </c>
      <c r="BL997" s="6" t="s">
        <v>83</v>
      </c>
      <c r="BM997" s="6" t="s">
        <v>83</v>
      </c>
      <c r="BN997" s="6" t="s">
        <v>83</v>
      </c>
      <c r="BO997" s="6" t="s">
        <v>83</v>
      </c>
      <c r="BP997" s="6" t="s">
        <v>83</v>
      </c>
      <c r="BQ997" s="6" t="s">
        <v>83</v>
      </c>
      <c r="BR997" t="s">
        <v>65</v>
      </c>
      <c r="BS997" s="6" t="s">
        <v>83</v>
      </c>
      <c r="BT997" s="6" t="s">
        <v>83</v>
      </c>
      <c r="BU997">
        <f t="shared" ca="1" si="189"/>
        <v>58</v>
      </c>
      <c r="BV997" s="6" t="s">
        <v>83</v>
      </c>
    </row>
    <row r="998" spans="1:74" x14ac:dyDescent="0.3">
      <c r="A998" s="5">
        <v>997</v>
      </c>
      <c r="B998" s="5" t="str">
        <f t="shared" ca="1" si="181"/>
        <v>JF8_1583:56560</v>
      </c>
      <c r="C998" t="s">
        <v>112</v>
      </c>
      <c r="D998" t="s">
        <v>75</v>
      </c>
      <c r="E998" t="s">
        <v>76</v>
      </c>
      <c r="F998" t="s">
        <v>113</v>
      </c>
      <c r="G998" t="s">
        <v>113</v>
      </c>
      <c r="H998" s="6">
        <f t="shared" ca="1" si="191"/>
        <v>27532</v>
      </c>
      <c r="I998" t="s">
        <v>114</v>
      </c>
      <c r="J998" s="6" t="s">
        <v>79</v>
      </c>
      <c r="K998" s="7">
        <v>45883</v>
      </c>
      <c r="L998" s="6" t="s">
        <v>80</v>
      </c>
      <c r="N998" s="6" t="s">
        <v>82</v>
      </c>
      <c r="O998" t="str">
        <f t="shared" ca="1" si="183"/>
        <v>@1761561</v>
      </c>
      <c r="P998">
        <f t="shared" ca="1" si="182"/>
        <v>65909793</v>
      </c>
      <c r="Q998">
        <f t="shared" ca="1" si="184"/>
        <v>3960258</v>
      </c>
      <c r="R998">
        <f t="shared" ca="1" si="185"/>
        <v>45823366</v>
      </c>
      <c r="S998">
        <f t="shared" ca="1" si="186"/>
        <v>38464921</v>
      </c>
      <c r="V998" t="str">
        <f t="shared" ca="1" si="187"/>
        <v>E_1700117</v>
      </c>
      <c r="W998" s="8">
        <v>45964</v>
      </c>
      <c r="X998">
        <f t="shared" ca="1" si="188"/>
        <v>18605774</v>
      </c>
      <c r="Z998" t="str">
        <f t="shared" ca="1" si="190"/>
        <v>MAD</v>
      </c>
      <c r="AA998" t="str">
        <f t="shared" ca="1" si="192"/>
        <v>F locaux</v>
      </c>
      <c r="AB998" s="6" t="s">
        <v>83</v>
      </c>
      <c r="AC998" s="6" t="s">
        <v>83</v>
      </c>
      <c r="AD998" s="6" t="s">
        <v>83</v>
      </c>
      <c r="AE998" s="6" t="s">
        <v>83</v>
      </c>
      <c r="AF998" s="6" t="s">
        <v>83</v>
      </c>
      <c r="AG998" s="6" t="s">
        <v>83</v>
      </c>
      <c r="AH998" s="6" t="s">
        <v>83</v>
      </c>
      <c r="AI998" s="6" t="s">
        <v>83</v>
      </c>
      <c r="AJ998" s="6" t="s">
        <v>83</v>
      </c>
      <c r="AK998" s="6" t="s">
        <v>83</v>
      </c>
      <c r="AL998" s="6" t="s">
        <v>83</v>
      </c>
      <c r="AM998" t="s">
        <v>115</v>
      </c>
      <c r="AN998" s="6" t="s">
        <v>85</v>
      </c>
      <c r="AO998" s="6" t="s">
        <v>83</v>
      </c>
      <c r="AP998" s="6" t="s">
        <v>83</v>
      </c>
      <c r="AQ998" s="6" t="s">
        <v>83</v>
      </c>
      <c r="AR998" s="6" t="s">
        <v>83</v>
      </c>
      <c r="AS998" s="6" t="s">
        <v>83</v>
      </c>
      <c r="AT998" s="6" t="s">
        <v>83</v>
      </c>
      <c r="AU998" s="6" t="s">
        <v>83</v>
      </c>
      <c r="AV998" s="6" t="s">
        <v>83</v>
      </c>
      <c r="AW998" s="6" t="s">
        <v>83</v>
      </c>
      <c r="AX998" t="s">
        <v>93</v>
      </c>
      <c r="AY998" s="6" t="s">
        <v>83</v>
      </c>
      <c r="AZ998" s="6" t="s">
        <v>83</v>
      </c>
      <c r="BA998" s="6" t="s">
        <v>83</v>
      </c>
      <c r="BB998" s="6" t="s">
        <v>83</v>
      </c>
      <c r="BC998" s="6" t="s">
        <v>83</v>
      </c>
      <c r="BD998" s="6" t="s">
        <v>83</v>
      </c>
      <c r="BE998" s="6" t="s">
        <v>83</v>
      </c>
      <c r="BF998" s="6" t="s">
        <v>83</v>
      </c>
      <c r="BG998" s="6" t="s">
        <v>83</v>
      </c>
      <c r="BH998" s="6" t="s">
        <v>83</v>
      </c>
      <c r="BI998" s="6" t="s">
        <v>83</v>
      </c>
      <c r="BJ998" s="6" t="s">
        <v>83</v>
      </c>
      <c r="BK998" s="6" t="s">
        <v>83</v>
      </c>
      <c r="BL998" s="6" t="s">
        <v>83</v>
      </c>
      <c r="BM998" s="6" t="s">
        <v>83</v>
      </c>
      <c r="BN998" s="6" t="s">
        <v>83</v>
      </c>
      <c r="BO998" s="6" t="s">
        <v>83</v>
      </c>
      <c r="BP998" s="6" t="s">
        <v>83</v>
      </c>
      <c r="BQ998" s="6" t="s">
        <v>83</v>
      </c>
      <c r="BR998" t="s">
        <v>65</v>
      </c>
      <c r="BS998" s="6" t="s">
        <v>83</v>
      </c>
      <c r="BT998" s="6" t="s">
        <v>83</v>
      </c>
      <c r="BU998">
        <f t="shared" ca="1" si="189"/>
        <v>-17</v>
      </c>
      <c r="BV998" s="6" t="s">
        <v>83</v>
      </c>
    </row>
    <row r="999" spans="1:74" x14ac:dyDescent="0.3">
      <c r="A999" s="5">
        <v>998</v>
      </c>
      <c r="B999" s="5" t="str">
        <f t="shared" ca="1" si="181"/>
        <v>JF8_31674:97070</v>
      </c>
      <c r="C999" t="s">
        <v>116</v>
      </c>
      <c r="D999" t="s">
        <v>75</v>
      </c>
      <c r="E999" t="s">
        <v>89</v>
      </c>
      <c r="F999" t="s">
        <v>100</v>
      </c>
      <c r="G999" t="s">
        <v>100</v>
      </c>
      <c r="H999" s="6">
        <f t="shared" ca="1" si="191"/>
        <v>59323</v>
      </c>
      <c r="I999" t="s">
        <v>114</v>
      </c>
      <c r="J999" s="6" t="s">
        <v>79</v>
      </c>
      <c r="K999" s="7">
        <v>45884</v>
      </c>
      <c r="L999" s="6" t="s">
        <v>80</v>
      </c>
      <c r="N999" s="6" t="s">
        <v>82</v>
      </c>
      <c r="O999" t="str">
        <f t="shared" ca="1" si="183"/>
        <v>&lt;2559997</v>
      </c>
      <c r="P999">
        <f t="shared" ca="1" si="182"/>
        <v>54325792</v>
      </c>
      <c r="Q999">
        <f t="shared" ca="1" si="184"/>
        <v>17862566</v>
      </c>
      <c r="R999">
        <f t="shared" ca="1" si="185"/>
        <v>19280168</v>
      </c>
      <c r="S999">
        <f t="shared" ca="1" si="186"/>
        <v>28085696</v>
      </c>
      <c r="V999" t="str">
        <f t="shared" ca="1" si="187"/>
        <v>&gt;_5024839</v>
      </c>
      <c r="W999" s="8">
        <v>45965</v>
      </c>
      <c r="X999">
        <f t="shared" ca="1" si="188"/>
        <v>5360925</v>
      </c>
      <c r="Z999" t="str">
        <f t="shared" ca="1" si="190"/>
        <v>MAD</v>
      </c>
      <c r="AA999" t="str">
        <f t="shared" ca="1" si="192"/>
        <v>F locaux</v>
      </c>
      <c r="AB999" s="6" t="s">
        <v>83</v>
      </c>
      <c r="AC999" s="6" t="s">
        <v>83</v>
      </c>
      <c r="AD999" s="6" t="s">
        <v>83</v>
      </c>
      <c r="AE999" s="6" t="s">
        <v>83</v>
      </c>
      <c r="AF999" s="6" t="s">
        <v>83</v>
      </c>
      <c r="AG999" s="6" t="s">
        <v>83</v>
      </c>
      <c r="AH999" s="6" t="s">
        <v>83</v>
      </c>
      <c r="AI999" s="6" t="s">
        <v>83</v>
      </c>
      <c r="AJ999" s="6" t="s">
        <v>83</v>
      </c>
      <c r="AK999" s="6" t="s">
        <v>83</v>
      </c>
      <c r="AL999" s="6" t="s">
        <v>83</v>
      </c>
      <c r="AM999" t="s">
        <v>115</v>
      </c>
      <c r="AN999" s="6" t="s">
        <v>85</v>
      </c>
      <c r="AO999" s="6" t="s">
        <v>83</v>
      </c>
      <c r="AP999" s="6" t="s">
        <v>83</v>
      </c>
      <c r="AQ999" s="6" t="s">
        <v>83</v>
      </c>
      <c r="AR999" s="6" t="s">
        <v>83</v>
      </c>
      <c r="AS999" s="6" t="s">
        <v>83</v>
      </c>
      <c r="AT999" s="6" t="s">
        <v>83</v>
      </c>
      <c r="AU999" s="6" t="s">
        <v>83</v>
      </c>
      <c r="AV999" s="6" t="s">
        <v>83</v>
      </c>
      <c r="AW999" s="6" t="s">
        <v>83</v>
      </c>
      <c r="AX999" t="s">
        <v>86</v>
      </c>
      <c r="AY999" s="6" t="s">
        <v>83</v>
      </c>
      <c r="AZ999" s="6" t="s">
        <v>83</v>
      </c>
      <c r="BA999" s="6" t="s">
        <v>83</v>
      </c>
      <c r="BB999" s="6" t="s">
        <v>83</v>
      </c>
      <c r="BC999" s="6" t="s">
        <v>83</v>
      </c>
      <c r="BD999" s="6" t="s">
        <v>83</v>
      </c>
      <c r="BE999" s="6" t="s">
        <v>83</v>
      </c>
      <c r="BF999" s="6" t="s">
        <v>83</v>
      </c>
      <c r="BG999" s="6" t="s">
        <v>83</v>
      </c>
      <c r="BH999" s="6" t="s">
        <v>83</v>
      </c>
      <c r="BI999" s="6" t="s">
        <v>83</v>
      </c>
      <c r="BJ999" s="6" t="s">
        <v>83</v>
      </c>
      <c r="BK999" s="6" t="s">
        <v>83</v>
      </c>
      <c r="BL999" s="6" t="s">
        <v>83</v>
      </c>
      <c r="BM999" s="6" t="s">
        <v>83</v>
      </c>
      <c r="BN999" s="6" t="s">
        <v>83</v>
      </c>
      <c r="BO999" s="6" t="s">
        <v>83</v>
      </c>
      <c r="BP999" s="6" t="s">
        <v>83</v>
      </c>
      <c r="BQ999" s="6" t="s">
        <v>83</v>
      </c>
      <c r="BR999" t="s">
        <v>63</v>
      </c>
      <c r="BS999" s="6" t="s">
        <v>83</v>
      </c>
      <c r="BT999" s="6" t="s">
        <v>83</v>
      </c>
      <c r="BU999">
        <f t="shared" ca="1" si="189"/>
        <v>1</v>
      </c>
      <c r="BV999" s="6" t="s">
        <v>83</v>
      </c>
    </row>
    <row r="1000" spans="1:74" x14ac:dyDescent="0.3">
      <c r="A1000" s="5">
        <v>999</v>
      </c>
      <c r="B1000" s="5" t="str">
        <f t="shared" ca="1" si="181"/>
        <v>JF8_42282:61544</v>
      </c>
      <c r="C1000" t="s">
        <v>117</v>
      </c>
      <c r="D1000" t="s">
        <v>75</v>
      </c>
      <c r="E1000" t="s">
        <v>76</v>
      </c>
      <c r="F1000" t="s">
        <v>113</v>
      </c>
      <c r="G1000" t="s">
        <v>113</v>
      </c>
      <c r="H1000" s="6">
        <f t="shared" ca="1" si="191"/>
        <v>13671</v>
      </c>
      <c r="I1000" t="s">
        <v>114</v>
      </c>
      <c r="J1000" s="6" t="s">
        <v>79</v>
      </c>
      <c r="K1000" s="7">
        <v>45885</v>
      </c>
      <c r="L1000" s="6" t="s">
        <v>80</v>
      </c>
      <c r="N1000" s="6" t="s">
        <v>82</v>
      </c>
      <c r="O1000" t="str">
        <f t="shared" ca="1" si="183"/>
        <v>C4358168</v>
      </c>
      <c r="P1000">
        <f t="shared" ca="1" si="182"/>
        <v>65415834</v>
      </c>
      <c r="Q1000">
        <f t="shared" ca="1" si="184"/>
        <v>278981</v>
      </c>
      <c r="R1000">
        <f t="shared" ca="1" si="185"/>
        <v>380502</v>
      </c>
      <c r="S1000">
        <f t="shared" ca="1" si="186"/>
        <v>52213685</v>
      </c>
      <c r="V1000" t="str">
        <f t="shared" ca="1" si="187"/>
        <v>C_160046</v>
      </c>
      <c r="W1000" s="8">
        <v>45966</v>
      </c>
      <c r="X1000">
        <f t="shared" ca="1" si="188"/>
        <v>45328281</v>
      </c>
      <c r="Z1000" t="str">
        <f t="shared" ca="1" si="190"/>
        <v>MAD</v>
      </c>
      <c r="AA1000" t="str">
        <f t="shared" ca="1" si="192"/>
        <v>F locaux</v>
      </c>
      <c r="AB1000" s="6" t="s">
        <v>83</v>
      </c>
      <c r="AC1000" s="6" t="s">
        <v>83</v>
      </c>
      <c r="AD1000" s="6" t="s">
        <v>83</v>
      </c>
      <c r="AE1000" s="6" t="s">
        <v>83</v>
      </c>
      <c r="AF1000" s="6" t="s">
        <v>83</v>
      </c>
      <c r="AG1000" s="6" t="s">
        <v>83</v>
      </c>
      <c r="AH1000" s="6" t="s">
        <v>83</v>
      </c>
      <c r="AI1000" s="6" t="s">
        <v>83</v>
      </c>
      <c r="AJ1000" s="6" t="s">
        <v>83</v>
      </c>
      <c r="AK1000" s="6" t="s">
        <v>83</v>
      </c>
      <c r="AL1000" s="6" t="s">
        <v>83</v>
      </c>
      <c r="AM1000" t="s">
        <v>115</v>
      </c>
      <c r="AN1000" s="6" t="s">
        <v>85</v>
      </c>
      <c r="AO1000" s="6" t="s">
        <v>83</v>
      </c>
      <c r="AP1000" s="6" t="s">
        <v>83</v>
      </c>
      <c r="AQ1000" s="6" t="s">
        <v>83</v>
      </c>
      <c r="AR1000" s="6" t="s">
        <v>83</v>
      </c>
      <c r="AS1000" s="6" t="s">
        <v>83</v>
      </c>
      <c r="AT1000" s="6" t="s">
        <v>83</v>
      </c>
      <c r="AU1000" s="6" t="s">
        <v>83</v>
      </c>
      <c r="AV1000" s="6" t="s">
        <v>83</v>
      </c>
      <c r="AW1000" s="6" t="s">
        <v>83</v>
      </c>
      <c r="AX1000" t="s">
        <v>86</v>
      </c>
      <c r="AY1000" s="6" t="s">
        <v>83</v>
      </c>
      <c r="AZ1000" s="6" t="s">
        <v>83</v>
      </c>
      <c r="BA1000" s="6" t="s">
        <v>83</v>
      </c>
      <c r="BB1000" s="6" t="s">
        <v>83</v>
      </c>
      <c r="BC1000" s="6" t="s">
        <v>83</v>
      </c>
      <c r="BD1000" s="6" t="s">
        <v>83</v>
      </c>
      <c r="BE1000" s="6" t="s">
        <v>83</v>
      </c>
      <c r="BF1000" s="6" t="s">
        <v>83</v>
      </c>
      <c r="BG1000" s="6" t="s">
        <v>83</v>
      </c>
      <c r="BH1000" s="6" t="s">
        <v>83</v>
      </c>
      <c r="BI1000" s="6" t="s">
        <v>83</v>
      </c>
      <c r="BJ1000" s="6" t="s">
        <v>83</v>
      </c>
      <c r="BK1000" s="6" t="s">
        <v>83</v>
      </c>
      <c r="BL1000" s="6" t="s">
        <v>83</v>
      </c>
      <c r="BM1000" s="6" t="s">
        <v>83</v>
      </c>
      <c r="BN1000" s="6" t="s">
        <v>83</v>
      </c>
      <c r="BO1000" s="6" t="s">
        <v>83</v>
      </c>
      <c r="BP1000" s="6" t="s">
        <v>83</v>
      </c>
      <c r="BQ1000" s="6" t="s">
        <v>83</v>
      </c>
      <c r="BR1000" t="s">
        <v>65</v>
      </c>
      <c r="BS1000" s="6" t="s">
        <v>83</v>
      </c>
      <c r="BT1000" s="6" t="s">
        <v>83</v>
      </c>
      <c r="BU1000">
        <f t="shared" ca="1" si="189"/>
        <v>-11</v>
      </c>
      <c r="BV1000" s="6" t="s">
        <v>83</v>
      </c>
    </row>
  </sheetData>
  <conditionalFormatting sqref="A1">
    <cfRule type="uniqueValues" dxfId="2" priority="3"/>
  </conditionalFormatting>
  <conditionalFormatting sqref="V2:V1000">
    <cfRule type="uniqueValues" dxfId="1" priority="2"/>
  </conditionalFormatting>
  <conditionalFormatting sqref="O2:O1000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 kemmoune</dc:creator>
  <cp:lastModifiedBy>anass kemmoune</cp:lastModifiedBy>
  <dcterms:created xsi:type="dcterms:W3CDTF">2023-05-21T20:26:39Z</dcterms:created>
  <dcterms:modified xsi:type="dcterms:W3CDTF">2023-05-21T20:34:02Z</dcterms:modified>
</cp:coreProperties>
</file>