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s/Desktop/"/>
    </mc:Choice>
  </mc:AlternateContent>
  <xr:revisionPtr revIDLastSave="0" documentId="13_ncr:1_{FDB2A1F6-9F4A-4B4E-AF32-4BA6D4F7061A}" xr6:coauthVersionLast="47" xr6:coauthVersionMax="47" xr10:uidLastSave="{00000000-0000-0000-0000-000000000000}"/>
  <bookViews>
    <workbookView xWindow="1080" yWindow="760" windowWidth="33480" windowHeight="21580" activeTab="2" xr2:uid="{8FD7BB9F-F83B-C54F-9401-87502951E227}"/>
  </bookViews>
  <sheets>
    <sheet name="Parallel.cpp" sheetId="1" r:id="rId1"/>
    <sheet name="Fastflow-parallel.cpp" sheetId="4" r:id="rId2"/>
    <sheet name="Comparison" sheetId="5" r:id="rId3"/>
    <sheet name="File Sequential" sheetId="3" r:id="rId4"/>
  </sheets>
  <definedNames>
    <definedName name="_xlchart.v1.0" hidden="1">Comparison!$E$2</definedName>
    <definedName name="_xlchart.v1.1" hidden="1">Comparison!$E$3:$E$66</definedName>
    <definedName name="_xlchart.v1.10" hidden="1">Comparison!$B$2</definedName>
    <definedName name="_xlchart.v1.11" hidden="1">Comparison!$B$3:$B$66</definedName>
    <definedName name="_xlchart.v1.12" hidden="1">Comparison!$A$2</definedName>
    <definedName name="_xlchart.v1.13" hidden="1">Comparison!$A$3:$A$66</definedName>
    <definedName name="_xlchart.v1.14" hidden="1">Comparison!$B$2</definedName>
    <definedName name="_xlchart.v1.15" hidden="1">Comparison!$B$3:$B$66</definedName>
    <definedName name="_xlchart.v1.16" hidden="1">Comparison!$A$2</definedName>
    <definedName name="_xlchart.v1.17" hidden="1">Comparison!$A$3:$A$66</definedName>
    <definedName name="_xlchart.v1.18" hidden="1">Comparison!$B$2</definedName>
    <definedName name="_xlchart.v1.19" hidden="1">Comparison!$B$3:$B$66</definedName>
    <definedName name="_xlchart.v1.2" hidden="1">Comparison!$F$2</definedName>
    <definedName name="_xlchart.v1.20" hidden="1">Comparison!$A$2</definedName>
    <definedName name="_xlchart.v1.21" hidden="1">Comparison!$A$3:$A$66</definedName>
    <definedName name="_xlchart.v1.22" hidden="1">Comparison!$B$2</definedName>
    <definedName name="_xlchart.v1.23" hidden="1">Comparison!$B$3:$B$66</definedName>
    <definedName name="_xlchart.v1.24" hidden="1">Comparison!$A$2</definedName>
    <definedName name="_xlchart.v1.25" hidden="1">Comparison!$A$3:$A$66</definedName>
    <definedName name="_xlchart.v1.26" hidden="1">Comparison!$B$2</definedName>
    <definedName name="_xlchart.v1.27" hidden="1">Comparison!$B$3:$B$66</definedName>
    <definedName name="_xlchart.v1.28" hidden="1">Comparison!$A$2</definedName>
    <definedName name="_xlchart.v1.29" hidden="1">Comparison!$A$3:$A$66</definedName>
    <definedName name="_xlchart.v1.3" hidden="1">Comparison!$F$3:$F$66</definedName>
    <definedName name="_xlchart.v1.30" hidden="1">Comparison!$B$2</definedName>
    <definedName name="_xlchart.v1.31" hidden="1">Comparison!$B$3:$B$66</definedName>
    <definedName name="_xlchart.v1.32" hidden="1">Comparison!$A$2</definedName>
    <definedName name="_xlchart.v1.33" hidden="1">Comparison!$A$3:$A$66</definedName>
    <definedName name="_xlchart.v1.34" hidden="1">Comparison!$B$2</definedName>
    <definedName name="_xlchart.v1.35" hidden="1">Comparison!$B$3:$B$66</definedName>
    <definedName name="_xlchart.v1.36" hidden="1">Comparison!$A$2</definedName>
    <definedName name="_xlchart.v1.37" hidden="1">Comparison!$A$3:$A$66</definedName>
    <definedName name="_xlchart.v1.38" hidden="1">Comparison!$B$2</definedName>
    <definedName name="_xlchart.v1.39" hidden="1">Comparison!$B$3:$B$66</definedName>
    <definedName name="_xlchart.v1.4" hidden="1">Comparison!$E$2</definedName>
    <definedName name="_xlchart.v1.5" hidden="1">Comparison!$E$3:$E$66</definedName>
    <definedName name="_xlchart.v1.6" hidden="1">Comparison!$F$2</definedName>
    <definedName name="_xlchart.v1.7" hidden="1">Comparison!$F$3:$F$66</definedName>
    <definedName name="_xlchart.v1.8" hidden="1">Comparison!$A$2</definedName>
    <definedName name="_xlchart.v1.9" hidden="1">Comparison!$A$3:$A$66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7" i="4" l="1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60" i="1"/>
  <c r="H61" i="1"/>
  <c r="H62" i="1"/>
  <c r="H63" i="1"/>
  <c r="H64" i="1"/>
  <c r="H65" i="1"/>
  <c r="H66" i="1"/>
  <c r="H67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5" i="1"/>
  <c r="H4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5" i="4"/>
  <c r="G4" i="4"/>
  <c r="G7" i="4"/>
  <c r="G6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7" i="4"/>
  <c r="F6" i="4"/>
  <c r="F5" i="4"/>
  <c r="F4" i="4"/>
  <c r="D54" i="4"/>
  <c r="D55" i="4"/>
  <c r="E55" i="4" s="1"/>
  <c r="D56" i="4"/>
  <c r="E56" i="4" s="1"/>
  <c r="D57" i="4"/>
  <c r="E57" i="4" s="1"/>
  <c r="D58" i="4"/>
  <c r="E58" i="4" s="1"/>
  <c r="D59" i="4"/>
  <c r="D60" i="4"/>
  <c r="E60" i="4" s="1"/>
  <c r="D61" i="4"/>
  <c r="D62" i="4"/>
  <c r="E62" i="4" s="1"/>
  <c r="D63" i="4"/>
  <c r="E63" i="4" s="1"/>
  <c r="D64" i="4"/>
  <c r="D65" i="4"/>
  <c r="D66" i="4"/>
  <c r="D67" i="4"/>
  <c r="D5" i="4"/>
  <c r="D6" i="4"/>
  <c r="E6" i="4" s="1"/>
  <c r="D7" i="4"/>
  <c r="E7" i="4" s="1"/>
  <c r="D8" i="4"/>
  <c r="E8" i="4" s="1"/>
  <c r="D9" i="4"/>
  <c r="D10" i="4"/>
  <c r="E10" i="4" s="1"/>
  <c r="D11" i="4"/>
  <c r="E11" i="4" s="1"/>
  <c r="D12" i="4"/>
  <c r="D13" i="4"/>
  <c r="D14" i="4"/>
  <c r="E14" i="4" s="1"/>
  <c r="D15" i="4"/>
  <c r="D16" i="4"/>
  <c r="D17" i="4"/>
  <c r="E17" i="4" s="1"/>
  <c r="D18" i="4"/>
  <c r="D19" i="4"/>
  <c r="D20" i="4"/>
  <c r="E20" i="4" s="1"/>
  <c r="D21" i="4"/>
  <c r="E21" i="4" s="1"/>
  <c r="D22" i="4"/>
  <c r="E22" i="4" s="1"/>
  <c r="D23" i="4"/>
  <c r="E23" i="4" s="1"/>
  <c r="D24" i="4"/>
  <c r="D25" i="4"/>
  <c r="E25" i="4" s="1"/>
  <c r="D26" i="4"/>
  <c r="E26" i="4" s="1"/>
  <c r="D27" i="4"/>
  <c r="E27" i="4" s="1"/>
  <c r="D28" i="4"/>
  <c r="D29" i="4"/>
  <c r="D30" i="4"/>
  <c r="E30" i="4" s="1"/>
  <c r="D31" i="4"/>
  <c r="D32" i="4"/>
  <c r="D33" i="4"/>
  <c r="E33" i="4" s="1"/>
  <c r="D34" i="4"/>
  <c r="D35" i="4"/>
  <c r="D36" i="4"/>
  <c r="E36" i="4" s="1"/>
  <c r="D37" i="4"/>
  <c r="E37" i="4" s="1"/>
  <c r="D38" i="4"/>
  <c r="D39" i="4"/>
  <c r="D40" i="4"/>
  <c r="E40" i="4" s="1"/>
  <c r="D41" i="4"/>
  <c r="D42" i="4"/>
  <c r="D43" i="4"/>
  <c r="E43" i="4" s="1"/>
  <c r="D44" i="4"/>
  <c r="E44" i="4" s="1"/>
  <c r="D45" i="4"/>
  <c r="E45" i="4" s="1"/>
  <c r="D46" i="4"/>
  <c r="D47" i="4"/>
  <c r="D48" i="4"/>
  <c r="E48" i="4" s="1"/>
  <c r="D49" i="4"/>
  <c r="D50" i="4"/>
  <c r="E50" i="4" s="1"/>
  <c r="D51" i="4"/>
  <c r="D52" i="4"/>
  <c r="D53" i="4"/>
  <c r="E53" i="4" s="1"/>
  <c r="D4" i="4"/>
  <c r="E67" i="4"/>
  <c r="E65" i="4"/>
  <c r="E64" i="4"/>
  <c r="E54" i="4"/>
  <c r="E47" i="4"/>
  <c r="E46" i="4"/>
  <c r="E31" i="4"/>
  <c r="E13" i="4"/>
  <c r="E4" i="4"/>
  <c r="D56" i="1"/>
  <c r="E56" i="1" s="1"/>
  <c r="D57" i="1"/>
  <c r="D58" i="1"/>
  <c r="E58" i="1" s="1"/>
  <c r="D59" i="1"/>
  <c r="D60" i="1"/>
  <c r="D61" i="1"/>
  <c r="D62" i="1"/>
  <c r="E62" i="1" s="1"/>
  <c r="D63" i="1"/>
  <c r="D64" i="1"/>
  <c r="E64" i="1" s="1"/>
  <c r="D65" i="1"/>
  <c r="E65" i="1" s="1"/>
  <c r="D66" i="1"/>
  <c r="E66" i="1" s="1"/>
  <c r="D67" i="1"/>
  <c r="E67" i="1" s="1"/>
  <c r="D51" i="1"/>
  <c r="E51" i="1" s="1"/>
  <c r="E50" i="1"/>
  <c r="E57" i="1"/>
  <c r="E59" i="1"/>
  <c r="E60" i="1"/>
  <c r="E61" i="1"/>
  <c r="E63" i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D50" i="1"/>
  <c r="D52" i="1"/>
  <c r="D53" i="1"/>
  <c r="E53" i="1" s="1"/>
  <c r="D54" i="1"/>
  <c r="E54" i="1" s="1"/>
  <c r="D55" i="1"/>
  <c r="E55" i="1" s="1"/>
  <c r="D39" i="1"/>
  <c r="E31" i="1"/>
  <c r="E39" i="1"/>
  <c r="D17" i="1"/>
  <c r="E17" i="1" s="1"/>
  <c r="D18" i="1"/>
  <c r="E18" i="1" s="1"/>
  <c r="D19" i="1"/>
  <c r="E19" i="1" s="1"/>
  <c r="D20" i="1"/>
  <c r="D21" i="1"/>
  <c r="E21" i="1" s="1"/>
  <c r="D22" i="1"/>
  <c r="D23" i="1"/>
  <c r="E23" i="1" s="1"/>
  <c r="D24" i="1"/>
  <c r="D25" i="1"/>
  <c r="E25" i="1" s="1"/>
  <c r="D26" i="1"/>
  <c r="D27" i="1"/>
  <c r="E27" i="1" s="1"/>
  <c r="D28" i="1"/>
  <c r="D29" i="1"/>
  <c r="D30" i="1"/>
  <c r="E30" i="1" s="1"/>
  <c r="D31" i="1"/>
  <c r="D32" i="1"/>
  <c r="E32" i="1" s="1"/>
  <c r="D33" i="1"/>
  <c r="E33" i="1" s="1"/>
  <c r="D34" i="1"/>
  <c r="D35" i="1"/>
  <c r="E35" i="1" s="1"/>
  <c r="D36" i="1"/>
  <c r="D37" i="1"/>
  <c r="E37" i="1" s="1"/>
  <c r="D38" i="1"/>
  <c r="E38" i="1" s="1"/>
  <c r="D16" i="1"/>
  <c r="E16" i="1" s="1"/>
  <c r="D15" i="3"/>
  <c r="E15" i="3" s="1"/>
  <c r="D14" i="3"/>
  <c r="E14" i="3" s="1"/>
  <c r="D13" i="3"/>
  <c r="D12" i="3"/>
  <c r="E12" i="3" s="1"/>
  <c r="D11" i="3"/>
  <c r="E11" i="3" s="1"/>
  <c r="D10" i="3"/>
  <c r="D9" i="3"/>
  <c r="E9" i="3" s="1"/>
  <c r="D8" i="3"/>
  <c r="E8" i="3" s="1"/>
  <c r="D7" i="3"/>
  <c r="E7" i="3" s="1"/>
  <c r="D6" i="3"/>
  <c r="D5" i="3"/>
  <c r="E5" i="3" s="1"/>
  <c r="D4" i="3"/>
  <c r="D15" i="1"/>
  <c r="E15" i="1" s="1"/>
  <c r="D5" i="1"/>
  <c r="E5" i="1" s="1"/>
  <c r="D6" i="1"/>
  <c r="E6" i="1" s="1"/>
  <c r="D7" i="1"/>
  <c r="D8" i="1"/>
  <c r="E8" i="1" s="1"/>
  <c r="D9" i="1"/>
  <c r="D10" i="1"/>
  <c r="E10" i="1" s="1"/>
  <c r="D11" i="1"/>
  <c r="E11" i="1" s="1"/>
  <c r="D12" i="1"/>
  <c r="E12" i="1" s="1"/>
  <c r="D13" i="1"/>
  <c r="E13" i="1" s="1"/>
  <c r="D14" i="1"/>
  <c r="E14" i="1" s="1"/>
  <c r="D4" i="1"/>
  <c r="E61" i="4" l="1"/>
  <c r="E24" i="4"/>
  <c r="E34" i="4"/>
  <c r="E41" i="4"/>
  <c r="E51" i="4"/>
  <c r="E28" i="4"/>
  <c r="E38" i="4"/>
  <c r="E5" i="4"/>
  <c r="E15" i="4"/>
  <c r="E9" i="4"/>
  <c r="E19" i="4"/>
  <c r="E29" i="4"/>
  <c r="E59" i="4"/>
  <c r="E16" i="4"/>
  <c r="E66" i="4"/>
  <c r="E18" i="4"/>
  <c r="E35" i="4"/>
  <c r="E12" i="4"/>
  <c r="E49" i="4"/>
  <c r="E32" i="4"/>
  <c r="E42" i="4"/>
  <c r="E52" i="4"/>
  <c r="E39" i="4"/>
  <c r="E52" i="1"/>
  <c r="E49" i="1"/>
  <c r="E36" i="1"/>
  <c r="E34" i="1"/>
  <c r="E29" i="1"/>
  <c r="E28" i="1"/>
  <c r="E26" i="1"/>
  <c r="E24" i="1"/>
  <c r="E22" i="1"/>
  <c r="E20" i="1"/>
  <c r="F15" i="3"/>
  <c r="F10" i="3"/>
  <c r="F9" i="3"/>
  <c r="F13" i="3"/>
  <c r="F6" i="3"/>
  <c r="F12" i="3"/>
  <c r="E6" i="3"/>
  <c r="E13" i="3"/>
  <c r="E10" i="3"/>
  <c r="F7" i="3"/>
  <c r="E4" i="3"/>
  <c r="F14" i="3"/>
  <c r="F11" i="3"/>
  <c r="F8" i="3"/>
  <c r="F5" i="3"/>
  <c r="E9" i="1"/>
  <c r="E4" i="1"/>
  <c r="E7" i="1"/>
</calcChain>
</file>

<file path=xl/sharedStrings.xml><?xml version="1.0" encoding="utf-8"?>
<sst xmlns="http://schemas.openxmlformats.org/spreadsheetml/2006/main" count="36" uniqueCount="23">
  <si>
    <t>Threads</t>
  </si>
  <si>
    <t>Total Computation Time</t>
  </si>
  <si>
    <t>Thread Overhead</t>
  </si>
  <si>
    <t>Time taken after Parallelizaion</t>
  </si>
  <si>
    <t>In seconds</t>
  </si>
  <si>
    <t>Parallelized Degree</t>
  </si>
  <si>
    <t>Encoded Chunks</t>
  </si>
  <si>
    <t>6404088, 6533493</t>
  </si>
  <si>
    <t>4143408, 4372641, 4475500</t>
  </si>
  <si>
    <t>3290447, 3360926, 3551405, 3607891</t>
  </si>
  <si>
    <t>2850340, 2937652, 2973931, 3169734, 3281269</t>
  </si>
  <si>
    <t>2181103, 2220060, 2262764, 2362630, 2367341, 2392487, 2396691, 2402321, 2607355, 3044294</t>
  </si>
  <si>
    <t>Time in Seconds</t>
  </si>
  <si>
    <t>Speedup</t>
  </si>
  <si>
    <t>Tseq</t>
  </si>
  <si>
    <t>Scalability</t>
  </si>
  <si>
    <t>Efficiency</t>
  </si>
  <si>
    <t>FF Speedup</t>
  </si>
  <si>
    <t>Threads Speedup</t>
  </si>
  <si>
    <t>Threads Scalability</t>
  </si>
  <si>
    <t>FF Scalability</t>
  </si>
  <si>
    <t>Threads Efficiency</t>
  </si>
  <si>
    <t>FF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</si>
</sst>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Native Threads Implementation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Ideal Speedup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Parallel.cpp!$A$4:$A$67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B-9558-7740-B81B-B6CE054CA5A1}"/>
            </c:ext>
          </c:extLst>
        </c:ser>
        <c:ser>
          <c:idx val="1"/>
          <c:order val="1"/>
          <c:tx>
            <c:strRef>
              <c:f>Parallel.cpp!$F$3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Parallel.cpp!$A$4:$A$67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cat>
          <c:val>
            <c:numRef>
              <c:f>Parallel.cpp!$F$4:$F$67</c:f>
              <c:numCache>
                <c:formatCode>General</c:formatCode>
                <c:ptCount val="64"/>
                <c:pt idx="0">
                  <c:v>0.91027762810749357</c:v>
                </c:pt>
                <c:pt idx="1">
                  <c:v>1.7082595509434921</c:v>
                </c:pt>
                <c:pt idx="2">
                  <c:v>2.7554533803032188</c:v>
                </c:pt>
                <c:pt idx="3">
                  <c:v>3.4544462094218091</c:v>
                </c:pt>
                <c:pt idx="4">
                  <c:v>3.4143085321564</c:v>
                </c:pt>
                <c:pt idx="5">
                  <c:v>4.1631914904095435</c:v>
                </c:pt>
                <c:pt idx="6">
                  <c:v>4.6649383864868348</c:v>
                </c:pt>
                <c:pt idx="7">
                  <c:v>5.0012365575634092</c:v>
                </c:pt>
                <c:pt idx="8">
                  <c:v>4.8942898552614391</c:v>
                </c:pt>
                <c:pt idx="9">
                  <c:v>5.2137380311070736</c:v>
                </c:pt>
                <c:pt idx="10">
                  <c:v>6.5431061260034369</c:v>
                </c:pt>
                <c:pt idx="11">
                  <c:v>6.5247964426759166</c:v>
                </c:pt>
                <c:pt idx="12">
                  <c:v>6.5086336718665256</c:v>
                </c:pt>
                <c:pt idx="13">
                  <c:v>6.6456516998094681</c:v>
                </c:pt>
                <c:pt idx="14">
                  <c:v>6.6114752229338185</c:v>
                </c:pt>
                <c:pt idx="15">
                  <c:v>6.6184286682343716</c:v>
                </c:pt>
                <c:pt idx="16">
                  <c:v>6.8206285726663509</c:v>
                </c:pt>
                <c:pt idx="17">
                  <c:v>7.0034049513964316</c:v>
                </c:pt>
                <c:pt idx="18">
                  <c:v>7.3299290033005819</c:v>
                </c:pt>
                <c:pt idx="19">
                  <c:v>6.8910286352983103</c:v>
                </c:pt>
                <c:pt idx="20">
                  <c:v>9.0662458084320878</c:v>
                </c:pt>
                <c:pt idx="21">
                  <c:v>9.3544772691448621</c:v>
                </c:pt>
                <c:pt idx="22">
                  <c:v>9.3888058692371299</c:v>
                </c:pt>
                <c:pt idx="23">
                  <c:v>9.3375974713462355</c:v>
                </c:pt>
                <c:pt idx="24">
                  <c:v>9.4529614854895936</c:v>
                </c:pt>
                <c:pt idx="25">
                  <c:v>9.2099070143859603</c:v>
                </c:pt>
                <c:pt idx="26">
                  <c:v>9.1096962797847851</c:v>
                </c:pt>
                <c:pt idx="27">
                  <c:v>9.5232067730292833</c:v>
                </c:pt>
                <c:pt idx="28">
                  <c:v>9.4917314043624543</c:v>
                </c:pt>
                <c:pt idx="29">
                  <c:v>9.8174432576326911</c:v>
                </c:pt>
                <c:pt idx="30">
                  <c:v>9.1868985572632571</c:v>
                </c:pt>
                <c:pt idx="31">
                  <c:v>9.0243400526948285</c:v>
                </c:pt>
                <c:pt idx="32">
                  <c:v>9.3670268523001248</c:v>
                </c:pt>
                <c:pt idx="33">
                  <c:v>9.0618129657317503</c:v>
                </c:pt>
                <c:pt idx="34">
                  <c:v>9.5477150003509408</c:v>
                </c:pt>
                <c:pt idx="35">
                  <c:v>9.415521344105505</c:v>
                </c:pt>
                <c:pt idx="36">
                  <c:v>8.9581691964229968</c:v>
                </c:pt>
                <c:pt idx="37">
                  <c:v>9.347694638159842</c:v>
                </c:pt>
                <c:pt idx="38">
                  <c:v>9.4848985637204031</c:v>
                </c:pt>
                <c:pt idx="39">
                  <c:v>9.3302894608707749</c:v>
                </c:pt>
                <c:pt idx="40">
                  <c:v>9.232086517160651</c:v>
                </c:pt>
                <c:pt idx="41">
                  <c:v>12.262421730410257</c:v>
                </c:pt>
                <c:pt idx="42">
                  <c:v>12.006196278495903</c:v>
                </c:pt>
                <c:pt idx="43">
                  <c:v>11.453175255760518</c:v>
                </c:pt>
                <c:pt idx="44">
                  <c:v>11.629086922495288</c:v>
                </c:pt>
                <c:pt idx="45">
                  <c:v>11.807282184875119</c:v>
                </c:pt>
                <c:pt idx="46">
                  <c:v>11.399390739924211</c:v>
                </c:pt>
                <c:pt idx="47">
                  <c:v>10.958670506774194</c:v>
                </c:pt>
                <c:pt idx="48">
                  <c:v>11.629852492811942</c:v>
                </c:pt>
                <c:pt idx="49">
                  <c:v>11.240571844174609</c:v>
                </c:pt>
                <c:pt idx="50">
                  <c:v>11.365892822481023</c:v>
                </c:pt>
                <c:pt idx="51">
                  <c:v>11.55777998188802</c:v>
                </c:pt>
                <c:pt idx="52">
                  <c:v>11.549699607123854</c:v>
                </c:pt>
                <c:pt idx="53">
                  <c:v>11.655104532497655</c:v>
                </c:pt>
                <c:pt idx="54">
                  <c:v>10.84794588119734</c:v>
                </c:pt>
                <c:pt idx="55">
                  <c:v>11.492703573796454</c:v>
                </c:pt>
                <c:pt idx="56">
                  <c:v>11.335927551386732</c:v>
                </c:pt>
                <c:pt idx="57">
                  <c:v>11.004726957819766</c:v>
                </c:pt>
                <c:pt idx="58">
                  <c:v>10.697737720471872</c:v>
                </c:pt>
                <c:pt idx="59">
                  <c:v>11.367038453529032</c:v>
                </c:pt>
                <c:pt idx="60">
                  <c:v>10.570383149800229</c:v>
                </c:pt>
                <c:pt idx="61">
                  <c:v>11.312299808153954</c:v>
                </c:pt>
                <c:pt idx="62">
                  <c:v>10.634172950267702</c:v>
                </c:pt>
                <c:pt idx="63">
                  <c:v>10.920134746974371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58-7740-B81B-B6CE054CA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910640"/>
        <c:axId val="1904628288"/>
      </c:lineChart>
      <c:catAx>
        <c:axId val="190491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904628288"/>
        <c:crosses val="autoZero"/>
        <c:auto val="1"/>
        <c:lblAlgn val="ctr"/>
        <c:lblOffset val="100"/>
        <c:noMultiLvlLbl val="0"/>
      </c:catAx>
      <c:valAx>
        <c:axId val="190462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90491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Fastflow Implementation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 Speedup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'Fastflow-parallel.cpp'!$A$4:$A$67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BF-CB4E-AC7B-96FAC2AC5F96}"/>
            </c:ext>
          </c:extLst>
        </c:ser>
        <c:ser>
          <c:idx val="2"/>
          <c:order val="1"/>
          <c:tx>
            <c:strRef>
              <c:f>'Fastflow-parallel.cpp'!$F$3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'Fastflow-parallel.cpp'!$F$4:$F$67</c:f>
              <c:numCache>
                <c:formatCode>General</c:formatCode>
                <c:ptCount val="64"/>
                <c:pt idx="0">
                  <c:v>0.91771886802535529</c:v>
                </c:pt>
                <c:pt idx="1">
                  <c:v>1.7577403197217278</c:v>
                </c:pt>
                <c:pt idx="2">
                  <c:v>2.5223631549006478</c:v>
                </c:pt>
                <c:pt idx="3">
                  <c:v>3.0423725828928472</c:v>
                </c:pt>
                <c:pt idx="4">
                  <c:v>3.4251642264628961</c:v>
                </c:pt>
                <c:pt idx="5">
                  <c:v>4.3477730593384418</c:v>
                </c:pt>
                <c:pt idx="6">
                  <c:v>4.7318644475977534</c:v>
                </c:pt>
                <c:pt idx="7">
                  <c:v>4.9453180404273995</c:v>
                </c:pt>
                <c:pt idx="8">
                  <c:v>4.9640136377090336</c:v>
                </c:pt>
                <c:pt idx="9">
                  <c:v>5.172282919794382</c:v>
                </c:pt>
                <c:pt idx="10">
                  <c:v>6.1956081616855343</c:v>
                </c:pt>
                <c:pt idx="11">
                  <c:v>6.1535763807437087</c:v>
                </c:pt>
                <c:pt idx="12">
                  <c:v>6.3750746729183039</c:v>
                </c:pt>
                <c:pt idx="13">
                  <c:v>6.4640499181083451</c:v>
                </c:pt>
                <c:pt idx="14">
                  <c:v>6.2498630987946457</c:v>
                </c:pt>
                <c:pt idx="15">
                  <c:v>6.4073938257328589</c:v>
                </c:pt>
                <c:pt idx="16">
                  <c:v>6.4468309937308579</c:v>
                </c:pt>
                <c:pt idx="17">
                  <c:v>6.4213992107095379</c:v>
                </c:pt>
                <c:pt idx="18">
                  <c:v>6.8238701811026594</c:v>
                </c:pt>
                <c:pt idx="19">
                  <c:v>6.9474381533572105</c:v>
                </c:pt>
                <c:pt idx="20">
                  <c:v>8.8574408627717549</c:v>
                </c:pt>
                <c:pt idx="21">
                  <c:v>9.3305452265038067</c:v>
                </c:pt>
                <c:pt idx="22">
                  <c:v>9.3739995210423324</c:v>
                </c:pt>
                <c:pt idx="23">
                  <c:v>9.5434853312393724</c:v>
                </c:pt>
                <c:pt idx="24">
                  <c:v>9.3498723812020845</c:v>
                </c:pt>
                <c:pt idx="25">
                  <c:v>9.5313170570241521</c:v>
                </c:pt>
                <c:pt idx="26">
                  <c:v>9.9889132724237832</c:v>
                </c:pt>
                <c:pt idx="27">
                  <c:v>9.6118159608417528</c:v>
                </c:pt>
                <c:pt idx="28">
                  <c:v>10.216101481079345</c:v>
                </c:pt>
                <c:pt idx="29">
                  <c:v>9.9685574445649259</c:v>
                </c:pt>
                <c:pt idx="30">
                  <c:v>9.7587344127902647</c:v>
                </c:pt>
                <c:pt idx="31">
                  <c:v>9.7179073032005299</c:v>
                </c:pt>
                <c:pt idx="32">
                  <c:v>9.9485412049113808</c:v>
                </c:pt>
                <c:pt idx="33">
                  <c:v>9.5430581672024353</c:v>
                </c:pt>
                <c:pt idx="34">
                  <c:v>9.7723864331208325</c:v>
                </c:pt>
                <c:pt idx="35">
                  <c:v>9.5916948558760868</c:v>
                </c:pt>
                <c:pt idx="36">
                  <c:v>9.699897974197345</c:v>
                </c:pt>
                <c:pt idx="37">
                  <c:v>9.6386274466425359</c:v>
                </c:pt>
                <c:pt idx="38">
                  <c:v>9.522852552817529</c:v>
                </c:pt>
                <c:pt idx="39">
                  <c:v>9.4614592583465402</c:v>
                </c:pt>
                <c:pt idx="40">
                  <c:v>9.4840162314999947</c:v>
                </c:pt>
                <c:pt idx="41">
                  <c:v>11.826840823147846</c:v>
                </c:pt>
                <c:pt idx="42">
                  <c:v>11.976375185997455</c:v>
                </c:pt>
                <c:pt idx="43">
                  <c:v>11.741139831171273</c:v>
                </c:pt>
                <c:pt idx="44">
                  <c:v>11.701038132587415</c:v>
                </c:pt>
                <c:pt idx="45">
                  <c:v>11.590465015004682</c:v>
                </c:pt>
                <c:pt idx="46">
                  <c:v>11.504853633250171</c:v>
                </c:pt>
                <c:pt idx="47">
                  <c:v>11.404056353992937</c:v>
                </c:pt>
                <c:pt idx="48">
                  <c:v>11.373961218836564</c:v>
                </c:pt>
                <c:pt idx="49">
                  <c:v>11.745192657066436</c:v>
                </c:pt>
                <c:pt idx="50">
                  <c:v>11.587610209111833</c:v>
                </c:pt>
                <c:pt idx="51">
                  <c:v>11.479416950100065</c:v>
                </c:pt>
                <c:pt idx="52">
                  <c:v>11.595259695026417</c:v>
                </c:pt>
                <c:pt idx="53">
                  <c:v>11.893672932370986</c:v>
                </c:pt>
                <c:pt idx="54">
                  <c:v>12.019824141262751</c:v>
                </c:pt>
                <c:pt idx="55">
                  <c:v>11.840990745877653</c:v>
                </c:pt>
                <c:pt idx="56">
                  <c:v>11.538807785047569</c:v>
                </c:pt>
                <c:pt idx="57">
                  <c:v>11.737021064270387</c:v>
                </c:pt>
                <c:pt idx="58">
                  <c:v>12.103923477571845</c:v>
                </c:pt>
                <c:pt idx="59">
                  <c:v>11.509108450340253</c:v>
                </c:pt>
                <c:pt idx="60">
                  <c:v>11.475479729485992</c:v>
                </c:pt>
                <c:pt idx="61">
                  <c:v>12.260052976405312</c:v>
                </c:pt>
                <c:pt idx="62">
                  <c:v>10.692845252576989</c:v>
                </c:pt>
                <c:pt idx="63">
                  <c:v>7.9946809529128302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BF-CB4E-AC7B-96FAC2AC5F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9939487"/>
        <c:axId val="879941215"/>
      </c:lineChart>
      <c:catAx>
        <c:axId val="87993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879941215"/>
        <c:crosses val="autoZero"/>
        <c:auto val="1"/>
        <c:lblAlgn val="ctr"/>
        <c:lblOffset val="100"/>
        <c:noMultiLvlLbl val="0"/>
      </c:catAx>
      <c:valAx>
        <c:axId val="87994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879939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Comparison!$A$2</c:f>
              <c:strCache>
                <c:ptCount val="1"/>
                <c:pt idx="0">
                  <c:v>Threads 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Comparison!$A$3:$A$66</c:f>
              <c:numCache>
                <c:formatCode>General</c:formatCode>
                <c:ptCount val="64"/>
                <c:pt idx="0">
                  <c:v>0.91027762810749357</c:v>
                </c:pt>
                <c:pt idx="1">
                  <c:v>1.7082595509434921</c:v>
                </c:pt>
                <c:pt idx="2">
                  <c:v>2.7554533803032188</c:v>
                </c:pt>
                <c:pt idx="3">
                  <c:v>3.4544462094218091</c:v>
                </c:pt>
                <c:pt idx="4">
                  <c:v>3.4143085321564</c:v>
                </c:pt>
                <c:pt idx="5">
                  <c:v>4.1631914904095435</c:v>
                </c:pt>
                <c:pt idx="6">
                  <c:v>4.6649383864868348</c:v>
                </c:pt>
                <c:pt idx="7">
                  <c:v>5.0012365575634092</c:v>
                </c:pt>
                <c:pt idx="8">
                  <c:v>4.8942898552614391</c:v>
                </c:pt>
                <c:pt idx="9">
                  <c:v>5.2137380311070736</c:v>
                </c:pt>
                <c:pt idx="10">
                  <c:v>6.5431061260034369</c:v>
                </c:pt>
                <c:pt idx="11">
                  <c:v>6.5247964426759166</c:v>
                </c:pt>
                <c:pt idx="12">
                  <c:v>6.5086336718665256</c:v>
                </c:pt>
                <c:pt idx="13">
                  <c:v>6.6456516998094681</c:v>
                </c:pt>
                <c:pt idx="14">
                  <c:v>6.6114752229338185</c:v>
                </c:pt>
                <c:pt idx="15">
                  <c:v>6.6184286682343716</c:v>
                </c:pt>
                <c:pt idx="16">
                  <c:v>6.8206285726663509</c:v>
                </c:pt>
                <c:pt idx="17">
                  <c:v>7.0034049513964316</c:v>
                </c:pt>
                <c:pt idx="18">
                  <c:v>7.3299290033005819</c:v>
                </c:pt>
                <c:pt idx="19">
                  <c:v>6.8910286352983103</c:v>
                </c:pt>
                <c:pt idx="20">
                  <c:v>9.0662458084320878</c:v>
                </c:pt>
                <c:pt idx="21">
                  <c:v>9.3544772691448621</c:v>
                </c:pt>
                <c:pt idx="22">
                  <c:v>9.3888058692371299</c:v>
                </c:pt>
                <c:pt idx="23">
                  <c:v>9.3375974713462355</c:v>
                </c:pt>
                <c:pt idx="24">
                  <c:v>9.4529614854895936</c:v>
                </c:pt>
                <c:pt idx="25">
                  <c:v>9.2099070143859603</c:v>
                </c:pt>
                <c:pt idx="26">
                  <c:v>9.1096962797847851</c:v>
                </c:pt>
                <c:pt idx="27">
                  <c:v>9.5232067730292833</c:v>
                </c:pt>
                <c:pt idx="28">
                  <c:v>9.4917314043624543</c:v>
                </c:pt>
                <c:pt idx="29">
                  <c:v>9.8174432576326911</c:v>
                </c:pt>
                <c:pt idx="30">
                  <c:v>9.1868985572632571</c:v>
                </c:pt>
                <c:pt idx="31">
                  <c:v>9.0243400526948285</c:v>
                </c:pt>
                <c:pt idx="32">
                  <c:v>9.3670268523001248</c:v>
                </c:pt>
                <c:pt idx="33">
                  <c:v>9.0618129657317503</c:v>
                </c:pt>
                <c:pt idx="34">
                  <c:v>9.5477150003509408</c:v>
                </c:pt>
                <c:pt idx="35">
                  <c:v>9.415521344105505</c:v>
                </c:pt>
                <c:pt idx="36">
                  <c:v>8.9581691964229968</c:v>
                </c:pt>
                <c:pt idx="37">
                  <c:v>9.347694638159842</c:v>
                </c:pt>
                <c:pt idx="38">
                  <c:v>9.4848985637204031</c:v>
                </c:pt>
                <c:pt idx="39">
                  <c:v>9.3302894608707749</c:v>
                </c:pt>
                <c:pt idx="40">
                  <c:v>9.232086517160651</c:v>
                </c:pt>
                <c:pt idx="41">
                  <c:v>12.262421730410257</c:v>
                </c:pt>
                <c:pt idx="42">
                  <c:v>12.006196278495903</c:v>
                </c:pt>
                <c:pt idx="43">
                  <c:v>11.453175255760518</c:v>
                </c:pt>
                <c:pt idx="44">
                  <c:v>11.629086922495288</c:v>
                </c:pt>
                <c:pt idx="45">
                  <c:v>11.807282184875119</c:v>
                </c:pt>
                <c:pt idx="46">
                  <c:v>11.399390739924211</c:v>
                </c:pt>
                <c:pt idx="47">
                  <c:v>10.958670506774194</c:v>
                </c:pt>
                <c:pt idx="48">
                  <c:v>11.629852492811942</c:v>
                </c:pt>
                <c:pt idx="49">
                  <c:v>11.240571844174609</c:v>
                </c:pt>
                <c:pt idx="50">
                  <c:v>11.365892822481023</c:v>
                </c:pt>
                <c:pt idx="51">
                  <c:v>11.55777998188802</c:v>
                </c:pt>
                <c:pt idx="52">
                  <c:v>11.549699607123854</c:v>
                </c:pt>
                <c:pt idx="53">
                  <c:v>11.655104532497655</c:v>
                </c:pt>
                <c:pt idx="54">
                  <c:v>10.84794588119734</c:v>
                </c:pt>
                <c:pt idx="55">
                  <c:v>11.492703573796454</c:v>
                </c:pt>
                <c:pt idx="56">
                  <c:v>11.335927551386732</c:v>
                </c:pt>
                <c:pt idx="57">
                  <c:v>11.004726957819766</c:v>
                </c:pt>
                <c:pt idx="58">
                  <c:v>10.697737720471872</c:v>
                </c:pt>
                <c:pt idx="59">
                  <c:v>11.367038453529032</c:v>
                </c:pt>
                <c:pt idx="60">
                  <c:v>10.570383149800229</c:v>
                </c:pt>
                <c:pt idx="61">
                  <c:v>11.312299808153954</c:v>
                </c:pt>
                <c:pt idx="62">
                  <c:v>10.634172950267702</c:v>
                </c:pt>
                <c:pt idx="63">
                  <c:v>10.920134746974371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256-154A-9447-05CC31AD7FA6}"/>
            </c:ext>
          </c:extLst>
        </c:ser>
        <c:ser>
          <c:idx val="1"/>
          <c:order val="1"/>
          <c:tx>
            <c:strRef>
              <c:f>Comparison!$B$2</c:f>
              <c:strCache>
                <c:ptCount val="1"/>
                <c:pt idx="0">
                  <c:v>FF Speedup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Comparison!$B$3:$B$66</c:f>
              <c:numCache>
                <c:formatCode>General</c:formatCode>
                <c:ptCount val="64"/>
                <c:pt idx="0">
                  <c:v>0.91771886802535529</c:v>
                </c:pt>
                <c:pt idx="1">
                  <c:v>1.7577403197217278</c:v>
                </c:pt>
                <c:pt idx="2">
                  <c:v>2.5223631549006478</c:v>
                </c:pt>
                <c:pt idx="3">
                  <c:v>3.0423725828928472</c:v>
                </c:pt>
                <c:pt idx="4">
                  <c:v>3.4251642264628961</c:v>
                </c:pt>
                <c:pt idx="5">
                  <c:v>4.3477730593384418</c:v>
                </c:pt>
                <c:pt idx="6">
                  <c:v>4.7318644475977534</c:v>
                </c:pt>
                <c:pt idx="7">
                  <c:v>4.9453180404273995</c:v>
                </c:pt>
                <c:pt idx="8">
                  <c:v>4.9640136377090336</c:v>
                </c:pt>
                <c:pt idx="9">
                  <c:v>5.172282919794382</c:v>
                </c:pt>
                <c:pt idx="10">
                  <c:v>6.1956081616855343</c:v>
                </c:pt>
                <c:pt idx="11">
                  <c:v>6.1535763807437087</c:v>
                </c:pt>
                <c:pt idx="12">
                  <c:v>6.3750746729183039</c:v>
                </c:pt>
                <c:pt idx="13">
                  <c:v>6.4640499181083451</c:v>
                </c:pt>
                <c:pt idx="14">
                  <c:v>6.2498630987946457</c:v>
                </c:pt>
                <c:pt idx="15">
                  <c:v>6.4073938257328589</c:v>
                </c:pt>
                <c:pt idx="16">
                  <c:v>6.4468309937308579</c:v>
                </c:pt>
                <c:pt idx="17">
                  <c:v>6.4213992107095379</c:v>
                </c:pt>
                <c:pt idx="18">
                  <c:v>6.8238701811026594</c:v>
                </c:pt>
                <c:pt idx="19">
                  <c:v>6.9474381533572105</c:v>
                </c:pt>
                <c:pt idx="20">
                  <c:v>8.8574408627717549</c:v>
                </c:pt>
                <c:pt idx="21">
                  <c:v>9.3305452265038067</c:v>
                </c:pt>
                <c:pt idx="22">
                  <c:v>9.3739995210423324</c:v>
                </c:pt>
                <c:pt idx="23">
                  <c:v>9.5434853312393724</c:v>
                </c:pt>
                <c:pt idx="24">
                  <c:v>9.3498723812020845</c:v>
                </c:pt>
                <c:pt idx="25">
                  <c:v>9.5313170570241521</c:v>
                </c:pt>
                <c:pt idx="26">
                  <c:v>9.9889132724237832</c:v>
                </c:pt>
                <c:pt idx="27">
                  <c:v>9.6118159608417528</c:v>
                </c:pt>
                <c:pt idx="28">
                  <c:v>10.216101481079345</c:v>
                </c:pt>
                <c:pt idx="29">
                  <c:v>9.9685574445649259</c:v>
                </c:pt>
                <c:pt idx="30">
                  <c:v>9.7587344127902647</c:v>
                </c:pt>
                <c:pt idx="31">
                  <c:v>9.7179073032005299</c:v>
                </c:pt>
                <c:pt idx="32">
                  <c:v>9.9485412049113808</c:v>
                </c:pt>
                <c:pt idx="33">
                  <c:v>9.5430581672024353</c:v>
                </c:pt>
                <c:pt idx="34">
                  <c:v>9.7723864331208325</c:v>
                </c:pt>
                <c:pt idx="35">
                  <c:v>9.5916948558760868</c:v>
                </c:pt>
                <c:pt idx="36">
                  <c:v>9.699897974197345</c:v>
                </c:pt>
                <c:pt idx="37">
                  <c:v>9.6386274466425359</c:v>
                </c:pt>
                <c:pt idx="38">
                  <c:v>9.522852552817529</c:v>
                </c:pt>
                <c:pt idx="39">
                  <c:v>9.4614592583465402</c:v>
                </c:pt>
                <c:pt idx="40">
                  <c:v>9.4840162314999947</c:v>
                </c:pt>
                <c:pt idx="41">
                  <c:v>11.826840823147846</c:v>
                </c:pt>
                <c:pt idx="42">
                  <c:v>11.976375185997455</c:v>
                </c:pt>
                <c:pt idx="43">
                  <c:v>11.741139831171273</c:v>
                </c:pt>
                <c:pt idx="44">
                  <c:v>11.701038132587415</c:v>
                </c:pt>
                <c:pt idx="45">
                  <c:v>11.590465015004682</c:v>
                </c:pt>
                <c:pt idx="46">
                  <c:v>11.504853633250171</c:v>
                </c:pt>
                <c:pt idx="47">
                  <c:v>11.404056353992937</c:v>
                </c:pt>
                <c:pt idx="48">
                  <c:v>11.373961218836564</c:v>
                </c:pt>
                <c:pt idx="49">
                  <c:v>11.745192657066436</c:v>
                </c:pt>
                <c:pt idx="50">
                  <c:v>11.587610209111833</c:v>
                </c:pt>
                <c:pt idx="51">
                  <c:v>11.479416950100065</c:v>
                </c:pt>
                <c:pt idx="52">
                  <c:v>11.595259695026417</c:v>
                </c:pt>
                <c:pt idx="53">
                  <c:v>11.893672932370986</c:v>
                </c:pt>
                <c:pt idx="54">
                  <c:v>12.019824141262751</c:v>
                </c:pt>
                <c:pt idx="55">
                  <c:v>11.840990745877653</c:v>
                </c:pt>
                <c:pt idx="56">
                  <c:v>11.538807785047569</c:v>
                </c:pt>
                <c:pt idx="57">
                  <c:v>11.737021064270387</c:v>
                </c:pt>
                <c:pt idx="58">
                  <c:v>12.103923477571845</c:v>
                </c:pt>
                <c:pt idx="59">
                  <c:v>11.509108450340253</c:v>
                </c:pt>
                <c:pt idx="60">
                  <c:v>11.475479729485992</c:v>
                </c:pt>
                <c:pt idx="61">
                  <c:v>12.260052976405312</c:v>
                </c:pt>
                <c:pt idx="62">
                  <c:v>10.692845252576989</c:v>
                </c:pt>
                <c:pt idx="63">
                  <c:v>7.9946809529128302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256-154A-9447-05CC31AD7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0010063"/>
        <c:axId val="879900927"/>
      </c:lineChart>
      <c:catAx>
        <c:axId val="88001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879900927"/>
        <c:crosses val="autoZero"/>
        <c:auto val="1"/>
        <c:lblAlgn val="ctr"/>
        <c:lblOffset val="100"/>
        <c:noMultiLvlLbl val="0"/>
      </c:catAx>
      <c:valAx>
        <c:axId val="87990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88001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Scalability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Comparison!$C$2</c:f>
              <c:strCache>
                <c:ptCount val="1"/>
                <c:pt idx="0">
                  <c:v>Threads Scalability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Comparison!$C$3:$C$66</c:f>
              <c:numCache>
                <c:formatCode>General</c:formatCode>
                <c:ptCount val="64"/>
                <c:pt idx="0">
                  <c:v>1</c:v>
                </c:pt>
                <c:pt idx="1">
                  <c:v>1.8766357627562895</c:v>
                </c:pt>
                <c:pt idx="2">
                  <c:v>3.0270472383594944</c:v>
                </c:pt>
                <c:pt idx="3">
                  <c:v>3.7949369541287661</c:v>
                </c:pt>
                <c:pt idx="4">
                  <c:v>3.7508430688941514</c:v>
                </c:pt>
                <c:pt idx="5">
                  <c:v>4.573540381372438</c:v>
                </c:pt>
                <c:pt idx="6">
                  <c:v>5.1247424329052702</c:v>
                </c:pt>
                <c:pt idx="7">
                  <c:v>5.4941881500056153</c:v>
                </c:pt>
                <c:pt idx="8">
                  <c:v>5.3767001452478613</c:v>
                </c:pt>
                <c:pt idx="9">
                  <c:v>5.7276350314646969</c:v>
                </c:pt>
                <c:pt idx="10">
                  <c:v>7.1880335448942505</c:v>
                </c:pt>
                <c:pt idx="11">
                  <c:v>7.1679191503819002</c:v>
                </c:pt>
                <c:pt idx="12">
                  <c:v>7.1501632808424125</c:v>
                </c:pt>
                <c:pt idx="13">
                  <c:v>7.3006866197800173</c:v>
                </c:pt>
                <c:pt idx="14">
                  <c:v>7.2631415062670071</c:v>
                </c:pt>
                <c:pt idx="15">
                  <c:v>7.2707803244537281</c:v>
                </c:pt>
                <c:pt idx="16">
                  <c:v>7.4929102529375928</c:v>
                </c:pt>
                <c:pt idx="17">
                  <c:v>7.6937021576118632</c:v>
                </c:pt>
                <c:pt idx="18">
                  <c:v>8.0524103602763706</c:v>
                </c:pt>
                <c:pt idx="19">
                  <c:v>7.5702493640594648</c:v>
                </c:pt>
                <c:pt idx="20">
                  <c:v>9.9598688669095417</c:v>
                </c:pt>
                <c:pt idx="21">
                  <c:v>10.276510133060421</c:v>
                </c:pt>
                <c:pt idx="22">
                  <c:v>10.314222363958194</c:v>
                </c:pt>
                <c:pt idx="23">
                  <c:v>10.257966562091067</c:v>
                </c:pt>
                <c:pt idx="24">
                  <c:v>10.384701538960931</c:v>
                </c:pt>
                <c:pt idx="25">
                  <c:v>10.117690174956573</c:v>
                </c:pt>
                <c:pt idx="26">
                  <c:v>10.0076020749013</c:v>
                </c:pt>
                <c:pt idx="27">
                  <c:v>10.461870619437766</c:v>
                </c:pt>
                <c:pt idx="28">
                  <c:v>10.427292851408613</c:v>
                </c:pt>
                <c:pt idx="29">
                  <c:v>10.785108800315767</c:v>
                </c:pt>
                <c:pt idx="30">
                  <c:v>10.092413867583691</c:v>
                </c:pt>
                <c:pt idx="31">
                  <c:v>9.9138326308829754</c:v>
                </c:pt>
                <c:pt idx="32">
                  <c:v>10.290296677701042</c:v>
                </c:pt>
                <c:pt idx="33">
                  <c:v>9.9549990968927258</c:v>
                </c:pt>
                <c:pt idx="34">
                  <c:v>10.488794523272039</c:v>
                </c:pt>
                <c:pt idx="35">
                  <c:v>10.343571074772848</c:v>
                </c:pt>
                <c:pt idx="36">
                  <c:v>9.8411395818300154</c:v>
                </c:pt>
                <c:pt idx="37">
                  <c:v>10.269058965663149</c:v>
                </c:pt>
                <c:pt idx="38">
                  <c:v>10.419786525392166</c:v>
                </c:pt>
                <c:pt idx="39">
                  <c:v>10.249938230678973</c:v>
                </c:pt>
                <c:pt idx="40">
                  <c:v>10.142055821315259</c:v>
                </c:pt>
                <c:pt idx="41">
                  <c:v>13.47107887942315</c:v>
                </c:pt>
                <c:pt idx="42">
                  <c:v>13.189598324477448</c:v>
                </c:pt>
                <c:pt idx="43">
                  <c:v>12.582068263692435</c:v>
                </c:pt>
                <c:pt idx="44">
                  <c:v>12.775318829567043</c:v>
                </c:pt>
                <c:pt idx="45">
                  <c:v>12.971078075842607</c:v>
                </c:pt>
                <c:pt idx="46">
                  <c:v>12.522982426387911</c:v>
                </c:pt>
                <c:pt idx="47">
                  <c:v>12.038822188300665</c:v>
                </c:pt>
                <c:pt idx="48">
                  <c:v>12.776159859043123</c:v>
                </c:pt>
                <c:pt idx="49">
                  <c:v>12.348509396571947</c:v>
                </c:pt>
                <c:pt idx="50">
                  <c:v>12.486182755157023</c:v>
                </c:pt>
                <c:pt idx="51">
                  <c:v>12.696983453187951</c:v>
                </c:pt>
                <c:pt idx="52">
                  <c:v>12.688106628673472</c:v>
                </c:pt>
                <c:pt idx="53">
                  <c:v>12.803900889807784</c:v>
                </c:pt>
                <c:pt idx="54">
                  <c:v>11.917183885701649</c:v>
                </c:pt>
                <c:pt idx="55">
                  <c:v>12.62549272763111</c:v>
                </c:pt>
                <c:pt idx="56">
                  <c:v>12.45326392889015</c:v>
                </c:pt>
                <c:pt idx="57">
                  <c:v>12.089418236828548</c:v>
                </c:pt>
                <c:pt idx="58">
                  <c:v>11.752170316118754</c:v>
                </c:pt>
                <c:pt idx="59">
                  <c:v>12.487441306408458</c:v>
                </c:pt>
                <c:pt idx="60">
                  <c:v>11.612262922221335</c:v>
                </c:pt>
                <c:pt idx="61">
                  <c:v>12.427307294888388</c:v>
                </c:pt>
                <c:pt idx="62">
                  <c:v>11.682340224461637</c:v>
                </c:pt>
                <c:pt idx="63">
                  <c:v>11.996488115035634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590-B74E-AE07-006DD5E0F1FC}"/>
            </c:ext>
          </c:extLst>
        </c:ser>
        <c:ser>
          <c:idx val="1"/>
          <c:order val="1"/>
          <c:tx>
            <c:strRef>
              <c:f>Comparison!$D$2</c:f>
              <c:strCache>
                <c:ptCount val="1"/>
                <c:pt idx="0">
                  <c:v>FF Scalability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Comparison!$D$3:$D$66</c:f>
              <c:numCache>
                <c:formatCode>General</c:formatCode>
                <c:ptCount val="64"/>
                <c:pt idx="0">
                  <c:v>1</c:v>
                </c:pt>
                <c:pt idx="1">
                  <c:v>1.9153363638516407</c:v>
                </c:pt>
                <c:pt idx="2">
                  <c:v>2.748513997895659</c:v>
                </c:pt>
                <c:pt idx="3">
                  <c:v>3.3151465976057395</c:v>
                </c:pt>
                <c:pt idx="4">
                  <c:v>3.7322586968629956</c:v>
                </c:pt>
                <c:pt idx="5">
                  <c:v>4.737587087746701</c:v>
                </c:pt>
                <c:pt idx="6">
                  <c:v>5.1561154646185372</c:v>
                </c:pt>
                <c:pt idx="7">
                  <c:v>5.3887069479874388</c:v>
                </c:pt>
                <c:pt idx="8">
                  <c:v>5.4090787611134576</c:v>
                </c:pt>
                <c:pt idx="9">
                  <c:v>5.6360211171461705</c:v>
                </c:pt>
                <c:pt idx="10">
                  <c:v>6.7510959810781159</c:v>
                </c:pt>
                <c:pt idx="11">
                  <c:v>6.7052957012688266</c:v>
                </c:pt>
                <c:pt idx="12">
                  <c:v>6.9466531582111584</c:v>
                </c:pt>
                <c:pt idx="13">
                  <c:v>7.0436057744099383</c:v>
                </c:pt>
                <c:pt idx="14">
                  <c:v>6.8102153247022166</c:v>
                </c:pt>
                <c:pt idx="15">
                  <c:v>6.981869991972129</c:v>
                </c:pt>
                <c:pt idx="16">
                  <c:v>7.0248430301998992</c:v>
                </c:pt>
                <c:pt idx="17">
                  <c:v>6.9971310762373076</c:v>
                </c:pt>
                <c:pt idx="18">
                  <c:v>7.4356869177000791</c:v>
                </c:pt>
                <c:pt idx="19">
                  <c:v>7.5703337867575176</c:v>
                </c:pt>
                <c:pt idx="20">
                  <c:v>9.6515841303668548</c:v>
                </c:pt>
                <c:pt idx="21">
                  <c:v>10.167106236553934</c:v>
                </c:pt>
                <c:pt idx="22">
                  <c:v>10.214456570139234</c:v>
                </c:pt>
                <c:pt idx="23">
                  <c:v>10.399138193348879</c:v>
                </c:pt>
                <c:pt idx="24">
                  <c:v>10.188166231473581</c:v>
                </c:pt>
                <c:pt idx="25">
                  <c:v>10.385878932109756</c:v>
                </c:pt>
                <c:pt idx="26">
                  <c:v>10.884502455438025</c:v>
                </c:pt>
                <c:pt idx="27">
                  <c:v>10.473595232408572</c:v>
                </c:pt>
                <c:pt idx="28">
                  <c:v>11.132059977214164</c:v>
                </c:pt>
                <c:pt idx="29">
                  <c:v>10.862321558250351</c:v>
                </c:pt>
                <c:pt idx="30">
                  <c:v>10.633686145941422</c:v>
                </c:pt>
                <c:pt idx="31">
                  <c:v>10.589198546293849</c:v>
                </c:pt>
                <c:pt idx="32">
                  <c:v>10.840510696175985</c:v>
                </c:pt>
                <c:pt idx="33">
                  <c:v>10.398672730502009</c:v>
                </c:pt>
                <c:pt idx="34">
                  <c:v>10.648562183479958</c:v>
                </c:pt>
                <c:pt idx="35">
                  <c:v>10.451670102974369</c:v>
                </c:pt>
                <c:pt idx="36">
                  <c:v>10.569574531107222</c:v>
                </c:pt>
                <c:pt idx="37">
                  <c:v>10.502810590983986</c:v>
                </c:pt>
                <c:pt idx="38">
                  <c:v>10.37665551467601</c:v>
                </c:pt>
                <c:pt idx="39">
                  <c:v>10.309757800561133</c:v>
                </c:pt>
                <c:pt idx="40">
                  <c:v>10.334337194032676</c:v>
                </c:pt>
                <c:pt idx="41">
                  <c:v>12.887215502712195</c:v>
                </c:pt>
                <c:pt idx="42">
                  <c:v>13.050156865322904</c:v>
                </c:pt>
                <c:pt idx="43">
                  <c:v>12.793830703769384</c:v>
                </c:pt>
                <c:pt idx="44">
                  <c:v>12.750133554259811</c:v>
                </c:pt>
                <c:pt idx="45">
                  <c:v>12.629646636713208</c:v>
                </c:pt>
                <c:pt idx="46">
                  <c:v>12.536359482294428</c:v>
                </c:pt>
                <c:pt idx="47">
                  <c:v>12.426524888314553</c:v>
                </c:pt>
                <c:pt idx="48">
                  <c:v>12.393731473898734</c:v>
                </c:pt>
                <c:pt idx="49">
                  <c:v>12.798246899225715</c:v>
                </c:pt>
                <c:pt idx="50">
                  <c:v>12.626535873719973</c:v>
                </c:pt>
                <c:pt idx="51">
                  <c:v>12.508642188865736</c:v>
                </c:pt>
                <c:pt idx="52">
                  <c:v>12.634871199690814</c:v>
                </c:pt>
                <c:pt idx="53">
                  <c:v>12.9600396665729</c:v>
                </c:pt>
                <c:pt idx="54">
                  <c:v>13.097501380924706</c:v>
                </c:pt>
                <c:pt idx="55">
                  <c:v>12.902634083742628</c:v>
                </c:pt>
                <c:pt idx="56">
                  <c:v>12.573357906300306</c:v>
                </c:pt>
                <c:pt idx="57">
                  <c:v>12.789342655147534</c:v>
                </c:pt>
                <c:pt idx="58">
                  <c:v>13.189140922443615</c:v>
                </c:pt>
                <c:pt idx="59">
                  <c:v>12.540995779136876</c:v>
                </c:pt>
                <c:pt idx="60">
                  <c:v>12.504351963665785</c:v>
                </c:pt>
                <c:pt idx="61">
                  <c:v>13.359268729850919</c:v>
                </c:pt>
                <c:pt idx="62">
                  <c:v>11.651547794353032</c:v>
                </c:pt>
                <c:pt idx="63">
                  <c:v>8.711470616393548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590-B74E-AE07-006DD5E0F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764672"/>
        <c:axId val="627939792"/>
      </c:lineChart>
      <c:catAx>
        <c:axId val="62776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627939792"/>
        <c:crosses val="autoZero"/>
        <c:auto val="1"/>
        <c:lblAlgn val="ctr"/>
        <c:lblOffset val="100"/>
        <c:noMultiLvlLbl val="0"/>
      </c:catAx>
      <c:valAx>
        <c:axId val="62793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62776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Comparison!$E$2</c:f>
              <c:strCache>
                <c:ptCount val="1"/>
                <c:pt idx="0">
                  <c:v>Threads Efficiency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Comparison!$E$3:$E$66</c:f>
              <c:numCache>
                <c:formatCode>General</c:formatCode>
                <c:ptCount val="64"/>
                <c:pt idx="0">
                  <c:v>0.91027762810749357</c:v>
                </c:pt>
                <c:pt idx="1">
                  <c:v>0.85412977547174607</c:v>
                </c:pt>
                <c:pt idx="2">
                  <c:v>0.91848446010107299</c:v>
                </c:pt>
                <c:pt idx="3">
                  <c:v>0.86361155235545228</c:v>
                </c:pt>
                <c:pt idx="4">
                  <c:v>0.68286170643127997</c:v>
                </c:pt>
                <c:pt idx="5">
                  <c:v>0.69386524840159058</c:v>
                </c:pt>
                <c:pt idx="6">
                  <c:v>0.66641976949811921</c:v>
                </c:pt>
                <c:pt idx="7">
                  <c:v>0.62515456969542615</c:v>
                </c:pt>
                <c:pt idx="8">
                  <c:v>0.54380998391793767</c:v>
                </c:pt>
                <c:pt idx="9">
                  <c:v>0.52137380311070736</c:v>
                </c:pt>
                <c:pt idx="10">
                  <c:v>0.59482782963667613</c:v>
                </c:pt>
                <c:pt idx="11">
                  <c:v>0.54373303688965968</c:v>
                </c:pt>
                <c:pt idx="12">
                  <c:v>0.50066412860511733</c:v>
                </c:pt>
                <c:pt idx="13">
                  <c:v>0.47468940712924773</c:v>
                </c:pt>
                <c:pt idx="14">
                  <c:v>0.44076501486225456</c:v>
                </c:pt>
                <c:pt idx="15">
                  <c:v>0.41365179176464822</c:v>
                </c:pt>
                <c:pt idx="16">
                  <c:v>0.40121344545096183</c:v>
                </c:pt>
                <c:pt idx="17">
                  <c:v>0.38907805285535729</c:v>
                </c:pt>
                <c:pt idx="18">
                  <c:v>0.38578573701582008</c:v>
                </c:pt>
                <c:pt idx="19">
                  <c:v>0.34455143176491554</c:v>
                </c:pt>
                <c:pt idx="20">
                  <c:v>0.43172599087771846</c:v>
                </c:pt>
                <c:pt idx="21">
                  <c:v>0.42520351223385738</c:v>
                </c:pt>
                <c:pt idx="22">
                  <c:v>0.40820895083639697</c:v>
                </c:pt>
                <c:pt idx="23">
                  <c:v>0.38906656130609313</c:v>
                </c:pt>
                <c:pt idx="24">
                  <c:v>0.37811845941958372</c:v>
                </c:pt>
                <c:pt idx="25">
                  <c:v>0.35422719286099846</c:v>
                </c:pt>
                <c:pt idx="26">
                  <c:v>0.33739615851054761</c:v>
                </c:pt>
                <c:pt idx="27">
                  <c:v>0.34011452760818867</c:v>
                </c:pt>
                <c:pt idx="28">
                  <c:v>0.32730108290905013</c:v>
                </c:pt>
                <c:pt idx="29">
                  <c:v>0.32724810858775638</c:v>
                </c:pt>
                <c:pt idx="30">
                  <c:v>0.29635156636333088</c:v>
                </c:pt>
                <c:pt idx="31">
                  <c:v>0.28201062664671339</c:v>
                </c:pt>
                <c:pt idx="32">
                  <c:v>0.28384929855454921</c:v>
                </c:pt>
                <c:pt idx="33">
                  <c:v>0.2665239107568162</c:v>
                </c:pt>
                <c:pt idx="34">
                  <c:v>0.27279185715288401</c:v>
                </c:pt>
                <c:pt idx="35">
                  <c:v>0.26154225955848626</c:v>
                </c:pt>
                <c:pt idx="36">
                  <c:v>0.24211268098440533</c:v>
                </c:pt>
                <c:pt idx="37">
                  <c:v>0.24599196416210112</c:v>
                </c:pt>
                <c:pt idx="38">
                  <c:v>0.24320252727488212</c:v>
                </c:pt>
                <c:pt idx="39">
                  <c:v>0.23325723652176938</c:v>
                </c:pt>
                <c:pt idx="40">
                  <c:v>0.2251728418819671</c:v>
                </c:pt>
                <c:pt idx="41">
                  <c:v>0.29196242215262513</c:v>
                </c:pt>
                <c:pt idx="42">
                  <c:v>0.2792138669417652</c:v>
                </c:pt>
                <c:pt idx="43">
                  <c:v>0.26029943763092089</c:v>
                </c:pt>
                <c:pt idx="44">
                  <c:v>0.25842415383322864</c:v>
                </c:pt>
                <c:pt idx="45">
                  <c:v>0.25668004749728518</c:v>
                </c:pt>
                <c:pt idx="46">
                  <c:v>0.24254022850902576</c:v>
                </c:pt>
                <c:pt idx="47">
                  <c:v>0.22830563555779571</c:v>
                </c:pt>
                <c:pt idx="48">
                  <c:v>0.23734392842473351</c:v>
                </c:pt>
                <c:pt idx="49">
                  <c:v>0.22481143688349217</c:v>
                </c:pt>
                <c:pt idx="50">
                  <c:v>0.22286064357805926</c:v>
                </c:pt>
                <c:pt idx="51">
                  <c:v>0.22226499965169269</c:v>
                </c:pt>
                <c:pt idx="52">
                  <c:v>0.21791886051177084</c:v>
                </c:pt>
                <c:pt idx="53">
                  <c:v>0.21583526912032694</c:v>
                </c:pt>
                <c:pt idx="54">
                  <c:v>0.19723537965813345</c:v>
                </c:pt>
                <c:pt idx="55">
                  <c:v>0.20522684953207954</c:v>
                </c:pt>
                <c:pt idx="56">
                  <c:v>0.19887592195415318</c:v>
                </c:pt>
                <c:pt idx="57">
                  <c:v>0.1897366716865477</c:v>
                </c:pt>
                <c:pt idx="58">
                  <c:v>0.18131758848257412</c:v>
                </c:pt>
                <c:pt idx="59">
                  <c:v>0.18945064089215052</c:v>
                </c:pt>
                <c:pt idx="60">
                  <c:v>0.1732849696688562</c:v>
                </c:pt>
                <c:pt idx="61">
                  <c:v>0.18245644851861215</c:v>
                </c:pt>
                <c:pt idx="62">
                  <c:v>0.16879639603599528</c:v>
                </c:pt>
                <c:pt idx="63">
                  <c:v>0.17062710542147455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DA1-2542-9E2B-AC32D566FED5}"/>
            </c:ext>
          </c:extLst>
        </c:ser>
        <c:ser>
          <c:idx val="1"/>
          <c:order val="1"/>
          <c:tx>
            <c:strRef>
              <c:f>Comparison!$F$2</c:f>
              <c:strCache>
                <c:ptCount val="1"/>
                <c:pt idx="0">
                  <c:v>FF Efficiency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Comparison!$F$3:$F$66</c:f>
              <c:numCache>
                <c:formatCode>General</c:formatCode>
                <c:ptCount val="64"/>
                <c:pt idx="0">
                  <c:v>0.91771886802535529</c:v>
                </c:pt>
                <c:pt idx="1">
                  <c:v>0.87887015986086392</c:v>
                </c:pt>
                <c:pt idx="2">
                  <c:v>0.84078771830021592</c:v>
                </c:pt>
                <c:pt idx="3">
                  <c:v>0.76059314572321179</c:v>
                </c:pt>
                <c:pt idx="4">
                  <c:v>0.68503284529257924</c:v>
                </c:pt>
                <c:pt idx="5">
                  <c:v>0.72462884322307364</c:v>
                </c:pt>
                <c:pt idx="6">
                  <c:v>0.67598063537110764</c:v>
                </c:pt>
                <c:pt idx="7">
                  <c:v>0.61816475505342494</c:v>
                </c:pt>
                <c:pt idx="8">
                  <c:v>0.55155707085655925</c:v>
                </c:pt>
                <c:pt idx="9">
                  <c:v>0.5172282919794382</c:v>
                </c:pt>
                <c:pt idx="10">
                  <c:v>0.56323710560777585</c:v>
                </c:pt>
                <c:pt idx="11">
                  <c:v>0.51279803172864236</c:v>
                </c:pt>
                <c:pt idx="12">
                  <c:v>0.49039035945525417</c:v>
                </c:pt>
                <c:pt idx="13">
                  <c:v>0.46171785129345322</c:v>
                </c:pt>
                <c:pt idx="14">
                  <c:v>0.41665753991964305</c:v>
                </c:pt>
                <c:pt idx="15">
                  <c:v>0.40046211410830368</c:v>
                </c:pt>
                <c:pt idx="16">
                  <c:v>0.37922535257240342</c:v>
                </c:pt>
                <c:pt idx="17">
                  <c:v>0.35674440059497431</c:v>
                </c:pt>
                <c:pt idx="18">
                  <c:v>0.35915106216329784</c:v>
                </c:pt>
                <c:pt idx="19">
                  <c:v>0.34737190766786052</c:v>
                </c:pt>
                <c:pt idx="20">
                  <c:v>0.42178289822722642</c:v>
                </c:pt>
                <c:pt idx="21">
                  <c:v>0.42411569211380939</c:v>
                </c:pt>
                <c:pt idx="22">
                  <c:v>0.40756519656705792</c:v>
                </c:pt>
                <c:pt idx="23">
                  <c:v>0.39764522213497383</c:v>
                </c:pt>
                <c:pt idx="24">
                  <c:v>0.37399489524808338</c:v>
                </c:pt>
                <c:pt idx="25">
                  <c:v>0.36658911757785201</c:v>
                </c:pt>
                <c:pt idx="26">
                  <c:v>0.36995975083051047</c:v>
                </c:pt>
                <c:pt idx="27">
                  <c:v>0.34327914145863403</c:v>
                </c:pt>
                <c:pt idx="28">
                  <c:v>0.35227936141652916</c:v>
                </c:pt>
                <c:pt idx="29">
                  <c:v>0.3322852481521642</c:v>
                </c:pt>
                <c:pt idx="30">
                  <c:v>0.31479788428355693</c:v>
                </c:pt>
                <c:pt idx="31">
                  <c:v>0.30368460322501656</c:v>
                </c:pt>
                <c:pt idx="32">
                  <c:v>0.30147094560337517</c:v>
                </c:pt>
                <c:pt idx="33">
                  <c:v>0.28067818138830691</c:v>
                </c:pt>
                <c:pt idx="34">
                  <c:v>0.2792110409463095</c:v>
                </c:pt>
                <c:pt idx="35">
                  <c:v>0.26643596821878018</c:v>
                </c:pt>
                <c:pt idx="36">
                  <c:v>0.26215940470803634</c:v>
                </c:pt>
                <c:pt idx="37">
                  <c:v>0.25364809070111938</c:v>
                </c:pt>
                <c:pt idx="38">
                  <c:v>0.24417570648250075</c:v>
                </c:pt>
                <c:pt idx="39">
                  <c:v>0.23653648145866352</c:v>
                </c:pt>
                <c:pt idx="40">
                  <c:v>0.23131746906097547</c:v>
                </c:pt>
                <c:pt idx="41">
                  <c:v>0.28159144817018678</c:v>
                </c:pt>
                <c:pt idx="42">
                  <c:v>0.27852035316273149</c:v>
                </c:pt>
                <c:pt idx="43">
                  <c:v>0.26684408707207435</c:v>
                </c:pt>
                <c:pt idx="44">
                  <c:v>0.26002306961305366</c:v>
                </c:pt>
                <c:pt idx="45">
                  <c:v>0.25196663076097137</c:v>
                </c:pt>
                <c:pt idx="46">
                  <c:v>0.24478411985638662</c:v>
                </c:pt>
                <c:pt idx="47">
                  <c:v>0.23758450737485284</c:v>
                </c:pt>
                <c:pt idx="48">
                  <c:v>0.23212165752727681</c:v>
                </c:pt>
                <c:pt idx="49">
                  <c:v>0.23490385314132872</c:v>
                </c:pt>
                <c:pt idx="50">
                  <c:v>0.22720804331591829</c:v>
                </c:pt>
                <c:pt idx="51">
                  <c:v>0.2207580182711551</c:v>
                </c:pt>
                <c:pt idx="52">
                  <c:v>0.21877848481181919</c:v>
                </c:pt>
                <c:pt idx="53">
                  <c:v>0.22025320245131455</c:v>
                </c:pt>
                <c:pt idx="54">
                  <c:v>0.21854225711386818</c:v>
                </c:pt>
                <c:pt idx="55">
                  <c:v>0.21144626331924379</c:v>
                </c:pt>
                <c:pt idx="56">
                  <c:v>0.20243522429908015</c:v>
                </c:pt>
                <c:pt idx="57">
                  <c:v>0.20236243214259286</c:v>
                </c:pt>
                <c:pt idx="58">
                  <c:v>0.20515124538257365</c:v>
                </c:pt>
                <c:pt idx="59">
                  <c:v>0.19181847417233755</c:v>
                </c:pt>
                <c:pt idx="60">
                  <c:v>0.1881226185161638</c:v>
                </c:pt>
                <c:pt idx="61">
                  <c:v>0.19774278994202116</c:v>
                </c:pt>
                <c:pt idx="62">
                  <c:v>0.16972770242185697</c:v>
                </c:pt>
                <c:pt idx="63">
                  <c:v>0.12491688988926297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DA1-2542-9E2B-AC32D566F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084031"/>
        <c:axId val="1050085759"/>
      </c:lineChart>
      <c:catAx>
        <c:axId val="105008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050085759"/>
        <c:crosses val="autoZero"/>
        <c:auto val="1"/>
        <c:lblAlgn val="ctr"/>
        <c:lblOffset val="100"/>
        <c:noMultiLvlLbl val="0"/>
      </c:catAx>
      <c:valAx>
        <c:axId val="105008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05008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602225</xdr:colOff>
      <xdr:row>10</xdr:row>
      <xdr:rowOff>103236</xdr:rowOff>
    </xdr:from>
    <xdr:to>
      <xdr:col>26</xdr:col>
      <xdr:colOff>27313</xdr:colOff>
      <xdr:row>51</xdr:row>
      <xdr:rowOff>177526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8A1E37-BDAB-E9E6-BF84-43AED6B35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666750</xdr:colOff>
      <xdr:row>8</xdr:row>
      <xdr:rowOff>139700</xdr:rowOff>
    </xdr:from>
    <xdr:to>
      <xdr:col>23</xdr:col>
      <xdr:colOff>571500</xdr:colOff>
      <xdr:row>47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F5594E-BB4D-01B9-AED2-D3E14D0EF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692150</xdr:colOff>
      <xdr:row>2</xdr:row>
      <xdr:rowOff>25400</xdr:rowOff>
    </xdr:from>
    <xdr:to>
      <xdr:col>23</xdr:col>
      <xdr:colOff>698500</xdr:colOff>
      <xdr:row>42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A940AF-B23C-E885-E046-92D8D4329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711200</xdr:colOff>
      <xdr:row>43</xdr:row>
      <xdr:rowOff>101600</xdr:rowOff>
    </xdr:from>
    <xdr:to>
      <xdr:col>23</xdr:col>
      <xdr:colOff>698500</xdr:colOff>
      <xdr:row>72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09B236-F20A-BC49-172A-A00BB4E70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711200</xdr:colOff>
      <xdr:row>74</xdr:row>
      <xdr:rowOff>25400</xdr:rowOff>
    </xdr:from>
    <xdr:to>
      <xdr:col>23</xdr:col>
      <xdr:colOff>787400</xdr:colOff>
      <xdr:row>103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9E018F-5D39-ED97-730D-624B33B70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033FC-386E-D947-A84A-DFFBACA908C8}">
  <dimension ref="A3:I67"/>
  <sheetViews>
    <sheetView zoomScale="93" workbookViewId="0">
      <selection activeCell="H4" sqref="H4:H67"/>
    </sheetView>
  </sheetViews>
  <sheetFormatPr baseColWidth="10" defaultRowHeight="16" x14ac:dyDescent="0.2"/>
  <cols>
    <col min="1" max="1" width="7.6640625" bestFit="1" customWidth="1"/>
    <col min="2" max="2" width="21.1640625" bestFit="1" customWidth="1"/>
    <col min="3" max="3" width="15.1640625" bestFit="1" customWidth="1"/>
    <col min="4" max="4" width="26.83203125" bestFit="1" customWidth="1"/>
    <col min="5" max="5" width="14.5" bestFit="1" customWidth="1"/>
    <col min="6" max="6" width="17.1640625" bestFit="1" customWidth="1"/>
    <col min="7" max="8" width="10.83203125" style="2"/>
  </cols>
  <sheetData>
    <row r="3" spans="1:9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12</v>
      </c>
      <c r="F3" s="2" t="s">
        <v>13</v>
      </c>
      <c r="G3" s="2" t="s">
        <v>15</v>
      </c>
      <c r="H3" s="2" t="s">
        <v>16</v>
      </c>
      <c r="I3" s="2" t="s">
        <v>14</v>
      </c>
    </row>
    <row r="4" spans="1:9" x14ac:dyDescent="0.2">
      <c r="A4" s="2">
        <v>1</v>
      </c>
      <c r="B4" s="2">
        <v>22017003</v>
      </c>
      <c r="C4" s="2">
        <v>218.91</v>
      </c>
      <c r="D4" s="2">
        <f>B4 - (A4 * C4)</f>
        <v>22016784.09</v>
      </c>
      <c r="E4" s="2">
        <f>D4 / 1000000</f>
        <v>22.016784090000002</v>
      </c>
      <c r="F4" s="2">
        <f>20041386 / D4</f>
        <v>0.91027762810749357</v>
      </c>
      <c r="G4" s="2">
        <f>D4 / D4</f>
        <v>1</v>
      </c>
      <c r="H4" s="2">
        <f>F4 / A4</f>
        <v>0.91027762810749357</v>
      </c>
      <c r="I4" s="2">
        <v>20041386</v>
      </c>
    </row>
    <row r="5" spans="1:9" x14ac:dyDescent="0.2">
      <c r="A5" s="2">
        <v>2</v>
      </c>
      <c r="B5" s="2">
        <v>11732441</v>
      </c>
      <c r="C5" s="2">
        <v>195.636</v>
      </c>
      <c r="D5" s="2">
        <f t="shared" ref="D5:D67" si="0">B5 - (A5 * C5)</f>
        <v>11732049.728</v>
      </c>
      <c r="E5" s="2">
        <f t="shared" ref="E5:E67" si="1">D5 / 1000000</f>
        <v>11.732049728</v>
      </c>
      <c r="F5" s="2">
        <f>20041386 / D5</f>
        <v>1.7082595509434921</v>
      </c>
      <c r="G5" s="2">
        <f>D4 / D5</f>
        <v>1.8766357627562895</v>
      </c>
      <c r="H5" s="2">
        <f>F5 / A5</f>
        <v>0.85412977547174607</v>
      </c>
    </row>
    <row r="6" spans="1:9" x14ac:dyDescent="0.2">
      <c r="A6" s="2">
        <v>3</v>
      </c>
      <c r="B6" s="2">
        <v>7273913</v>
      </c>
      <c r="C6" s="2">
        <v>186.559</v>
      </c>
      <c r="D6" s="2">
        <f t="shared" si="0"/>
        <v>7273353.3229999999</v>
      </c>
      <c r="E6" s="2">
        <f t="shared" si="1"/>
        <v>7.2733533230000003</v>
      </c>
      <c r="F6" s="2">
        <f>20041386 / D6</f>
        <v>2.7554533803032188</v>
      </c>
      <c r="G6" s="2">
        <f>D4 / D6</f>
        <v>3.0270472383594944</v>
      </c>
      <c r="H6" s="2">
        <f t="shared" ref="H6:H67" si="2">F6 / A6</f>
        <v>0.91848446010107299</v>
      </c>
    </row>
    <row r="7" spans="1:9" x14ac:dyDescent="0.2">
      <c r="A7" s="2">
        <v>4</v>
      </c>
      <c r="B7" s="2">
        <v>5802326</v>
      </c>
      <c r="C7" s="2">
        <v>176.37100000000001</v>
      </c>
      <c r="D7" s="2">
        <f t="shared" si="0"/>
        <v>5801620.5159999998</v>
      </c>
      <c r="E7" s="2">
        <f t="shared" si="1"/>
        <v>5.8016205159999998</v>
      </c>
      <c r="F7" s="2">
        <f>20041386 / D7</f>
        <v>3.4544462094218091</v>
      </c>
      <c r="G7" s="2">
        <f>D4 /D7</f>
        <v>3.7949369541287661</v>
      </c>
      <c r="H7" s="2">
        <f t="shared" si="2"/>
        <v>0.86361155235545228</v>
      </c>
    </row>
    <row r="8" spans="1:9" x14ac:dyDescent="0.2">
      <c r="A8" s="2">
        <v>5</v>
      </c>
      <c r="B8" s="2">
        <v>5870796</v>
      </c>
      <c r="C8" s="3">
        <v>194.64400000000001</v>
      </c>
      <c r="D8" s="2">
        <f t="shared" si="0"/>
        <v>5869822.7800000003</v>
      </c>
      <c r="E8" s="2">
        <f t="shared" si="1"/>
        <v>5.8698227800000007</v>
      </c>
      <c r="F8" s="2">
        <f t="shared" ref="F8:F67" si="3">20041386 / D8</f>
        <v>3.4143085321564</v>
      </c>
      <c r="G8" s="2">
        <f>D4 /D8</f>
        <v>3.7508430688941514</v>
      </c>
      <c r="H8" s="2">
        <f t="shared" si="2"/>
        <v>0.68286170643127997</v>
      </c>
    </row>
    <row r="9" spans="1:9" x14ac:dyDescent="0.2">
      <c r="A9" s="2">
        <v>6</v>
      </c>
      <c r="B9" s="2">
        <v>4814986</v>
      </c>
      <c r="C9" s="2">
        <v>173.054</v>
      </c>
      <c r="D9" s="2">
        <f t="shared" si="0"/>
        <v>4813947.676</v>
      </c>
      <c r="E9" s="2">
        <f t="shared" si="1"/>
        <v>4.8139476759999997</v>
      </c>
      <c r="F9" s="2">
        <f t="shared" si="3"/>
        <v>4.1631914904095435</v>
      </c>
      <c r="G9" s="2">
        <f>D4 /D9</f>
        <v>4.573540381372438</v>
      </c>
      <c r="H9" s="2">
        <f t="shared" si="2"/>
        <v>0.69386524840159058</v>
      </c>
    </row>
    <row r="10" spans="1:9" x14ac:dyDescent="0.2">
      <c r="A10" s="2">
        <v>7</v>
      </c>
      <c r="B10" s="2">
        <v>4297286</v>
      </c>
      <c r="C10" s="2">
        <v>158.88800000000001</v>
      </c>
      <c r="D10" s="2">
        <f t="shared" si="0"/>
        <v>4296173.784</v>
      </c>
      <c r="E10" s="2">
        <f t="shared" si="1"/>
        <v>4.2961737839999996</v>
      </c>
      <c r="F10" s="2">
        <f t="shared" si="3"/>
        <v>4.6649383864868348</v>
      </c>
      <c r="G10" s="2">
        <f>D4 /D10</f>
        <v>5.1247424329052702</v>
      </c>
      <c r="H10" s="2">
        <f t="shared" si="2"/>
        <v>0.66641976949811921</v>
      </c>
    </row>
    <row r="11" spans="1:9" x14ac:dyDescent="0.2">
      <c r="A11" s="2">
        <v>8</v>
      </c>
      <c r="B11" s="2">
        <v>4008572</v>
      </c>
      <c r="C11" s="2">
        <v>160.73099999999999</v>
      </c>
      <c r="D11" s="2">
        <f t="shared" si="0"/>
        <v>4007286.1519999998</v>
      </c>
      <c r="E11" s="2">
        <f t="shared" si="1"/>
        <v>4.0072861519999998</v>
      </c>
      <c r="F11" s="2">
        <f t="shared" si="3"/>
        <v>5.0012365575634092</v>
      </c>
      <c r="G11" s="2">
        <f>D4 /D11</f>
        <v>5.4941881500056153</v>
      </c>
      <c r="H11" s="2">
        <f t="shared" si="2"/>
        <v>0.62515456969542615</v>
      </c>
    </row>
    <row r="12" spans="1:9" x14ac:dyDescent="0.2">
      <c r="A12" s="2">
        <v>9</v>
      </c>
      <c r="B12" s="2">
        <v>4096347</v>
      </c>
      <c r="C12" s="2">
        <v>166.261</v>
      </c>
      <c r="D12" s="2">
        <f t="shared" si="0"/>
        <v>4094850.6510000001</v>
      </c>
      <c r="E12" s="2">
        <f t="shared" si="1"/>
        <v>4.0948506509999998</v>
      </c>
      <c r="F12" s="2">
        <f t="shared" si="3"/>
        <v>4.8942898552614391</v>
      </c>
      <c r="G12" s="2">
        <f>D4 /D12</f>
        <v>5.3767001452478613</v>
      </c>
      <c r="H12" s="2">
        <f t="shared" si="2"/>
        <v>0.54380998391793767</v>
      </c>
    </row>
    <row r="13" spans="1:9" x14ac:dyDescent="0.2">
      <c r="A13" s="2">
        <v>10</v>
      </c>
      <c r="B13" s="2">
        <v>3845597</v>
      </c>
      <c r="C13" s="2">
        <v>163.977</v>
      </c>
      <c r="D13" s="2">
        <f t="shared" si="0"/>
        <v>3843957.23</v>
      </c>
      <c r="E13" s="2">
        <f t="shared" si="1"/>
        <v>3.84395723</v>
      </c>
      <c r="F13" s="2">
        <f t="shared" si="3"/>
        <v>5.2137380311070736</v>
      </c>
      <c r="G13" s="2">
        <f>D4 /D13</f>
        <v>5.7276350314646969</v>
      </c>
      <c r="H13" s="2">
        <f t="shared" si="2"/>
        <v>0.52137380311070736</v>
      </c>
    </row>
    <row r="14" spans="1:9" x14ac:dyDescent="0.2">
      <c r="A14" s="2">
        <v>11</v>
      </c>
      <c r="B14" s="2">
        <v>3064795</v>
      </c>
      <c r="C14" s="2">
        <v>165.239</v>
      </c>
      <c r="D14" s="2">
        <f t="shared" si="0"/>
        <v>3062977.3709999998</v>
      </c>
      <c r="E14" s="2">
        <f t="shared" si="1"/>
        <v>3.0629773709999997</v>
      </c>
      <c r="F14" s="2">
        <f t="shared" si="3"/>
        <v>6.5431061260034369</v>
      </c>
      <c r="G14" s="2">
        <f>D4 /D14</f>
        <v>7.1880335448942505</v>
      </c>
      <c r="H14" s="2">
        <f t="shared" si="2"/>
        <v>0.59482782963667613</v>
      </c>
    </row>
    <row r="15" spans="1:9" x14ac:dyDescent="0.2">
      <c r="A15" s="2">
        <v>12</v>
      </c>
      <c r="B15" s="2">
        <v>3073508</v>
      </c>
      <c r="C15" s="1">
        <v>161.28299999999999</v>
      </c>
      <c r="D15" s="2">
        <f t="shared" si="0"/>
        <v>3071572.6039999998</v>
      </c>
      <c r="E15" s="2">
        <f t="shared" si="1"/>
        <v>3.071572604</v>
      </c>
      <c r="F15" s="2">
        <f t="shared" si="3"/>
        <v>6.5247964426759166</v>
      </c>
      <c r="G15" s="2">
        <f>D4 /D15</f>
        <v>7.1679191503819002</v>
      </c>
      <c r="H15" s="2">
        <f t="shared" si="2"/>
        <v>0.54373303688965968</v>
      </c>
    </row>
    <row r="16" spans="1:9" x14ac:dyDescent="0.2">
      <c r="A16" s="2">
        <v>13</v>
      </c>
      <c r="B16" s="2">
        <v>3081226</v>
      </c>
      <c r="C16" s="1">
        <v>155.83199999999999</v>
      </c>
      <c r="D16" s="2">
        <f t="shared" si="0"/>
        <v>3079200.1839999999</v>
      </c>
      <c r="E16" s="2">
        <f t="shared" si="1"/>
        <v>3.0792001839999998</v>
      </c>
      <c r="F16" s="2">
        <f t="shared" si="3"/>
        <v>6.5086336718665256</v>
      </c>
      <c r="G16" s="2">
        <f>D4 /D16</f>
        <v>7.1501632808424125</v>
      </c>
      <c r="H16" s="2">
        <f t="shared" si="2"/>
        <v>0.50066412860511733</v>
      </c>
    </row>
    <row r="17" spans="1:8" x14ac:dyDescent="0.2">
      <c r="A17" s="2">
        <v>14</v>
      </c>
      <c r="B17" s="2">
        <v>3017917</v>
      </c>
      <c r="C17" s="1">
        <v>157.345</v>
      </c>
      <c r="D17" s="2">
        <f t="shared" si="0"/>
        <v>3015714.17</v>
      </c>
      <c r="E17" s="2">
        <f t="shared" si="1"/>
        <v>3.0157141699999999</v>
      </c>
      <c r="F17" s="2">
        <f t="shared" si="3"/>
        <v>6.6456516998094681</v>
      </c>
      <c r="G17" s="2">
        <f>D4 /D17</f>
        <v>7.3006866197800173</v>
      </c>
      <c r="H17" s="2">
        <f t="shared" si="2"/>
        <v>0.47468940712924773</v>
      </c>
    </row>
    <row r="18" spans="1:8" x14ac:dyDescent="0.2">
      <c r="A18" s="2">
        <v>15</v>
      </c>
      <c r="B18" s="2">
        <v>3033942</v>
      </c>
      <c r="C18" s="1">
        <v>175.92</v>
      </c>
      <c r="D18" s="2">
        <f t="shared" si="0"/>
        <v>3031303.2</v>
      </c>
      <c r="E18" s="2">
        <f t="shared" si="1"/>
        <v>3.0313032</v>
      </c>
      <c r="F18" s="2">
        <f t="shared" si="3"/>
        <v>6.6114752229338185</v>
      </c>
      <c r="G18" s="2">
        <f>D4 /D18</f>
        <v>7.2631415062670071</v>
      </c>
      <c r="H18" s="2">
        <f t="shared" si="2"/>
        <v>0.44076501486225456</v>
      </c>
    </row>
    <row r="19" spans="1:8" x14ac:dyDescent="0.2">
      <c r="A19" s="2">
        <v>16</v>
      </c>
      <c r="B19" s="2">
        <v>3030967</v>
      </c>
      <c r="C19" s="1">
        <v>178.03399999999999</v>
      </c>
      <c r="D19" s="2">
        <f t="shared" si="0"/>
        <v>3028118.4559999998</v>
      </c>
      <c r="E19" s="2">
        <f t="shared" si="1"/>
        <v>3.0281184559999996</v>
      </c>
      <c r="F19" s="2">
        <f t="shared" si="3"/>
        <v>6.6184286682343716</v>
      </c>
      <c r="G19" s="2">
        <f>D4 /D19</f>
        <v>7.2707803244537281</v>
      </c>
      <c r="H19" s="2">
        <f t="shared" si="2"/>
        <v>0.41365179176464822</v>
      </c>
    </row>
    <row r="20" spans="1:8" x14ac:dyDescent="0.2">
      <c r="A20" s="2">
        <v>17</v>
      </c>
      <c r="B20" s="2">
        <v>2941295</v>
      </c>
      <c r="C20" s="1">
        <v>173.304</v>
      </c>
      <c r="D20" s="2">
        <f t="shared" si="0"/>
        <v>2938348.8319999999</v>
      </c>
      <c r="E20" s="2">
        <f t="shared" si="1"/>
        <v>2.938348832</v>
      </c>
      <c r="F20" s="2">
        <f t="shared" si="3"/>
        <v>6.8206285726663509</v>
      </c>
      <c r="G20" s="2">
        <f>D4 /D20</f>
        <v>7.4929102529375928</v>
      </c>
      <c r="H20" s="2">
        <f t="shared" si="2"/>
        <v>0.40121344545096183</v>
      </c>
    </row>
    <row r="21" spans="1:8" x14ac:dyDescent="0.2">
      <c r="A21" s="2">
        <v>18</v>
      </c>
      <c r="B21" s="2">
        <v>2864675</v>
      </c>
      <c r="C21" s="1">
        <v>167.32400000000001</v>
      </c>
      <c r="D21" s="2">
        <f t="shared" si="0"/>
        <v>2861663.1680000001</v>
      </c>
      <c r="E21" s="2">
        <f t="shared" si="1"/>
        <v>2.8616631680000002</v>
      </c>
      <c r="F21" s="2">
        <f t="shared" si="3"/>
        <v>7.0034049513964316</v>
      </c>
      <c r="G21" s="2">
        <f>D4 /D21</f>
        <v>7.6937021576118632</v>
      </c>
      <c r="H21" s="2">
        <f t="shared" si="2"/>
        <v>0.38907805285535729</v>
      </c>
    </row>
    <row r="22" spans="1:8" x14ac:dyDescent="0.2">
      <c r="A22" s="2">
        <v>19</v>
      </c>
      <c r="B22" s="2">
        <v>2737181</v>
      </c>
      <c r="C22" s="1">
        <v>157.655</v>
      </c>
      <c r="D22" s="2">
        <f t="shared" si="0"/>
        <v>2734185.5550000002</v>
      </c>
      <c r="E22" s="2">
        <f t="shared" si="1"/>
        <v>2.7341855550000003</v>
      </c>
      <c r="F22" s="2">
        <f t="shared" si="3"/>
        <v>7.3299290033005819</v>
      </c>
      <c r="G22" s="2">
        <f>D4 /D22</f>
        <v>8.0524103602763706</v>
      </c>
      <c r="H22" s="2">
        <f t="shared" si="2"/>
        <v>0.38578573701582008</v>
      </c>
    </row>
    <row r="23" spans="1:8" x14ac:dyDescent="0.2">
      <c r="A23" s="2">
        <v>20</v>
      </c>
      <c r="B23" s="2">
        <v>2911896</v>
      </c>
      <c r="C23" s="1">
        <v>178.29499999999999</v>
      </c>
      <c r="D23" s="2">
        <f t="shared" si="0"/>
        <v>2908330.1</v>
      </c>
      <c r="E23" s="2">
        <f t="shared" si="1"/>
        <v>2.9083301000000001</v>
      </c>
      <c r="F23" s="2">
        <f t="shared" si="3"/>
        <v>6.8910286352983103</v>
      </c>
      <c r="G23" s="2">
        <f>D4 /D23</f>
        <v>7.5702493640594648</v>
      </c>
      <c r="H23" s="2">
        <f t="shared" si="2"/>
        <v>0.34455143176491554</v>
      </c>
    </row>
    <row r="24" spans="1:8" x14ac:dyDescent="0.2">
      <c r="A24" s="2">
        <v>21</v>
      </c>
      <c r="B24" s="2">
        <v>2214084</v>
      </c>
      <c r="C24" s="1">
        <v>168.30500000000001</v>
      </c>
      <c r="D24" s="2">
        <f t="shared" si="0"/>
        <v>2210549.5950000002</v>
      </c>
      <c r="E24" s="2">
        <f t="shared" si="1"/>
        <v>2.2105495950000003</v>
      </c>
      <c r="F24" s="2">
        <f t="shared" si="3"/>
        <v>9.0662458084320878</v>
      </c>
      <c r="G24" s="2">
        <f>D4 /D24</f>
        <v>9.9598688669095417</v>
      </c>
      <c r="H24" s="2">
        <f t="shared" si="2"/>
        <v>0.43172599087771846</v>
      </c>
    </row>
    <row r="25" spans="1:8" x14ac:dyDescent="0.2">
      <c r="A25" s="2">
        <v>22</v>
      </c>
      <c r="B25" s="2">
        <v>2145653</v>
      </c>
      <c r="C25" s="1">
        <v>146.14400000000001</v>
      </c>
      <c r="D25" s="2">
        <f t="shared" si="0"/>
        <v>2142437.8319999999</v>
      </c>
      <c r="E25" s="2">
        <f t="shared" si="1"/>
        <v>2.1424378320000002</v>
      </c>
      <c r="F25" s="2">
        <f t="shared" si="3"/>
        <v>9.3544772691448621</v>
      </c>
      <c r="G25" s="2">
        <f>D4 /D25</f>
        <v>10.276510133060421</v>
      </c>
      <c r="H25" s="2">
        <f t="shared" si="2"/>
        <v>0.42520351223385738</v>
      </c>
    </row>
    <row r="26" spans="1:8" x14ac:dyDescent="0.2">
      <c r="A26" s="2">
        <v>23</v>
      </c>
      <c r="B26" s="2">
        <v>2138495</v>
      </c>
      <c r="C26" s="1">
        <v>169.15799999999999</v>
      </c>
      <c r="D26" s="2">
        <f t="shared" si="0"/>
        <v>2134604.3659999999</v>
      </c>
      <c r="E26" s="2">
        <f t="shared" si="1"/>
        <v>2.134604366</v>
      </c>
      <c r="F26" s="2">
        <f t="shared" si="3"/>
        <v>9.3888058692371299</v>
      </c>
      <c r="G26" s="2">
        <f>D4 /D26</f>
        <v>10.314222363958194</v>
      </c>
      <c r="H26" s="2">
        <f t="shared" si="2"/>
        <v>0.40820895083639697</v>
      </c>
    </row>
    <row r="27" spans="1:8" x14ac:dyDescent="0.2">
      <c r="A27" s="2">
        <v>24</v>
      </c>
      <c r="B27" s="2">
        <v>2150882</v>
      </c>
      <c r="C27" s="1">
        <v>190.46799999999999</v>
      </c>
      <c r="D27" s="2">
        <f t="shared" si="0"/>
        <v>2146310.7680000002</v>
      </c>
      <c r="E27" s="2">
        <f t="shared" si="1"/>
        <v>2.1463107680000002</v>
      </c>
      <c r="F27" s="2">
        <f t="shared" si="3"/>
        <v>9.3375974713462355</v>
      </c>
      <c r="G27" s="2">
        <f>D4 /D27</f>
        <v>10.257966562091067</v>
      </c>
      <c r="H27" s="2">
        <f t="shared" si="2"/>
        <v>0.38906656130609313</v>
      </c>
    </row>
    <row r="28" spans="1:8" x14ac:dyDescent="0.2">
      <c r="A28" s="2">
        <v>25</v>
      </c>
      <c r="B28" s="2">
        <v>2124412</v>
      </c>
      <c r="C28" s="1">
        <v>171.79300000000001</v>
      </c>
      <c r="D28" s="2">
        <f t="shared" si="0"/>
        <v>2120117.1749999998</v>
      </c>
      <c r="E28" s="2">
        <f t="shared" si="1"/>
        <v>2.1201171749999999</v>
      </c>
      <c r="F28" s="2">
        <f t="shared" si="3"/>
        <v>9.4529614854895936</v>
      </c>
      <c r="G28" s="2">
        <f>D4 /D28</f>
        <v>10.384701538960931</v>
      </c>
      <c r="H28" s="2">
        <f t="shared" si="2"/>
        <v>0.37811845941958372</v>
      </c>
    </row>
    <row r="29" spans="1:8" x14ac:dyDescent="0.2">
      <c r="A29" s="2">
        <v>26</v>
      </c>
      <c r="B29" s="2">
        <v>2180446</v>
      </c>
      <c r="C29" s="1">
        <v>168.376</v>
      </c>
      <c r="D29" s="2">
        <f t="shared" si="0"/>
        <v>2176068.2239999999</v>
      </c>
      <c r="E29" s="2">
        <f t="shared" si="1"/>
        <v>2.1760682239999998</v>
      </c>
      <c r="F29" s="2">
        <f t="shared" si="3"/>
        <v>9.2099070143859603</v>
      </c>
      <c r="G29" s="2">
        <f>D4 /D29</f>
        <v>10.117690174956573</v>
      </c>
      <c r="H29" s="2">
        <f t="shared" si="2"/>
        <v>0.35422719286099846</v>
      </c>
    </row>
    <row r="30" spans="1:8" x14ac:dyDescent="0.2">
      <c r="A30" s="2">
        <v>27</v>
      </c>
      <c r="B30" s="2">
        <v>2204841</v>
      </c>
      <c r="C30" s="1">
        <v>179.07599999999999</v>
      </c>
      <c r="D30" s="2">
        <f t="shared" si="0"/>
        <v>2200005.9479999999</v>
      </c>
      <c r="E30" s="2">
        <f t="shared" si="1"/>
        <v>2.2000059479999998</v>
      </c>
      <c r="F30" s="2">
        <f t="shared" si="3"/>
        <v>9.1096962797847851</v>
      </c>
      <c r="G30" s="2">
        <f>D4 /D30</f>
        <v>10.0076020749013</v>
      </c>
      <c r="H30" s="2">
        <f t="shared" si="2"/>
        <v>0.33739615851054761</v>
      </c>
    </row>
    <row r="31" spans="1:8" x14ac:dyDescent="0.2">
      <c r="A31" s="2">
        <v>28</v>
      </c>
      <c r="B31" s="2">
        <v>2108952</v>
      </c>
      <c r="C31" s="1">
        <v>159.76</v>
      </c>
      <c r="D31" s="2">
        <f t="shared" si="0"/>
        <v>2104478.7200000002</v>
      </c>
      <c r="E31" s="2">
        <f t="shared" si="1"/>
        <v>2.1044787200000004</v>
      </c>
      <c r="F31" s="2">
        <f t="shared" si="3"/>
        <v>9.5232067730292833</v>
      </c>
      <c r="G31" s="2">
        <f>D4 /D31</f>
        <v>10.461870619437766</v>
      </c>
      <c r="H31" s="2">
        <f t="shared" si="2"/>
        <v>0.34011452760818867</v>
      </c>
    </row>
    <row r="32" spans="1:8" x14ac:dyDescent="0.2">
      <c r="A32" s="2">
        <v>29</v>
      </c>
      <c r="B32" s="2">
        <v>2116652</v>
      </c>
      <c r="C32" s="1">
        <v>179.126</v>
      </c>
      <c r="D32" s="2">
        <f t="shared" si="0"/>
        <v>2111457.3459999999</v>
      </c>
      <c r="E32" s="2">
        <f t="shared" si="1"/>
        <v>2.1114573459999999</v>
      </c>
      <c r="F32" s="2">
        <f t="shared" si="3"/>
        <v>9.4917314043624543</v>
      </c>
      <c r="G32" s="2">
        <f>D4 /D32</f>
        <v>10.427292851408613</v>
      </c>
      <c r="H32" s="2">
        <f t="shared" si="2"/>
        <v>0.32730108290905013</v>
      </c>
    </row>
    <row r="33" spans="1:8" x14ac:dyDescent="0.2">
      <c r="A33" s="2">
        <v>30</v>
      </c>
      <c r="B33" s="2">
        <v>2047357</v>
      </c>
      <c r="C33" s="1">
        <v>198.37200000000001</v>
      </c>
      <c r="D33" s="2">
        <f t="shared" si="0"/>
        <v>2041405.84</v>
      </c>
      <c r="E33" s="2">
        <f t="shared" si="1"/>
        <v>2.0414058399999999</v>
      </c>
      <c r="F33" s="2">
        <f t="shared" si="3"/>
        <v>9.8174432576326911</v>
      </c>
      <c r="G33" s="2">
        <f>D4 /D33</f>
        <v>10.785108800315767</v>
      </c>
      <c r="H33" s="2">
        <f t="shared" si="2"/>
        <v>0.32724810858775638</v>
      </c>
    </row>
    <row r="34" spans="1:8" x14ac:dyDescent="0.2">
      <c r="A34" s="2">
        <v>31</v>
      </c>
      <c r="B34" s="2">
        <v>2186389</v>
      </c>
      <c r="C34" s="1">
        <v>157.124</v>
      </c>
      <c r="D34" s="2">
        <f t="shared" si="0"/>
        <v>2181518.156</v>
      </c>
      <c r="E34" s="2">
        <f t="shared" si="1"/>
        <v>2.1815181560000001</v>
      </c>
      <c r="F34" s="2">
        <f t="shared" si="3"/>
        <v>9.1868985572632571</v>
      </c>
      <c r="G34" s="2">
        <f>D4 /D34</f>
        <v>10.092413867583691</v>
      </c>
      <c r="H34" s="2">
        <f t="shared" si="2"/>
        <v>0.29635156636333088</v>
      </c>
    </row>
    <row r="35" spans="1:8" x14ac:dyDescent="0.2">
      <c r="A35" s="2">
        <v>32</v>
      </c>
      <c r="B35" s="2">
        <v>2226159</v>
      </c>
      <c r="C35" s="1">
        <v>167.01300000000001</v>
      </c>
      <c r="D35" s="2">
        <f t="shared" si="0"/>
        <v>2220814.5839999998</v>
      </c>
      <c r="E35" s="2">
        <f t="shared" si="1"/>
        <v>2.2208145839999998</v>
      </c>
      <c r="F35" s="2">
        <f t="shared" si="3"/>
        <v>9.0243400526948285</v>
      </c>
      <c r="G35" s="2">
        <f>D4 /D35</f>
        <v>9.9138326308829754</v>
      </c>
      <c r="H35" s="2">
        <f t="shared" si="2"/>
        <v>0.28201062664671339</v>
      </c>
    </row>
    <row r="36" spans="1:8" x14ac:dyDescent="0.2">
      <c r="A36" s="2">
        <v>33</v>
      </c>
      <c r="B36" s="2">
        <v>2147264</v>
      </c>
      <c r="C36" s="1">
        <v>233.22800000000001</v>
      </c>
      <c r="D36" s="2">
        <f t="shared" si="0"/>
        <v>2139567.4759999998</v>
      </c>
      <c r="E36" s="2">
        <f t="shared" si="1"/>
        <v>2.1395674759999999</v>
      </c>
      <c r="F36" s="2">
        <f t="shared" si="3"/>
        <v>9.3670268523001248</v>
      </c>
      <c r="G36" s="2">
        <f>D4 /D36</f>
        <v>10.290296677701042</v>
      </c>
      <c r="H36" s="2">
        <f t="shared" si="2"/>
        <v>0.28384929855454921</v>
      </c>
    </row>
    <row r="37" spans="1:8" x14ac:dyDescent="0.2">
      <c r="A37" s="2">
        <v>34</v>
      </c>
      <c r="B37" s="2">
        <v>2217213</v>
      </c>
      <c r="C37" s="1">
        <v>164.178</v>
      </c>
      <c r="D37" s="2">
        <f t="shared" si="0"/>
        <v>2211630.9479999999</v>
      </c>
      <c r="E37" s="2">
        <f t="shared" si="1"/>
        <v>2.2116309479999998</v>
      </c>
      <c r="F37" s="2">
        <f t="shared" si="3"/>
        <v>9.0618129657317503</v>
      </c>
      <c r="G37" s="2">
        <f>D4 /D37</f>
        <v>9.9549990968927258</v>
      </c>
      <c r="H37" s="2">
        <f t="shared" si="2"/>
        <v>0.2665239107568162</v>
      </c>
    </row>
    <row r="38" spans="1:8" x14ac:dyDescent="0.2">
      <c r="A38" s="2">
        <v>35</v>
      </c>
      <c r="B38" s="2">
        <v>2107213</v>
      </c>
      <c r="C38" s="1">
        <v>232.46600000000001</v>
      </c>
      <c r="D38" s="2">
        <f t="shared" si="0"/>
        <v>2099076.69</v>
      </c>
      <c r="E38" s="2">
        <f t="shared" si="1"/>
        <v>2.09907669</v>
      </c>
      <c r="F38" s="2">
        <f t="shared" si="3"/>
        <v>9.5477150003509408</v>
      </c>
      <c r="G38" s="2">
        <f>D4 /D38</f>
        <v>10.488794523272039</v>
      </c>
      <c r="H38" s="2">
        <f t="shared" si="2"/>
        <v>0.27279185715288401</v>
      </c>
    </row>
    <row r="39" spans="1:8" x14ac:dyDescent="0.2">
      <c r="A39" s="2">
        <v>36</v>
      </c>
      <c r="B39" s="2">
        <v>2134624</v>
      </c>
      <c r="C39" s="1">
        <v>168.78700000000001</v>
      </c>
      <c r="D39" s="2">
        <f t="shared" si="0"/>
        <v>2128547.6680000001</v>
      </c>
      <c r="E39" s="2">
        <f t="shared" si="1"/>
        <v>2.1285476679999999</v>
      </c>
      <c r="F39" s="2">
        <f t="shared" si="3"/>
        <v>9.415521344105505</v>
      </c>
      <c r="G39" s="2">
        <f>D4 /D39</f>
        <v>10.343571074772848</v>
      </c>
      <c r="H39" s="2">
        <f t="shared" si="2"/>
        <v>0.26154225955848626</v>
      </c>
    </row>
    <row r="40" spans="1:8" x14ac:dyDescent="0.2">
      <c r="A40" s="2">
        <v>37</v>
      </c>
      <c r="B40" s="2">
        <v>2245322</v>
      </c>
      <c r="C40" s="1">
        <v>219.001</v>
      </c>
      <c r="D40" s="2">
        <f t="shared" si="0"/>
        <v>2237218.963</v>
      </c>
      <c r="E40" s="2">
        <f t="shared" si="1"/>
        <v>2.2372189630000001</v>
      </c>
      <c r="F40" s="2">
        <f t="shared" si="3"/>
        <v>8.9581691964229968</v>
      </c>
      <c r="G40" s="2">
        <f>D4 /D40</f>
        <v>9.8411395818300154</v>
      </c>
      <c r="H40" s="2">
        <f t="shared" si="2"/>
        <v>0.24211268098440533</v>
      </c>
    </row>
    <row r="41" spans="1:8" x14ac:dyDescent="0.2">
      <c r="A41" s="2">
        <v>38</v>
      </c>
      <c r="B41" s="2">
        <v>2149989</v>
      </c>
      <c r="C41" s="1">
        <v>157.80600000000001</v>
      </c>
      <c r="D41" s="2">
        <f t="shared" si="0"/>
        <v>2143992.372</v>
      </c>
      <c r="E41" s="2">
        <f t="shared" si="1"/>
        <v>2.143992372</v>
      </c>
      <c r="F41" s="2">
        <f t="shared" si="3"/>
        <v>9.347694638159842</v>
      </c>
      <c r="G41" s="2">
        <f>D4 /D41</f>
        <v>10.269058965663149</v>
      </c>
      <c r="H41" s="2">
        <f t="shared" si="2"/>
        <v>0.24599196416210112</v>
      </c>
    </row>
    <row r="42" spans="1:8" x14ac:dyDescent="0.2">
      <c r="A42" s="2">
        <v>39</v>
      </c>
      <c r="B42" s="2">
        <v>2120720</v>
      </c>
      <c r="C42" s="1">
        <v>198.50200000000001</v>
      </c>
      <c r="D42" s="2">
        <f t="shared" si="0"/>
        <v>2112978.4219999998</v>
      </c>
      <c r="E42" s="2">
        <f t="shared" si="1"/>
        <v>2.1129784219999999</v>
      </c>
      <c r="F42" s="2">
        <f t="shared" si="3"/>
        <v>9.4848985637204031</v>
      </c>
      <c r="G42" s="2">
        <f>D4 /D42</f>
        <v>10.419786525392166</v>
      </c>
      <c r="H42" s="2">
        <f t="shared" si="2"/>
        <v>0.24320252727488212</v>
      </c>
    </row>
    <row r="43" spans="1:8" x14ac:dyDescent="0.2">
      <c r="A43" s="2">
        <v>40</v>
      </c>
      <c r="B43" s="2">
        <v>2154567</v>
      </c>
      <c r="C43" s="1">
        <v>164.37799999999999</v>
      </c>
      <c r="D43" s="2">
        <f t="shared" si="0"/>
        <v>2147991.88</v>
      </c>
      <c r="E43" s="2">
        <f t="shared" si="1"/>
        <v>2.1479918799999997</v>
      </c>
      <c r="F43" s="2">
        <f t="shared" si="3"/>
        <v>9.3302894608707749</v>
      </c>
      <c r="G43" s="2">
        <f>D4 /D43</f>
        <v>10.249938230678973</v>
      </c>
      <c r="H43" s="2">
        <f t="shared" si="2"/>
        <v>0.23325723652176938</v>
      </c>
    </row>
    <row r="44" spans="1:8" x14ac:dyDescent="0.2">
      <c r="A44" s="2">
        <v>41</v>
      </c>
      <c r="B44" s="2">
        <v>2180933</v>
      </c>
      <c r="C44" s="1">
        <v>246.16200000000001</v>
      </c>
      <c r="D44" s="2">
        <f t="shared" si="0"/>
        <v>2170840.358</v>
      </c>
      <c r="E44" s="2">
        <f t="shared" si="1"/>
        <v>2.170840358</v>
      </c>
      <c r="F44" s="2">
        <f t="shared" si="3"/>
        <v>9.232086517160651</v>
      </c>
      <c r="G44" s="2">
        <f>D4 /D44</f>
        <v>10.142055821315259</v>
      </c>
      <c r="H44" s="2">
        <f t="shared" si="2"/>
        <v>0.2251728418819671</v>
      </c>
    </row>
    <row r="45" spans="1:8" x14ac:dyDescent="0.2">
      <c r="A45" s="2">
        <v>42</v>
      </c>
      <c r="B45" s="2">
        <v>1641066</v>
      </c>
      <c r="C45" s="1">
        <v>159.328</v>
      </c>
      <c r="D45" s="2">
        <f t="shared" si="0"/>
        <v>1634374.2239999999</v>
      </c>
      <c r="E45" s="2">
        <f t="shared" si="1"/>
        <v>1.6343742239999999</v>
      </c>
      <c r="F45" s="2">
        <f t="shared" si="3"/>
        <v>12.262421730410257</v>
      </c>
      <c r="G45" s="2">
        <f>D4 /D45</f>
        <v>13.47107887942315</v>
      </c>
      <c r="H45" s="2">
        <f t="shared" si="2"/>
        <v>0.29196242215262513</v>
      </c>
    </row>
    <row r="46" spans="1:8" x14ac:dyDescent="0.2">
      <c r="A46" s="2">
        <v>43</v>
      </c>
      <c r="B46" s="2">
        <v>1678886</v>
      </c>
      <c r="C46" s="1">
        <v>224.01</v>
      </c>
      <c r="D46" s="2">
        <f t="shared" si="0"/>
        <v>1669253.57</v>
      </c>
      <c r="E46" s="2">
        <f t="shared" si="1"/>
        <v>1.66925357</v>
      </c>
      <c r="F46" s="2">
        <f t="shared" si="3"/>
        <v>12.006196278495903</v>
      </c>
      <c r="G46" s="2">
        <f>D4 /D46</f>
        <v>13.189598324477448</v>
      </c>
      <c r="H46" s="2">
        <f t="shared" si="2"/>
        <v>0.2792138669417652</v>
      </c>
    </row>
    <row r="47" spans="1:8" x14ac:dyDescent="0.2">
      <c r="A47" s="2">
        <v>44</v>
      </c>
      <c r="B47" s="2">
        <v>1757547</v>
      </c>
      <c r="C47" s="1">
        <v>174.83799999999999</v>
      </c>
      <c r="D47" s="2">
        <f t="shared" si="0"/>
        <v>1749854.128</v>
      </c>
      <c r="E47" s="2">
        <f t="shared" si="1"/>
        <v>1.749854128</v>
      </c>
      <c r="F47" s="2">
        <f t="shared" si="3"/>
        <v>11.453175255760518</v>
      </c>
      <c r="G47" s="2">
        <f>D4 /D47</f>
        <v>12.582068263692435</v>
      </c>
      <c r="H47" s="2">
        <f t="shared" si="2"/>
        <v>0.26029943763092089</v>
      </c>
    </row>
    <row r="48" spans="1:8" x14ac:dyDescent="0.2">
      <c r="A48" s="2">
        <v>45</v>
      </c>
      <c r="B48" s="2">
        <v>1732816</v>
      </c>
      <c r="C48" s="1">
        <v>209.59299999999999</v>
      </c>
      <c r="D48" s="2">
        <f>B48 - (A48 * C48)</f>
        <v>1723384.3149999999</v>
      </c>
      <c r="E48" s="2">
        <f>D48 / 1000000</f>
        <v>1.7233843149999999</v>
      </c>
      <c r="F48" s="2">
        <f t="shared" si="3"/>
        <v>11.629086922495288</v>
      </c>
      <c r="G48" s="2">
        <f>D4 /D48</f>
        <v>12.775318829567043</v>
      </c>
      <c r="H48" s="2">
        <f t="shared" si="2"/>
        <v>0.25842415383322864</v>
      </c>
    </row>
    <row r="49" spans="1:8" x14ac:dyDescent="0.2">
      <c r="A49" s="2">
        <v>46</v>
      </c>
      <c r="B49" s="2">
        <v>1708439</v>
      </c>
      <c r="C49" s="2">
        <v>240.52099999999999</v>
      </c>
      <c r="D49" s="2">
        <f t="shared" si="0"/>
        <v>1697375.034</v>
      </c>
      <c r="E49" s="2">
        <f t="shared" si="1"/>
        <v>1.697375034</v>
      </c>
      <c r="F49" s="2">
        <f t="shared" si="3"/>
        <v>11.807282184875119</v>
      </c>
      <c r="G49" s="2">
        <f>D4 /D49</f>
        <v>12.971078075842607</v>
      </c>
      <c r="H49" s="2">
        <f t="shared" si="2"/>
        <v>0.25668004749728518</v>
      </c>
    </row>
    <row r="50" spans="1:8" x14ac:dyDescent="0.2">
      <c r="A50" s="2">
        <v>47</v>
      </c>
      <c r="B50" s="2">
        <v>1765926</v>
      </c>
      <c r="C50" s="2">
        <v>166.292</v>
      </c>
      <c r="D50" s="2">
        <f t="shared" si="0"/>
        <v>1758110.2760000001</v>
      </c>
      <c r="E50" s="2">
        <f t="shared" si="1"/>
        <v>1.758110276</v>
      </c>
      <c r="F50" s="2">
        <f t="shared" si="3"/>
        <v>11.399390739924211</v>
      </c>
      <c r="G50" s="2">
        <f>D4 /D50</f>
        <v>12.522982426387911</v>
      </c>
      <c r="H50" s="2">
        <f t="shared" si="2"/>
        <v>0.24254022850902576</v>
      </c>
    </row>
    <row r="51" spans="1:8" x14ac:dyDescent="0.2">
      <c r="A51" s="2">
        <v>48</v>
      </c>
      <c r="B51" s="2">
        <v>1836720</v>
      </c>
      <c r="C51" s="2">
        <v>164.678</v>
      </c>
      <c r="D51" s="2">
        <f>B51 - (A51 * C51)</f>
        <v>1828815.456</v>
      </c>
      <c r="E51" s="2">
        <f t="shared" si="1"/>
        <v>1.8288154560000001</v>
      </c>
      <c r="F51" s="2">
        <f t="shared" si="3"/>
        <v>10.958670506774194</v>
      </c>
      <c r="G51" s="2">
        <f>D4 /D51</f>
        <v>12.038822188300665</v>
      </c>
      <c r="H51" s="2">
        <f t="shared" si="2"/>
        <v>0.22830563555779571</v>
      </c>
    </row>
    <row r="52" spans="1:8" x14ac:dyDescent="0.2">
      <c r="A52" s="2">
        <v>49</v>
      </c>
      <c r="B52" s="2">
        <v>1732888</v>
      </c>
      <c r="C52" s="2">
        <v>196.268</v>
      </c>
      <c r="D52" s="2">
        <f t="shared" si="0"/>
        <v>1723270.868</v>
      </c>
      <c r="E52" s="2">
        <f t="shared" si="1"/>
        <v>1.723270868</v>
      </c>
      <c r="F52" s="2">
        <f t="shared" si="3"/>
        <v>11.629852492811942</v>
      </c>
      <c r="G52" s="2">
        <f>D4 /D52</f>
        <v>12.776159859043123</v>
      </c>
      <c r="H52" s="2">
        <f t="shared" si="2"/>
        <v>0.23734392842473351</v>
      </c>
    </row>
    <row r="53" spans="1:8" x14ac:dyDescent="0.2">
      <c r="A53" s="2">
        <v>50</v>
      </c>
      <c r="B53" s="2">
        <v>1791083</v>
      </c>
      <c r="C53" s="2">
        <v>162.64500000000001</v>
      </c>
      <c r="D53" s="2">
        <f t="shared" si="0"/>
        <v>1782950.75</v>
      </c>
      <c r="E53" s="2">
        <f t="shared" si="1"/>
        <v>1.7829507499999999</v>
      </c>
      <c r="F53" s="2">
        <f t="shared" si="3"/>
        <v>11.240571844174609</v>
      </c>
      <c r="G53" s="2">
        <f>D4 /D53</f>
        <v>12.348509396571947</v>
      </c>
      <c r="H53" s="2">
        <f t="shared" si="2"/>
        <v>0.22481143688349217</v>
      </c>
    </row>
    <row r="54" spans="1:8" x14ac:dyDescent="0.2">
      <c r="A54" s="2">
        <v>51</v>
      </c>
      <c r="B54" s="2">
        <v>1772720</v>
      </c>
      <c r="C54" s="2">
        <v>184.86600000000001</v>
      </c>
      <c r="D54" s="2">
        <f t="shared" si="0"/>
        <v>1763291.834</v>
      </c>
      <c r="E54" s="2">
        <f t="shared" si="1"/>
        <v>1.7632918340000001</v>
      </c>
      <c r="F54" s="2">
        <f t="shared" si="3"/>
        <v>11.365892822481023</v>
      </c>
      <c r="G54" s="2">
        <f>D4 /D54</f>
        <v>12.486182755157023</v>
      </c>
      <c r="H54" s="2">
        <f t="shared" si="2"/>
        <v>0.22286064357805926</v>
      </c>
    </row>
    <row r="55" spans="1:8" x14ac:dyDescent="0.2">
      <c r="A55" s="2">
        <v>52</v>
      </c>
      <c r="B55" s="2">
        <v>1743916</v>
      </c>
      <c r="C55" s="2">
        <v>190.36699999999999</v>
      </c>
      <c r="D55" s="2">
        <f t="shared" si="0"/>
        <v>1734016.916</v>
      </c>
      <c r="E55" s="2">
        <f t="shared" si="1"/>
        <v>1.7340169160000001</v>
      </c>
      <c r="F55" s="2">
        <f t="shared" si="3"/>
        <v>11.55777998188802</v>
      </c>
      <c r="G55" s="2">
        <f>D4 /D55</f>
        <v>12.696983453187951</v>
      </c>
      <c r="H55" s="2">
        <f t="shared" si="2"/>
        <v>0.22226499965169269</v>
      </c>
    </row>
    <row r="56" spans="1:8" x14ac:dyDescent="0.2">
      <c r="A56" s="2">
        <v>53</v>
      </c>
      <c r="B56" s="2">
        <v>1743572</v>
      </c>
      <c r="C56" s="2">
        <v>157.39500000000001</v>
      </c>
      <c r="D56" s="2">
        <f t="shared" si="0"/>
        <v>1735230.0649999999</v>
      </c>
      <c r="E56" s="2">
        <f t="shared" si="1"/>
        <v>1.7352300649999999</v>
      </c>
      <c r="F56" s="2">
        <f t="shared" si="3"/>
        <v>11.549699607123854</v>
      </c>
      <c r="G56" s="2">
        <f>D4 /D56</f>
        <v>12.688106628673472</v>
      </c>
      <c r="H56" s="2">
        <f t="shared" si="2"/>
        <v>0.21791886051177084</v>
      </c>
    </row>
    <row r="57" spans="1:8" x14ac:dyDescent="0.2">
      <c r="A57" s="2">
        <v>54</v>
      </c>
      <c r="B57" s="2">
        <v>1731228</v>
      </c>
      <c r="C57" s="2">
        <v>216.49600000000001</v>
      </c>
      <c r="D57" s="2">
        <f t="shared" si="0"/>
        <v>1719537.216</v>
      </c>
      <c r="E57" s="2">
        <f t="shared" si="1"/>
        <v>1.719537216</v>
      </c>
      <c r="F57" s="2">
        <f t="shared" si="3"/>
        <v>11.655104532497655</v>
      </c>
      <c r="G57" s="2">
        <f>D4 /D57</f>
        <v>12.803900889807784</v>
      </c>
      <c r="H57" s="2">
        <f t="shared" si="2"/>
        <v>0.21583526912032694</v>
      </c>
    </row>
    <row r="58" spans="1:8" x14ac:dyDescent="0.2">
      <c r="A58" s="2">
        <v>55</v>
      </c>
      <c r="B58" s="2">
        <v>1856200</v>
      </c>
      <c r="C58" s="2">
        <v>158.50700000000001</v>
      </c>
      <c r="D58" s="2">
        <f t="shared" si="0"/>
        <v>1847482.115</v>
      </c>
      <c r="E58" s="2">
        <f t="shared" si="1"/>
        <v>1.847482115</v>
      </c>
      <c r="F58" s="2">
        <f t="shared" si="3"/>
        <v>10.84794588119734</v>
      </c>
      <c r="G58" s="2">
        <f>D4 /D58</f>
        <v>11.917183885701649</v>
      </c>
      <c r="H58" s="2">
        <f t="shared" si="2"/>
        <v>0.19723537965813345</v>
      </c>
    </row>
    <row r="59" spans="1:8" x14ac:dyDescent="0.2">
      <c r="A59" s="2">
        <v>56</v>
      </c>
      <c r="B59" s="2">
        <v>1754536</v>
      </c>
      <c r="C59" s="2">
        <v>191.078</v>
      </c>
      <c r="D59" s="2">
        <f t="shared" si="0"/>
        <v>1743835.632</v>
      </c>
      <c r="E59" s="2">
        <f t="shared" si="1"/>
        <v>1.7438356319999999</v>
      </c>
      <c r="F59" s="2">
        <f t="shared" si="3"/>
        <v>11.492703573796454</v>
      </c>
      <c r="G59" s="2">
        <f>D4 /D59</f>
        <v>12.62549272763111</v>
      </c>
      <c r="H59" s="2">
        <f t="shared" si="2"/>
        <v>0.20522684953207954</v>
      </c>
    </row>
    <row r="60" spans="1:8" x14ac:dyDescent="0.2">
      <c r="A60" s="2">
        <v>57</v>
      </c>
      <c r="B60" s="2">
        <v>1780613</v>
      </c>
      <c r="C60" s="2">
        <v>222.107</v>
      </c>
      <c r="D60" s="2">
        <f t="shared" si="0"/>
        <v>1767952.9010000001</v>
      </c>
      <c r="E60" s="2">
        <f t="shared" si="1"/>
        <v>1.7679529010000001</v>
      </c>
      <c r="F60" s="2">
        <f t="shared" si="3"/>
        <v>11.335927551386732</v>
      </c>
      <c r="G60" s="2">
        <f>D4 /D60</f>
        <v>12.45326392889015</v>
      </c>
      <c r="H60" s="2">
        <f t="shared" si="2"/>
        <v>0.19887592195415318</v>
      </c>
    </row>
    <row r="61" spans="1:8" x14ac:dyDescent="0.2">
      <c r="A61" s="2">
        <v>58</v>
      </c>
      <c r="B61" s="2">
        <v>1830226</v>
      </c>
      <c r="C61" s="2">
        <v>156.28299999999999</v>
      </c>
      <c r="D61" s="2">
        <f t="shared" si="0"/>
        <v>1821161.5859999999</v>
      </c>
      <c r="E61" s="2">
        <f t="shared" si="1"/>
        <v>1.8211615859999999</v>
      </c>
      <c r="F61" s="2">
        <f t="shared" si="3"/>
        <v>11.004726957819766</v>
      </c>
      <c r="G61" s="2">
        <f>D4 /D61</f>
        <v>12.089418236828548</v>
      </c>
      <c r="H61" s="2">
        <f t="shared" si="2"/>
        <v>0.1897366716865477</v>
      </c>
    </row>
    <row r="62" spans="1:8" x14ac:dyDescent="0.2">
      <c r="A62" s="2">
        <v>59</v>
      </c>
      <c r="B62" s="2">
        <v>1882981</v>
      </c>
      <c r="C62" s="2">
        <v>162.00299999999999</v>
      </c>
      <c r="D62" s="2">
        <f t="shared" si="0"/>
        <v>1873422.8230000001</v>
      </c>
      <c r="E62" s="2">
        <f t="shared" si="1"/>
        <v>1.8734228230000001</v>
      </c>
      <c r="F62" s="2">
        <f t="shared" si="3"/>
        <v>10.697737720471872</v>
      </c>
      <c r="G62" s="2">
        <f>D4 /D62</f>
        <v>11.752170316118754</v>
      </c>
      <c r="H62" s="2">
        <f t="shared" si="2"/>
        <v>0.18131758848257412</v>
      </c>
    </row>
    <row r="63" spans="1:8" x14ac:dyDescent="0.2">
      <c r="A63" s="2">
        <v>60</v>
      </c>
      <c r="B63" s="2">
        <v>1773950</v>
      </c>
      <c r="C63" s="2">
        <v>180.59800000000001</v>
      </c>
      <c r="D63" s="2">
        <f t="shared" si="0"/>
        <v>1763114.12</v>
      </c>
      <c r="E63" s="2">
        <f t="shared" si="1"/>
        <v>1.76311412</v>
      </c>
      <c r="F63" s="2">
        <f t="shared" si="3"/>
        <v>11.367038453529032</v>
      </c>
      <c r="G63" s="2">
        <f>D4 /D63</f>
        <v>12.487441306408458</v>
      </c>
      <c r="H63" s="2">
        <f t="shared" si="2"/>
        <v>0.18945064089215052</v>
      </c>
    </row>
    <row r="64" spans="1:8" x14ac:dyDescent="0.2">
      <c r="A64" s="2">
        <v>61</v>
      </c>
      <c r="B64" s="2">
        <v>1906363</v>
      </c>
      <c r="C64" s="2">
        <v>169.97900000000001</v>
      </c>
      <c r="D64" s="2">
        <f t="shared" si="0"/>
        <v>1895994.281</v>
      </c>
      <c r="E64" s="2">
        <f t="shared" si="1"/>
        <v>1.8959942809999999</v>
      </c>
      <c r="F64" s="2">
        <f t="shared" si="3"/>
        <v>10.570383149800229</v>
      </c>
      <c r="G64" s="2">
        <f>D4 /D64</f>
        <v>11.612262922221335</v>
      </c>
      <c r="H64" s="2">
        <f t="shared" si="2"/>
        <v>0.1732849696688562</v>
      </c>
    </row>
    <row r="65" spans="1:8" x14ac:dyDescent="0.2">
      <c r="A65" s="2">
        <v>62</v>
      </c>
      <c r="B65" s="2">
        <v>1784149</v>
      </c>
      <c r="C65" s="2">
        <v>201.66800000000001</v>
      </c>
      <c r="D65" s="2">
        <f t="shared" si="0"/>
        <v>1771645.584</v>
      </c>
      <c r="E65" s="2">
        <f t="shared" si="1"/>
        <v>1.7716455840000001</v>
      </c>
      <c r="F65" s="2">
        <f t="shared" si="3"/>
        <v>11.312299808153954</v>
      </c>
      <c r="G65" s="2">
        <f>D4 /D65</f>
        <v>12.427307294888388</v>
      </c>
      <c r="H65" s="2">
        <f t="shared" si="2"/>
        <v>0.18245644851861215</v>
      </c>
    </row>
    <row r="66" spans="1:8" x14ac:dyDescent="0.2">
      <c r="A66" s="2">
        <v>63</v>
      </c>
      <c r="B66" s="2">
        <v>1895264</v>
      </c>
      <c r="C66" s="2">
        <v>168.93600000000001</v>
      </c>
      <c r="D66" s="2">
        <f t="shared" si="0"/>
        <v>1884621.0319999999</v>
      </c>
      <c r="E66" s="2">
        <f t="shared" si="1"/>
        <v>1.8846210319999999</v>
      </c>
      <c r="F66" s="2">
        <f t="shared" si="3"/>
        <v>10.634172950267702</v>
      </c>
      <c r="G66" s="2">
        <f>D4 /D66</f>
        <v>11.682340224461637</v>
      </c>
      <c r="H66" s="2">
        <f t="shared" si="2"/>
        <v>0.16879639603599528</v>
      </c>
    </row>
    <row r="67" spans="1:8" x14ac:dyDescent="0.2">
      <c r="A67" s="2">
        <v>64</v>
      </c>
      <c r="B67" s="2">
        <v>1846787</v>
      </c>
      <c r="C67" s="2">
        <v>179.96700000000001</v>
      </c>
      <c r="D67" s="2">
        <f t="shared" si="0"/>
        <v>1835269.112</v>
      </c>
      <c r="E67" s="2">
        <f t="shared" si="1"/>
        <v>1.835269112</v>
      </c>
      <c r="F67" s="2">
        <f t="shared" si="3"/>
        <v>10.920134746974371</v>
      </c>
      <c r="G67" s="2">
        <f>D4 /D67</f>
        <v>11.996488115035634</v>
      </c>
      <c r="H67" s="2">
        <f t="shared" si="2"/>
        <v>0.17062710542147455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19214-508A-F444-9A12-EF630574BC0F}">
  <dimension ref="A3:I67"/>
  <sheetViews>
    <sheetView topLeftCell="B1" workbookViewId="0">
      <selection activeCell="H4" sqref="H4:H67"/>
    </sheetView>
  </sheetViews>
  <sheetFormatPr baseColWidth="10" defaultRowHeight="16" x14ac:dyDescent="0.2"/>
  <cols>
    <col min="2" max="2" width="21.1640625" bestFit="1" customWidth="1"/>
    <col min="3" max="3" width="15.1640625" bestFit="1" customWidth="1"/>
    <col min="4" max="4" width="26.83203125" bestFit="1" customWidth="1"/>
    <col min="5" max="5" width="14.5" bestFit="1" customWidth="1"/>
    <col min="6" max="6" width="17.1640625" bestFit="1" customWidth="1"/>
  </cols>
  <sheetData>
    <row r="3" spans="1:9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12</v>
      </c>
      <c r="F3" s="2" t="s">
        <v>13</v>
      </c>
      <c r="G3" s="2" t="s">
        <v>15</v>
      </c>
      <c r="H3" t="s">
        <v>16</v>
      </c>
      <c r="I3" s="2" t="s">
        <v>14</v>
      </c>
    </row>
    <row r="4" spans="1:9" x14ac:dyDescent="0.2">
      <c r="A4" s="2">
        <v>1</v>
      </c>
      <c r="B4" s="2">
        <v>21838263</v>
      </c>
      <c r="C4" s="2"/>
      <c r="D4" s="2">
        <f>B4</f>
        <v>21838263</v>
      </c>
      <c r="E4" s="2">
        <f>D4 / 1000000</f>
        <v>21.838263000000001</v>
      </c>
      <c r="F4" s="2">
        <f>20041386 / D4</f>
        <v>0.91771886802535529</v>
      </c>
      <c r="G4" s="2">
        <f>D4 / D4</f>
        <v>1</v>
      </c>
      <c r="H4">
        <f>F4 / A4</f>
        <v>0.91771886802535529</v>
      </c>
      <c r="I4" s="2">
        <v>20041386</v>
      </c>
    </row>
    <row r="5" spans="1:9" x14ac:dyDescent="0.2">
      <c r="A5" s="2">
        <v>2</v>
      </c>
      <c r="B5" s="2">
        <v>11401790</v>
      </c>
      <c r="C5" s="2"/>
      <c r="D5" s="2">
        <f t="shared" ref="D5:D67" si="0">B5</f>
        <v>11401790</v>
      </c>
      <c r="E5" s="2">
        <f t="shared" ref="E5:E67" si="1">D5 / 1000000</f>
        <v>11.40179</v>
      </c>
      <c r="F5" s="2">
        <f>20041386 / D5</f>
        <v>1.7577403197217278</v>
      </c>
      <c r="G5" s="2">
        <f>D4 / D5</f>
        <v>1.9153363638516407</v>
      </c>
      <c r="H5">
        <f>F5 / A5</f>
        <v>0.87887015986086392</v>
      </c>
    </row>
    <row r="6" spans="1:9" x14ac:dyDescent="0.2">
      <c r="A6" s="2">
        <v>3</v>
      </c>
      <c r="B6" s="2">
        <v>7945480</v>
      </c>
      <c r="C6" s="2"/>
      <c r="D6" s="2">
        <f t="shared" si="0"/>
        <v>7945480</v>
      </c>
      <c r="E6" s="2">
        <f t="shared" si="1"/>
        <v>7.9454799999999999</v>
      </c>
      <c r="F6" s="2">
        <f>20041386 / D6</f>
        <v>2.5223631549006478</v>
      </c>
      <c r="G6" s="2">
        <f>D4 / D6</f>
        <v>2.748513997895659</v>
      </c>
      <c r="H6">
        <f t="shared" ref="H6:H67" si="2">F6 / A6</f>
        <v>0.84078771830021592</v>
      </c>
    </row>
    <row r="7" spans="1:9" x14ac:dyDescent="0.2">
      <c r="A7" s="2">
        <v>4</v>
      </c>
      <c r="B7" s="2">
        <v>6587420</v>
      </c>
      <c r="C7" s="2"/>
      <c r="D7" s="2">
        <f t="shared" si="0"/>
        <v>6587420</v>
      </c>
      <c r="E7" s="2">
        <f t="shared" si="1"/>
        <v>6.5874199999999998</v>
      </c>
      <c r="F7" s="2">
        <f>20041386 / D7</f>
        <v>3.0423725828928472</v>
      </c>
      <c r="G7" s="2">
        <f>D4 /D7</f>
        <v>3.3151465976057395</v>
      </c>
      <c r="H7">
        <f t="shared" si="2"/>
        <v>0.76059314572321179</v>
      </c>
    </row>
    <row r="8" spans="1:9" x14ac:dyDescent="0.2">
      <c r="A8" s="2">
        <v>5</v>
      </c>
      <c r="B8" s="2">
        <v>5851219</v>
      </c>
      <c r="C8" s="3"/>
      <c r="D8" s="2">
        <f t="shared" si="0"/>
        <v>5851219</v>
      </c>
      <c r="E8" s="2">
        <f t="shared" si="1"/>
        <v>5.8512190000000004</v>
      </c>
      <c r="F8" s="2">
        <f t="shared" ref="F8:F67" si="3">20041386 / D8</f>
        <v>3.4251642264628961</v>
      </c>
      <c r="G8" s="2">
        <f>D4 /D8</f>
        <v>3.7322586968629956</v>
      </c>
      <c r="H8">
        <f t="shared" si="2"/>
        <v>0.68503284529257924</v>
      </c>
    </row>
    <row r="9" spans="1:9" x14ac:dyDescent="0.2">
      <c r="A9" s="2">
        <v>6</v>
      </c>
      <c r="B9" s="2">
        <v>4609575</v>
      </c>
      <c r="C9" s="2"/>
      <c r="D9" s="2">
        <f t="shared" si="0"/>
        <v>4609575</v>
      </c>
      <c r="E9" s="2">
        <f t="shared" si="1"/>
        <v>4.6095750000000004</v>
      </c>
      <c r="F9" s="2">
        <f t="shared" si="3"/>
        <v>4.3477730593384418</v>
      </c>
      <c r="G9" s="2">
        <f>D4 /D9</f>
        <v>4.737587087746701</v>
      </c>
      <c r="H9">
        <f t="shared" si="2"/>
        <v>0.72462884322307364</v>
      </c>
    </row>
    <row r="10" spans="1:9" x14ac:dyDescent="0.2">
      <c r="A10" s="2">
        <v>7</v>
      </c>
      <c r="B10" s="2">
        <v>4235410</v>
      </c>
      <c r="C10" s="2"/>
      <c r="D10" s="2">
        <f t="shared" si="0"/>
        <v>4235410</v>
      </c>
      <c r="E10" s="2">
        <f t="shared" si="1"/>
        <v>4.2354099999999999</v>
      </c>
      <c r="F10" s="2">
        <f t="shared" si="3"/>
        <v>4.7318644475977534</v>
      </c>
      <c r="G10" s="2">
        <f>D4 /D10</f>
        <v>5.1561154646185372</v>
      </c>
      <c r="H10">
        <f t="shared" si="2"/>
        <v>0.67598063537110764</v>
      </c>
    </row>
    <row r="11" spans="1:9" x14ac:dyDescent="0.2">
      <c r="A11" s="2">
        <v>8</v>
      </c>
      <c r="B11" s="2">
        <v>4052598</v>
      </c>
      <c r="C11" s="2"/>
      <c r="D11" s="2">
        <f t="shared" si="0"/>
        <v>4052598</v>
      </c>
      <c r="E11" s="2">
        <f t="shared" si="1"/>
        <v>4.0525979999999997</v>
      </c>
      <c r="F11" s="2">
        <f t="shared" si="3"/>
        <v>4.9453180404273995</v>
      </c>
      <c r="G11" s="2">
        <f>D4 /D11</f>
        <v>5.3887069479874388</v>
      </c>
      <c r="H11">
        <f t="shared" si="2"/>
        <v>0.61816475505342494</v>
      </c>
    </row>
    <row r="12" spans="1:9" x14ac:dyDescent="0.2">
      <c r="A12" s="2">
        <v>9</v>
      </c>
      <c r="B12" s="2">
        <v>4037335</v>
      </c>
      <c r="C12" s="2"/>
      <c r="D12" s="2">
        <f t="shared" si="0"/>
        <v>4037335</v>
      </c>
      <c r="E12" s="2">
        <f t="shared" si="1"/>
        <v>4.0373349999999997</v>
      </c>
      <c r="F12" s="2">
        <f t="shared" si="3"/>
        <v>4.9640136377090336</v>
      </c>
      <c r="G12" s="2">
        <f>D4 /D12</f>
        <v>5.4090787611134576</v>
      </c>
      <c r="H12">
        <f t="shared" si="2"/>
        <v>0.55155707085655925</v>
      </c>
    </row>
    <row r="13" spans="1:9" x14ac:dyDescent="0.2">
      <c r="A13" s="2">
        <v>10</v>
      </c>
      <c r="B13" s="2">
        <v>3874766</v>
      </c>
      <c r="C13" s="2"/>
      <c r="D13" s="2">
        <f t="shared" si="0"/>
        <v>3874766</v>
      </c>
      <c r="E13" s="2">
        <f t="shared" si="1"/>
        <v>3.8747660000000002</v>
      </c>
      <c r="F13" s="2">
        <f t="shared" si="3"/>
        <v>5.172282919794382</v>
      </c>
      <c r="G13" s="2">
        <f>D4 /D13</f>
        <v>5.6360211171461705</v>
      </c>
      <c r="H13">
        <f t="shared" si="2"/>
        <v>0.5172282919794382</v>
      </c>
    </row>
    <row r="14" spans="1:9" x14ac:dyDescent="0.2">
      <c r="A14" s="2">
        <v>11</v>
      </c>
      <c r="B14" s="2">
        <v>3234773</v>
      </c>
      <c r="C14" s="2"/>
      <c r="D14" s="2">
        <f t="shared" si="0"/>
        <v>3234773</v>
      </c>
      <c r="E14" s="2">
        <f t="shared" si="1"/>
        <v>3.2347730000000001</v>
      </c>
      <c r="F14" s="2">
        <f t="shared" si="3"/>
        <v>6.1956081616855343</v>
      </c>
      <c r="G14" s="2">
        <f>D4 /D14</f>
        <v>6.7510959810781159</v>
      </c>
      <c r="H14">
        <f t="shared" si="2"/>
        <v>0.56323710560777585</v>
      </c>
    </row>
    <row r="15" spans="1:9" x14ac:dyDescent="0.2">
      <c r="A15" s="2">
        <v>12</v>
      </c>
      <c r="B15" s="2">
        <v>3256868</v>
      </c>
      <c r="C15" s="1"/>
      <c r="D15" s="2">
        <f t="shared" si="0"/>
        <v>3256868</v>
      </c>
      <c r="E15" s="2">
        <f t="shared" si="1"/>
        <v>3.2568679999999999</v>
      </c>
      <c r="F15" s="2">
        <f t="shared" si="3"/>
        <v>6.1535763807437087</v>
      </c>
      <c r="G15" s="2">
        <f>D4 /D15</f>
        <v>6.7052957012688266</v>
      </c>
      <c r="H15">
        <f t="shared" si="2"/>
        <v>0.51279803172864236</v>
      </c>
    </row>
    <row r="16" spans="1:9" x14ac:dyDescent="0.2">
      <c r="A16" s="2">
        <v>13</v>
      </c>
      <c r="B16" s="2">
        <v>3143710</v>
      </c>
      <c r="C16" s="1"/>
      <c r="D16" s="2">
        <f t="shared" si="0"/>
        <v>3143710</v>
      </c>
      <c r="E16" s="2">
        <f t="shared" si="1"/>
        <v>3.14371</v>
      </c>
      <c r="F16" s="2">
        <f t="shared" si="3"/>
        <v>6.3750746729183039</v>
      </c>
      <c r="G16" s="2">
        <f>D4 /D16</f>
        <v>6.9466531582111584</v>
      </c>
      <c r="H16">
        <f t="shared" si="2"/>
        <v>0.49039035945525417</v>
      </c>
    </row>
    <row r="17" spans="1:8" x14ac:dyDescent="0.2">
      <c r="A17" s="2">
        <v>14</v>
      </c>
      <c r="B17" s="2">
        <v>3100438</v>
      </c>
      <c r="C17" s="1"/>
      <c r="D17" s="2">
        <f t="shared" si="0"/>
        <v>3100438</v>
      </c>
      <c r="E17" s="2">
        <f t="shared" si="1"/>
        <v>3.100438</v>
      </c>
      <c r="F17" s="2">
        <f t="shared" si="3"/>
        <v>6.4640499181083451</v>
      </c>
      <c r="G17" s="2">
        <f>D4 /D17</f>
        <v>7.0436057744099383</v>
      </c>
      <c r="H17">
        <f t="shared" si="2"/>
        <v>0.46171785129345322</v>
      </c>
    </row>
    <row r="18" spans="1:8" x14ac:dyDescent="0.2">
      <c r="A18" s="2">
        <v>15</v>
      </c>
      <c r="B18" s="2">
        <v>3206692</v>
      </c>
      <c r="C18" s="1"/>
      <c r="D18" s="2">
        <f t="shared" si="0"/>
        <v>3206692</v>
      </c>
      <c r="E18" s="2">
        <f t="shared" si="1"/>
        <v>3.2066919999999999</v>
      </c>
      <c r="F18" s="2">
        <f t="shared" si="3"/>
        <v>6.2498630987946457</v>
      </c>
      <c r="G18" s="2">
        <f>D4 /D18</f>
        <v>6.8102153247022166</v>
      </c>
      <c r="H18">
        <f t="shared" si="2"/>
        <v>0.41665753991964305</v>
      </c>
    </row>
    <row r="19" spans="1:8" x14ac:dyDescent="0.2">
      <c r="A19" s="2">
        <v>16</v>
      </c>
      <c r="B19" s="2">
        <v>3127853</v>
      </c>
      <c r="C19" s="1"/>
      <c r="D19" s="2">
        <f t="shared" si="0"/>
        <v>3127853</v>
      </c>
      <c r="E19" s="2">
        <f t="shared" si="1"/>
        <v>3.127853</v>
      </c>
      <c r="F19" s="2">
        <f t="shared" si="3"/>
        <v>6.4073938257328589</v>
      </c>
      <c r="G19" s="2">
        <f>D4 /D19</f>
        <v>6.981869991972129</v>
      </c>
      <c r="H19">
        <f t="shared" si="2"/>
        <v>0.40046211410830368</v>
      </c>
    </row>
    <row r="20" spans="1:8" x14ac:dyDescent="0.2">
      <c r="A20" s="2">
        <v>17</v>
      </c>
      <c r="B20" s="2">
        <v>3108719</v>
      </c>
      <c r="C20" s="1"/>
      <c r="D20" s="2">
        <f t="shared" si="0"/>
        <v>3108719</v>
      </c>
      <c r="E20" s="2">
        <f t="shared" si="1"/>
        <v>3.1087189999999998</v>
      </c>
      <c r="F20" s="2">
        <f t="shared" si="3"/>
        <v>6.4468309937308579</v>
      </c>
      <c r="G20" s="2">
        <f>D4 /D20</f>
        <v>7.0248430301998992</v>
      </c>
      <c r="H20">
        <f t="shared" si="2"/>
        <v>0.37922535257240342</v>
      </c>
    </row>
    <row r="21" spans="1:8" x14ac:dyDescent="0.2">
      <c r="A21" s="2">
        <v>18</v>
      </c>
      <c r="B21" s="2">
        <v>3121031</v>
      </c>
      <c r="C21" s="1"/>
      <c r="D21" s="2">
        <f t="shared" si="0"/>
        <v>3121031</v>
      </c>
      <c r="E21" s="2">
        <f t="shared" si="1"/>
        <v>3.1210309999999999</v>
      </c>
      <c r="F21" s="2">
        <f t="shared" si="3"/>
        <v>6.4213992107095379</v>
      </c>
      <c r="G21" s="2">
        <f>D4 /D21</f>
        <v>6.9971310762373076</v>
      </c>
      <c r="H21">
        <f t="shared" si="2"/>
        <v>0.35674440059497431</v>
      </c>
    </row>
    <row r="22" spans="1:8" x14ac:dyDescent="0.2">
      <c r="A22" s="2">
        <v>19</v>
      </c>
      <c r="B22" s="2">
        <v>2936953</v>
      </c>
      <c r="C22" s="1"/>
      <c r="D22" s="2">
        <f t="shared" si="0"/>
        <v>2936953</v>
      </c>
      <c r="E22" s="2">
        <f t="shared" si="1"/>
        <v>2.9369529999999999</v>
      </c>
      <c r="F22" s="2">
        <f t="shared" si="3"/>
        <v>6.8238701811026594</v>
      </c>
      <c r="G22" s="2">
        <f>D4 /D22</f>
        <v>7.4356869177000791</v>
      </c>
      <c r="H22">
        <f t="shared" si="2"/>
        <v>0.35915106216329784</v>
      </c>
    </row>
    <row r="23" spans="1:8" x14ac:dyDescent="0.2">
      <c r="A23" s="2">
        <v>20</v>
      </c>
      <c r="B23" s="2">
        <v>2884716</v>
      </c>
      <c r="C23" s="1"/>
      <c r="D23" s="2">
        <f t="shared" si="0"/>
        <v>2884716</v>
      </c>
      <c r="E23" s="2">
        <f t="shared" si="1"/>
        <v>2.8847160000000001</v>
      </c>
      <c r="F23" s="2">
        <f t="shared" si="3"/>
        <v>6.9474381533572105</v>
      </c>
      <c r="G23" s="2">
        <f>D4 /D23</f>
        <v>7.5703337867575176</v>
      </c>
      <c r="H23">
        <f t="shared" si="2"/>
        <v>0.34737190766786052</v>
      </c>
    </row>
    <row r="24" spans="1:8" x14ac:dyDescent="0.2">
      <c r="A24" s="2">
        <v>21</v>
      </c>
      <c r="B24" s="2">
        <v>2262661</v>
      </c>
      <c r="C24" s="1"/>
      <c r="D24" s="2">
        <f t="shared" si="0"/>
        <v>2262661</v>
      </c>
      <c r="E24" s="2">
        <f t="shared" si="1"/>
        <v>2.262661</v>
      </c>
      <c r="F24" s="2">
        <f t="shared" si="3"/>
        <v>8.8574408627717549</v>
      </c>
      <c r="G24" s="2">
        <f>D4 /D24</f>
        <v>9.6515841303668548</v>
      </c>
      <c r="H24">
        <f t="shared" si="2"/>
        <v>0.42178289822722642</v>
      </c>
    </row>
    <row r="25" spans="1:8" x14ac:dyDescent="0.2">
      <c r="A25" s="2">
        <v>22</v>
      </c>
      <c r="B25" s="2">
        <v>2147933</v>
      </c>
      <c r="C25" s="1"/>
      <c r="D25" s="2">
        <f t="shared" si="0"/>
        <v>2147933</v>
      </c>
      <c r="E25" s="2">
        <f t="shared" si="1"/>
        <v>2.1479330000000001</v>
      </c>
      <c r="F25" s="2">
        <f t="shared" si="3"/>
        <v>9.3305452265038067</v>
      </c>
      <c r="G25" s="2">
        <f>D4 /D25</f>
        <v>10.167106236553934</v>
      </c>
      <c r="H25">
        <f t="shared" si="2"/>
        <v>0.42411569211380939</v>
      </c>
    </row>
    <row r="26" spans="1:8" x14ac:dyDescent="0.2">
      <c r="A26" s="2">
        <v>23</v>
      </c>
      <c r="B26" s="2">
        <v>2137976</v>
      </c>
      <c r="C26" s="1"/>
      <c r="D26" s="2">
        <f t="shared" si="0"/>
        <v>2137976</v>
      </c>
      <c r="E26" s="2">
        <f t="shared" si="1"/>
        <v>2.1379760000000001</v>
      </c>
      <c r="F26" s="2">
        <f t="shared" si="3"/>
        <v>9.3739995210423324</v>
      </c>
      <c r="G26" s="2">
        <f>D4 /D26</f>
        <v>10.214456570139234</v>
      </c>
      <c r="H26">
        <f t="shared" si="2"/>
        <v>0.40756519656705792</v>
      </c>
    </row>
    <row r="27" spans="1:8" x14ac:dyDescent="0.2">
      <c r="A27" s="2">
        <v>24</v>
      </c>
      <c r="B27" s="2">
        <v>2100007</v>
      </c>
      <c r="C27" s="1"/>
      <c r="D27" s="2">
        <f t="shared" si="0"/>
        <v>2100007</v>
      </c>
      <c r="E27" s="2">
        <f t="shared" si="1"/>
        <v>2.1000070000000002</v>
      </c>
      <c r="F27" s="2">
        <f t="shared" si="3"/>
        <v>9.5434853312393724</v>
      </c>
      <c r="G27" s="2">
        <f>D4 /D27</f>
        <v>10.399138193348879</v>
      </c>
      <c r="H27">
        <f t="shared" si="2"/>
        <v>0.39764522213497383</v>
      </c>
    </row>
    <row r="28" spans="1:8" x14ac:dyDescent="0.2">
      <c r="A28" s="2">
        <v>25</v>
      </c>
      <c r="B28" s="2">
        <v>2143493</v>
      </c>
      <c r="C28" s="1"/>
      <c r="D28" s="2">
        <f t="shared" si="0"/>
        <v>2143493</v>
      </c>
      <c r="E28" s="2">
        <f t="shared" si="1"/>
        <v>2.1434929999999999</v>
      </c>
      <c r="F28" s="2">
        <f t="shared" si="3"/>
        <v>9.3498723812020845</v>
      </c>
      <c r="G28" s="2">
        <f>D4 /D28</f>
        <v>10.188166231473581</v>
      </c>
      <c r="H28">
        <f t="shared" si="2"/>
        <v>0.37399489524808338</v>
      </c>
    </row>
    <row r="29" spans="1:8" x14ac:dyDescent="0.2">
      <c r="A29" s="2">
        <v>26</v>
      </c>
      <c r="B29" s="2">
        <v>2102688</v>
      </c>
      <c r="C29" s="1"/>
      <c r="D29" s="2">
        <f t="shared" si="0"/>
        <v>2102688</v>
      </c>
      <c r="E29" s="2">
        <f t="shared" si="1"/>
        <v>2.1026880000000001</v>
      </c>
      <c r="F29" s="2">
        <f t="shared" si="3"/>
        <v>9.5313170570241521</v>
      </c>
      <c r="G29" s="2">
        <f>D4 /D29</f>
        <v>10.385878932109756</v>
      </c>
      <c r="H29">
        <f t="shared" si="2"/>
        <v>0.36658911757785201</v>
      </c>
    </row>
    <row r="30" spans="1:8" x14ac:dyDescent="0.2">
      <c r="A30" s="2">
        <v>27</v>
      </c>
      <c r="B30" s="2">
        <v>2006363</v>
      </c>
      <c r="C30" s="1"/>
      <c r="D30" s="2">
        <f t="shared" si="0"/>
        <v>2006363</v>
      </c>
      <c r="E30" s="2">
        <f t="shared" si="1"/>
        <v>2.0063629999999999</v>
      </c>
      <c r="F30" s="2">
        <f t="shared" si="3"/>
        <v>9.9889132724237832</v>
      </c>
      <c r="G30" s="2">
        <f>D4 /D30</f>
        <v>10.884502455438025</v>
      </c>
      <c r="H30">
        <f t="shared" si="2"/>
        <v>0.36995975083051047</v>
      </c>
    </row>
    <row r="31" spans="1:8" x14ac:dyDescent="0.2">
      <c r="A31" s="2">
        <v>28</v>
      </c>
      <c r="B31" s="2">
        <v>2085078</v>
      </c>
      <c r="C31" s="1"/>
      <c r="D31" s="2">
        <f t="shared" si="0"/>
        <v>2085078</v>
      </c>
      <c r="E31" s="2">
        <f t="shared" si="1"/>
        <v>2.0850780000000002</v>
      </c>
      <c r="F31" s="2">
        <f t="shared" si="3"/>
        <v>9.6118159608417528</v>
      </c>
      <c r="G31" s="2">
        <f>D4 /D31</f>
        <v>10.473595232408572</v>
      </c>
      <c r="H31">
        <f t="shared" si="2"/>
        <v>0.34327914145863403</v>
      </c>
    </row>
    <row r="32" spans="1:8" x14ac:dyDescent="0.2">
      <c r="A32" s="2">
        <v>29</v>
      </c>
      <c r="B32" s="2">
        <v>1961745</v>
      </c>
      <c r="C32" s="1"/>
      <c r="D32" s="2">
        <f t="shared" si="0"/>
        <v>1961745</v>
      </c>
      <c r="E32" s="2">
        <f t="shared" si="1"/>
        <v>1.9617450000000001</v>
      </c>
      <c r="F32" s="2">
        <f t="shared" si="3"/>
        <v>10.216101481079345</v>
      </c>
      <c r="G32" s="2">
        <f>D4 /D32</f>
        <v>11.132059977214164</v>
      </c>
      <c r="H32">
        <f t="shared" si="2"/>
        <v>0.35227936141652916</v>
      </c>
    </row>
    <row r="33" spans="1:8" x14ac:dyDescent="0.2">
      <c r="A33" s="2">
        <v>30</v>
      </c>
      <c r="B33" s="2">
        <v>2010460</v>
      </c>
      <c r="C33" s="1"/>
      <c r="D33" s="2">
        <f t="shared" si="0"/>
        <v>2010460</v>
      </c>
      <c r="E33" s="2">
        <f t="shared" si="1"/>
        <v>2.0104600000000001</v>
      </c>
      <c r="F33" s="2">
        <f t="shared" si="3"/>
        <v>9.9685574445649259</v>
      </c>
      <c r="G33" s="2">
        <f>D4 /D33</f>
        <v>10.862321558250351</v>
      </c>
      <c r="H33">
        <f t="shared" si="2"/>
        <v>0.3322852481521642</v>
      </c>
    </row>
    <row r="34" spans="1:8" x14ac:dyDescent="0.2">
      <c r="A34" s="2">
        <v>31</v>
      </c>
      <c r="B34" s="2">
        <v>2053687</v>
      </c>
      <c r="C34" s="1"/>
      <c r="D34" s="2">
        <f t="shared" si="0"/>
        <v>2053687</v>
      </c>
      <c r="E34" s="2">
        <f t="shared" si="1"/>
        <v>2.053687</v>
      </c>
      <c r="F34" s="2">
        <f t="shared" si="3"/>
        <v>9.7587344127902647</v>
      </c>
      <c r="G34" s="2">
        <f>D4 /D34</f>
        <v>10.633686145941422</v>
      </c>
      <c r="H34">
        <f t="shared" si="2"/>
        <v>0.31479788428355693</v>
      </c>
    </row>
    <row r="35" spans="1:8" x14ac:dyDescent="0.2">
      <c r="A35" s="2">
        <v>32</v>
      </c>
      <c r="B35" s="2">
        <v>2062315</v>
      </c>
      <c r="C35" s="1"/>
      <c r="D35" s="2">
        <f t="shared" si="0"/>
        <v>2062315</v>
      </c>
      <c r="E35" s="2">
        <f t="shared" si="1"/>
        <v>2.0623149999999999</v>
      </c>
      <c r="F35" s="2">
        <f t="shared" si="3"/>
        <v>9.7179073032005299</v>
      </c>
      <c r="G35" s="2">
        <f>D4 /D35</f>
        <v>10.589198546293849</v>
      </c>
      <c r="H35">
        <f t="shared" si="2"/>
        <v>0.30368460322501656</v>
      </c>
    </row>
    <row r="36" spans="1:8" x14ac:dyDescent="0.2">
      <c r="A36" s="2">
        <v>33</v>
      </c>
      <c r="B36" s="2">
        <v>2014505</v>
      </c>
      <c r="C36" s="1"/>
      <c r="D36" s="2">
        <f t="shared" si="0"/>
        <v>2014505</v>
      </c>
      <c r="E36" s="2">
        <f t="shared" si="1"/>
        <v>2.0145050000000002</v>
      </c>
      <c r="F36" s="2">
        <f t="shared" si="3"/>
        <v>9.9485412049113808</v>
      </c>
      <c r="G36" s="2">
        <f>D4 /D36</f>
        <v>10.840510696175985</v>
      </c>
      <c r="H36">
        <f t="shared" si="2"/>
        <v>0.30147094560337517</v>
      </c>
    </row>
    <row r="37" spans="1:8" x14ac:dyDescent="0.2">
      <c r="A37" s="2">
        <v>34</v>
      </c>
      <c r="B37" s="2">
        <v>2100101</v>
      </c>
      <c r="C37" s="1"/>
      <c r="D37" s="2">
        <f t="shared" si="0"/>
        <v>2100101</v>
      </c>
      <c r="E37" s="2">
        <f t="shared" si="1"/>
        <v>2.100101</v>
      </c>
      <c r="F37" s="2">
        <f t="shared" si="3"/>
        <v>9.5430581672024353</v>
      </c>
      <c r="G37" s="2">
        <f>D4 /D37</f>
        <v>10.398672730502009</v>
      </c>
      <c r="H37">
        <f t="shared" si="2"/>
        <v>0.28067818138830691</v>
      </c>
    </row>
    <row r="38" spans="1:8" x14ac:dyDescent="0.2">
      <c r="A38" s="2">
        <v>35</v>
      </c>
      <c r="B38" s="2">
        <v>2050818</v>
      </c>
      <c r="C38" s="1"/>
      <c r="D38" s="2">
        <f t="shared" si="0"/>
        <v>2050818</v>
      </c>
      <c r="E38" s="2">
        <f t="shared" si="1"/>
        <v>2.050818</v>
      </c>
      <c r="F38" s="2">
        <f t="shared" si="3"/>
        <v>9.7723864331208325</v>
      </c>
      <c r="G38" s="2">
        <f>D4 /D38</f>
        <v>10.648562183479958</v>
      </c>
      <c r="H38">
        <f t="shared" si="2"/>
        <v>0.2792110409463095</v>
      </c>
    </row>
    <row r="39" spans="1:8" x14ac:dyDescent="0.2">
      <c r="A39" s="2">
        <v>36</v>
      </c>
      <c r="B39" s="2">
        <v>2089452</v>
      </c>
      <c r="C39" s="1"/>
      <c r="D39" s="2">
        <f t="shared" si="0"/>
        <v>2089452</v>
      </c>
      <c r="E39" s="2">
        <f t="shared" si="1"/>
        <v>2.0894520000000001</v>
      </c>
      <c r="F39" s="2">
        <f t="shared" si="3"/>
        <v>9.5916948558760868</v>
      </c>
      <c r="G39" s="2">
        <f>D4 /D39</f>
        <v>10.451670102974369</v>
      </c>
      <c r="H39">
        <f t="shared" si="2"/>
        <v>0.26643596821878018</v>
      </c>
    </row>
    <row r="40" spans="1:8" x14ac:dyDescent="0.2">
      <c r="A40" s="2">
        <v>37</v>
      </c>
      <c r="B40" s="2">
        <v>2066144</v>
      </c>
      <c r="C40" s="1"/>
      <c r="D40" s="2">
        <f t="shared" si="0"/>
        <v>2066144</v>
      </c>
      <c r="E40" s="2">
        <f t="shared" si="1"/>
        <v>2.066144</v>
      </c>
      <c r="F40" s="2">
        <f t="shared" si="3"/>
        <v>9.699897974197345</v>
      </c>
      <c r="G40" s="2">
        <f>D4 /D40</f>
        <v>10.569574531107222</v>
      </c>
      <c r="H40">
        <f t="shared" si="2"/>
        <v>0.26215940470803634</v>
      </c>
    </row>
    <row r="41" spans="1:8" x14ac:dyDescent="0.2">
      <c r="A41" s="2">
        <v>38</v>
      </c>
      <c r="B41" s="2">
        <v>2079278</v>
      </c>
      <c r="C41" s="1"/>
      <c r="D41" s="2">
        <f t="shared" si="0"/>
        <v>2079278</v>
      </c>
      <c r="E41" s="2">
        <f t="shared" si="1"/>
        <v>2.079278</v>
      </c>
      <c r="F41" s="2">
        <f t="shared" si="3"/>
        <v>9.6386274466425359</v>
      </c>
      <c r="G41" s="2">
        <f>D4 /D41</f>
        <v>10.502810590983986</v>
      </c>
      <c r="H41">
        <f t="shared" si="2"/>
        <v>0.25364809070111938</v>
      </c>
    </row>
    <row r="42" spans="1:8" x14ac:dyDescent="0.2">
      <c r="A42" s="2">
        <v>39</v>
      </c>
      <c r="B42" s="2">
        <v>2104557</v>
      </c>
      <c r="C42" s="1"/>
      <c r="D42" s="2">
        <f t="shared" si="0"/>
        <v>2104557</v>
      </c>
      <c r="E42" s="2">
        <f t="shared" si="1"/>
        <v>2.1045569999999998</v>
      </c>
      <c r="F42" s="2">
        <f t="shared" si="3"/>
        <v>9.522852552817529</v>
      </c>
      <c r="G42" s="2">
        <f>D4 /D42</f>
        <v>10.37665551467601</v>
      </c>
      <c r="H42">
        <f t="shared" si="2"/>
        <v>0.24417570648250075</v>
      </c>
    </row>
    <row r="43" spans="1:8" x14ac:dyDescent="0.2">
      <c r="A43" s="2">
        <v>40</v>
      </c>
      <c r="B43" s="2">
        <v>2118213</v>
      </c>
      <c r="C43" s="1"/>
      <c r="D43" s="2">
        <f t="shared" si="0"/>
        <v>2118213</v>
      </c>
      <c r="E43" s="2">
        <f t="shared" si="1"/>
        <v>2.1182129999999999</v>
      </c>
      <c r="F43" s="2">
        <f t="shared" si="3"/>
        <v>9.4614592583465402</v>
      </c>
      <c r="G43" s="2">
        <f>D4 /D43</f>
        <v>10.309757800561133</v>
      </c>
      <c r="H43">
        <f t="shared" si="2"/>
        <v>0.23653648145866352</v>
      </c>
    </row>
    <row r="44" spans="1:8" x14ac:dyDescent="0.2">
      <c r="A44" s="2">
        <v>41</v>
      </c>
      <c r="B44" s="2">
        <v>2113175</v>
      </c>
      <c r="C44" s="1"/>
      <c r="D44" s="2">
        <f t="shared" si="0"/>
        <v>2113175</v>
      </c>
      <c r="E44" s="2">
        <f t="shared" si="1"/>
        <v>2.113175</v>
      </c>
      <c r="F44" s="2">
        <f t="shared" si="3"/>
        <v>9.4840162314999947</v>
      </c>
      <c r="G44" s="2">
        <f>D4 /D44</f>
        <v>10.334337194032676</v>
      </c>
      <c r="H44">
        <f t="shared" si="2"/>
        <v>0.23131746906097547</v>
      </c>
    </row>
    <row r="45" spans="1:8" x14ac:dyDescent="0.2">
      <c r="A45" s="2">
        <v>42</v>
      </c>
      <c r="B45" s="2">
        <v>1694568</v>
      </c>
      <c r="C45" s="1"/>
      <c r="D45" s="2">
        <f t="shared" si="0"/>
        <v>1694568</v>
      </c>
      <c r="E45" s="2">
        <f t="shared" si="1"/>
        <v>1.6945680000000001</v>
      </c>
      <c r="F45" s="2">
        <f t="shared" si="3"/>
        <v>11.826840823147846</v>
      </c>
      <c r="G45" s="2">
        <f>D4 /D45</f>
        <v>12.887215502712195</v>
      </c>
      <c r="H45">
        <f t="shared" si="2"/>
        <v>0.28159144817018678</v>
      </c>
    </row>
    <row r="46" spans="1:8" x14ac:dyDescent="0.2">
      <c r="A46" s="2">
        <v>43</v>
      </c>
      <c r="B46" s="2">
        <v>1673410</v>
      </c>
      <c r="C46" s="1"/>
      <c r="D46" s="2">
        <f t="shared" si="0"/>
        <v>1673410</v>
      </c>
      <c r="E46" s="2">
        <f t="shared" si="1"/>
        <v>1.6734100000000001</v>
      </c>
      <c r="F46" s="2">
        <f t="shared" si="3"/>
        <v>11.976375185997455</v>
      </c>
      <c r="G46" s="2">
        <f>D4 /D46</f>
        <v>13.050156865322904</v>
      </c>
      <c r="H46">
        <f t="shared" si="2"/>
        <v>0.27852035316273149</v>
      </c>
    </row>
    <row r="47" spans="1:8" x14ac:dyDescent="0.2">
      <c r="A47" s="2">
        <v>44</v>
      </c>
      <c r="B47" s="2">
        <v>1706937</v>
      </c>
      <c r="C47" s="1"/>
      <c r="D47" s="2">
        <f t="shared" si="0"/>
        <v>1706937</v>
      </c>
      <c r="E47" s="2">
        <f t="shared" si="1"/>
        <v>1.7069369999999999</v>
      </c>
      <c r="F47" s="2">
        <f t="shared" si="3"/>
        <v>11.741139831171273</v>
      </c>
      <c r="G47" s="2">
        <f>D4 /D47</f>
        <v>12.793830703769384</v>
      </c>
      <c r="H47">
        <f t="shared" si="2"/>
        <v>0.26684408707207435</v>
      </c>
    </row>
    <row r="48" spans="1:8" x14ac:dyDescent="0.2">
      <c r="A48" s="2">
        <v>45</v>
      </c>
      <c r="B48" s="2">
        <v>1712787</v>
      </c>
      <c r="C48" s="1"/>
      <c r="D48" s="2">
        <f t="shared" si="0"/>
        <v>1712787</v>
      </c>
      <c r="E48" s="2">
        <f>D48 / 1000000</f>
        <v>1.7127870000000001</v>
      </c>
      <c r="F48" s="2">
        <f t="shared" si="3"/>
        <v>11.701038132587415</v>
      </c>
      <c r="G48" s="2">
        <f>D4 /D48</f>
        <v>12.750133554259811</v>
      </c>
      <c r="H48">
        <f t="shared" si="2"/>
        <v>0.26002306961305366</v>
      </c>
    </row>
    <row r="49" spans="1:8" x14ac:dyDescent="0.2">
      <c r="A49" s="2">
        <v>46</v>
      </c>
      <c r="B49" s="2">
        <v>1729127</v>
      </c>
      <c r="C49" s="2"/>
      <c r="D49" s="2">
        <f t="shared" si="0"/>
        <v>1729127</v>
      </c>
      <c r="E49" s="2">
        <f t="shared" si="1"/>
        <v>1.7291270000000001</v>
      </c>
      <c r="F49" s="2">
        <f t="shared" si="3"/>
        <v>11.590465015004682</v>
      </c>
      <c r="G49" s="2">
        <f>D4 /D49</f>
        <v>12.629646636713208</v>
      </c>
      <c r="H49">
        <f t="shared" si="2"/>
        <v>0.25196663076097137</v>
      </c>
    </row>
    <row r="50" spans="1:8" x14ac:dyDescent="0.2">
      <c r="A50" s="2">
        <v>47</v>
      </c>
      <c r="B50" s="2">
        <v>1741994</v>
      </c>
      <c r="C50" s="2"/>
      <c r="D50" s="2">
        <f t="shared" si="0"/>
        <v>1741994</v>
      </c>
      <c r="E50" s="2">
        <f t="shared" si="1"/>
        <v>1.741994</v>
      </c>
      <c r="F50" s="2">
        <f t="shared" si="3"/>
        <v>11.504853633250171</v>
      </c>
      <c r="G50" s="2">
        <f>D4 /D50</f>
        <v>12.536359482294428</v>
      </c>
      <c r="H50">
        <f t="shared" si="2"/>
        <v>0.24478411985638662</v>
      </c>
    </row>
    <row r="51" spans="1:8" x14ac:dyDescent="0.2">
      <c r="A51" s="2">
        <v>48</v>
      </c>
      <c r="B51" s="2">
        <v>1757391</v>
      </c>
      <c r="C51" s="2"/>
      <c r="D51" s="2">
        <f t="shared" si="0"/>
        <v>1757391</v>
      </c>
      <c r="E51" s="2">
        <f t="shared" si="1"/>
        <v>1.7573909999999999</v>
      </c>
      <c r="F51" s="2">
        <f t="shared" si="3"/>
        <v>11.404056353992937</v>
      </c>
      <c r="G51" s="2">
        <f>D4 /D51</f>
        <v>12.426524888314553</v>
      </c>
      <c r="H51">
        <f t="shared" si="2"/>
        <v>0.23758450737485284</v>
      </c>
    </row>
    <row r="52" spans="1:8" x14ac:dyDescent="0.2">
      <c r="A52" s="2">
        <v>49</v>
      </c>
      <c r="B52" s="2">
        <v>1762041</v>
      </c>
      <c r="C52" s="2"/>
      <c r="D52" s="2">
        <f t="shared" si="0"/>
        <v>1762041</v>
      </c>
      <c r="E52" s="2">
        <f t="shared" si="1"/>
        <v>1.762041</v>
      </c>
      <c r="F52" s="2">
        <f t="shared" si="3"/>
        <v>11.373961218836564</v>
      </c>
      <c r="G52" s="2">
        <f>D4 /D52</f>
        <v>12.393731473898734</v>
      </c>
      <c r="H52">
        <f t="shared" si="2"/>
        <v>0.23212165752727681</v>
      </c>
    </row>
    <row r="53" spans="1:8" x14ac:dyDescent="0.2">
      <c r="A53" s="2">
        <v>50</v>
      </c>
      <c r="B53" s="2">
        <v>1706348</v>
      </c>
      <c r="C53" s="2"/>
      <c r="D53" s="2">
        <f t="shared" si="0"/>
        <v>1706348</v>
      </c>
      <c r="E53" s="2">
        <f t="shared" si="1"/>
        <v>1.706348</v>
      </c>
      <c r="F53" s="2">
        <f t="shared" si="3"/>
        <v>11.745192657066436</v>
      </c>
      <c r="G53" s="2">
        <f>D4 /D53</f>
        <v>12.798246899225715</v>
      </c>
      <c r="H53">
        <f t="shared" si="2"/>
        <v>0.23490385314132872</v>
      </c>
    </row>
    <row r="54" spans="1:8" x14ac:dyDescent="0.2">
      <c r="A54" s="2">
        <v>51</v>
      </c>
      <c r="B54" s="2">
        <v>1729553</v>
      </c>
      <c r="C54" s="2"/>
      <c r="D54" s="2">
        <f>B54</f>
        <v>1729553</v>
      </c>
      <c r="E54" s="2">
        <f t="shared" si="1"/>
        <v>1.7295529999999999</v>
      </c>
      <c r="F54" s="2">
        <f t="shared" si="3"/>
        <v>11.587610209111833</v>
      </c>
      <c r="G54" s="2">
        <f>D4 /D54</f>
        <v>12.626535873719973</v>
      </c>
      <c r="H54">
        <f t="shared" si="2"/>
        <v>0.22720804331591829</v>
      </c>
    </row>
    <row r="55" spans="1:8" x14ac:dyDescent="0.2">
      <c r="A55" s="2">
        <v>52</v>
      </c>
      <c r="B55" s="2">
        <v>1745854</v>
      </c>
      <c r="C55" s="2"/>
      <c r="D55" s="2">
        <f t="shared" si="0"/>
        <v>1745854</v>
      </c>
      <c r="E55" s="2">
        <f t="shared" si="1"/>
        <v>1.745854</v>
      </c>
      <c r="F55" s="2">
        <f t="shared" si="3"/>
        <v>11.479416950100065</v>
      </c>
      <c r="G55" s="2">
        <f>D4 /D55</f>
        <v>12.508642188865736</v>
      </c>
      <c r="H55">
        <f t="shared" si="2"/>
        <v>0.2207580182711551</v>
      </c>
    </row>
    <row r="56" spans="1:8" x14ac:dyDescent="0.2">
      <c r="A56" s="2">
        <v>53</v>
      </c>
      <c r="B56" s="2">
        <v>1728412</v>
      </c>
      <c r="C56" s="2"/>
      <c r="D56" s="2">
        <f t="shared" si="0"/>
        <v>1728412</v>
      </c>
      <c r="E56" s="2">
        <f t="shared" si="1"/>
        <v>1.7284120000000001</v>
      </c>
      <c r="F56" s="2">
        <f t="shared" si="3"/>
        <v>11.595259695026417</v>
      </c>
      <c r="G56" s="2">
        <f>D4 /D56</f>
        <v>12.634871199690814</v>
      </c>
      <c r="H56">
        <f t="shared" si="2"/>
        <v>0.21877848481181919</v>
      </c>
    </row>
    <row r="57" spans="1:8" x14ac:dyDescent="0.2">
      <c r="A57" s="2">
        <v>54</v>
      </c>
      <c r="B57" s="2">
        <v>1685046</v>
      </c>
      <c r="C57" s="2"/>
      <c r="D57" s="2">
        <f t="shared" si="0"/>
        <v>1685046</v>
      </c>
      <c r="E57" s="2">
        <f t="shared" si="1"/>
        <v>1.685046</v>
      </c>
      <c r="F57" s="2">
        <f t="shared" si="3"/>
        <v>11.893672932370986</v>
      </c>
      <c r="G57" s="2">
        <f>D4 /D57</f>
        <v>12.9600396665729</v>
      </c>
      <c r="H57">
        <f t="shared" si="2"/>
        <v>0.22025320245131455</v>
      </c>
    </row>
    <row r="58" spans="1:8" x14ac:dyDescent="0.2">
      <c r="A58" s="2">
        <v>55</v>
      </c>
      <c r="B58" s="2">
        <v>1667361</v>
      </c>
      <c r="C58" s="2"/>
      <c r="D58" s="2">
        <f t="shared" si="0"/>
        <v>1667361</v>
      </c>
      <c r="E58" s="2">
        <f t="shared" si="1"/>
        <v>1.6673610000000001</v>
      </c>
      <c r="F58" s="2">
        <f t="shared" si="3"/>
        <v>12.019824141262751</v>
      </c>
      <c r="G58" s="2">
        <f>D4 /D58</f>
        <v>13.097501380924706</v>
      </c>
      <c r="H58">
        <f t="shared" si="2"/>
        <v>0.21854225711386818</v>
      </c>
    </row>
    <row r="59" spans="1:8" x14ac:dyDescent="0.2">
      <c r="A59" s="2">
        <v>56</v>
      </c>
      <c r="B59" s="2">
        <v>1692543</v>
      </c>
      <c r="C59" s="2"/>
      <c r="D59" s="2">
        <f t="shared" si="0"/>
        <v>1692543</v>
      </c>
      <c r="E59" s="2">
        <f t="shared" si="1"/>
        <v>1.6925429999999999</v>
      </c>
      <c r="F59" s="2">
        <f t="shared" si="3"/>
        <v>11.840990745877653</v>
      </c>
      <c r="G59" s="2">
        <f>D4 /D59</f>
        <v>12.902634083742628</v>
      </c>
      <c r="H59">
        <f t="shared" si="2"/>
        <v>0.21144626331924379</v>
      </c>
    </row>
    <row r="60" spans="1:8" x14ac:dyDescent="0.2">
      <c r="A60" s="2">
        <v>57</v>
      </c>
      <c r="B60" s="2">
        <v>1736868</v>
      </c>
      <c r="C60" s="2"/>
      <c r="D60" s="2">
        <f t="shared" si="0"/>
        <v>1736868</v>
      </c>
      <c r="E60" s="2">
        <f t="shared" si="1"/>
        <v>1.7368680000000001</v>
      </c>
      <c r="F60" s="2">
        <f t="shared" si="3"/>
        <v>11.538807785047569</v>
      </c>
      <c r="G60" s="2">
        <f>D4 /D60</f>
        <v>12.573357906300306</v>
      </c>
      <c r="H60">
        <f t="shared" si="2"/>
        <v>0.20243522429908015</v>
      </c>
    </row>
    <row r="61" spans="1:8" x14ac:dyDescent="0.2">
      <c r="A61" s="2">
        <v>58</v>
      </c>
      <c r="B61" s="2">
        <v>1707536</v>
      </c>
      <c r="C61" s="2"/>
      <c r="D61" s="2">
        <f t="shared" si="0"/>
        <v>1707536</v>
      </c>
      <c r="E61" s="2">
        <f t="shared" si="1"/>
        <v>1.7075359999999999</v>
      </c>
      <c r="F61" s="2">
        <f t="shared" si="3"/>
        <v>11.737021064270387</v>
      </c>
      <c r="G61" s="2">
        <f>D4 /D61</f>
        <v>12.789342655147534</v>
      </c>
      <c r="H61">
        <f t="shared" si="2"/>
        <v>0.20236243214259286</v>
      </c>
    </row>
    <row r="62" spans="1:8" x14ac:dyDescent="0.2">
      <c r="A62" s="2">
        <v>59</v>
      </c>
      <c r="B62" s="2">
        <v>1655776</v>
      </c>
      <c r="C62" s="2"/>
      <c r="D62" s="2">
        <f t="shared" si="0"/>
        <v>1655776</v>
      </c>
      <c r="E62" s="2">
        <f t="shared" si="1"/>
        <v>1.6557759999999999</v>
      </c>
      <c r="F62" s="2">
        <f t="shared" si="3"/>
        <v>12.103923477571845</v>
      </c>
      <c r="G62" s="2">
        <f>D4 /D62</f>
        <v>13.189140922443615</v>
      </c>
      <c r="H62">
        <f t="shared" si="2"/>
        <v>0.20515124538257365</v>
      </c>
    </row>
    <row r="63" spans="1:8" x14ac:dyDescent="0.2">
      <c r="A63" s="2">
        <v>60</v>
      </c>
      <c r="B63" s="2">
        <v>1741350</v>
      </c>
      <c r="C63" s="2"/>
      <c r="D63" s="2">
        <f t="shared" si="0"/>
        <v>1741350</v>
      </c>
      <c r="E63" s="2">
        <f t="shared" si="1"/>
        <v>1.74135</v>
      </c>
      <c r="F63" s="2">
        <f t="shared" si="3"/>
        <v>11.509108450340253</v>
      </c>
      <c r="G63" s="2">
        <f>D4 /D63</f>
        <v>12.540995779136876</v>
      </c>
      <c r="H63">
        <f t="shared" si="2"/>
        <v>0.19181847417233755</v>
      </c>
    </row>
    <row r="64" spans="1:8" x14ac:dyDescent="0.2">
      <c r="A64" s="2">
        <v>61</v>
      </c>
      <c r="B64" s="2">
        <v>1746453</v>
      </c>
      <c r="C64" s="2"/>
      <c r="D64" s="2">
        <f t="shared" si="0"/>
        <v>1746453</v>
      </c>
      <c r="E64" s="2">
        <f t="shared" si="1"/>
        <v>1.746453</v>
      </c>
      <c r="F64" s="2">
        <f t="shared" si="3"/>
        <v>11.475479729485992</v>
      </c>
      <c r="G64" s="2">
        <f>D4 /D64</f>
        <v>12.504351963665785</v>
      </c>
      <c r="H64">
        <f t="shared" si="2"/>
        <v>0.1881226185161638</v>
      </c>
    </row>
    <row r="65" spans="1:8" x14ac:dyDescent="0.2">
      <c r="A65" s="2">
        <v>62</v>
      </c>
      <c r="B65" s="2">
        <v>1634690</v>
      </c>
      <c r="C65" s="2"/>
      <c r="D65" s="2">
        <f t="shared" si="0"/>
        <v>1634690</v>
      </c>
      <c r="E65" s="2">
        <f t="shared" si="1"/>
        <v>1.63469</v>
      </c>
      <c r="F65" s="2">
        <f t="shared" si="3"/>
        <v>12.260052976405312</v>
      </c>
      <c r="G65" s="2">
        <f>D4 /D65</f>
        <v>13.359268729850919</v>
      </c>
      <c r="H65">
        <f t="shared" si="2"/>
        <v>0.19774278994202116</v>
      </c>
    </row>
    <row r="66" spans="1:8" x14ac:dyDescent="0.2">
      <c r="A66" s="2">
        <v>63</v>
      </c>
      <c r="B66" s="2">
        <v>1874280</v>
      </c>
      <c r="C66" s="2"/>
      <c r="D66" s="2">
        <f t="shared" si="0"/>
        <v>1874280</v>
      </c>
      <c r="E66" s="2">
        <f t="shared" si="1"/>
        <v>1.8742799999999999</v>
      </c>
      <c r="F66" s="2">
        <f t="shared" si="3"/>
        <v>10.692845252576989</v>
      </c>
      <c r="G66" s="2">
        <f>D4 /D66</f>
        <v>11.651547794353032</v>
      </c>
      <c r="H66">
        <f t="shared" si="2"/>
        <v>0.16972770242185697</v>
      </c>
    </row>
    <row r="67" spans="1:8" x14ac:dyDescent="0.2">
      <c r="A67" s="2">
        <v>64</v>
      </c>
      <c r="B67" s="2">
        <v>2506840</v>
      </c>
      <c r="C67" s="2"/>
      <c r="D67" s="2">
        <f t="shared" si="0"/>
        <v>2506840</v>
      </c>
      <c r="E67" s="2">
        <f t="shared" si="1"/>
        <v>2.50684</v>
      </c>
      <c r="F67" s="2">
        <f t="shared" si="3"/>
        <v>7.9946809529128302</v>
      </c>
      <c r="G67" s="2">
        <f>D4 /D67</f>
        <v>8.711470616393548</v>
      </c>
      <c r="H67">
        <f t="shared" si="2"/>
        <v>0.12491688988926297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CC22A-E8F9-454C-B96E-A3CBC4A2ABAE}">
  <dimension ref="A2:F67"/>
  <sheetViews>
    <sheetView tabSelected="1" topLeftCell="C67" workbookViewId="0">
      <selection activeCell="H102" sqref="H102"/>
    </sheetView>
  </sheetViews>
  <sheetFormatPr baseColWidth="10" defaultRowHeight="16" x14ac:dyDescent="0.2"/>
  <cols>
    <col min="1" max="1" width="21.1640625" bestFit="1" customWidth="1"/>
    <col min="2" max="2" width="15.83203125" bestFit="1" customWidth="1"/>
    <col min="3" max="3" width="16.6640625" style="2" bestFit="1" customWidth="1"/>
    <col min="4" max="4" width="12" style="2" bestFit="1" customWidth="1"/>
    <col min="5" max="5" width="16" style="2" bestFit="1" customWidth="1"/>
    <col min="6" max="6" width="11.5" style="2" bestFit="1" customWidth="1"/>
  </cols>
  <sheetData>
    <row r="2" spans="1:6" x14ac:dyDescent="0.2">
      <c r="A2" s="3" t="s">
        <v>18</v>
      </c>
      <c r="B2" t="s">
        <v>17</v>
      </c>
      <c r="C2" s="2" t="s">
        <v>19</v>
      </c>
      <c r="D2" s="2" t="s">
        <v>20</v>
      </c>
      <c r="E2" s="2" t="s">
        <v>21</v>
      </c>
      <c r="F2" s="2" t="s">
        <v>22</v>
      </c>
    </row>
    <row r="3" spans="1:6" x14ac:dyDescent="0.2">
      <c r="A3" s="3">
        <v>0.91027762810749357</v>
      </c>
      <c r="B3" s="2">
        <v>0.91771886802535529</v>
      </c>
      <c r="C3" s="2">
        <v>1</v>
      </c>
      <c r="D3" s="2">
        <v>1</v>
      </c>
      <c r="E3" s="2">
        <v>0.91027762810749357</v>
      </c>
      <c r="F3" s="2">
        <v>0.91771886802535529</v>
      </c>
    </row>
    <row r="4" spans="1:6" x14ac:dyDescent="0.2">
      <c r="A4" s="3">
        <v>1.7082595509434921</v>
      </c>
      <c r="B4" s="2">
        <v>1.7577403197217278</v>
      </c>
      <c r="C4" s="2">
        <v>1.8766357627562895</v>
      </c>
      <c r="D4" s="2">
        <v>1.9153363638516407</v>
      </c>
      <c r="E4" s="2">
        <v>0.85412977547174607</v>
      </c>
      <c r="F4" s="2">
        <v>0.87887015986086392</v>
      </c>
    </row>
    <row r="5" spans="1:6" x14ac:dyDescent="0.2">
      <c r="A5" s="3">
        <v>2.7554533803032188</v>
      </c>
      <c r="B5" s="2">
        <v>2.5223631549006478</v>
      </c>
      <c r="C5" s="2">
        <v>3.0270472383594944</v>
      </c>
      <c r="D5" s="2">
        <v>2.748513997895659</v>
      </c>
      <c r="E5" s="2">
        <v>0.91848446010107299</v>
      </c>
      <c r="F5" s="2">
        <v>0.84078771830021592</v>
      </c>
    </row>
    <row r="6" spans="1:6" x14ac:dyDescent="0.2">
      <c r="A6" s="3">
        <v>3.4544462094218091</v>
      </c>
      <c r="B6" s="2">
        <v>3.0423725828928472</v>
      </c>
      <c r="C6" s="2">
        <v>3.7949369541287661</v>
      </c>
      <c r="D6" s="2">
        <v>3.3151465976057395</v>
      </c>
      <c r="E6" s="2">
        <v>0.86361155235545228</v>
      </c>
      <c r="F6" s="2">
        <v>0.76059314572321179</v>
      </c>
    </row>
    <row r="7" spans="1:6" x14ac:dyDescent="0.2">
      <c r="A7" s="3">
        <v>3.4143085321564</v>
      </c>
      <c r="B7" s="2">
        <v>3.4251642264628961</v>
      </c>
      <c r="C7" s="2">
        <v>3.7508430688941514</v>
      </c>
      <c r="D7" s="2">
        <v>3.7322586968629956</v>
      </c>
      <c r="E7" s="2">
        <v>0.68286170643127997</v>
      </c>
      <c r="F7" s="2">
        <v>0.68503284529257924</v>
      </c>
    </row>
    <row r="8" spans="1:6" x14ac:dyDescent="0.2">
      <c r="A8" s="3">
        <v>4.1631914904095435</v>
      </c>
      <c r="B8" s="2">
        <v>4.3477730593384418</v>
      </c>
      <c r="C8" s="2">
        <v>4.573540381372438</v>
      </c>
      <c r="D8" s="2">
        <v>4.737587087746701</v>
      </c>
      <c r="E8" s="2">
        <v>0.69386524840159058</v>
      </c>
      <c r="F8" s="2">
        <v>0.72462884322307364</v>
      </c>
    </row>
    <row r="9" spans="1:6" x14ac:dyDescent="0.2">
      <c r="A9" s="3">
        <v>4.6649383864868348</v>
      </c>
      <c r="B9" s="2">
        <v>4.7318644475977534</v>
      </c>
      <c r="C9" s="2">
        <v>5.1247424329052702</v>
      </c>
      <c r="D9" s="2">
        <v>5.1561154646185372</v>
      </c>
      <c r="E9" s="2">
        <v>0.66641976949811921</v>
      </c>
      <c r="F9" s="2">
        <v>0.67598063537110764</v>
      </c>
    </row>
    <row r="10" spans="1:6" x14ac:dyDescent="0.2">
      <c r="A10" s="3">
        <v>5.0012365575634092</v>
      </c>
      <c r="B10" s="2">
        <v>4.9453180404273995</v>
      </c>
      <c r="C10" s="2">
        <v>5.4941881500056153</v>
      </c>
      <c r="D10" s="2">
        <v>5.3887069479874388</v>
      </c>
      <c r="E10" s="2">
        <v>0.62515456969542615</v>
      </c>
      <c r="F10" s="2">
        <v>0.61816475505342494</v>
      </c>
    </row>
    <row r="11" spans="1:6" x14ac:dyDescent="0.2">
      <c r="A11" s="3">
        <v>4.8942898552614391</v>
      </c>
      <c r="B11" s="2">
        <v>4.9640136377090336</v>
      </c>
      <c r="C11" s="2">
        <v>5.3767001452478613</v>
      </c>
      <c r="D11" s="2">
        <v>5.4090787611134576</v>
      </c>
      <c r="E11" s="2">
        <v>0.54380998391793767</v>
      </c>
      <c r="F11" s="2">
        <v>0.55155707085655925</v>
      </c>
    </row>
    <row r="12" spans="1:6" x14ac:dyDescent="0.2">
      <c r="A12" s="3">
        <v>5.2137380311070736</v>
      </c>
      <c r="B12" s="2">
        <v>5.172282919794382</v>
      </c>
      <c r="C12" s="2">
        <v>5.7276350314646969</v>
      </c>
      <c r="D12" s="2">
        <v>5.6360211171461705</v>
      </c>
      <c r="E12" s="2">
        <v>0.52137380311070736</v>
      </c>
      <c r="F12" s="2">
        <v>0.5172282919794382</v>
      </c>
    </row>
    <row r="13" spans="1:6" x14ac:dyDescent="0.2">
      <c r="A13" s="3">
        <v>6.5431061260034369</v>
      </c>
      <c r="B13" s="2">
        <v>6.1956081616855343</v>
      </c>
      <c r="C13" s="2">
        <v>7.1880335448942505</v>
      </c>
      <c r="D13" s="2">
        <v>6.7510959810781159</v>
      </c>
      <c r="E13" s="2">
        <v>0.59482782963667613</v>
      </c>
      <c r="F13" s="2">
        <v>0.56323710560777585</v>
      </c>
    </row>
    <row r="14" spans="1:6" x14ac:dyDescent="0.2">
      <c r="A14" s="3">
        <v>6.5247964426759166</v>
      </c>
      <c r="B14" s="2">
        <v>6.1535763807437087</v>
      </c>
      <c r="C14" s="2">
        <v>7.1679191503819002</v>
      </c>
      <c r="D14" s="2">
        <v>6.7052957012688266</v>
      </c>
      <c r="E14" s="2">
        <v>0.54373303688965968</v>
      </c>
      <c r="F14" s="2">
        <v>0.51279803172864236</v>
      </c>
    </row>
    <row r="15" spans="1:6" x14ac:dyDescent="0.2">
      <c r="A15" s="3">
        <v>6.5086336718665256</v>
      </c>
      <c r="B15" s="2">
        <v>6.3750746729183039</v>
      </c>
      <c r="C15" s="2">
        <v>7.1501632808424125</v>
      </c>
      <c r="D15" s="2">
        <v>6.9466531582111584</v>
      </c>
      <c r="E15" s="2">
        <v>0.50066412860511733</v>
      </c>
      <c r="F15" s="2">
        <v>0.49039035945525417</v>
      </c>
    </row>
    <row r="16" spans="1:6" x14ac:dyDescent="0.2">
      <c r="A16" s="3">
        <v>6.6456516998094681</v>
      </c>
      <c r="B16" s="2">
        <v>6.4640499181083451</v>
      </c>
      <c r="C16" s="2">
        <v>7.3006866197800173</v>
      </c>
      <c r="D16" s="2">
        <v>7.0436057744099383</v>
      </c>
      <c r="E16" s="2">
        <v>0.47468940712924773</v>
      </c>
      <c r="F16" s="2">
        <v>0.46171785129345322</v>
      </c>
    </row>
    <row r="17" spans="1:6" x14ac:dyDescent="0.2">
      <c r="A17" s="3">
        <v>6.6114752229338185</v>
      </c>
      <c r="B17" s="2">
        <v>6.2498630987946457</v>
      </c>
      <c r="C17" s="2">
        <v>7.2631415062670071</v>
      </c>
      <c r="D17" s="2">
        <v>6.8102153247022166</v>
      </c>
      <c r="E17" s="2">
        <v>0.44076501486225456</v>
      </c>
      <c r="F17" s="2">
        <v>0.41665753991964305</v>
      </c>
    </row>
    <row r="18" spans="1:6" x14ac:dyDescent="0.2">
      <c r="A18" s="3">
        <v>6.6184286682343716</v>
      </c>
      <c r="B18" s="2">
        <v>6.4073938257328589</v>
      </c>
      <c r="C18" s="2">
        <v>7.2707803244537281</v>
      </c>
      <c r="D18" s="2">
        <v>6.981869991972129</v>
      </c>
      <c r="E18" s="2">
        <v>0.41365179176464822</v>
      </c>
      <c r="F18" s="2">
        <v>0.40046211410830368</v>
      </c>
    </row>
    <row r="19" spans="1:6" x14ac:dyDescent="0.2">
      <c r="A19" s="3">
        <v>6.8206285726663509</v>
      </c>
      <c r="B19" s="2">
        <v>6.4468309937308579</v>
      </c>
      <c r="C19" s="2">
        <v>7.4929102529375928</v>
      </c>
      <c r="D19" s="2">
        <v>7.0248430301998992</v>
      </c>
      <c r="E19" s="2">
        <v>0.40121344545096183</v>
      </c>
      <c r="F19" s="2">
        <v>0.37922535257240342</v>
      </c>
    </row>
    <row r="20" spans="1:6" x14ac:dyDescent="0.2">
      <c r="A20" s="3">
        <v>7.0034049513964316</v>
      </c>
      <c r="B20" s="2">
        <v>6.4213992107095379</v>
      </c>
      <c r="C20" s="2">
        <v>7.6937021576118632</v>
      </c>
      <c r="D20" s="2">
        <v>6.9971310762373076</v>
      </c>
      <c r="E20" s="2">
        <v>0.38907805285535729</v>
      </c>
      <c r="F20" s="2">
        <v>0.35674440059497431</v>
      </c>
    </row>
    <row r="21" spans="1:6" x14ac:dyDescent="0.2">
      <c r="A21" s="3">
        <v>7.3299290033005819</v>
      </c>
      <c r="B21" s="2">
        <v>6.8238701811026594</v>
      </c>
      <c r="C21" s="2">
        <v>8.0524103602763706</v>
      </c>
      <c r="D21" s="2">
        <v>7.4356869177000791</v>
      </c>
      <c r="E21" s="2">
        <v>0.38578573701582008</v>
      </c>
      <c r="F21" s="2">
        <v>0.35915106216329784</v>
      </c>
    </row>
    <row r="22" spans="1:6" x14ac:dyDescent="0.2">
      <c r="A22" s="3">
        <v>6.8910286352983103</v>
      </c>
      <c r="B22" s="2">
        <v>6.9474381533572105</v>
      </c>
      <c r="C22" s="2">
        <v>7.5702493640594648</v>
      </c>
      <c r="D22" s="2">
        <v>7.5703337867575176</v>
      </c>
      <c r="E22" s="2">
        <v>0.34455143176491554</v>
      </c>
      <c r="F22" s="2">
        <v>0.34737190766786052</v>
      </c>
    </row>
    <row r="23" spans="1:6" x14ac:dyDescent="0.2">
      <c r="A23" s="3">
        <v>9.0662458084320878</v>
      </c>
      <c r="B23" s="2">
        <v>8.8574408627717549</v>
      </c>
      <c r="C23" s="2">
        <v>9.9598688669095417</v>
      </c>
      <c r="D23" s="2">
        <v>9.6515841303668548</v>
      </c>
      <c r="E23" s="2">
        <v>0.43172599087771846</v>
      </c>
      <c r="F23" s="2">
        <v>0.42178289822722642</v>
      </c>
    </row>
    <row r="24" spans="1:6" x14ac:dyDescent="0.2">
      <c r="A24" s="3">
        <v>9.3544772691448621</v>
      </c>
      <c r="B24" s="2">
        <v>9.3305452265038067</v>
      </c>
      <c r="C24" s="2">
        <v>10.276510133060421</v>
      </c>
      <c r="D24" s="2">
        <v>10.167106236553934</v>
      </c>
      <c r="E24" s="2">
        <v>0.42520351223385738</v>
      </c>
      <c r="F24" s="2">
        <v>0.42411569211380939</v>
      </c>
    </row>
    <row r="25" spans="1:6" x14ac:dyDescent="0.2">
      <c r="A25" s="3">
        <v>9.3888058692371299</v>
      </c>
      <c r="B25" s="2">
        <v>9.3739995210423324</v>
      </c>
      <c r="C25" s="2">
        <v>10.314222363958194</v>
      </c>
      <c r="D25" s="2">
        <v>10.214456570139234</v>
      </c>
      <c r="E25" s="2">
        <v>0.40820895083639697</v>
      </c>
      <c r="F25" s="2">
        <v>0.40756519656705792</v>
      </c>
    </row>
    <row r="26" spans="1:6" x14ac:dyDescent="0.2">
      <c r="A26" s="3">
        <v>9.3375974713462355</v>
      </c>
      <c r="B26" s="2">
        <v>9.5434853312393724</v>
      </c>
      <c r="C26" s="2">
        <v>10.257966562091067</v>
      </c>
      <c r="D26" s="2">
        <v>10.399138193348879</v>
      </c>
      <c r="E26" s="2">
        <v>0.38906656130609313</v>
      </c>
      <c r="F26" s="2">
        <v>0.39764522213497383</v>
      </c>
    </row>
    <row r="27" spans="1:6" x14ac:dyDescent="0.2">
      <c r="A27" s="3">
        <v>9.4529614854895936</v>
      </c>
      <c r="B27" s="2">
        <v>9.3498723812020845</v>
      </c>
      <c r="C27" s="2">
        <v>10.384701538960931</v>
      </c>
      <c r="D27" s="2">
        <v>10.188166231473581</v>
      </c>
      <c r="E27" s="2">
        <v>0.37811845941958372</v>
      </c>
      <c r="F27" s="2">
        <v>0.37399489524808338</v>
      </c>
    </row>
    <row r="28" spans="1:6" x14ac:dyDescent="0.2">
      <c r="A28" s="3">
        <v>9.2099070143859603</v>
      </c>
      <c r="B28" s="2">
        <v>9.5313170570241521</v>
      </c>
      <c r="C28" s="2">
        <v>10.117690174956573</v>
      </c>
      <c r="D28" s="2">
        <v>10.385878932109756</v>
      </c>
      <c r="E28" s="2">
        <v>0.35422719286099846</v>
      </c>
      <c r="F28" s="2">
        <v>0.36658911757785201</v>
      </c>
    </row>
    <row r="29" spans="1:6" x14ac:dyDescent="0.2">
      <c r="A29" s="3">
        <v>9.1096962797847851</v>
      </c>
      <c r="B29" s="2">
        <v>9.9889132724237832</v>
      </c>
      <c r="C29" s="2">
        <v>10.0076020749013</v>
      </c>
      <c r="D29" s="2">
        <v>10.884502455438025</v>
      </c>
      <c r="E29" s="2">
        <v>0.33739615851054761</v>
      </c>
      <c r="F29" s="2">
        <v>0.36995975083051047</v>
      </c>
    </row>
    <row r="30" spans="1:6" x14ac:dyDescent="0.2">
      <c r="A30" s="3">
        <v>9.5232067730292833</v>
      </c>
      <c r="B30" s="2">
        <v>9.6118159608417528</v>
      </c>
      <c r="C30" s="2">
        <v>10.461870619437766</v>
      </c>
      <c r="D30" s="2">
        <v>10.473595232408572</v>
      </c>
      <c r="E30" s="2">
        <v>0.34011452760818867</v>
      </c>
      <c r="F30" s="2">
        <v>0.34327914145863403</v>
      </c>
    </row>
    <row r="31" spans="1:6" x14ac:dyDescent="0.2">
      <c r="A31" s="3">
        <v>9.4917314043624543</v>
      </c>
      <c r="B31" s="2">
        <v>10.216101481079345</v>
      </c>
      <c r="C31" s="2">
        <v>10.427292851408613</v>
      </c>
      <c r="D31" s="2">
        <v>11.132059977214164</v>
      </c>
      <c r="E31" s="2">
        <v>0.32730108290905013</v>
      </c>
      <c r="F31" s="2">
        <v>0.35227936141652916</v>
      </c>
    </row>
    <row r="32" spans="1:6" x14ac:dyDescent="0.2">
      <c r="A32" s="3">
        <v>9.8174432576326911</v>
      </c>
      <c r="B32" s="2">
        <v>9.9685574445649259</v>
      </c>
      <c r="C32" s="2">
        <v>10.785108800315767</v>
      </c>
      <c r="D32" s="2">
        <v>10.862321558250351</v>
      </c>
      <c r="E32" s="2">
        <v>0.32724810858775638</v>
      </c>
      <c r="F32" s="2">
        <v>0.3322852481521642</v>
      </c>
    </row>
    <row r="33" spans="1:6" x14ac:dyDescent="0.2">
      <c r="A33" s="3">
        <v>9.1868985572632571</v>
      </c>
      <c r="B33" s="2">
        <v>9.7587344127902647</v>
      </c>
      <c r="C33" s="2">
        <v>10.092413867583691</v>
      </c>
      <c r="D33" s="2">
        <v>10.633686145941422</v>
      </c>
      <c r="E33" s="2">
        <v>0.29635156636333088</v>
      </c>
      <c r="F33" s="2">
        <v>0.31479788428355693</v>
      </c>
    </row>
    <row r="34" spans="1:6" x14ac:dyDescent="0.2">
      <c r="A34" s="3">
        <v>9.0243400526948285</v>
      </c>
      <c r="B34" s="2">
        <v>9.7179073032005299</v>
      </c>
      <c r="C34" s="2">
        <v>9.9138326308829754</v>
      </c>
      <c r="D34" s="2">
        <v>10.589198546293849</v>
      </c>
      <c r="E34" s="2">
        <v>0.28201062664671339</v>
      </c>
      <c r="F34" s="2">
        <v>0.30368460322501656</v>
      </c>
    </row>
    <row r="35" spans="1:6" x14ac:dyDescent="0.2">
      <c r="A35" s="3">
        <v>9.3670268523001248</v>
      </c>
      <c r="B35" s="2">
        <v>9.9485412049113808</v>
      </c>
      <c r="C35" s="2">
        <v>10.290296677701042</v>
      </c>
      <c r="D35" s="2">
        <v>10.840510696175985</v>
      </c>
      <c r="E35" s="2">
        <v>0.28384929855454921</v>
      </c>
      <c r="F35" s="2">
        <v>0.30147094560337517</v>
      </c>
    </row>
    <row r="36" spans="1:6" x14ac:dyDescent="0.2">
      <c r="A36" s="3">
        <v>9.0618129657317503</v>
      </c>
      <c r="B36" s="2">
        <v>9.5430581672024353</v>
      </c>
      <c r="C36" s="2">
        <v>9.9549990968927258</v>
      </c>
      <c r="D36" s="2">
        <v>10.398672730502009</v>
      </c>
      <c r="E36" s="2">
        <v>0.2665239107568162</v>
      </c>
      <c r="F36" s="2">
        <v>0.28067818138830691</v>
      </c>
    </row>
    <row r="37" spans="1:6" x14ac:dyDescent="0.2">
      <c r="A37" s="3">
        <v>9.5477150003509408</v>
      </c>
      <c r="B37" s="2">
        <v>9.7723864331208325</v>
      </c>
      <c r="C37" s="2">
        <v>10.488794523272039</v>
      </c>
      <c r="D37" s="2">
        <v>10.648562183479958</v>
      </c>
      <c r="E37" s="2">
        <v>0.27279185715288401</v>
      </c>
      <c r="F37" s="2">
        <v>0.2792110409463095</v>
      </c>
    </row>
    <row r="38" spans="1:6" x14ac:dyDescent="0.2">
      <c r="A38" s="3">
        <v>9.415521344105505</v>
      </c>
      <c r="B38" s="2">
        <v>9.5916948558760868</v>
      </c>
      <c r="C38" s="2">
        <v>10.343571074772848</v>
      </c>
      <c r="D38" s="2">
        <v>10.451670102974369</v>
      </c>
      <c r="E38" s="2">
        <v>0.26154225955848626</v>
      </c>
      <c r="F38" s="2">
        <v>0.26643596821878018</v>
      </c>
    </row>
    <row r="39" spans="1:6" x14ac:dyDescent="0.2">
      <c r="A39" s="3">
        <v>8.9581691964229968</v>
      </c>
      <c r="B39" s="2">
        <v>9.699897974197345</v>
      </c>
      <c r="C39" s="2">
        <v>9.8411395818300154</v>
      </c>
      <c r="D39" s="2">
        <v>10.569574531107222</v>
      </c>
      <c r="E39" s="2">
        <v>0.24211268098440533</v>
      </c>
      <c r="F39" s="2">
        <v>0.26215940470803634</v>
      </c>
    </row>
    <row r="40" spans="1:6" x14ac:dyDescent="0.2">
      <c r="A40" s="3">
        <v>9.347694638159842</v>
      </c>
      <c r="B40" s="2">
        <v>9.6386274466425359</v>
      </c>
      <c r="C40" s="2">
        <v>10.269058965663149</v>
      </c>
      <c r="D40" s="2">
        <v>10.502810590983986</v>
      </c>
      <c r="E40" s="2">
        <v>0.24599196416210112</v>
      </c>
      <c r="F40" s="2">
        <v>0.25364809070111938</v>
      </c>
    </row>
    <row r="41" spans="1:6" x14ac:dyDescent="0.2">
      <c r="A41" s="3">
        <v>9.4848985637204031</v>
      </c>
      <c r="B41" s="2">
        <v>9.522852552817529</v>
      </c>
      <c r="C41" s="2">
        <v>10.419786525392166</v>
      </c>
      <c r="D41" s="2">
        <v>10.37665551467601</v>
      </c>
      <c r="E41" s="2">
        <v>0.24320252727488212</v>
      </c>
      <c r="F41" s="2">
        <v>0.24417570648250075</v>
      </c>
    </row>
    <row r="42" spans="1:6" x14ac:dyDescent="0.2">
      <c r="A42" s="3">
        <v>9.3302894608707749</v>
      </c>
      <c r="B42" s="2">
        <v>9.4614592583465402</v>
      </c>
      <c r="C42" s="2">
        <v>10.249938230678973</v>
      </c>
      <c r="D42" s="2">
        <v>10.309757800561133</v>
      </c>
      <c r="E42" s="2">
        <v>0.23325723652176938</v>
      </c>
      <c r="F42" s="2">
        <v>0.23653648145866352</v>
      </c>
    </row>
    <row r="43" spans="1:6" x14ac:dyDescent="0.2">
      <c r="A43" s="3">
        <v>9.232086517160651</v>
      </c>
      <c r="B43" s="2">
        <v>9.4840162314999947</v>
      </c>
      <c r="C43" s="2">
        <v>10.142055821315259</v>
      </c>
      <c r="D43" s="2">
        <v>10.334337194032676</v>
      </c>
      <c r="E43" s="2">
        <v>0.2251728418819671</v>
      </c>
      <c r="F43" s="2">
        <v>0.23131746906097547</v>
      </c>
    </row>
    <row r="44" spans="1:6" x14ac:dyDescent="0.2">
      <c r="A44" s="3">
        <v>12.262421730410257</v>
      </c>
      <c r="B44" s="2">
        <v>11.826840823147846</v>
      </c>
      <c r="C44" s="2">
        <v>13.47107887942315</v>
      </c>
      <c r="D44" s="2">
        <v>12.887215502712195</v>
      </c>
      <c r="E44" s="2">
        <v>0.29196242215262513</v>
      </c>
      <c r="F44" s="2">
        <v>0.28159144817018678</v>
      </c>
    </row>
    <row r="45" spans="1:6" x14ac:dyDescent="0.2">
      <c r="A45" s="3">
        <v>12.006196278495903</v>
      </c>
      <c r="B45" s="2">
        <v>11.976375185997455</v>
      </c>
      <c r="C45" s="2">
        <v>13.189598324477448</v>
      </c>
      <c r="D45" s="2">
        <v>13.050156865322904</v>
      </c>
      <c r="E45" s="2">
        <v>0.2792138669417652</v>
      </c>
      <c r="F45" s="2">
        <v>0.27852035316273149</v>
      </c>
    </row>
    <row r="46" spans="1:6" x14ac:dyDescent="0.2">
      <c r="A46" s="3">
        <v>11.453175255760518</v>
      </c>
      <c r="B46" s="2">
        <v>11.741139831171273</v>
      </c>
      <c r="C46" s="2">
        <v>12.582068263692435</v>
      </c>
      <c r="D46" s="2">
        <v>12.793830703769384</v>
      </c>
      <c r="E46" s="2">
        <v>0.26029943763092089</v>
      </c>
      <c r="F46" s="2">
        <v>0.26684408707207435</v>
      </c>
    </row>
    <row r="47" spans="1:6" x14ac:dyDescent="0.2">
      <c r="A47" s="3">
        <v>11.629086922495288</v>
      </c>
      <c r="B47" s="2">
        <v>11.701038132587415</v>
      </c>
      <c r="C47" s="2">
        <v>12.775318829567043</v>
      </c>
      <c r="D47" s="2">
        <v>12.750133554259811</v>
      </c>
      <c r="E47" s="2">
        <v>0.25842415383322864</v>
      </c>
      <c r="F47" s="2">
        <v>0.26002306961305366</v>
      </c>
    </row>
    <row r="48" spans="1:6" x14ac:dyDescent="0.2">
      <c r="A48" s="3">
        <v>11.807282184875119</v>
      </c>
      <c r="B48" s="2">
        <v>11.590465015004682</v>
      </c>
      <c r="C48" s="2">
        <v>12.971078075842607</v>
      </c>
      <c r="D48" s="2">
        <v>12.629646636713208</v>
      </c>
      <c r="E48" s="2">
        <v>0.25668004749728518</v>
      </c>
      <c r="F48" s="2">
        <v>0.25196663076097137</v>
      </c>
    </row>
    <row r="49" spans="1:6" x14ac:dyDescent="0.2">
      <c r="A49" s="3">
        <v>11.399390739924211</v>
      </c>
      <c r="B49" s="2">
        <v>11.504853633250171</v>
      </c>
      <c r="C49" s="2">
        <v>12.522982426387911</v>
      </c>
      <c r="D49" s="2">
        <v>12.536359482294428</v>
      </c>
      <c r="E49" s="2">
        <v>0.24254022850902576</v>
      </c>
      <c r="F49" s="2">
        <v>0.24478411985638662</v>
      </c>
    </row>
    <row r="50" spans="1:6" x14ac:dyDescent="0.2">
      <c r="A50" s="3">
        <v>10.958670506774194</v>
      </c>
      <c r="B50" s="2">
        <v>11.404056353992937</v>
      </c>
      <c r="C50" s="2">
        <v>12.038822188300665</v>
      </c>
      <c r="D50" s="2">
        <v>12.426524888314553</v>
      </c>
      <c r="E50" s="2">
        <v>0.22830563555779571</v>
      </c>
      <c r="F50" s="2">
        <v>0.23758450737485284</v>
      </c>
    </row>
    <row r="51" spans="1:6" x14ac:dyDescent="0.2">
      <c r="A51" s="3">
        <v>11.629852492811942</v>
      </c>
      <c r="B51" s="2">
        <v>11.373961218836564</v>
      </c>
      <c r="C51" s="2">
        <v>12.776159859043123</v>
      </c>
      <c r="D51" s="2">
        <v>12.393731473898734</v>
      </c>
      <c r="E51" s="2">
        <v>0.23734392842473351</v>
      </c>
      <c r="F51" s="2">
        <v>0.23212165752727681</v>
      </c>
    </row>
    <row r="52" spans="1:6" x14ac:dyDescent="0.2">
      <c r="A52" s="3">
        <v>11.240571844174609</v>
      </c>
      <c r="B52" s="2">
        <v>11.745192657066436</v>
      </c>
      <c r="C52" s="2">
        <v>12.348509396571947</v>
      </c>
      <c r="D52" s="2">
        <v>12.798246899225715</v>
      </c>
      <c r="E52" s="2">
        <v>0.22481143688349217</v>
      </c>
      <c r="F52" s="2">
        <v>0.23490385314132872</v>
      </c>
    </row>
    <row r="53" spans="1:6" x14ac:dyDescent="0.2">
      <c r="A53" s="3">
        <v>11.365892822481023</v>
      </c>
      <c r="B53" s="2">
        <v>11.587610209111833</v>
      </c>
      <c r="C53" s="2">
        <v>12.486182755157023</v>
      </c>
      <c r="D53" s="2">
        <v>12.626535873719973</v>
      </c>
      <c r="E53" s="2">
        <v>0.22286064357805926</v>
      </c>
      <c r="F53" s="2">
        <v>0.22720804331591829</v>
      </c>
    </row>
    <row r="54" spans="1:6" x14ac:dyDescent="0.2">
      <c r="A54" s="3">
        <v>11.55777998188802</v>
      </c>
      <c r="B54" s="2">
        <v>11.479416950100065</v>
      </c>
      <c r="C54" s="2">
        <v>12.696983453187951</v>
      </c>
      <c r="D54" s="2">
        <v>12.508642188865736</v>
      </c>
      <c r="E54" s="2">
        <v>0.22226499965169269</v>
      </c>
      <c r="F54" s="2">
        <v>0.2207580182711551</v>
      </c>
    </row>
    <row r="55" spans="1:6" x14ac:dyDescent="0.2">
      <c r="A55" s="3">
        <v>11.549699607123854</v>
      </c>
      <c r="B55" s="2">
        <v>11.595259695026417</v>
      </c>
      <c r="C55" s="2">
        <v>12.688106628673472</v>
      </c>
      <c r="D55" s="2">
        <v>12.634871199690814</v>
      </c>
      <c r="E55" s="2">
        <v>0.21791886051177084</v>
      </c>
      <c r="F55" s="2">
        <v>0.21877848481181919</v>
      </c>
    </row>
    <row r="56" spans="1:6" x14ac:dyDescent="0.2">
      <c r="A56" s="3">
        <v>11.655104532497655</v>
      </c>
      <c r="B56" s="2">
        <v>11.893672932370986</v>
      </c>
      <c r="C56" s="2">
        <v>12.803900889807784</v>
      </c>
      <c r="D56" s="2">
        <v>12.9600396665729</v>
      </c>
      <c r="E56" s="2">
        <v>0.21583526912032694</v>
      </c>
      <c r="F56" s="2">
        <v>0.22025320245131455</v>
      </c>
    </row>
    <row r="57" spans="1:6" x14ac:dyDescent="0.2">
      <c r="A57" s="3">
        <v>10.84794588119734</v>
      </c>
      <c r="B57" s="2">
        <v>12.019824141262751</v>
      </c>
      <c r="C57" s="2">
        <v>11.917183885701649</v>
      </c>
      <c r="D57" s="2">
        <v>13.097501380924706</v>
      </c>
      <c r="E57" s="2">
        <v>0.19723537965813345</v>
      </c>
      <c r="F57" s="2">
        <v>0.21854225711386818</v>
      </c>
    </row>
    <row r="58" spans="1:6" x14ac:dyDescent="0.2">
      <c r="A58" s="3">
        <v>11.492703573796454</v>
      </c>
      <c r="B58" s="2">
        <v>11.840990745877653</v>
      </c>
      <c r="C58" s="2">
        <v>12.62549272763111</v>
      </c>
      <c r="D58" s="2">
        <v>12.902634083742628</v>
      </c>
      <c r="E58" s="2">
        <v>0.20522684953207954</v>
      </c>
      <c r="F58" s="2">
        <v>0.21144626331924379</v>
      </c>
    </row>
    <row r="59" spans="1:6" x14ac:dyDescent="0.2">
      <c r="A59" s="3">
        <v>11.335927551386732</v>
      </c>
      <c r="B59" s="2">
        <v>11.538807785047569</v>
      </c>
      <c r="C59" s="2">
        <v>12.45326392889015</v>
      </c>
      <c r="D59" s="2">
        <v>12.573357906300306</v>
      </c>
      <c r="E59" s="2">
        <v>0.19887592195415318</v>
      </c>
      <c r="F59" s="2">
        <v>0.20243522429908015</v>
      </c>
    </row>
    <row r="60" spans="1:6" x14ac:dyDescent="0.2">
      <c r="A60" s="3">
        <v>11.004726957819766</v>
      </c>
      <c r="B60" s="2">
        <v>11.737021064270387</v>
      </c>
      <c r="C60" s="2">
        <v>12.089418236828548</v>
      </c>
      <c r="D60" s="2">
        <v>12.789342655147534</v>
      </c>
      <c r="E60" s="2">
        <v>0.1897366716865477</v>
      </c>
      <c r="F60" s="2">
        <v>0.20236243214259286</v>
      </c>
    </row>
    <row r="61" spans="1:6" x14ac:dyDescent="0.2">
      <c r="A61" s="3">
        <v>10.697737720471872</v>
      </c>
      <c r="B61" s="2">
        <v>12.103923477571845</v>
      </c>
      <c r="C61" s="2">
        <v>11.752170316118754</v>
      </c>
      <c r="D61" s="2">
        <v>13.189140922443615</v>
      </c>
      <c r="E61" s="2">
        <v>0.18131758848257412</v>
      </c>
      <c r="F61" s="2">
        <v>0.20515124538257365</v>
      </c>
    </row>
    <row r="62" spans="1:6" x14ac:dyDescent="0.2">
      <c r="A62" s="3">
        <v>11.367038453529032</v>
      </c>
      <c r="B62" s="2">
        <v>11.509108450340253</v>
      </c>
      <c r="C62" s="2">
        <v>12.487441306408458</v>
      </c>
      <c r="D62" s="2">
        <v>12.540995779136876</v>
      </c>
      <c r="E62" s="2">
        <v>0.18945064089215052</v>
      </c>
      <c r="F62" s="2">
        <v>0.19181847417233755</v>
      </c>
    </row>
    <row r="63" spans="1:6" x14ac:dyDescent="0.2">
      <c r="A63" s="3">
        <v>10.570383149800229</v>
      </c>
      <c r="B63" s="2">
        <v>11.475479729485992</v>
      </c>
      <c r="C63" s="2">
        <v>11.612262922221335</v>
      </c>
      <c r="D63" s="2">
        <v>12.504351963665785</v>
      </c>
      <c r="E63" s="2">
        <v>0.1732849696688562</v>
      </c>
      <c r="F63" s="2">
        <v>0.1881226185161638</v>
      </c>
    </row>
    <row r="64" spans="1:6" x14ac:dyDescent="0.2">
      <c r="A64" s="3">
        <v>11.312299808153954</v>
      </c>
      <c r="B64" s="2">
        <v>12.260052976405312</v>
      </c>
      <c r="C64" s="2">
        <v>12.427307294888388</v>
      </c>
      <c r="D64" s="2">
        <v>13.359268729850919</v>
      </c>
      <c r="E64" s="2">
        <v>0.18245644851861215</v>
      </c>
      <c r="F64" s="2">
        <v>0.19774278994202116</v>
      </c>
    </row>
    <row r="65" spans="1:6" x14ac:dyDescent="0.2">
      <c r="A65" s="3">
        <v>10.634172950267702</v>
      </c>
      <c r="B65" s="2">
        <v>10.692845252576989</v>
      </c>
      <c r="C65" s="2">
        <v>11.682340224461637</v>
      </c>
      <c r="D65" s="2">
        <v>11.651547794353032</v>
      </c>
      <c r="E65" s="2">
        <v>0.16879639603599528</v>
      </c>
      <c r="F65" s="2">
        <v>0.16972770242185697</v>
      </c>
    </row>
    <row r="66" spans="1:6" x14ac:dyDescent="0.2">
      <c r="A66" s="3">
        <v>10.920134746974371</v>
      </c>
      <c r="B66" s="2">
        <v>7.9946809529128302</v>
      </c>
      <c r="C66" s="2">
        <v>11.996488115035634</v>
      </c>
      <c r="D66" s="2">
        <v>8.711470616393548</v>
      </c>
      <c r="E66" s="2">
        <v>0.17062710542147455</v>
      </c>
      <c r="F66" s="2">
        <v>0.12491688988926297</v>
      </c>
    </row>
    <row r="67" spans="1:6" x14ac:dyDescent="0.2">
      <c r="B67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EB776-7BD4-1E4D-BEF8-CFF2AA8AAD7C}">
  <dimension ref="A3:J18"/>
  <sheetViews>
    <sheetView workbookViewId="0">
      <selection activeCell="D29" sqref="D29"/>
    </sheetView>
  </sheetViews>
  <sheetFormatPr baseColWidth="10" defaultRowHeight="16" x14ac:dyDescent="0.2"/>
  <cols>
    <col min="1" max="1" width="7.6640625" bestFit="1" customWidth="1"/>
    <col min="2" max="2" width="21.1640625" bestFit="1" customWidth="1"/>
    <col min="3" max="3" width="15.1640625" bestFit="1" customWidth="1"/>
    <col min="4" max="4" width="26.83203125" bestFit="1" customWidth="1"/>
    <col min="5" max="5" width="12.1640625" bestFit="1" customWidth="1"/>
    <col min="6" max="6" width="17.1640625" bestFit="1" customWidth="1"/>
    <col min="8" max="8" width="82.33203125" bestFit="1" customWidth="1"/>
  </cols>
  <sheetData>
    <row r="3" spans="1:10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H3" s="2" t="s">
        <v>6</v>
      </c>
      <c r="I3" s="2"/>
      <c r="J3" s="2"/>
    </row>
    <row r="4" spans="1:10" x14ac:dyDescent="0.2">
      <c r="A4" s="2">
        <v>1</v>
      </c>
      <c r="B4" s="2">
        <v>14909882</v>
      </c>
      <c r="C4" s="2">
        <v>199.10300000000001</v>
      </c>
      <c r="D4" s="2">
        <f>B4 - (A4 * C4)</f>
        <v>14909682.897</v>
      </c>
      <c r="E4" s="2">
        <f>D4 / 1000000</f>
        <v>14.909682897</v>
      </c>
      <c r="H4" s="2">
        <v>12883120</v>
      </c>
      <c r="I4" s="2"/>
      <c r="J4" s="2"/>
    </row>
    <row r="5" spans="1:10" x14ac:dyDescent="0.2">
      <c r="A5" s="2">
        <v>2</v>
      </c>
      <c r="B5" s="2">
        <v>7635136</v>
      </c>
      <c r="C5" s="2">
        <v>193.72300000000001</v>
      </c>
      <c r="D5" s="2">
        <f t="shared" ref="D5:D15" si="0">B5 - (A5 * C5)</f>
        <v>7634748.5539999995</v>
      </c>
      <c r="E5" s="2">
        <f t="shared" ref="E5:E15" si="1">D5 / 1000000</f>
        <v>7.6347485539999997</v>
      </c>
      <c r="F5" s="2">
        <f>D4 / D5</f>
        <v>1.9528715047450402</v>
      </c>
      <c r="H5" s="2" t="s">
        <v>7</v>
      </c>
      <c r="I5" s="2"/>
      <c r="J5" s="2"/>
    </row>
    <row r="6" spans="1:10" x14ac:dyDescent="0.2">
      <c r="A6" s="2">
        <v>3</v>
      </c>
      <c r="B6" s="2">
        <v>4708646</v>
      </c>
      <c r="C6" s="2">
        <v>169.61699999999999</v>
      </c>
      <c r="D6" s="2">
        <f t="shared" si="0"/>
        <v>4708137.1490000002</v>
      </c>
      <c r="E6" s="2">
        <f t="shared" si="1"/>
        <v>4.7081371490000006</v>
      </c>
      <c r="F6" s="2">
        <f>D4 / D6</f>
        <v>3.1667902665424243</v>
      </c>
      <c r="H6" s="2" t="s">
        <v>8</v>
      </c>
      <c r="I6" s="2"/>
      <c r="J6" s="2"/>
    </row>
    <row r="7" spans="1:10" x14ac:dyDescent="0.2">
      <c r="A7" s="2">
        <v>4</v>
      </c>
      <c r="B7" s="2">
        <v>3780878</v>
      </c>
      <c r="C7" s="2">
        <v>162.755</v>
      </c>
      <c r="D7" s="2">
        <f t="shared" si="0"/>
        <v>3780226.98</v>
      </c>
      <c r="E7" s="2">
        <f t="shared" si="1"/>
        <v>3.7802269800000001</v>
      </c>
      <c r="F7" s="2">
        <f>D4 / D7</f>
        <v>3.9441237195233181</v>
      </c>
      <c r="H7" s="2" t="s">
        <v>9</v>
      </c>
      <c r="I7" s="2"/>
      <c r="J7" s="2"/>
    </row>
    <row r="8" spans="1:10" x14ac:dyDescent="0.2">
      <c r="A8" s="2">
        <v>5</v>
      </c>
      <c r="B8" s="2">
        <v>3492300</v>
      </c>
      <c r="C8" s="3">
        <v>197.55</v>
      </c>
      <c r="D8" s="2">
        <f t="shared" si="0"/>
        <v>3491312.25</v>
      </c>
      <c r="E8" s="2">
        <f t="shared" si="1"/>
        <v>3.49131225</v>
      </c>
      <c r="F8" s="2">
        <f>D4 / D8</f>
        <v>4.270509719375573</v>
      </c>
      <c r="H8" s="2" t="s">
        <v>10</v>
      </c>
      <c r="I8" s="2"/>
      <c r="J8" s="2"/>
    </row>
    <row r="9" spans="1:10" x14ac:dyDescent="0.2">
      <c r="A9" s="2">
        <v>10</v>
      </c>
      <c r="B9" s="2">
        <v>2811655</v>
      </c>
      <c r="C9" s="2">
        <v>178.04300000000001</v>
      </c>
      <c r="D9" s="2">
        <f t="shared" si="0"/>
        <v>2809874.57</v>
      </c>
      <c r="E9" s="2">
        <f t="shared" si="1"/>
        <v>2.8098745699999998</v>
      </c>
      <c r="F9" s="2">
        <f>D4 / D9</f>
        <v>5.3061738257590623</v>
      </c>
      <c r="H9" s="2" t="s">
        <v>11</v>
      </c>
      <c r="I9" s="2"/>
      <c r="J9" s="2"/>
    </row>
    <row r="10" spans="1:10" x14ac:dyDescent="0.2">
      <c r="A10" s="2">
        <v>20</v>
      </c>
      <c r="B10" s="2">
        <v>2234498</v>
      </c>
      <c r="C10" s="2">
        <v>184.48599999999999</v>
      </c>
      <c r="D10" s="2">
        <f t="shared" si="0"/>
        <v>2230808.2799999998</v>
      </c>
      <c r="E10" s="2">
        <f t="shared" si="1"/>
        <v>2.2308082799999998</v>
      </c>
      <c r="F10" s="2">
        <f>D4 / D10</f>
        <v>6.6835339597179555</v>
      </c>
      <c r="H10" s="2"/>
      <c r="I10" s="2"/>
      <c r="J10" s="2"/>
    </row>
    <row r="11" spans="1:10" x14ac:dyDescent="0.2">
      <c r="A11" s="2">
        <v>30</v>
      </c>
      <c r="B11" s="2">
        <v>1705859</v>
      </c>
      <c r="C11" s="2">
        <v>172.202</v>
      </c>
      <c r="D11" s="2">
        <f t="shared" si="0"/>
        <v>1700692.94</v>
      </c>
      <c r="E11" s="2">
        <f t="shared" si="1"/>
        <v>1.7006929399999999</v>
      </c>
      <c r="F11" s="2">
        <f>D4 / D11</f>
        <v>8.7668282417871399</v>
      </c>
      <c r="H11" s="2"/>
      <c r="I11" s="2"/>
      <c r="J11" s="2"/>
    </row>
    <row r="12" spans="1:10" x14ac:dyDescent="0.2">
      <c r="A12" s="2">
        <v>40</v>
      </c>
      <c r="B12" s="2">
        <v>1737876</v>
      </c>
      <c r="C12" s="2">
        <v>171.46100000000001</v>
      </c>
      <c r="D12" s="2">
        <f t="shared" si="0"/>
        <v>1731017.56</v>
      </c>
      <c r="E12" s="2">
        <f t="shared" si="1"/>
        <v>1.73101756</v>
      </c>
      <c r="F12" s="2">
        <f>D4 / D12</f>
        <v>8.6132476304861978</v>
      </c>
      <c r="H12" s="2"/>
      <c r="I12" s="2"/>
      <c r="J12" s="2"/>
    </row>
    <row r="13" spans="1:10" x14ac:dyDescent="0.2">
      <c r="A13" s="2">
        <v>50</v>
      </c>
      <c r="B13" s="2">
        <v>1428477</v>
      </c>
      <c r="C13" s="2">
        <v>173.19499999999999</v>
      </c>
      <c r="D13" s="2">
        <f t="shared" si="0"/>
        <v>1419817.25</v>
      </c>
      <c r="E13" s="2">
        <f t="shared" si="1"/>
        <v>1.4198172499999999</v>
      </c>
      <c r="F13" s="2">
        <f>D4 / D13</f>
        <v>10.5011281536409</v>
      </c>
      <c r="H13" s="2"/>
      <c r="I13" s="2"/>
      <c r="J13" s="2"/>
    </row>
    <row r="14" spans="1:10" x14ac:dyDescent="0.2">
      <c r="A14" s="2">
        <v>60</v>
      </c>
      <c r="B14" s="2">
        <v>1413787</v>
      </c>
      <c r="C14" s="2">
        <v>187.25</v>
      </c>
      <c r="D14" s="2">
        <f t="shared" si="0"/>
        <v>1402552</v>
      </c>
      <c r="E14" s="2">
        <f t="shared" si="1"/>
        <v>1.402552</v>
      </c>
      <c r="F14" s="2">
        <f>D4 / D14</f>
        <v>10.630395804932723</v>
      </c>
      <c r="H14" s="2"/>
      <c r="I14" s="2"/>
      <c r="J14" s="2"/>
    </row>
    <row r="15" spans="1:10" x14ac:dyDescent="0.2">
      <c r="A15" s="2">
        <v>64</v>
      </c>
      <c r="B15" s="2">
        <v>1481244</v>
      </c>
      <c r="C15" s="2">
        <v>241.47200000000001</v>
      </c>
      <c r="D15" s="2">
        <f t="shared" si="0"/>
        <v>1465789.7919999999</v>
      </c>
      <c r="E15" s="2">
        <f t="shared" si="1"/>
        <v>1.4657897919999998</v>
      </c>
      <c r="F15" s="2">
        <f>D4 / D15</f>
        <v>10.171774273756165</v>
      </c>
      <c r="H15" s="2"/>
      <c r="I15" s="2"/>
      <c r="J15" s="2"/>
    </row>
    <row r="16" spans="1:10" x14ac:dyDescent="0.2">
      <c r="H16" s="2"/>
      <c r="I16" s="2"/>
      <c r="J16" s="2"/>
    </row>
    <row r="17" spans="8:10" x14ac:dyDescent="0.2">
      <c r="H17" s="2"/>
      <c r="I17" s="2"/>
      <c r="J17" s="2"/>
    </row>
    <row r="18" spans="8:10" x14ac:dyDescent="0.2">
      <c r="H18" s="2"/>
      <c r="I18" s="2"/>
      <c r="J1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Parallel.cpp</vt:lpstr>
      <vt:lpstr>Fastflow-parallel.cpp</vt:lpstr>
      <vt:lpstr>Comparison</vt:lpstr>
      <vt:lpstr>File Sequential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2023-09-03T00:21:33Z</dcterms:created>
  <dcterms:modified xsi:type="dcterms:W3CDTF">2023-09-04T00:49:07Z</dcterms:modified>
</cp:coreProperties>
</file>