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16608" windowHeight="9432" activeTab="2"/>
  </bookViews>
  <sheets>
    <sheet name="ДИКМ" sheetId="1" r:id="rId1"/>
    <sheet name="ДМ" sheetId="2" r:id="rId2"/>
    <sheet name="ДМ-2-не-Кравченко" sheetId="6" r:id="rId3"/>
    <sheet name="ДМ-2-Кравченко" sheetId="5" r:id="rId4"/>
  </sheets>
  <calcPr calcId="125725"/>
</workbook>
</file>

<file path=xl/calcChain.xml><?xml version="1.0" encoding="utf-8"?>
<calcChain xmlns="http://schemas.openxmlformats.org/spreadsheetml/2006/main">
  <c r="C9" i="5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8"/>
  <c r="C9" i="6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8"/>
  <c r="C9" i="2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8"/>
  <c r="I114" i="6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9"/>
  <c r="I8"/>
  <c r="K9" i="5"/>
  <c r="C115" i="2"/>
  <c r="C104" i="1"/>
  <c r="C105"/>
  <c r="C106"/>
  <c r="C107"/>
  <c r="C108"/>
  <c r="C109"/>
  <c r="C110"/>
  <c r="C111"/>
  <c r="C112"/>
  <c r="C113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8"/>
  <c r="B9"/>
  <c r="B10"/>
  <c r="B11"/>
  <c r="B12"/>
  <c r="B13"/>
  <c r="B14"/>
  <c r="B7"/>
  <c r="H101"/>
  <c r="H103"/>
  <c r="H105"/>
  <c r="H107"/>
  <c r="H109"/>
  <c r="H111"/>
  <c r="H113"/>
  <c r="K1"/>
  <c r="D3" s="1"/>
  <c r="H102"/>
  <c r="H104"/>
  <c r="H106"/>
  <c r="H108"/>
  <c r="H110"/>
  <c r="H112"/>
  <c r="D7"/>
  <c r="D8" i="2"/>
  <c r="D8" i="5"/>
  <c r="D8" i="6"/>
  <c r="I115"/>
  <c r="D3" i="5"/>
  <c r="F3" i="1"/>
  <c r="E3" l="1"/>
  <c r="E8" i="2"/>
  <c r="F9" s="1"/>
  <c r="E8" i="6"/>
  <c r="F9" s="1"/>
  <c r="I10"/>
  <c r="I11"/>
  <c r="J8"/>
  <c r="I65"/>
  <c r="I67"/>
  <c r="I69"/>
  <c r="I71"/>
  <c r="I73"/>
  <c r="I75"/>
  <c r="I64"/>
  <c r="I66"/>
  <c r="I68"/>
  <c r="I70"/>
  <c r="I72"/>
  <c r="I74"/>
  <c r="I76"/>
  <c r="G9" l="1"/>
  <c r="H9" s="1"/>
  <c r="D9" s="1"/>
  <c r="E9" l="1"/>
  <c r="F10" l="1"/>
  <c r="G10" s="1"/>
  <c r="H10" s="1"/>
  <c r="D10" s="1"/>
  <c r="E10" s="1"/>
  <c r="F11" s="1"/>
  <c r="K8" i="5" l="1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H9" i="2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8"/>
  <c r="L8" i="5" l="1"/>
  <c r="E8"/>
  <c r="F8" l="1"/>
  <c r="G8" s="1"/>
  <c r="H9" s="1"/>
  <c r="I9" s="1"/>
  <c r="J9" s="1"/>
  <c r="D9" s="1"/>
  <c r="E9" s="1"/>
  <c r="I8" i="2"/>
  <c r="H8" i="1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7"/>
  <c r="F9" i="5" l="1"/>
  <c r="G9" s="1"/>
  <c r="H10" s="1"/>
  <c r="L9"/>
  <c r="E7" i="1"/>
  <c r="F7" s="1"/>
  <c r="G7" s="1"/>
  <c r="G9" i="2" l="1"/>
  <c r="D9" s="1"/>
  <c r="I10" i="5"/>
  <c r="J10" s="1"/>
  <c r="D10" s="1"/>
  <c r="E9" i="2" l="1"/>
  <c r="F10" s="1"/>
  <c r="I9"/>
  <c r="G10" l="1"/>
  <c r="D10" s="1"/>
  <c r="E10" l="1"/>
  <c r="F11" s="1"/>
  <c r="I10"/>
  <c r="G11" l="1"/>
  <c r="D11" s="1"/>
  <c r="I11" s="1"/>
  <c r="E11" l="1"/>
  <c r="F12" l="1"/>
  <c r="G12" s="1"/>
  <c r="D12" s="1"/>
  <c r="I12" l="1"/>
  <c r="E12"/>
  <c r="F13" l="1"/>
  <c r="G13" s="1"/>
  <c r="D13" s="1"/>
  <c r="I13" l="1"/>
  <c r="E13"/>
  <c r="F14" l="1"/>
  <c r="G14" s="1"/>
  <c r="D14" s="1"/>
  <c r="I14" l="1"/>
  <c r="E14"/>
  <c r="F15" s="1"/>
  <c r="G15" s="1"/>
  <c r="D15" s="1"/>
  <c r="I15" l="1"/>
  <c r="E15"/>
  <c r="F16" s="1"/>
  <c r="G16" s="1"/>
  <c r="D16" s="1"/>
  <c r="I16" s="1"/>
  <c r="E16" l="1"/>
  <c r="F17" s="1"/>
  <c r="G17" s="1"/>
  <c r="D17" s="1"/>
  <c r="I17" l="1"/>
  <c r="E17"/>
  <c r="F18" s="1"/>
  <c r="G18" l="1"/>
  <c r="D18" s="1"/>
  <c r="I18" l="1"/>
  <c r="E18"/>
  <c r="F19" s="1"/>
  <c r="G19" l="1"/>
  <c r="D19" s="1"/>
  <c r="I19" l="1"/>
  <c r="E19"/>
  <c r="F20" s="1"/>
  <c r="G20" l="1"/>
  <c r="D20" s="1"/>
  <c r="I20" l="1"/>
  <c r="E20"/>
  <c r="F21" s="1"/>
  <c r="G21" l="1"/>
  <c r="D21" s="1"/>
  <c r="I21" l="1"/>
  <c r="E21"/>
  <c r="F22" s="1"/>
  <c r="G22" l="1"/>
  <c r="D22" s="1"/>
  <c r="I22" l="1"/>
  <c r="E22"/>
  <c r="F23" s="1"/>
  <c r="G23" l="1"/>
  <c r="D23" s="1"/>
  <c r="I23" l="1"/>
  <c r="E23"/>
  <c r="F24" s="1"/>
  <c r="G24" l="1"/>
  <c r="D24" s="1"/>
  <c r="I24" l="1"/>
  <c r="E24"/>
  <c r="F25" s="1"/>
  <c r="G25" l="1"/>
  <c r="D25" s="1"/>
  <c r="I25" l="1"/>
  <c r="E25"/>
  <c r="F26" s="1"/>
  <c r="G26" l="1"/>
  <c r="D26" s="1"/>
  <c r="I26" l="1"/>
  <c r="E26"/>
  <c r="F27" s="1"/>
  <c r="G27" l="1"/>
  <c r="D27" s="1"/>
  <c r="I27" l="1"/>
  <c r="E27"/>
  <c r="F28" s="1"/>
  <c r="G28" l="1"/>
  <c r="D28" s="1"/>
  <c r="I28" l="1"/>
  <c r="E28"/>
  <c r="F29" s="1"/>
  <c r="G29" l="1"/>
  <c r="D29" s="1"/>
  <c r="I29" l="1"/>
  <c r="E29"/>
  <c r="F30" s="1"/>
  <c r="G30" l="1"/>
  <c r="D30" s="1"/>
  <c r="I30" l="1"/>
  <c r="E30"/>
  <c r="F31" s="1"/>
  <c r="G31" l="1"/>
  <c r="D31" s="1"/>
  <c r="I31" l="1"/>
  <c r="E31"/>
  <c r="F32" s="1"/>
  <c r="G32" l="1"/>
  <c r="D32" s="1"/>
  <c r="I32" l="1"/>
  <c r="E32"/>
  <c r="F33" s="1"/>
  <c r="G33" l="1"/>
  <c r="D33" s="1"/>
  <c r="I33" l="1"/>
  <c r="E33"/>
  <c r="F34" s="1"/>
  <c r="G34" l="1"/>
  <c r="D34" s="1"/>
  <c r="I34" l="1"/>
  <c r="E34"/>
  <c r="F35" s="1"/>
  <c r="G35" l="1"/>
  <c r="D35" s="1"/>
  <c r="I35" l="1"/>
  <c r="E35"/>
  <c r="F36" s="1"/>
  <c r="G36" l="1"/>
  <c r="D36" s="1"/>
  <c r="I36" l="1"/>
  <c r="E36"/>
  <c r="F37" s="1"/>
  <c r="G37" l="1"/>
  <c r="D37" s="1"/>
  <c r="I37" l="1"/>
  <c r="E37"/>
  <c r="F38" s="1"/>
  <c r="G38" l="1"/>
  <c r="D38" s="1"/>
  <c r="I38" l="1"/>
  <c r="E38"/>
  <c r="F39" s="1"/>
  <c r="G39" l="1"/>
  <c r="D39" s="1"/>
  <c r="I39" l="1"/>
  <c r="E39"/>
  <c r="F40" s="1"/>
  <c r="G40" l="1"/>
  <c r="D40" s="1"/>
  <c r="I40" l="1"/>
  <c r="E40"/>
  <c r="F41" s="1"/>
  <c r="G41" l="1"/>
  <c r="D41" s="1"/>
  <c r="I41" l="1"/>
  <c r="E41"/>
  <c r="F42" s="1"/>
  <c r="G42" l="1"/>
  <c r="D42" s="1"/>
  <c r="I42" l="1"/>
  <c r="E42"/>
  <c r="F43" s="1"/>
  <c r="G43" l="1"/>
  <c r="D43" s="1"/>
  <c r="I43" l="1"/>
  <c r="E43"/>
  <c r="F44" s="1"/>
  <c r="G44" l="1"/>
  <c r="D44" s="1"/>
  <c r="I44" l="1"/>
  <c r="E44"/>
  <c r="F45" s="1"/>
  <c r="G45" l="1"/>
  <c r="D45" s="1"/>
  <c r="I45" l="1"/>
  <c r="E45"/>
  <c r="F46" s="1"/>
  <c r="G46" l="1"/>
  <c r="D46" s="1"/>
  <c r="I46" l="1"/>
  <c r="E46"/>
  <c r="F47" s="1"/>
  <c r="G47" l="1"/>
  <c r="D47" s="1"/>
  <c r="I47" l="1"/>
  <c r="E47"/>
  <c r="F48" s="1"/>
  <c r="G48" l="1"/>
  <c r="D48" s="1"/>
  <c r="I48" l="1"/>
  <c r="E48"/>
  <c r="F49" s="1"/>
  <c r="G49" l="1"/>
  <c r="D49" s="1"/>
  <c r="I49" l="1"/>
  <c r="E49"/>
  <c r="F50" s="1"/>
  <c r="G50" l="1"/>
  <c r="D50" s="1"/>
  <c r="I50" l="1"/>
  <c r="E50"/>
  <c r="F51" s="1"/>
  <c r="G51" l="1"/>
  <c r="D51" s="1"/>
  <c r="I51" l="1"/>
  <c r="E51"/>
  <c r="F52" s="1"/>
  <c r="G52" l="1"/>
  <c r="D52" s="1"/>
  <c r="I52" l="1"/>
  <c r="E52"/>
  <c r="F53" s="1"/>
  <c r="G53" l="1"/>
  <c r="D53" s="1"/>
  <c r="I53" l="1"/>
  <c r="E53"/>
  <c r="F54" s="1"/>
  <c r="G54" l="1"/>
  <c r="D54" s="1"/>
  <c r="I54" l="1"/>
  <c r="E54"/>
  <c r="F55" s="1"/>
  <c r="G55" l="1"/>
  <c r="D55" s="1"/>
  <c r="I55" l="1"/>
  <c r="E55"/>
  <c r="F56" s="1"/>
  <c r="G56" l="1"/>
  <c r="D56" s="1"/>
  <c r="I56" l="1"/>
  <c r="E56"/>
  <c r="F57" s="1"/>
  <c r="G57" l="1"/>
  <c r="D57" s="1"/>
  <c r="I57" l="1"/>
  <c r="E57"/>
  <c r="F58" s="1"/>
  <c r="G58" l="1"/>
  <c r="D58" s="1"/>
  <c r="I58" l="1"/>
  <c r="E58"/>
  <c r="F59" s="1"/>
  <c r="G59" l="1"/>
  <c r="D59" s="1"/>
  <c r="I59" l="1"/>
  <c r="E59"/>
  <c r="F60" s="1"/>
  <c r="G60" l="1"/>
  <c r="D60" s="1"/>
  <c r="I60" l="1"/>
  <c r="E60"/>
  <c r="F61" s="1"/>
  <c r="G61" l="1"/>
  <c r="D61" s="1"/>
  <c r="I61" l="1"/>
  <c r="E61"/>
  <c r="F62" s="1"/>
  <c r="G62" l="1"/>
  <c r="D62" s="1"/>
  <c r="I62" l="1"/>
  <c r="E62"/>
  <c r="F63" s="1"/>
  <c r="G63" l="1"/>
  <c r="D63" s="1"/>
  <c r="I63" l="1"/>
  <c r="E63"/>
  <c r="F64" s="1"/>
  <c r="G64" l="1"/>
  <c r="D64" s="1"/>
  <c r="I64" l="1"/>
  <c r="E64"/>
  <c r="F65" s="1"/>
  <c r="G65" l="1"/>
  <c r="D65" s="1"/>
  <c r="I65" l="1"/>
  <c r="E65"/>
  <c r="F66" s="1"/>
  <c r="G66" l="1"/>
  <c r="D66" s="1"/>
  <c r="I66" l="1"/>
  <c r="E66"/>
  <c r="F67" s="1"/>
  <c r="G67" l="1"/>
  <c r="D67" s="1"/>
  <c r="I67" l="1"/>
  <c r="E67"/>
  <c r="F68" s="1"/>
  <c r="G68" l="1"/>
  <c r="D68" s="1"/>
  <c r="I68" l="1"/>
  <c r="E68"/>
  <c r="F69" s="1"/>
  <c r="G69" l="1"/>
  <c r="D69" s="1"/>
  <c r="I69" l="1"/>
  <c r="E69"/>
  <c r="F70" s="1"/>
  <c r="G70" l="1"/>
  <c r="D70" s="1"/>
  <c r="I70" l="1"/>
  <c r="E70"/>
  <c r="F71" s="1"/>
  <c r="G71" l="1"/>
  <c r="D71" s="1"/>
  <c r="I71" l="1"/>
  <c r="E71"/>
  <c r="F72" s="1"/>
  <c r="G72" l="1"/>
  <c r="D72" s="1"/>
  <c r="I72" l="1"/>
  <c r="E72"/>
  <c r="F73" s="1"/>
  <c r="G73" l="1"/>
  <c r="D73" s="1"/>
  <c r="I73" l="1"/>
  <c r="E73"/>
  <c r="F74" s="1"/>
  <c r="G74" l="1"/>
  <c r="D74" s="1"/>
  <c r="I74" l="1"/>
  <c r="E74"/>
  <c r="F75" s="1"/>
  <c r="G75" l="1"/>
  <c r="D75" s="1"/>
  <c r="I75" l="1"/>
  <c r="E75"/>
  <c r="F76" s="1"/>
  <c r="G76" l="1"/>
  <c r="D76" s="1"/>
  <c r="I76" l="1"/>
  <c r="E76"/>
  <c r="F77" s="1"/>
  <c r="G77" l="1"/>
  <c r="D77" s="1"/>
  <c r="I77" l="1"/>
  <c r="E77"/>
  <c r="F78" s="1"/>
  <c r="G78" l="1"/>
  <c r="D78" s="1"/>
  <c r="I78" l="1"/>
  <c r="E78"/>
  <c r="F79" s="1"/>
  <c r="G79" l="1"/>
  <c r="D79" s="1"/>
  <c r="I79" l="1"/>
  <c r="E79"/>
  <c r="F80" s="1"/>
  <c r="G80" l="1"/>
  <c r="D80" s="1"/>
  <c r="I80" l="1"/>
  <c r="E80"/>
  <c r="F81" s="1"/>
  <c r="G81" l="1"/>
  <c r="D81" s="1"/>
  <c r="I81" l="1"/>
  <c r="E81"/>
  <c r="F82" s="1"/>
  <c r="G82" l="1"/>
  <c r="D82" s="1"/>
  <c r="I82" l="1"/>
  <c r="E82"/>
  <c r="F83" s="1"/>
  <c r="G83" l="1"/>
  <c r="D83" s="1"/>
  <c r="I83" l="1"/>
  <c r="E83"/>
  <c r="F84" s="1"/>
  <c r="G84" l="1"/>
  <c r="D84" s="1"/>
  <c r="I84" l="1"/>
  <c r="E84"/>
  <c r="F85" s="1"/>
  <c r="G85" l="1"/>
  <c r="D85" s="1"/>
  <c r="I85" l="1"/>
  <c r="E85"/>
  <c r="F86" s="1"/>
  <c r="G86" l="1"/>
  <c r="D86" s="1"/>
  <c r="I86" l="1"/>
  <c r="E86"/>
  <c r="F87" s="1"/>
  <c r="G87" l="1"/>
  <c r="D87" s="1"/>
  <c r="I87" l="1"/>
  <c r="E87"/>
  <c r="F88" s="1"/>
  <c r="G88" l="1"/>
  <c r="D88" s="1"/>
  <c r="I88" l="1"/>
  <c r="E88"/>
  <c r="F89" s="1"/>
  <c r="G89" l="1"/>
  <c r="D89" s="1"/>
  <c r="I89" l="1"/>
  <c r="E89"/>
  <c r="F90" s="1"/>
  <c r="G90" l="1"/>
  <c r="D90" s="1"/>
  <c r="I90" l="1"/>
  <c r="E90"/>
  <c r="F91" s="1"/>
  <c r="G91" l="1"/>
  <c r="D91" s="1"/>
  <c r="I91" l="1"/>
  <c r="E91"/>
  <c r="F92" s="1"/>
  <c r="G92" l="1"/>
  <c r="D92" s="1"/>
  <c r="I92" l="1"/>
  <c r="E92"/>
  <c r="F93" s="1"/>
  <c r="G93" l="1"/>
  <c r="D93" s="1"/>
  <c r="I93" l="1"/>
  <c r="E93"/>
  <c r="F94" s="1"/>
  <c r="G94" l="1"/>
  <c r="D94" s="1"/>
  <c r="I94" l="1"/>
  <c r="E94"/>
  <c r="F95" s="1"/>
  <c r="G95" l="1"/>
  <c r="D95" s="1"/>
  <c r="I95" l="1"/>
  <c r="E95"/>
  <c r="F96" s="1"/>
  <c r="G96" l="1"/>
  <c r="D96" s="1"/>
  <c r="I96" l="1"/>
  <c r="E96"/>
  <c r="F97" s="1"/>
  <c r="G97" l="1"/>
  <c r="D97" s="1"/>
  <c r="I97" l="1"/>
  <c r="E97"/>
  <c r="F98" s="1"/>
  <c r="G98" l="1"/>
  <c r="D98" s="1"/>
  <c r="I98" l="1"/>
  <c r="E98"/>
  <c r="F99" s="1"/>
  <c r="G99" l="1"/>
  <c r="D99" s="1"/>
  <c r="I99" l="1"/>
  <c r="E99"/>
  <c r="F100" s="1"/>
  <c r="G100" l="1"/>
  <c r="D100" s="1"/>
  <c r="I100" l="1"/>
  <c r="E100"/>
  <c r="F101" s="1"/>
  <c r="G101" l="1"/>
  <c r="D101" s="1"/>
  <c r="I101" l="1"/>
  <c r="E101"/>
  <c r="F102" s="1"/>
  <c r="G102" l="1"/>
  <c r="D102" s="1"/>
  <c r="I102" l="1"/>
  <c r="E102"/>
  <c r="F103" s="1"/>
  <c r="G103" l="1"/>
  <c r="D103" s="1"/>
  <c r="I103" l="1"/>
  <c r="E103"/>
  <c r="F104" s="1"/>
  <c r="G104" l="1"/>
  <c r="D104" s="1"/>
  <c r="I104" l="1"/>
  <c r="E104"/>
  <c r="F105" s="1"/>
  <c r="G105" l="1"/>
  <c r="D105" s="1"/>
  <c r="I105" l="1"/>
  <c r="E105"/>
  <c r="F106" s="1"/>
  <c r="G106" l="1"/>
  <c r="D106" s="1"/>
  <c r="I106" l="1"/>
  <c r="E106"/>
  <c r="F107" s="1"/>
  <c r="G107" l="1"/>
  <c r="D107" s="1"/>
  <c r="I107" l="1"/>
  <c r="E107"/>
  <c r="F108" s="1"/>
  <c r="G108" l="1"/>
  <c r="D108" s="1"/>
  <c r="I108" l="1"/>
  <c r="E108"/>
  <c r="F109" s="1"/>
  <c r="G109" l="1"/>
  <c r="D109" s="1"/>
  <c r="I109" l="1"/>
  <c r="E109"/>
  <c r="F110" s="1"/>
  <c r="G110" l="1"/>
  <c r="D110" s="1"/>
  <c r="I110" l="1"/>
  <c r="E110"/>
  <c r="F111" s="1"/>
  <c r="G111" l="1"/>
  <c r="D111" s="1"/>
  <c r="I111" l="1"/>
  <c r="E111"/>
  <c r="F112" s="1"/>
  <c r="G112" l="1"/>
  <c r="D112" s="1"/>
  <c r="I112" l="1"/>
  <c r="E112"/>
  <c r="F113" s="1"/>
  <c r="G113" l="1"/>
  <c r="D113" s="1"/>
  <c r="I113" l="1"/>
  <c r="E113"/>
  <c r="F114" s="1"/>
  <c r="G114" l="1"/>
  <c r="D114" s="1"/>
  <c r="I114" l="1"/>
  <c r="E114"/>
  <c r="F115" s="1"/>
  <c r="G115" l="1"/>
  <c r="D115" s="1"/>
  <c r="E115" l="1"/>
  <c r="I115"/>
  <c r="F3" s="1"/>
  <c r="L10" i="5" l="1"/>
  <c r="E10" l="1"/>
  <c r="F10" l="1"/>
  <c r="G10" s="1"/>
  <c r="H11" l="1"/>
  <c r="I11" s="1"/>
  <c r="J11" s="1"/>
  <c r="D11" s="1"/>
  <c r="L11" s="1"/>
  <c r="E11" l="1"/>
  <c r="F11" l="1"/>
  <c r="G11" l="1"/>
  <c r="H12" s="1"/>
  <c r="I12" s="1"/>
  <c r="J12" s="1"/>
  <c r="D12" s="1"/>
  <c r="L12" l="1"/>
  <c r="E12"/>
  <c r="F12" l="1"/>
  <c r="G12" l="1"/>
  <c r="H13" s="1"/>
  <c r="I13" s="1"/>
  <c r="J13" s="1"/>
  <c r="D13" s="1"/>
  <c r="E13" l="1"/>
  <c r="L13"/>
  <c r="F13" l="1"/>
  <c r="G13" s="1"/>
  <c r="H14" s="1"/>
  <c r="I14" s="1"/>
  <c r="J14" s="1"/>
  <c r="D14" s="1"/>
  <c r="L14" l="1"/>
  <c r="E14"/>
  <c r="F14" l="1"/>
  <c r="G14" s="1"/>
  <c r="H15" s="1"/>
  <c r="I15" s="1"/>
  <c r="J15" s="1"/>
  <c r="D15" s="1"/>
  <c r="L15" l="1"/>
  <c r="E15"/>
  <c r="F15" l="1"/>
  <c r="G15" s="1"/>
  <c r="H16" s="1"/>
  <c r="I16" s="1"/>
  <c r="J16" s="1"/>
  <c r="D16" s="1"/>
  <c r="L16" l="1"/>
  <c r="E16"/>
  <c r="F16" l="1"/>
  <c r="G16" s="1"/>
  <c r="H17" s="1"/>
  <c r="I17" s="1"/>
  <c r="J17" s="1"/>
  <c r="D17" s="1"/>
  <c r="L17" l="1"/>
  <c r="E17"/>
  <c r="F17" l="1"/>
  <c r="G17" s="1"/>
  <c r="H18" s="1"/>
  <c r="I18" s="1"/>
  <c r="J18" s="1"/>
  <c r="D18" s="1"/>
  <c r="E18" l="1"/>
  <c r="L18"/>
  <c r="F18" l="1"/>
  <c r="G18" s="1"/>
  <c r="H19" s="1"/>
  <c r="I19" s="1"/>
  <c r="J19" s="1"/>
  <c r="D19" s="1"/>
  <c r="E19" l="1"/>
  <c r="L19"/>
  <c r="F19" l="1"/>
  <c r="G19" s="1"/>
  <c r="H20" s="1"/>
  <c r="I20" s="1"/>
  <c r="J20" s="1"/>
  <c r="D20" s="1"/>
  <c r="E20" l="1"/>
  <c r="L20"/>
  <c r="F20" l="1"/>
  <c r="G20" s="1"/>
  <c r="H21" s="1"/>
  <c r="I21" s="1"/>
  <c r="J21" s="1"/>
  <c r="D21" s="1"/>
  <c r="E21" l="1"/>
  <c r="L21"/>
  <c r="F21" l="1"/>
  <c r="G21" s="1"/>
  <c r="H22" s="1"/>
  <c r="I22" s="1"/>
  <c r="J22" s="1"/>
  <c r="D22" s="1"/>
  <c r="E22" l="1"/>
  <c r="L22"/>
  <c r="F22" l="1"/>
  <c r="G22" s="1"/>
  <c r="H23" s="1"/>
  <c r="I23" s="1"/>
  <c r="J23" s="1"/>
  <c r="D23" s="1"/>
  <c r="E23" l="1"/>
  <c r="L23"/>
  <c r="F23" l="1"/>
  <c r="G23" s="1"/>
  <c r="H24" s="1"/>
  <c r="I24" s="1"/>
  <c r="J24" s="1"/>
  <c r="D24" s="1"/>
  <c r="E24" l="1"/>
  <c r="L24"/>
  <c r="F24" l="1"/>
  <c r="G24" s="1"/>
  <c r="H25" s="1"/>
  <c r="I25" s="1"/>
  <c r="J25" s="1"/>
  <c r="D25" s="1"/>
  <c r="E25" l="1"/>
  <c r="L25"/>
  <c r="F25" l="1"/>
  <c r="G25" s="1"/>
  <c r="H26" s="1"/>
  <c r="I26" s="1"/>
  <c r="J26" s="1"/>
  <c r="D26" s="1"/>
  <c r="E26" l="1"/>
  <c r="L26"/>
  <c r="F26" l="1"/>
  <c r="G26" s="1"/>
  <c r="H27" s="1"/>
  <c r="I27" s="1"/>
  <c r="J27" s="1"/>
  <c r="D27" s="1"/>
  <c r="E27" l="1"/>
  <c r="L27"/>
  <c r="F27" l="1"/>
  <c r="G27" s="1"/>
  <c r="H28" s="1"/>
  <c r="I28" s="1"/>
  <c r="J28" s="1"/>
  <c r="D28" s="1"/>
  <c r="E28" l="1"/>
  <c r="L28"/>
  <c r="F28" l="1"/>
  <c r="G28" s="1"/>
  <c r="H29" s="1"/>
  <c r="I29" s="1"/>
  <c r="J29" s="1"/>
  <c r="D29" s="1"/>
  <c r="E29" l="1"/>
  <c r="L29"/>
  <c r="F29" l="1"/>
  <c r="G29" s="1"/>
  <c r="H30" s="1"/>
  <c r="I30" s="1"/>
  <c r="J30" s="1"/>
  <c r="D30" s="1"/>
  <c r="E30" l="1"/>
  <c r="L30"/>
  <c r="F30" l="1"/>
  <c r="G30" s="1"/>
  <c r="H31" s="1"/>
  <c r="I31" s="1"/>
  <c r="J31" s="1"/>
  <c r="D31" s="1"/>
  <c r="E31" l="1"/>
  <c r="L31"/>
  <c r="F31" l="1"/>
  <c r="G31" s="1"/>
  <c r="H32" s="1"/>
  <c r="I32" s="1"/>
  <c r="J32" s="1"/>
  <c r="D32" s="1"/>
  <c r="E32" l="1"/>
  <c r="L32"/>
  <c r="F32" l="1"/>
  <c r="G32" s="1"/>
  <c r="H33" s="1"/>
  <c r="I33" s="1"/>
  <c r="J33" s="1"/>
  <c r="D33" s="1"/>
  <c r="E33" l="1"/>
  <c r="L33"/>
  <c r="F33" l="1"/>
  <c r="G33" s="1"/>
  <c r="H34" s="1"/>
  <c r="I34" s="1"/>
  <c r="J34" s="1"/>
  <c r="D34" s="1"/>
  <c r="E34" l="1"/>
  <c r="L34"/>
  <c r="F34" l="1"/>
  <c r="G34" s="1"/>
  <c r="H35" s="1"/>
  <c r="I35" s="1"/>
  <c r="J35" s="1"/>
  <c r="D35" s="1"/>
  <c r="E35" l="1"/>
  <c r="L35"/>
  <c r="F35" l="1"/>
  <c r="G35" s="1"/>
  <c r="H36" s="1"/>
  <c r="I36" s="1"/>
  <c r="J36" s="1"/>
  <c r="D36" s="1"/>
  <c r="L36" l="1"/>
  <c r="E36"/>
  <c r="F36" l="1"/>
  <c r="G36" s="1"/>
  <c r="H37" s="1"/>
  <c r="I37" s="1"/>
  <c r="J37" s="1"/>
  <c r="D37" s="1"/>
  <c r="L37" l="1"/>
  <c r="E37"/>
  <c r="F37" l="1"/>
  <c r="G37" s="1"/>
  <c r="H38" s="1"/>
  <c r="I38" s="1"/>
  <c r="J38" s="1"/>
  <c r="D38" s="1"/>
  <c r="L38" l="1"/>
  <c r="E38"/>
  <c r="F38" l="1"/>
  <c r="G38" s="1"/>
  <c r="H39" s="1"/>
  <c r="I39" s="1"/>
  <c r="J39" s="1"/>
  <c r="D39" s="1"/>
  <c r="E39" l="1"/>
  <c r="L39"/>
  <c r="F39" l="1"/>
  <c r="G39" s="1"/>
  <c r="H40" s="1"/>
  <c r="I40" s="1"/>
  <c r="J40" s="1"/>
  <c r="D40" s="1"/>
  <c r="E40" l="1"/>
  <c r="L40"/>
  <c r="F40" l="1"/>
  <c r="G40" s="1"/>
  <c r="H41" s="1"/>
  <c r="I41" s="1"/>
  <c r="J41" s="1"/>
  <c r="D41" s="1"/>
  <c r="E41" l="1"/>
  <c r="L41"/>
  <c r="F41" l="1"/>
  <c r="G41" s="1"/>
  <c r="H42" s="1"/>
  <c r="I42" s="1"/>
  <c r="J42" s="1"/>
  <c r="D42" s="1"/>
  <c r="E42" l="1"/>
  <c r="L42"/>
  <c r="F42" l="1"/>
  <c r="G42" s="1"/>
  <c r="H43" s="1"/>
  <c r="I43" s="1"/>
  <c r="J43" s="1"/>
  <c r="D43" s="1"/>
  <c r="E43" l="1"/>
  <c r="L43"/>
  <c r="F43" l="1"/>
  <c r="G43" s="1"/>
  <c r="H44" s="1"/>
  <c r="I44" s="1"/>
  <c r="J44" s="1"/>
  <c r="D44" s="1"/>
  <c r="E44" l="1"/>
  <c r="L44"/>
  <c r="F44" l="1"/>
  <c r="G44" s="1"/>
  <c r="H45" s="1"/>
  <c r="I45" s="1"/>
  <c r="J45" s="1"/>
  <c r="D45" s="1"/>
  <c r="E45" l="1"/>
  <c r="L45"/>
  <c r="F45" l="1"/>
  <c r="G45" s="1"/>
  <c r="H46" s="1"/>
  <c r="I46" s="1"/>
  <c r="J46" s="1"/>
  <c r="D46" s="1"/>
  <c r="E46" l="1"/>
  <c r="L46"/>
  <c r="F46" l="1"/>
  <c r="G46" s="1"/>
  <c r="H47" s="1"/>
  <c r="I47" s="1"/>
  <c r="J47" s="1"/>
  <c r="D47" s="1"/>
  <c r="E47" l="1"/>
  <c r="L47"/>
  <c r="F47" l="1"/>
  <c r="G47" s="1"/>
  <c r="H48" s="1"/>
  <c r="I48" s="1"/>
  <c r="J48" s="1"/>
  <c r="D48" s="1"/>
  <c r="E48" l="1"/>
  <c r="L48"/>
  <c r="F48" l="1"/>
  <c r="G48" s="1"/>
  <c r="H49" s="1"/>
  <c r="I49" s="1"/>
  <c r="J49" s="1"/>
  <c r="D49" s="1"/>
  <c r="L49" l="1"/>
  <c r="E49"/>
  <c r="F49" l="1"/>
  <c r="G49" s="1"/>
  <c r="H50" s="1"/>
  <c r="I50" s="1"/>
  <c r="J50" s="1"/>
  <c r="D50" s="1"/>
  <c r="E50" l="1"/>
  <c r="L50"/>
  <c r="F50" l="1"/>
  <c r="G50" s="1"/>
  <c r="H51" s="1"/>
  <c r="I51" s="1"/>
  <c r="J51" s="1"/>
  <c r="D51" s="1"/>
  <c r="E51" l="1"/>
  <c r="L51"/>
  <c r="F51" l="1"/>
  <c r="G51" s="1"/>
  <c r="H52" s="1"/>
  <c r="I52" s="1"/>
  <c r="J52" s="1"/>
  <c r="D52" s="1"/>
  <c r="E52" l="1"/>
  <c r="L52"/>
  <c r="F52" l="1"/>
  <c r="G52" s="1"/>
  <c r="H53" s="1"/>
  <c r="I53" s="1"/>
  <c r="J53" s="1"/>
  <c r="D53" s="1"/>
  <c r="E53" l="1"/>
  <c r="L53"/>
  <c r="F53" l="1"/>
  <c r="G53" s="1"/>
  <c r="H54" s="1"/>
  <c r="I54" s="1"/>
  <c r="J54" s="1"/>
  <c r="D54" s="1"/>
  <c r="E54" l="1"/>
  <c r="L54"/>
  <c r="F54" l="1"/>
  <c r="G54" s="1"/>
  <c r="H55" s="1"/>
  <c r="I55" s="1"/>
  <c r="J55" s="1"/>
  <c r="D55" s="1"/>
  <c r="E55" l="1"/>
  <c r="L55"/>
  <c r="F55" l="1"/>
  <c r="G55" s="1"/>
  <c r="H56" s="1"/>
  <c r="I56" s="1"/>
  <c r="J56" s="1"/>
  <c r="D56" s="1"/>
  <c r="E56" l="1"/>
  <c r="L56"/>
  <c r="F56" l="1"/>
  <c r="G56" s="1"/>
  <c r="H57" s="1"/>
  <c r="I57" s="1"/>
  <c r="J57" s="1"/>
  <c r="D57" s="1"/>
  <c r="E57" l="1"/>
  <c r="L57"/>
  <c r="F57" l="1"/>
  <c r="G57" s="1"/>
  <c r="H58" s="1"/>
  <c r="I58" s="1"/>
  <c r="J58" s="1"/>
  <c r="D58" s="1"/>
  <c r="E58" l="1"/>
  <c r="L58"/>
  <c r="F58" l="1"/>
  <c r="G58" s="1"/>
  <c r="H59" s="1"/>
  <c r="I59" s="1"/>
  <c r="J59" s="1"/>
  <c r="D59" s="1"/>
  <c r="E59" l="1"/>
  <c r="L59"/>
  <c r="F59" l="1"/>
  <c r="G59" s="1"/>
  <c r="H60" s="1"/>
  <c r="I60" s="1"/>
  <c r="J60" s="1"/>
  <c r="D60" s="1"/>
  <c r="E60" l="1"/>
  <c r="L60"/>
  <c r="F60" l="1"/>
  <c r="G60" s="1"/>
  <c r="H61" s="1"/>
  <c r="I61" s="1"/>
  <c r="J61" s="1"/>
  <c r="D61" s="1"/>
  <c r="E61" l="1"/>
  <c r="L61"/>
  <c r="F61" l="1"/>
  <c r="G61" s="1"/>
  <c r="H62" s="1"/>
  <c r="I62" s="1"/>
  <c r="J62" s="1"/>
  <c r="D62" s="1"/>
  <c r="E62" l="1"/>
  <c r="L62"/>
  <c r="F62" l="1"/>
  <c r="G62" s="1"/>
  <c r="H63" s="1"/>
  <c r="I63" s="1"/>
  <c r="J63" s="1"/>
  <c r="D63" s="1"/>
  <c r="E63" l="1"/>
  <c r="L63"/>
  <c r="F63" l="1"/>
  <c r="G63" s="1"/>
  <c r="H64" s="1"/>
  <c r="I64" s="1"/>
  <c r="J64" s="1"/>
  <c r="D64" s="1"/>
  <c r="E64" l="1"/>
  <c r="L64"/>
  <c r="F64" l="1"/>
  <c r="G64" s="1"/>
  <c r="H65" s="1"/>
  <c r="I65" s="1"/>
  <c r="J65" s="1"/>
  <c r="D65" s="1"/>
  <c r="E65" l="1"/>
  <c r="L65"/>
  <c r="F65" l="1"/>
  <c r="G65" s="1"/>
  <c r="H66" s="1"/>
  <c r="I66" s="1"/>
  <c r="J66" s="1"/>
  <c r="D66" s="1"/>
  <c r="L66" l="1"/>
  <c r="E66"/>
  <c r="F66" l="1"/>
  <c r="G66" s="1"/>
  <c r="H67" s="1"/>
  <c r="I67" s="1"/>
  <c r="J67" s="1"/>
  <c r="D67" s="1"/>
  <c r="E67" l="1"/>
  <c r="L67"/>
  <c r="F67" l="1"/>
  <c r="G67" s="1"/>
  <c r="H68" s="1"/>
  <c r="I68" s="1"/>
  <c r="J68" s="1"/>
  <c r="D68" s="1"/>
  <c r="E68" l="1"/>
  <c r="L68"/>
  <c r="F68" l="1"/>
  <c r="G68" s="1"/>
  <c r="H69" s="1"/>
  <c r="I69" s="1"/>
  <c r="J69" s="1"/>
  <c r="D69" s="1"/>
  <c r="E69" l="1"/>
  <c r="L69"/>
  <c r="F69" l="1"/>
  <c r="G69" s="1"/>
  <c r="H70" s="1"/>
  <c r="I70" s="1"/>
  <c r="J70" s="1"/>
  <c r="D70" s="1"/>
  <c r="E70" l="1"/>
  <c r="L70"/>
  <c r="F70" l="1"/>
  <c r="G70" s="1"/>
  <c r="H71" s="1"/>
  <c r="I71" s="1"/>
  <c r="J71" s="1"/>
  <c r="D71" s="1"/>
  <c r="E71" l="1"/>
  <c r="L71"/>
  <c r="F71" l="1"/>
  <c r="G71" s="1"/>
  <c r="H72" s="1"/>
  <c r="I72" s="1"/>
  <c r="J72" s="1"/>
  <c r="D72" s="1"/>
  <c r="E72" l="1"/>
  <c r="L72"/>
  <c r="F72" l="1"/>
  <c r="G72" s="1"/>
  <c r="H73" s="1"/>
  <c r="I73" s="1"/>
  <c r="J73" s="1"/>
  <c r="D73" s="1"/>
  <c r="L73" l="1"/>
  <c r="E73"/>
  <c r="F73" l="1"/>
  <c r="G73" s="1"/>
  <c r="H74" s="1"/>
  <c r="I74" s="1"/>
  <c r="J74" s="1"/>
  <c r="D74" s="1"/>
  <c r="E74" l="1"/>
  <c r="L74"/>
  <c r="F74" l="1"/>
  <c r="G74" s="1"/>
  <c r="H75" s="1"/>
  <c r="I75" s="1"/>
  <c r="J75" s="1"/>
  <c r="D75" s="1"/>
  <c r="E75" l="1"/>
  <c r="L75"/>
  <c r="F75" l="1"/>
  <c r="G75" s="1"/>
  <c r="H76" s="1"/>
  <c r="I76" s="1"/>
  <c r="J76" s="1"/>
  <c r="D76" s="1"/>
  <c r="E76" l="1"/>
  <c r="L76"/>
  <c r="F76" l="1"/>
  <c r="G76" s="1"/>
  <c r="H77" s="1"/>
  <c r="I77" s="1"/>
  <c r="J77" s="1"/>
  <c r="D77" s="1"/>
  <c r="E77" l="1"/>
  <c r="L77"/>
  <c r="F77" l="1"/>
  <c r="G77" s="1"/>
  <c r="H78" s="1"/>
  <c r="I78" s="1"/>
  <c r="J78" s="1"/>
  <c r="D78" s="1"/>
  <c r="E78" l="1"/>
  <c r="L78"/>
  <c r="F78" l="1"/>
  <c r="G78" s="1"/>
  <c r="H79" s="1"/>
  <c r="I79" s="1"/>
  <c r="J79" s="1"/>
  <c r="D79" s="1"/>
  <c r="E79" l="1"/>
  <c r="L79"/>
  <c r="F79" l="1"/>
  <c r="G79" s="1"/>
  <c r="H80" s="1"/>
  <c r="I80" s="1"/>
  <c r="J80" s="1"/>
  <c r="D80" s="1"/>
  <c r="E80" l="1"/>
  <c r="L80"/>
  <c r="F80" l="1"/>
  <c r="G80" s="1"/>
  <c r="H81" s="1"/>
  <c r="I81" s="1"/>
  <c r="J81" s="1"/>
  <c r="D81" s="1"/>
  <c r="E81" l="1"/>
  <c r="L81"/>
  <c r="F81" l="1"/>
  <c r="G81" s="1"/>
  <c r="H82" s="1"/>
  <c r="I82" s="1"/>
  <c r="J82" s="1"/>
  <c r="D82" s="1"/>
  <c r="L82" l="1"/>
  <c r="E82"/>
  <c r="F82" l="1"/>
  <c r="G82" s="1"/>
  <c r="H83" s="1"/>
  <c r="I83" s="1"/>
  <c r="J83" s="1"/>
  <c r="D83" s="1"/>
  <c r="E83" l="1"/>
  <c r="L83"/>
  <c r="F83" l="1"/>
  <c r="G83" s="1"/>
  <c r="H84" s="1"/>
  <c r="I84" s="1"/>
  <c r="J84" s="1"/>
  <c r="D84" s="1"/>
  <c r="L84" l="1"/>
  <c r="E84"/>
  <c r="F84" l="1"/>
  <c r="G84" s="1"/>
  <c r="H85" s="1"/>
  <c r="I85" s="1"/>
  <c r="J85" s="1"/>
  <c r="D85" s="1"/>
  <c r="E85" l="1"/>
  <c r="L85"/>
  <c r="F85" l="1"/>
  <c r="G85" s="1"/>
  <c r="H86" s="1"/>
  <c r="I86" s="1"/>
  <c r="J86" s="1"/>
  <c r="D86" s="1"/>
  <c r="E86" l="1"/>
  <c r="L86"/>
  <c r="F86" l="1"/>
  <c r="G86" s="1"/>
  <c r="H87" s="1"/>
  <c r="I87" s="1"/>
  <c r="J87" s="1"/>
  <c r="D87" s="1"/>
  <c r="E87" l="1"/>
  <c r="L87"/>
  <c r="F87" l="1"/>
  <c r="G87" s="1"/>
  <c r="H88" s="1"/>
  <c r="I88" s="1"/>
  <c r="J88" s="1"/>
  <c r="D88" s="1"/>
  <c r="E88" l="1"/>
  <c r="L88"/>
  <c r="F88" l="1"/>
  <c r="G88" s="1"/>
  <c r="H89" s="1"/>
  <c r="I89" s="1"/>
  <c r="J89" s="1"/>
  <c r="D89" s="1"/>
  <c r="E89" l="1"/>
  <c r="L89"/>
  <c r="F89" l="1"/>
  <c r="G89" s="1"/>
  <c r="H90" s="1"/>
  <c r="I90" s="1"/>
  <c r="J90" s="1"/>
  <c r="D90" s="1"/>
  <c r="E90" l="1"/>
  <c r="L90"/>
  <c r="F90" l="1"/>
  <c r="G90" s="1"/>
  <c r="H91" s="1"/>
  <c r="I91" s="1"/>
  <c r="J91" s="1"/>
  <c r="D91" s="1"/>
  <c r="E91" l="1"/>
  <c r="L91"/>
  <c r="F91" l="1"/>
  <c r="G91" s="1"/>
  <c r="H92" s="1"/>
  <c r="I92" s="1"/>
  <c r="J92" s="1"/>
  <c r="D92" s="1"/>
  <c r="L92" l="1"/>
  <c r="E92"/>
  <c r="F92" l="1"/>
  <c r="G92" s="1"/>
  <c r="H93" s="1"/>
  <c r="I93" s="1"/>
  <c r="J93" s="1"/>
  <c r="D93" s="1"/>
  <c r="L93" l="1"/>
  <c r="E93"/>
  <c r="F93" l="1"/>
  <c r="G93" s="1"/>
  <c r="H94" s="1"/>
  <c r="I94" s="1"/>
  <c r="J94" s="1"/>
  <c r="D94" s="1"/>
  <c r="L94" l="1"/>
  <c r="E94"/>
  <c r="F94" l="1"/>
  <c r="G94" s="1"/>
  <c r="H95" s="1"/>
  <c r="I95" s="1"/>
  <c r="J95" s="1"/>
  <c r="D95" s="1"/>
  <c r="E95" l="1"/>
  <c r="L95"/>
  <c r="F95" l="1"/>
  <c r="G95" s="1"/>
  <c r="H96" s="1"/>
  <c r="I96" s="1"/>
  <c r="J96" s="1"/>
  <c r="D96" s="1"/>
  <c r="E96" l="1"/>
  <c r="L96"/>
  <c r="F96" l="1"/>
  <c r="G96" s="1"/>
  <c r="H97" s="1"/>
  <c r="I97" s="1"/>
  <c r="J97" s="1"/>
  <c r="D97" s="1"/>
  <c r="L97" l="1"/>
  <c r="E97"/>
  <c r="F97" l="1"/>
  <c r="G97" s="1"/>
  <c r="H98" s="1"/>
  <c r="I98" s="1"/>
  <c r="J98" s="1"/>
  <c r="D98" s="1"/>
  <c r="E98" l="1"/>
  <c r="L98"/>
  <c r="F98" l="1"/>
  <c r="G98" s="1"/>
  <c r="H99" s="1"/>
  <c r="I99" s="1"/>
  <c r="J99" s="1"/>
  <c r="D99" s="1"/>
  <c r="E99" l="1"/>
  <c r="L99"/>
  <c r="F99" l="1"/>
  <c r="G99" s="1"/>
  <c r="H100" s="1"/>
  <c r="I100" s="1"/>
  <c r="J100" s="1"/>
  <c r="D100" s="1"/>
  <c r="E100" l="1"/>
  <c r="L100"/>
  <c r="F100" l="1"/>
  <c r="G100" s="1"/>
  <c r="H101" s="1"/>
  <c r="I101" s="1"/>
  <c r="J101" s="1"/>
  <c r="D101" s="1"/>
  <c r="E101" l="1"/>
  <c r="L101"/>
  <c r="F101" l="1"/>
  <c r="G101" s="1"/>
  <c r="H102" s="1"/>
  <c r="I102" s="1"/>
  <c r="J102" s="1"/>
  <c r="D102" s="1"/>
  <c r="E102" l="1"/>
  <c r="L102"/>
  <c r="F102" l="1"/>
  <c r="G102" s="1"/>
  <c r="H103" s="1"/>
  <c r="I103" s="1"/>
  <c r="J103" s="1"/>
  <c r="D103" s="1"/>
  <c r="E103" l="1"/>
  <c r="L103"/>
  <c r="F103" l="1"/>
  <c r="G103" s="1"/>
  <c r="H104" s="1"/>
  <c r="I104" s="1"/>
  <c r="J104" s="1"/>
  <c r="D104" s="1"/>
  <c r="L104" l="1"/>
  <c r="E104"/>
  <c r="F104" l="1"/>
  <c r="G104" s="1"/>
  <c r="H105" s="1"/>
  <c r="I105" s="1"/>
  <c r="J105" s="1"/>
  <c r="D105" s="1"/>
  <c r="E105" l="1"/>
  <c r="L105"/>
  <c r="F105" l="1"/>
  <c r="G105" s="1"/>
  <c r="H106" s="1"/>
  <c r="I106" s="1"/>
  <c r="J106" s="1"/>
  <c r="D106" s="1"/>
  <c r="E106" l="1"/>
  <c r="L106"/>
  <c r="F106" l="1"/>
  <c r="G106" s="1"/>
  <c r="H107" s="1"/>
  <c r="I107" s="1"/>
  <c r="J107" s="1"/>
  <c r="D107" s="1"/>
  <c r="L107" l="1"/>
  <c r="E107"/>
  <c r="F107" l="1"/>
  <c r="G107" s="1"/>
  <c r="H108" s="1"/>
  <c r="I108" s="1"/>
  <c r="J108" s="1"/>
  <c r="D108" s="1"/>
  <c r="E108" l="1"/>
  <c r="L108"/>
  <c r="F108" l="1"/>
  <c r="G108" s="1"/>
  <c r="H109" s="1"/>
  <c r="I109" s="1"/>
  <c r="J109" s="1"/>
  <c r="D109" s="1"/>
  <c r="E109" l="1"/>
  <c r="L109"/>
  <c r="F109" l="1"/>
  <c r="G109" s="1"/>
  <c r="H110" s="1"/>
  <c r="I110" s="1"/>
  <c r="J110" s="1"/>
  <c r="D110" s="1"/>
  <c r="E110" l="1"/>
  <c r="L110"/>
  <c r="F110" l="1"/>
  <c r="G110" s="1"/>
  <c r="H111" s="1"/>
  <c r="I111" s="1"/>
  <c r="J111" s="1"/>
  <c r="D111" s="1"/>
  <c r="E111" l="1"/>
  <c r="L111"/>
  <c r="F111" l="1"/>
  <c r="G111" s="1"/>
  <c r="H112" s="1"/>
  <c r="I112" s="1"/>
  <c r="J112" s="1"/>
  <c r="D112" s="1"/>
  <c r="E112" l="1"/>
  <c r="L112"/>
  <c r="F112" l="1"/>
  <c r="G112" s="1"/>
  <c r="H113" s="1"/>
  <c r="I113" s="1"/>
  <c r="J113" s="1"/>
  <c r="D113" s="1"/>
  <c r="E113" l="1"/>
  <c r="L113"/>
  <c r="F113" l="1"/>
  <c r="G113" s="1"/>
  <c r="H114" s="1"/>
  <c r="I114" s="1"/>
  <c r="J114" s="1"/>
  <c r="D114" s="1"/>
  <c r="E114" l="1"/>
  <c r="L114"/>
  <c r="F114" l="1"/>
  <c r="G114" s="1"/>
  <c r="H115" s="1"/>
  <c r="I115" s="1"/>
  <c r="J115" s="1"/>
  <c r="D115" s="1"/>
  <c r="E115" l="1"/>
  <c r="L115"/>
  <c r="H3" s="1"/>
  <c r="J9" i="6"/>
  <c r="F115" i="5" l="1"/>
  <c r="G115" s="1"/>
  <c r="J10" i="6"/>
  <c r="G11" l="1"/>
  <c r="H11" s="1"/>
  <c r="D11" l="1"/>
  <c r="E11" s="1"/>
  <c r="F12" l="1"/>
  <c r="G12" s="1"/>
  <c r="H12" s="1"/>
  <c r="D12" s="1"/>
  <c r="J11"/>
  <c r="E12" l="1"/>
  <c r="J12"/>
  <c r="F13" l="1"/>
  <c r="G13" s="1"/>
  <c r="H13" s="1"/>
  <c r="D13" s="1"/>
  <c r="E13" s="1"/>
  <c r="F14" s="1"/>
  <c r="J13" l="1"/>
  <c r="G14"/>
  <c r="H14" s="1"/>
  <c r="D14" l="1"/>
  <c r="J14" l="1"/>
  <c r="E14"/>
  <c r="F15" l="1"/>
  <c r="G15" s="1"/>
  <c r="H15" s="1"/>
  <c r="D15" s="1"/>
  <c r="E15" l="1"/>
  <c r="J15"/>
  <c r="F16" l="1"/>
  <c r="G16" s="1"/>
  <c r="H16" s="1"/>
  <c r="D16" s="1"/>
  <c r="E16" l="1"/>
  <c r="F17" s="1"/>
  <c r="G17" s="1"/>
  <c r="H17" s="1"/>
  <c r="D17" s="1"/>
  <c r="E17" s="1"/>
  <c r="F18" s="1"/>
  <c r="J16"/>
  <c r="J17" l="1"/>
  <c r="G18"/>
  <c r="H18" s="1"/>
  <c r="D18" s="1"/>
  <c r="E18" l="1"/>
  <c r="F19" s="1"/>
  <c r="J18" l="1"/>
  <c r="G19"/>
  <c r="H19" s="1"/>
  <c r="D19" s="1"/>
  <c r="E19" l="1"/>
  <c r="F20" s="1"/>
  <c r="G20" l="1"/>
  <c r="H20" s="1"/>
  <c r="D20" s="1"/>
  <c r="J19"/>
  <c r="E20" l="1"/>
  <c r="F21" s="1"/>
  <c r="G21" l="1"/>
  <c r="H21" s="1"/>
  <c r="D21" s="1"/>
  <c r="J20"/>
  <c r="E21" l="1"/>
  <c r="F22" s="1"/>
  <c r="J21" l="1"/>
  <c r="G22"/>
  <c r="H22" s="1"/>
  <c r="D22" s="1"/>
  <c r="E22" l="1"/>
  <c r="F23" s="1"/>
  <c r="J22" l="1"/>
  <c r="G23"/>
  <c r="H23" s="1"/>
  <c r="D23" s="1"/>
  <c r="E23" l="1"/>
  <c r="F24" s="1"/>
  <c r="G24" l="1"/>
  <c r="H24" s="1"/>
  <c r="D24" s="1"/>
  <c r="J23"/>
  <c r="E24" l="1"/>
  <c r="F25" s="1"/>
  <c r="G25" l="1"/>
  <c r="H25" s="1"/>
  <c r="D25" s="1"/>
  <c r="J24"/>
  <c r="E25" l="1"/>
  <c r="F26" s="1"/>
  <c r="J25" l="1"/>
  <c r="G26"/>
  <c r="H26" s="1"/>
  <c r="D26" s="1"/>
  <c r="E26" l="1"/>
  <c r="F27" s="1"/>
  <c r="J26" l="1"/>
  <c r="G27"/>
  <c r="H27" s="1"/>
  <c r="D27" s="1"/>
  <c r="E27" l="1"/>
  <c r="F28" s="1"/>
  <c r="G28" l="1"/>
  <c r="H28" s="1"/>
  <c r="D28" s="1"/>
  <c r="J27"/>
  <c r="E28" l="1"/>
  <c r="F29" s="1"/>
  <c r="J28" l="1"/>
  <c r="G29"/>
  <c r="H29" s="1"/>
  <c r="D29" s="1"/>
  <c r="E29" l="1"/>
  <c r="F30" s="1"/>
  <c r="J29" l="1"/>
  <c r="G30"/>
  <c r="H30" s="1"/>
  <c r="D30" s="1"/>
  <c r="E30" l="1"/>
  <c r="F31" s="1"/>
  <c r="J30" l="1"/>
  <c r="G31"/>
  <c r="H31" s="1"/>
  <c r="D31" s="1"/>
  <c r="E31" l="1"/>
  <c r="F32" s="1"/>
  <c r="G32" l="1"/>
  <c r="H32" s="1"/>
  <c r="D32" s="1"/>
  <c r="J31"/>
  <c r="E32" l="1"/>
  <c r="F33" s="1"/>
  <c r="J32" l="1"/>
  <c r="G33"/>
  <c r="H33" s="1"/>
  <c r="D33" s="1"/>
  <c r="E33" l="1"/>
  <c r="F34" s="1"/>
  <c r="J33" l="1"/>
  <c r="G34"/>
  <c r="H34" s="1"/>
  <c r="D34" s="1"/>
  <c r="E34" l="1"/>
  <c r="F35" s="1"/>
  <c r="G35" l="1"/>
  <c r="H35" s="1"/>
  <c r="D35" s="1"/>
  <c r="J34"/>
  <c r="E35" l="1"/>
  <c r="F36" s="1"/>
  <c r="G36" l="1"/>
  <c r="H36" s="1"/>
  <c r="D36" s="1"/>
  <c r="J35"/>
  <c r="E36" l="1"/>
  <c r="F37" s="1"/>
  <c r="J36" l="1"/>
  <c r="G37"/>
  <c r="H37" s="1"/>
  <c r="D37" s="1"/>
  <c r="E37" l="1"/>
  <c r="F38" s="1"/>
  <c r="J37" l="1"/>
  <c r="G38"/>
  <c r="H38" s="1"/>
  <c r="D38" s="1"/>
  <c r="E38" l="1"/>
  <c r="F39" s="1"/>
  <c r="G39" l="1"/>
  <c r="H39" s="1"/>
  <c r="D39" s="1"/>
  <c r="J38"/>
  <c r="E39" l="1"/>
  <c r="F40" s="1"/>
  <c r="G40" l="1"/>
  <c r="H40" s="1"/>
  <c r="D40" s="1"/>
  <c r="J39"/>
  <c r="E40" l="1"/>
  <c r="F41" s="1"/>
  <c r="J40" l="1"/>
  <c r="G41"/>
  <c r="H41" s="1"/>
  <c r="D41" s="1"/>
  <c r="E41" l="1"/>
  <c r="F42" s="1"/>
  <c r="J41" l="1"/>
  <c r="G42"/>
  <c r="H42" s="1"/>
  <c r="D42" s="1"/>
  <c r="E42" l="1"/>
  <c r="F43" s="1"/>
  <c r="J42" l="1"/>
  <c r="G43"/>
  <c r="H43" s="1"/>
  <c r="D43" s="1"/>
  <c r="E43" l="1"/>
  <c r="F44" s="1"/>
  <c r="G44" l="1"/>
  <c r="H44" s="1"/>
  <c r="D44" s="1"/>
  <c r="J43"/>
  <c r="E44" l="1"/>
  <c r="F45" s="1"/>
  <c r="G45" l="1"/>
  <c r="H45" s="1"/>
  <c r="D45" s="1"/>
  <c r="J44"/>
  <c r="E45" l="1"/>
  <c r="F46" s="1"/>
  <c r="J45" l="1"/>
  <c r="G46"/>
  <c r="H46" s="1"/>
  <c r="D46" s="1"/>
  <c r="E46" l="1"/>
  <c r="F47" s="1"/>
  <c r="J46" l="1"/>
  <c r="G47"/>
  <c r="H47" s="1"/>
  <c r="D47" s="1"/>
  <c r="E47" l="1"/>
  <c r="F48" s="1"/>
  <c r="G48" l="1"/>
  <c r="H48" s="1"/>
  <c r="D48" s="1"/>
  <c r="J47"/>
  <c r="E48" l="1"/>
  <c r="F49" s="1"/>
  <c r="J48" l="1"/>
  <c r="G49"/>
  <c r="H49" s="1"/>
  <c r="D49" s="1"/>
  <c r="E49" l="1"/>
  <c r="F50" s="1"/>
  <c r="J49" l="1"/>
  <c r="G50"/>
  <c r="H50" s="1"/>
  <c r="D50" s="1"/>
  <c r="E50" l="1"/>
  <c r="F51" s="1"/>
  <c r="G51" l="1"/>
  <c r="H51" s="1"/>
  <c r="D51" s="1"/>
  <c r="J50"/>
  <c r="E51" l="1"/>
  <c r="F52" s="1"/>
  <c r="G52" l="1"/>
  <c r="H52" s="1"/>
  <c r="D52" s="1"/>
  <c r="J51"/>
  <c r="E52" l="1"/>
  <c r="F53" s="1"/>
  <c r="J52" l="1"/>
  <c r="G53"/>
  <c r="H53" s="1"/>
  <c r="D53" s="1"/>
  <c r="E53" l="1"/>
  <c r="F54" s="1"/>
  <c r="J53" l="1"/>
  <c r="G54"/>
  <c r="H54" s="1"/>
  <c r="D54" s="1"/>
  <c r="E54" l="1"/>
  <c r="F55" s="1"/>
  <c r="G55" l="1"/>
  <c r="H55" s="1"/>
  <c r="D55" s="1"/>
  <c r="J54"/>
  <c r="E55" l="1"/>
  <c r="F56" s="1"/>
  <c r="G56" l="1"/>
  <c r="H56" s="1"/>
  <c r="D56" s="1"/>
  <c r="J55"/>
  <c r="E56" l="1"/>
  <c r="F57" s="1"/>
  <c r="J56" l="1"/>
  <c r="G57"/>
  <c r="H57" s="1"/>
  <c r="D57" s="1"/>
  <c r="E57" l="1"/>
  <c r="F58" s="1"/>
  <c r="J57" l="1"/>
  <c r="G58"/>
  <c r="H58" s="1"/>
  <c r="D58" s="1"/>
  <c r="E58" l="1"/>
  <c r="F59" s="1"/>
  <c r="J58" l="1"/>
  <c r="G59"/>
  <c r="H59" s="1"/>
  <c r="D59" s="1"/>
  <c r="E59" l="1"/>
  <c r="F60" s="1"/>
  <c r="G60" l="1"/>
  <c r="H60" s="1"/>
  <c r="D60" s="1"/>
  <c r="J59"/>
  <c r="E60" l="1"/>
  <c r="F61" s="1"/>
  <c r="G61" l="1"/>
  <c r="H61" s="1"/>
  <c r="D61" s="1"/>
  <c r="J60"/>
  <c r="E61" l="1"/>
  <c r="F62" s="1"/>
  <c r="J61" l="1"/>
  <c r="G62"/>
  <c r="H62" s="1"/>
  <c r="D62" s="1"/>
  <c r="E62" l="1"/>
  <c r="F63" s="1"/>
  <c r="J62" l="1"/>
  <c r="G63"/>
  <c r="H63" s="1"/>
  <c r="D63" s="1"/>
  <c r="E63" l="1"/>
  <c r="F64" s="1"/>
  <c r="G64" l="1"/>
  <c r="H64" s="1"/>
  <c r="D64" s="1"/>
  <c r="J63"/>
  <c r="E64" l="1"/>
  <c r="F65" s="1"/>
  <c r="J64" l="1"/>
  <c r="G65"/>
  <c r="H65" s="1"/>
  <c r="D65" s="1"/>
  <c r="E65" l="1"/>
  <c r="F66" s="1"/>
  <c r="G66" l="1"/>
  <c r="H66" s="1"/>
  <c r="D66" s="1"/>
  <c r="J65"/>
  <c r="E66" l="1"/>
  <c r="F67" s="1"/>
  <c r="G67" l="1"/>
  <c r="H67" s="1"/>
  <c r="D67" s="1"/>
  <c r="J66"/>
  <c r="E67" l="1"/>
  <c r="F68" s="1"/>
  <c r="G68" l="1"/>
  <c r="H68" s="1"/>
  <c r="D68" s="1"/>
  <c r="J67"/>
  <c r="E68" l="1"/>
  <c r="F69" s="1"/>
  <c r="G69" l="1"/>
  <c r="H69" s="1"/>
  <c r="D69" s="1"/>
  <c r="J68"/>
  <c r="E69" l="1"/>
  <c r="F70" s="1"/>
  <c r="G70" l="1"/>
  <c r="H70" s="1"/>
  <c r="D70" s="1"/>
  <c r="J69"/>
  <c r="E70" l="1"/>
  <c r="F71" s="1"/>
  <c r="G71" l="1"/>
  <c r="H71" s="1"/>
  <c r="D71" s="1"/>
  <c r="J70"/>
  <c r="E71" l="1"/>
  <c r="F72" s="1"/>
  <c r="G72" l="1"/>
  <c r="H72" s="1"/>
  <c r="D72" s="1"/>
  <c r="J71"/>
  <c r="E72" l="1"/>
  <c r="F73" s="1"/>
  <c r="J72" l="1"/>
  <c r="G73"/>
  <c r="H73" s="1"/>
  <c r="D73" s="1"/>
  <c r="E73" l="1"/>
  <c r="F74" s="1"/>
  <c r="G74" l="1"/>
  <c r="H74" s="1"/>
  <c r="D74" s="1"/>
  <c r="J73"/>
  <c r="E74" l="1"/>
  <c r="F75" s="1"/>
  <c r="G75" l="1"/>
  <c r="H75" s="1"/>
  <c r="D75" s="1"/>
  <c r="J74"/>
  <c r="E75" l="1"/>
  <c r="F76" s="1"/>
  <c r="G76" l="1"/>
  <c r="H76" s="1"/>
  <c r="D76" s="1"/>
  <c r="J75"/>
  <c r="E76" l="1"/>
  <c r="F77" s="1"/>
  <c r="G77" l="1"/>
  <c r="H77" s="1"/>
  <c r="D77" s="1"/>
  <c r="J76"/>
  <c r="E77" l="1"/>
  <c r="F78" s="1"/>
  <c r="G78" l="1"/>
  <c r="H78" s="1"/>
  <c r="D78" s="1"/>
  <c r="J77"/>
  <c r="E78" l="1"/>
  <c r="F79" s="1"/>
  <c r="J78" l="1"/>
  <c r="G79"/>
  <c r="H79" s="1"/>
  <c r="D79" s="1"/>
  <c r="E79" l="1"/>
  <c r="F80" s="1"/>
  <c r="G80" l="1"/>
  <c r="H80" s="1"/>
  <c r="D80" s="1"/>
  <c r="J79"/>
  <c r="E80" l="1"/>
  <c r="F81" s="1"/>
  <c r="J80" l="1"/>
  <c r="G81"/>
  <c r="H81" s="1"/>
  <c r="D81" s="1"/>
  <c r="E81" l="1"/>
  <c r="F82" s="1"/>
  <c r="G82" l="1"/>
  <c r="H82" s="1"/>
  <c r="D82" s="1"/>
  <c r="J81"/>
  <c r="E82" l="1"/>
  <c r="F83" s="1"/>
  <c r="J82" l="1"/>
  <c r="G83"/>
  <c r="H83" s="1"/>
  <c r="D83" s="1"/>
  <c r="E83" l="1"/>
  <c r="F84" s="1"/>
  <c r="G84" l="1"/>
  <c r="H84" s="1"/>
  <c r="D84" s="1"/>
  <c r="J83"/>
  <c r="E84" l="1"/>
  <c r="F85" s="1"/>
  <c r="G85" l="1"/>
  <c r="H85" s="1"/>
  <c r="D85" s="1"/>
  <c r="J84"/>
  <c r="E85" l="1"/>
  <c r="F86" s="1"/>
  <c r="G86" l="1"/>
  <c r="H86" s="1"/>
  <c r="D86" s="1"/>
  <c r="J85"/>
  <c r="E86" l="1"/>
  <c r="F87" s="1"/>
  <c r="G87" l="1"/>
  <c r="H87" s="1"/>
  <c r="D87" s="1"/>
  <c r="J86"/>
  <c r="E87" l="1"/>
  <c r="F88" s="1"/>
  <c r="G88" l="1"/>
  <c r="H88" s="1"/>
  <c r="D88" s="1"/>
  <c r="J87"/>
  <c r="E88" l="1"/>
  <c r="F89" s="1"/>
  <c r="J88" l="1"/>
  <c r="G89"/>
  <c r="H89" s="1"/>
  <c r="D89" s="1"/>
  <c r="E89" l="1"/>
  <c r="F90" s="1"/>
  <c r="G90" l="1"/>
  <c r="H90" s="1"/>
  <c r="D90" s="1"/>
  <c r="J89"/>
  <c r="E90" l="1"/>
  <c r="F91" s="1"/>
  <c r="G91" l="1"/>
  <c r="H91" s="1"/>
  <c r="D91" s="1"/>
  <c r="J90"/>
  <c r="E91" l="1"/>
  <c r="F92" s="1"/>
  <c r="G92" l="1"/>
  <c r="H92" s="1"/>
  <c r="D92" s="1"/>
  <c r="J91"/>
  <c r="E92" l="1"/>
  <c r="F93" s="1"/>
  <c r="G93" l="1"/>
  <c r="H93" s="1"/>
  <c r="D93" s="1"/>
  <c r="J92"/>
  <c r="E93" l="1"/>
  <c r="F94" s="1"/>
  <c r="J93" l="1"/>
  <c r="G94"/>
  <c r="H94" s="1"/>
  <c r="D94" s="1"/>
  <c r="E94" l="1"/>
  <c r="F95" s="1"/>
  <c r="G95" l="1"/>
  <c r="H95" s="1"/>
  <c r="D95" s="1"/>
  <c r="J94"/>
  <c r="E95" l="1"/>
  <c r="F96" s="1"/>
  <c r="G96" l="1"/>
  <c r="H96" s="1"/>
  <c r="D96" s="1"/>
  <c r="J95"/>
  <c r="E96" l="1"/>
  <c r="F97" s="1"/>
  <c r="G97" l="1"/>
  <c r="H97" s="1"/>
  <c r="D97" s="1"/>
  <c r="J96"/>
  <c r="E97" l="1"/>
  <c r="F98" s="1"/>
  <c r="J97" l="1"/>
  <c r="G98"/>
  <c r="H98" s="1"/>
  <c r="D98" s="1"/>
  <c r="E98" l="1"/>
  <c r="F99" s="1"/>
  <c r="G99" l="1"/>
  <c r="H99" s="1"/>
  <c r="D99" s="1"/>
  <c r="J98"/>
  <c r="E99" l="1"/>
  <c r="F100" s="1"/>
  <c r="G100" l="1"/>
  <c r="H100" s="1"/>
  <c r="D100" s="1"/>
  <c r="J99"/>
  <c r="E100" l="1"/>
  <c r="F101" s="1"/>
  <c r="J100" l="1"/>
  <c r="G101"/>
  <c r="H101" s="1"/>
  <c r="D101" s="1"/>
  <c r="E101" l="1"/>
  <c r="F102" s="1"/>
  <c r="J101" l="1"/>
  <c r="G102"/>
  <c r="H102" s="1"/>
  <c r="D102" s="1"/>
  <c r="E102" l="1"/>
  <c r="F103" s="1"/>
  <c r="G103" l="1"/>
  <c r="H103" s="1"/>
  <c r="D103" s="1"/>
  <c r="J102"/>
  <c r="E103" l="1"/>
  <c r="F104" s="1"/>
  <c r="G104" l="1"/>
  <c r="H104" s="1"/>
  <c r="D104" s="1"/>
  <c r="J103"/>
  <c r="E104" l="1"/>
  <c r="F105" s="1"/>
  <c r="G105" l="1"/>
  <c r="H105" s="1"/>
  <c r="D105" s="1"/>
  <c r="J104"/>
  <c r="E105" l="1"/>
  <c r="F106" s="1"/>
  <c r="J105" l="1"/>
  <c r="G106"/>
  <c r="H106" s="1"/>
  <c r="D106" s="1"/>
  <c r="E106" l="1"/>
  <c r="F107" s="1"/>
  <c r="J106" l="1"/>
  <c r="G107"/>
  <c r="H107" s="1"/>
  <c r="D107" s="1"/>
  <c r="E107" l="1"/>
  <c r="F108" s="1"/>
  <c r="G108" l="1"/>
  <c r="H108" s="1"/>
  <c r="D108" s="1"/>
  <c r="J107"/>
  <c r="E108" l="1"/>
  <c r="F109" s="1"/>
  <c r="J108" l="1"/>
  <c r="G109"/>
  <c r="H109" s="1"/>
  <c r="D109" s="1"/>
  <c r="E109" l="1"/>
  <c r="F110" s="1"/>
  <c r="J109" l="1"/>
  <c r="G110"/>
  <c r="H110" s="1"/>
  <c r="D110" s="1"/>
  <c r="E110" l="1"/>
  <c r="F111" s="1"/>
  <c r="J110" l="1"/>
  <c r="G111"/>
  <c r="H111" s="1"/>
  <c r="D111" s="1"/>
  <c r="E111" l="1"/>
  <c r="F112" s="1"/>
  <c r="G112" l="1"/>
  <c r="H112" s="1"/>
  <c r="D112" s="1"/>
  <c r="J111"/>
  <c r="E112" l="1"/>
  <c r="F113" s="1"/>
  <c r="J112" l="1"/>
  <c r="G113"/>
  <c r="H113" s="1"/>
  <c r="D113" s="1"/>
  <c r="E113" l="1"/>
  <c r="F114" s="1"/>
  <c r="J113" l="1"/>
  <c r="G114"/>
  <c r="H114" s="1"/>
  <c r="D114" s="1"/>
  <c r="E114" l="1"/>
  <c r="F115" s="1"/>
  <c r="G115" l="1"/>
  <c r="H115" s="1"/>
  <c r="J114"/>
  <c r="D115" l="1"/>
  <c r="E115" s="1"/>
  <c r="J115" l="1"/>
  <c r="F3" s="1"/>
  <c r="D8" i="1" l="1"/>
  <c r="I7"/>
  <c r="E8" l="1"/>
  <c r="F8" s="1"/>
  <c r="G8" s="1"/>
  <c r="I8" l="1"/>
  <c r="D9"/>
  <c r="E9" l="1"/>
  <c r="F9" s="1"/>
  <c r="G9" s="1"/>
  <c r="I9" l="1"/>
  <c r="D10"/>
  <c r="E10" l="1"/>
  <c r="F10" s="1"/>
  <c r="G10" s="1"/>
  <c r="I10" l="1"/>
  <c r="D11"/>
  <c r="E11" l="1"/>
  <c r="F11" s="1"/>
  <c r="G11" s="1"/>
  <c r="I11" l="1"/>
  <c r="D12"/>
  <c r="E12" l="1"/>
  <c r="F12" s="1"/>
  <c r="G12" s="1"/>
  <c r="I12" l="1"/>
  <c r="D13"/>
  <c r="E13" l="1"/>
  <c r="F13" s="1"/>
  <c r="G13" s="1"/>
  <c r="I13" l="1"/>
  <c r="D14"/>
  <c r="E14" l="1"/>
  <c r="F14" s="1"/>
  <c r="G14" s="1"/>
  <c r="I14" l="1"/>
  <c r="D15"/>
  <c r="E15" l="1"/>
  <c r="F15" s="1"/>
  <c r="G15" s="1"/>
  <c r="I15" l="1"/>
  <c r="D16"/>
  <c r="E16" l="1"/>
  <c r="F16" s="1"/>
  <c r="G16" s="1"/>
  <c r="I16" l="1"/>
  <c r="D17"/>
  <c r="E17" l="1"/>
  <c r="F17" s="1"/>
  <c r="G17" s="1"/>
  <c r="I17" l="1"/>
  <c r="D18"/>
  <c r="E18" l="1"/>
  <c r="F18" s="1"/>
  <c r="G18" s="1"/>
  <c r="I18" l="1"/>
  <c r="D19"/>
  <c r="E19" l="1"/>
  <c r="F19" s="1"/>
  <c r="G19" s="1"/>
  <c r="I19" l="1"/>
  <c r="D20"/>
  <c r="E20" l="1"/>
  <c r="F20" s="1"/>
  <c r="G20" s="1"/>
  <c r="I20" l="1"/>
  <c r="D21"/>
  <c r="E21" l="1"/>
  <c r="F21" s="1"/>
  <c r="G21" s="1"/>
  <c r="I21" l="1"/>
  <c r="D22"/>
  <c r="E22" l="1"/>
  <c r="F22" s="1"/>
  <c r="G22" s="1"/>
  <c r="I22" l="1"/>
  <c r="D23"/>
  <c r="E23" l="1"/>
  <c r="F23" s="1"/>
  <c r="G23" s="1"/>
  <c r="I23" l="1"/>
  <c r="D24"/>
  <c r="E24" l="1"/>
  <c r="F24" s="1"/>
  <c r="G24" s="1"/>
  <c r="I24" l="1"/>
  <c r="D25"/>
  <c r="E25" l="1"/>
  <c r="F25" s="1"/>
  <c r="G25" s="1"/>
  <c r="I25" l="1"/>
  <c r="D26"/>
  <c r="E26" l="1"/>
  <c r="F26" s="1"/>
  <c r="G26" s="1"/>
  <c r="I26" l="1"/>
  <c r="D27"/>
  <c r="E27" l="1"/>
  <c r="F27" s="1"/>
  <c r="G27" s="1"/>
  <c r="I27" l="1"/>
  <c r="D28"/>
  <c r="E28" l="1"/>
  <c r="F28" s="1"/>
  <c r="G28" s="1"/>
  <c r="I28" l="1"/>
  <c r="D29"/>
  <c r="E29" l="1"/>
  <c r="F29" s="1"/>
  <c r="G29" s="1"/>
  <c r="I29" l="1"/>
  <c r="D30"/>
  <c r="E30" l="1"/>
  <c r="F30" s="1"/>
  <c r="G30" s="1"/>
  <c r="I30" l="1"/>
  <c r="D31"/>
  <c r="E31" l="1"/>
  <c r="F31" s="1"/>
  <c r="G31" s="1"/>
  <c r="I31" l="1"/>
  <c r="D32"/>
  <c r="E32" l="1"/>
  <c r="F32" s="1"/>
  <c r="G32" s="1"/>
  <c r="I32" l="1"/>
  <c r="D33"/>
  <c r="E33" l="1"/>
  <c r="F33" s="1"/>
  <c r="G33" s="1"/>
  <c r="I33" l="1"/>
  <c r="D34"/>
  <c r="E34" l="1"/>
  <c r="F34" s="1"/>
  <c r="G34" s="1"/>
  <c r="I34" l="1"/>
  <c r="D35"/>
  <c r="E35" l="1"/>
  <c r="F35" s="1"/>
  <c r="G35" s="1"/>
  <c r="I35" l="1"/>
  <c r="D36"/>
  <c r="E36" l="1"/>
  <c r="F36" s="1"/>
  <c r="G36" s="1"/>
  <c r="I36" l="1"/>
  <c r="D37"/>
  <c r="E37" l="1"/>
  <c r="F37" s="1"/>
  <c r="G37" s="1"/>
  <c r="I37" l="1"/>
  <c r="D38"/>
  <c r="E38" l="1"/>
  <c r="F38" s="1"/>
  <c r="G38" s="1"/>
  <c r="I38" l="1"/>
  <c r="D39"/>
  <c r="E39" l="1"/>
  <c r="F39" s="1"/>
  <c r="G39" s="1"/>
  <c r="I39" l="1"/>
  <c r="D40"/>
  <c r="E40" l="1"/>
  <c r="F40" s="1"/>
  <c r="G40" s="1"/>
  <c r="I40" l="1"/>
  <c r="D41"/>
  <c r="E41" l="1"/>
  <c r="F41" s="1"/>
  <c r="G41" s="1"/>
  <c r="I41" l="1"/>
  <c r="D42"/>
  <c r="E42" l="1"/>
  <c r="F42" s="1"/>
  <c r="G42" s="1"/>
  <c r="I42" l="1"/>
  <c r="D43"/>
  <c r="E43" l="1"/>
  <c r="F43" s="1"/>
  <c r="G43" s="1"/>
  <c r="I43" l="1"/>
  <c r="D44"/>
  <c r="E44" l="1"/>
  <c r="F44" s="1"/>
  <c r="G44" s="1"/>
  <c r="I44" l="1"/>
  <c r="D45"/>
  <c r="E45" l="1"/>
  <c r="F45" s="1"/>
  <c r="G45" s="1"/>
  <c r="I45" l="1"/>
  <c r="D46"/>
  <c r="E46" l="1"/>
  <c r="F46" s="1"/>
  <c r="G46" s="1"/>
  <c r="I46" l="1"/>
  <c r="D47"/>
  <c r="E47" l="1"/>
  <c r="F47" s="1"/>
  <c r="G47" s="1"/>
  <c r="I47" l="1"/>
  <c r="D48"/>
  <c r="E48" l="1"/>
  <c r="F48" s="1"/>
  <c r="G48" s="1"/>
  <c r="I48" l="1"/>
  <c r="D49"/>
  <c r="E49" l="1"/>
  <c r="F49" s="1"/>
  <c r="G49" s="1"/>
  <c r="I49" l="1"/>
  <c r="D50"/>
  <c r="E50" l="1"/>
  <c r="F50" s="1"/>
  <c r="G50" s="1"/>
  <c r="I50" l="1"/>
  <c r="D51"/>
  <c r="E51" l="1"/>
  <c r="F51" s="1"/>
  <c r="G51" s="1"/>
  <c r="I51" l="1"/>
  <c r="D52"/>
  <c r="E52" l="1"/>
  <c r="F52" s="1"/>
  <c r="G52" s="1"/>
  <c r="I52" l="1"/>
  <c r="D53"/>
  <c r="E53" l="1"/>
  <c r="F53" s="1"/>
  <c r="G53" s="1"/>
  <c r="I53" l="1"/>
  <c r="D54"/>
  <c r="E54" l="1"/>
  <c r="F54" s="1"/>
  <c r="G54" s="1"/>
  <c r="I54" l="1"/>
  <c r="D55"/>
  <c r="E55" l="1"/>
  <c r="F55" s="1"/>
  <c r="G55" s="1"/>
  <c r="I55" l="1"/>
  <c r="D56"/>
  <c r="E56" l="1"/>
  <c r="F56" s="1"/>
  <c r="G56" s="1"/>
  <c r="I56" l="1"/>
  <c r="D57"/>
  <c r="E57" l="1"/>
  <c r="F57" s="1"/>
  <c r="G57" s="1"/>
  <c r="I57" l="1"/>
  <c r="D58"/>
  <c r="E58" l="1"/>
  <c r="F58" s="1"/>
  <c r="G58" s="1"/>
  <c r="I58" l="1"/>
  <c r="D59"/>
  <c r="E59" l="1"/>
  <c r="F59" s="1"/>
  <c r="G59" s="1"/>
  <c r="I59" l="1"/>
  <c r="D60"/>
  <c r="E60" l="1"/>
  <c r="F60" s="1"/>
  <c r="G60" s="1"/>
  <c r="I60" l="1"/>
  <c r="D61"/>
  <c r="E61" l="1"/>
  <c r="F61" s="1"/>
  <c r="G61" s="1"/>
  <c r="I61" l="1"/>
  <c r="D62"/>
  <c r="E62" l="1"/>
  <c r="F62" s="1"/>
  <c r="G62" s="1"/>
  <c r="I62" l="1"/>
  <c r="D63"/>
  <c r="E63" l="1"/>
  <c r="F63" s="1"/>
  <c r="G63" s="1"/>
  <c r="I63" l="1"/>
  <c r="D64"/>
  <c r="E64" l="1"/>
  <c r="F64" s="1"/>
  <c r="G64" s="1"/>
  <c r="I64" l="1"/>
  <c r="D65"/>
  <c r="E65" l="1"/>
  <c r="F65" s="1"/>
  <c r="G65" s="1"/>
  <c r="I65" l="1"/>
  <c r="D66"/>
  <c r="E66" l="1"/>
  <c r="F66" s="1"/>
  <c r="G66" s="1"/>
  <c r="I66" l="1"/>
  <c r="D67"/>
  <c r="E67" l="1"/>
  <c r="F67" s="1"/>
  <c r="G67" s="1"/>
  <c r="I67" l="1"/>
  <c r="D68"/>
  <c r="E68" l="1"/>
  <c r="F68" s="1"/>
  <c r="G68" s="1"/>
  <c r="I68" l="1"/>
  <c r="D69"/>
  <c r="E69" l="1"/>
  <c r="F69" s="1"/>
  <c r="G69" s="1"/>
  <c r="I69" l="1"/>
  <c r="D70"/>
  <c r="E70" l="1"/>
  <c r="F70" s="1"/>
  <c r="G70" s="1"/>
  <c r="I70" l="1"/>
  <c r="D71"/>
  <c r="E71" l="1"/>
  <c r="F71" s="1"/>
  <c r="G71" s="1"/>
  <c r="I71" l="1"/>
  <c r="D72"/>
  <c r="E72" l="1"/>
  <c r="F72" s="1"/>
  <c r="G72" s="1"/>
  <c r="I72" l="1"/>
  <c r="D73"/>
  <c r="E73" l="1"/>
  <c r="F73" s="1"/>
  <c r="G73" s="1"/>
  <c r="I73" l="1"/>
  <c r="D74"/>
  <c r="E74" l="1"/>
  <c r="F74" s="1"/>
  <c r="G74" s="1"/>
  <c r="I74" l="1"/>
  <c r="D75"/>
  <c r="E75" l="1"/>
  <c r="F75" s="1"/>
  <c r="G75" s="1"/>
  <c r="I75" l="1"/>
  <c r="D76"/>
  <c r="E76" l="1"/>
  <c r="F76" s="1"/>
  <c r="G76" s="1"/>
  <c r="I76" l="1"/>
  <c r="D77"/>
  <c r="E77" l="1"/>
  <c r="F77" s="1"/>
  <c r="G77" s="1"/>
  <c r="I77" l="1"/>
  <c r="D78"/>
  <c r="E78" l="1"/>
  <c r="F78" s="1"/>
  <c r="G78" s="1"/>
  <c r="I78" l="1"/>
  <c r="D79"/>
  <c r="E79" l="1"/>
  <c r="F79" s="1"/>
  <c r="G79" s="1"/>
  <c r="I79" l="1"/>
  <c r="D80"/>
  <c r="E80" l="1"/>
  <c r="F80" s="1"/>
  <c r="G80" s="1"/>
  <c r="I80" l="1"/>
  <c r="D81"/>
  <c r="E81" l="1"/>
  <c r="F81" s="1"/>
  <c r="G81" s="1"/>
  <c r="I81" l="1"/>
  <c r="D82"/>
  <c r="E82" l="1"/>
  <c r="F82" s="1"/>
  <c r="G82" s="1"/>
  <c r="I82" l="1"/>
  <c r="D83"/>
  <c r="E83" l="1"/>
  <c r="F83" s="1"/>
  <c r="G83" s="1"/>
  <c r="I83" l="1"/>
  <c r="D84"/>
  <c r="E84" l="1"/>
  <c r="F84" s="1"/>
  <c r="G84" s="1"/>
  <c r="I84" l="1"/>
  <c r="D85"/>
  <c r="E85" l="1"/>
  <c r="F85" s="1"/>
  <c r="G85" s="1"/>
  <c r="I85" l="1"/>
  <c r="D86"/>
  <c r="E86" l="1"/>
  <c r="F86" s="1"/>
  <c r="G86" s="1"/>
  <c r="I86" l="1"/>
  <c r="D87"/>
  <c r="E87" l="1"/>
  <c r="F87" s="1"/>
  <c r="G87" s="1"/>
  <c r="I87" l="1"/>
  <c r="D88"/>
  <c r="E88" l="1"/>
  <c r="F88" s="1"/>
  <c r="G88" s="1"/>
  <c r="I88" l="1"/>
  <c r="D89"/>
  <c r="E89" l="1"/>
  <c r="F89" s="1"/>
  <c r="G89" s="1"/>
  <c r="I89" l="1"/>
  <c r="D90"/>
  <c r="E90" l="1"/>
  <c r="F90" s="1"/>
  <c r="G90" s="1"/>
  <c r="I90" l="1"/>
  <c r="D91"/>
  <c r="E91" l="1"/>
  <c r="F91" s="1"/>
  <c r="G91" s="1"/>
  <c r="I91" l="1"/>
  <c r="D92"/>
  <c r="E92" l="1"/>
  <c r="F92" s="1"/>
  <c r="G92" s="1"/>
  <c r="I92" l="1"/>
  <c r="D93"/>
  <c r="E93" l="1"/>
  <c r="F93" s="1"/>
  <c r="G93" s="1"/>
  <c r="I93" l="1"/>
  <c r="D94"/>
  <c r="E94" l="1"/>
  <c r="F94" s="1"/>
  <c r="G94" s="1"/>
  <c r="I94" l="1"/>
  <c r="D95"/>
  <c r="E95" l="1"/>
  <c r="F95" s="1"/>
  <c r="G95" s="1"/>
  <c r="I95" l="1"/>
  <c r="D96"/>
  <c r="E96" l="1"/>
  <c r="F96" s="1"/>
  <c r="G96" s="1"/>
  <c r="I96" l="1"/>
  <c r="D97"/>
  <c r="E97" l="1"/>
  <c r="F97" s="1"/>
  <c r="G97" s="1"/>
  <c r="I97" l="1"/>
  <c r="D98"/>
  <c r="E98" l="1"/>
  <c r="F98" s="1"/>
  <c r="G98" s="1"/>
  <c r="I98" l="1"/>
  <c r="D99"/>
  <c r="E99" l="1"/>
  <c r="F99" s="1"/>
  <c r="G99" s="1"/>
  <c r="I99" l="1"/>
  <c r="D100"/>
  <c r="E100" l="1"/>
  <c r="F100" s="1"/>
  <c r="G100" s="1"/>
  <c r="I100" l="1"/>
  <c r="D101"/>
  <c r="E101" l="1"/>
  <c r="F101" s="1"/>
  <c r="G101" s="1"/>
  <c r="I101" l="1"/>
  <c r="D102"/>
  <c r="E102" l="1"/>
  <c r="F102" s="1"/>
  <c r="G102" s="1"/>
  <c r="I102" l="1"/>
  <c r="D103"/>
  <c r="E103" l="1"/>
  <c r="F103" s="1"/>
  <c r="G103" s="1"/>
  <c r="I103" l="1"/>
  <c r="D104"/>
  <c r="E104" l="1"/>
  <c r="F104" s="1"/>
  <c r="G104" s="1"/>
  <c r="I104" l="1"/>
  <c r="D105"/>
  <c r="E105" l="1"/>
  <c r="F105" s="1"/>
  <c r="G105" s="1"/>
  <c r="I105" l="1"/>
  <c r="D106"/>
  <c r="E106" l="1"/>
  <c r="F106" s="1"/>
  <c r="G106" s="1"/>
  <c r="I106" l="1"/>
  <c r="D107"/>
  <c r="E107" l="1"/>
  <c r="F107" s="1"/>
  <c r="G107" s="1"/>
  <c r="I107" l="1"/>
  <c r="D108"/>
  <c r="E108" l="1"/>
  <c r="F108" s="1"/>
  <c r="G108" s="1"/>
  <c r="I108" l="1"/>
  <c r="D109"/>
  <c r="E109" l="1"/>
  <c r="F109" s="1"/>
  <c r="G109" s="1"/>
  <c r="I109" l="1"/>
  <c r="D110"/>
  <c r="E110" l="1"/>
  <c r="F110" s="1"/>
  <c r="G110" s="1"/>
  <c r="I110" l="1"/>
  <c r="D111"/>
  <c r="E111" l="1"/>
  <c r="F111" s="1"/>
  <c r="G111" s="1"/>
  <c r="I111" l="1"/>
  <c r="D112"/>
  <c r="E112" l="1"/>
  <c r="F112" s="1"/>
  <c r="G112" s="1"/>
  <c r="I112" l="1"/>
  <c r="D113"/>
  <c r="E113" l="1"/>
  <c r="F113" s="1"/>
  <c r="G113" s="1"/>
  <c r="I113" s="1"/>
  <c r="H3" s="1"/>
</calcChain>
</file>

<file path=xl/sharedStrings.xml><?xml version="1.0" encoding="utf-8"?>
<sst xmlns="http://schemas.openxmlformats.org/spreadsheetml/2006/main" count="62" uniqueCount="33">
  <si>
    <t>O</t>
  </si>
  <si>
    <t>aL</t>
  </si>
  <si>
    <t>aU</t>
  </si>
  <si>
    <t>h</t>
  </si>
  <si>
    <t>C</t>
  </si>
  <si>
    <t>предсказанный</t>
  </si>
  <si>
    <t>ОСШК</t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</si>
  <si>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q</t>
    </r>
    <r>
      <rPr>
        <sz val="11"/>
        <color theme="1"/>
        <rFont val="Calibri"/>
        <family val="2"/>
        <charset val="204"/>
        <scheme val="minor"/>
      </rPr>
      <t>-x)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</si>
  <si>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  <scheme val="minor"/>
      </rP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</si>
  <si>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</si>
  <si>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</si>
  <si>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z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</si>
  <si>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∇z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</si>
  <si>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</si>
  <si>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(Y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-y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</si>
  <si>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 y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</si>
  <si>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z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</si>
  <si>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C*</t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</si>
  <si>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</si>
  <si>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результат</t>
  </si>
  <si>
    <t>вес мл.раз.:</t>
  </si>
  <si>
    <t>количество битов:</t>
  </si>
  <si>
    <t>x</t>
  </si>
  <si>
    <t>x'</t>
  </si>
  <si>
    <t>d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</si>
  <si>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q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</si>
  <si>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q</t>
    </r>
  </si>
  <si>
    <r>
      <t>Δ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</si>
  <si>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∇2Y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</si>
  <si>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∇Y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</si>
  <si>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для данных</t>
  </si>
  <si>
    <t>всего</t>
  </si>
  <si>
    <t>входной сигнал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</si>
</sst>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on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/>
    <xf numFmtId="2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Font="1" applyBorder="1"/>
    <xf numFmtId="0" fontId="0" fillId="0" borderId="0" xfId="0" applyFont="1" applyBorder="1" applyAlignment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6" xfId="0" applyFont="1" applyBorder="1"/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Исходный</c:v>
          </c:tx>
          <c:marker>
            <c:symbol val="none"/>
          </c:marker>
          <c:val>
            <c:numRef>
              <c:f>ДИКМ!$C$7:$C$113</c:f>
              <c:numCache>
                <c:formatCode>General</c:formatCode>
                <c:ptCount val="10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</c:v>
                </c:pt>
                <c:pt idx="98">
                  <c:v>6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</c:numCache>
            </c:numRef>
          </c:val>
        </c:ser>
        <c:ser>
          <c:idx val="1"/>
          <c:order val="1"/>
          <c:tx>
            <c:v>Результат</c:v>
          </c:tx>
          <c:marker>
            <c:symbol val="none"/>
          </c:marker>
          <c:val>
            <c:numRef>
              <c:f>ДИКМ!$G$7:$G$113</c:f>
              <c:numCache>
                <c:formatCode>0.00</c:formatCode>
                <c:ptCount val="10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101</c:v>
                </c:pt>
                <c:pt idx="7">
                  <c:v>100</c:v>
                </c:pt>
                <c:pt idx="8">
                  <c:v>101</c:v>
                </c:pt>
                <c:pt idx="9">
                  <c:v>100</c:v>
                </c:pt>
                <c:pt idx="10">
                  <c:v>101</c:v>
                </c:pt>
                <c:pt idx="11">
                  <c:v>100</c:v>
                </c:pt>
                <c:pt idx="12">
                  <c:v>101</c:v>
                </c:pt>
                <c:pt idx="13">
                  <c:v>100</c:v>
                </c:pt>
                <c:pt idx="14">
                  <c:v>101</c:v>
                </c:pt>
                <c:pt idx="15">
                  <c:v>100</c:v>
                </c:pt>
                <c:pt idx="16">
                  <c:v>101</c:v>
                </c:pt>
                <c:pt idx="17">
                  <c:v>100</c:v>
                </c:pt>
                <c:pt idx="18">
                  <c:v>101</c:v>
                </c:pt>
                <c:pt idx="19">
                  <c:v>100</c:v>
                </c:pt>
                <c:pt idx="20">
                  <c:v>101</c:v>
                </c:pt>
                <c:pt idx="21">
                  <c:v>100</c:v>
                </c:pt>
                <c:pt idx="22">
                  <c:v>101</c:v>
                </c:pt>
                <c:pt idx="23">
                  <c:v>100</c:v>
                </c:pt>
                <c:pt idx="24">
                  <c:v>101</c:v>
                </c:pt>
                <c:pt idx="25">
                  <c:v>100</c:v>
                </c:pt>
                <c:pt idx="26">
                  <c:v>101</c:v>
                </c:pt>
                <c:pt idx="27">
                  <c:v>100</c:v>
                </c:pt>
                <c:pt idx="28">
                  <c:v>86</c:v>
                </c:pt>
                <c:pt idx="29">
                  <c:v>72</c:v>
                </c:pt>
                <c:pt idx="30">
                  <c:v>58</c:v>
                </c:pt>
                <c:pt idx="31">
                  <c:v>44</c:v>
                </c:pt>
                <c:pt idx="32">
                  <c:v>30</c:v>
                </c:pt>
                <c:pt idx="33">
                  <c:v>16</c:v>
                </c:pt>
                <c:pt idx="34">
                  <c:v>2</c:v>
                </c:pt>
                <c:pt idx="35">
                  <c:v>-12</c:v>
                </c:pt>
                <c:pt idx="36">
                  <c:v>-26</c:v>
                </c:pt>
                <c:pt idx="37">
                  <c:v>-40</c:v>
                </c:pt>
                <c:pt idx="38">
                  <c:v>-54</c:v>
                </c:pt>
                <c:pt idx="39">
                  <c:v>-68</c:v>
                </c:pt>
                <c:pt idx="40">
                  <c:v>-82</c:v>
                </c:pt>
                <c:pt idx="41">
                  <c:v>-99</c:v>
                </c:pt>
                <c:pt idx="42">
                  <c:v>-100</c:v>
                </c:pt>
                <c:pt idx="43">
                  <c:v>-99</c:v>
                </c:pt>
                <c:pt idx="44">
                  <c:v>-100</c:v>
                </c:pt>
                <c:pt idx="45">
                  <c:v>-99</c:v>
                </c:pt>
                <c:pt idx="46">
                  <c:v>-100</c:v>
                </c:pt>
                <c:pt idx="47">
                  <c:v>-99</c:v>
                </c:pt>
                <c:pt idx="48">
                  <c:v>-100</c:v>
                </c:pt>
                <c:pt idx="49">
                  <c:v>-99</c:v>
                </c:pt>
                <c:pt idx="50">
                  <c:v>-100</c:v>
                </c:pt>
                <c:pt idx="51">
                  <c:v>-99</c:v>
                </c:pt>
                <c:pt idx="52">
                  <c:v>-100</c:v>
                </c:pt>
                <c:pt idx="53">
                  <c:v>-99</c:v>
                </c:pt>
                <c:pt idx="54">
                  <c:v>-100</c:v>
                </c:pt>
                <c:pt idx="55">
                  <c:v>-99</c:v>
                </c:pt>
                <c:pt idx="56">
                  <c:v>-100</c:v>
                </c:pt>
                <c:pt idx="57">
                  <c:v>-99</c:v>
                </c:pt>
                <c:pt idx="58">
                  <c:v>-100</c:v>
                </c:pt>
                <c:pt idx="59">
                  <c:v>-87</c:v>
                </c:pt>
                <c:pt idx="60">
                  <c:v>-74</c:v>
                </c:pt>
                <c:pt idx="61">
                  <c:v>-61</c:v>
                </c:pt>
                <c:pt idx="62">
                  <c:v>-48</c:v>
                </c:pt>
                <c:pt idx="63">
                  <c:v>-35</c:v>
                </c:pt>
                <c:pt idx="64">
                  <c:v>-22</c:v>
                </c:pt>
                <c:pt idx="65">
                  <c:v>-9</c:v>
                </c:pt>
                <c:pt idx="66">
                  <c:v>4</c:v>
                </c:pt>
                <c:pt idx="67">
                  <c:v>17</c:v>
                </c:pt>
                <c:pt idx="68">
                  <c:v>30</c:v>
                </c:pt>
                <c:pt idx="69">
                  <c:v>43</c:v>
                </c:pt>
                <c:pt idx="70">
                  <c:v>56</c:v>
                </c:pt>
                <c:pt idx="71">
                  <c:v>69</c:v>
                </c:pt>
                <c:pt idx="72">
                  <c:v>82</c:v>
                </c:pt>
                <c:pt idx="73">
                  <c:v>101</c:v>
                </c:pt>
                <c:pt idx="74">
                  <c:v>100</c:v>
                </c:pt>
                <c:pt idx="75">
                  <c:v>101</c:v>
                </c:pt>
                <c:pt idx="76">
                  <c:v>100</c:v>
                </c:pt>
                <c:pt idx="77">
                  <c:v>101</c:v>
                </c:pt>
                <c:pt idx="78">
                  <c:v>100</c:v>
                </c:pt>
                <c:pt idx="79">
                  <c:v>101</c:v>
                </c:pt>
                <c:pt idx="80">
                  <c:v>100</c:v>
                </c:pt>
                <c:pt idx="81">
                  <c:v>101</c:v>
                </c:pt>
                <c:pt idx="82">
                  <c:v>100</c:v>
                </c:pt>
                <c:pt idx="83">
                  <c:v>101</c:v>
                </c:pt>
                <c:pt idx="84">
                  <c:v>100</c:v>
                </c:pt>
                <c:pt idx="85">
                  <c:v>101</c:v>
                </c:pt>
                <c:pt idx="86">
                  <c:v>100</c:v>
                </c:pt>
                <c:pt idx="87">
                  <c:v>101</c:v>
                </c:pt>
                <c:pt idx="88">
                  <c:v>100</c:v>
                </c:pt>
                <c:pt idx="89">
                  <c:v>101</c:v>
                </c:pt>
                <c:pt idx="90">
                  <c:v>100</c:v>
                </c:pt>
                <c:pt idx="91">
                  <c:v>101</c:v>
                </c:pt>
                <c:pt idx="92">
                  <c:v>100</c:v>
                </c:pt>
                <c:pt idx="93">
                  <c:v>101</c:v>
                </c:pt>
                <c:pt idx="94">
                  <c:v>100</c:v>
                </c:pt>
                <c:pt idx="95">
                  <c:v>101</c:v>
                </c:pt>
                <c:pt idx="96">
                  <c:v>100</c:v>
                </c:pt>
                <c:pt idx="97">
                  <c:v>86</c:v>
                </c:pt>
                <c:pt idx="98">
                  <c:v>72</c:v>
                </c:pt>
                <c:pt idx="99">
                  <c:v>58</c:v>
                </c:pt>
                <c:pt idx="100">
                  <c:v>44</c:v>
                </c:pt>
                <c:pt idx="101">
                  <c:v>30</c:v>
                </c:pt>
                <c:pt idx="102">
                  <c:v>7</c:v>
                </c:pt>
                <c:pt idx="103">
                  <c:v>10</c:v>
                </c:pt>
                <c:pt idx="104">
                  <c:v>13</c:v>
                </c:pt>
                <c:pt idx="105">
                  <c:v>16</c:v>
                </c:pt>
                <c:pt idx="106">
                  <c:v>19</c:v>
                </c:pt>
              </c:numCache>
            </c:numRef>
          </c:val>
        </c:ser>
        <c:marker val="1"/>
        <c:axId val="139646464"/>
        <c:axId val="115950336"/>
      </c:lineChart>
      <c:catAx>
        <c:axId val="139646464"/>
        <c:scaling>
          <c:orientation val="minMax"/>
        </c:scaling>
        <c:axPos val="b"/>
        <c:tickLblPos val="nextTo"/>
        <c:crossAx val="115950336"/>
        <c:crosses val="autoZero"/>
        <c:auto val="1"/>
        <c:lblAlgn val="ctr"/>
        <c:lblOffset val="100"/>
      </c:catAx>
      <c:valAx>
        <c:axId val="115950336"/>
        <c:scaling>
          <c:orientation val="minMax"/>
        </c:scaling>
        <c:axPos val="l"/>
        <c:majorGridlines/>
        <c:numFmt formatCode="General" sourceLinked="1"/>
        <c:tickLblPos val="nextTo"/>
        <c:crossAx val="139646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Исходный</c:v>
          </c:tx>
          <c:marker>
            <c:symbol val="none"/>
          </c:marker>
          <c:val>
            <c:numRef>
              <c:f>ДМ!$C$8:$C$115</c:f>
              <c:numCache>
                <c:formatCode>General</c:formatCode>
                <c:ptCount val="10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</c:v>
                </c:pt>
                <c:pt idx="98">
                  <c:v>6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 formatCode="0.00">
                  <c:v>0</c:v>
                </c:pt>
              </c:numCache>
            </c:numRef>
          </c:val>
        </c:ser>
        <c:ser>
          <c:idx val="1"/>
          <c:order val="1"/>
          <c:tx>
            <c:v>Результат</c:v>
          </c:tx>
          <c:marker>
            <c:symbol val="none"/>
          </c:marker>
          <c:val>
            <c:numRef>
              <c:f>ДМ!$D$8:$D$115</c:f>
              <c:numCache>
                <c:formatCode>General</c:formatCode>
                <c:ptCount val="10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100</c:v>
                </c:pt>
                <c:pt idx="5">
                  <c:v>150</c:v>
                </c:pt>
                <c:pt idx="6">
                  <c:v>100</c:v>
                </c:pt>
                <c:pt idx="7">
                  <c:v>150</c:v>
                </c:pt>
                <c:pt idx="8">
                  <c:v>100</c:v>
                </c:pt>
                <c:pt idx="9">
                  <c:v>150</c:v>
                </c:pt>
                <c:pt idx="10">
                  <c:v>100</c:v>
                </c:pt>
                <c:pt idx="11">
                  <c:v>150</c:v>
                </c:pt>
                <c:pt idx="12">
                  <c:v>100</c:v>
                </c:pt>
                <c:pt idx="13">
                  <c:v>150</c:v>
                </c:pt>
                <c:pt idx="14">
                  <c:v>100</c:v>
                </c:pt>
                <c:pt idx="15">
                  <c:v>150</c:v>
                </c:pt>
                <c:pt idx="16">
                  <c:v>100</c:v>
                </c:pt>
                <c:pt idx="17">
                  <c:v>150</c:v>
                </c:pt>
                <c:pt idx="18">
                  <c:v>100</c:v>
                </c:pt>
                <c:pt idx="19">
                  <c:v>150</c:v>
                </c:pt>
                <c:pt idx="20">
                  <c:v>100</c:v>
                </c:pt>
                <c:pt idx="21">
                  <c:v>150</c:v>
                </c:pt>
                <c:pt idx="22">
                  <c:v>100</c:v>
                </c:pt>
                <c:pt idx="23">
                  <c:v>150</c:v>
                </c:pt>
                <c:pt idx="24">
                  <c:v>100</c:v>
                </c:pt>
                <c:pt idx="25">
                  <c:v>150</c:v>
                </c:pt>
                <c:pt idx="26">
                  <c:v>100</c:v>
                </c:pt>
                <c:pt idx="27">
                  <c:v>150</c:v>
                </c:pt>
                <c:pt idx="28">
                  <c:v>100</c:v>
                </c:pt>
                <c:pt idx="29">
                  <c:v>50</c:v>
                </c:pt>
                <c:pt idx="30">
                  <c:v>0</c:v>
                </c:pt>
                <c:pt idx="31">
                  <c:v>-50</c:v>
                </c:pt>
                <c:pt idx="32">
                  <c:v>-100</c:v>
                </c:pt>
                <c:pt idx="33">
                  <c:v>-50</c:v>
                </c:pt>
                <c:pt idx="34">
                  <c:v>-100</c:v>
                </c:pt>
                <c:pt idx="35">
                  <c:v>-50</c:v>
                </c:pt>
                <c:pt idx="36">
                  <c:v>-100</c:v>
                </c:pt>
                <c:pt idx="37">
                  <c:v>-50</c:v>
                </c:pt>
                <c:pt idx="38">
                  <c:v>-100</c:v>
                </c:pt>
                <c:pt idx="39">
                  <c:v>-50</c:v>
                </c:pt>
                <c:pt idx="40">
                  <c:v>-100</c:v>
                </c:pt>
                <c:pt idx="41">
                  <c:v>-50</c:v>
                </c:pt>
                <c:pt idx="42">
                  <c:v>-100</c:v>
                </c:pt>
                <c:pt idx="43">
                  <c:v>-50</c:v>
                </c:pt>
                <c:pt idx="44">
                  <c:v>-100</c:v>
                </c:pt>
                <c:pt idx="45">
                  <c:v>-50</c:v>
                </c:pt>
                <c:pt idx="46">
                  <c:v>-100</c:v>
                </c:pt>
                <c:pt idx="47">
                  <c:v>-50</c:v>
                </c:pt>
                <c:pt idx="48">
                  <c:v>-100</c:v>
                </c:pt>
                <c:pt idx="49">
                  <c:v>-50</c:v>
                </c:pt>
                <c:pt idx="50">
                  <c:v>-100</c:v>
                </c:pt>
                <c:pt idx="51">
                  <c:v>-50</c:v>
                </c:pt>
                <c:pt idx="52">
                  <c:v>-100</c:v>
                </c:pt>
                <c:pt idx="53">
                  <c:v>-50</c:v>
                </c:pt>
                <c:pt idx="54">
                  <c:v>-100</c:v>
                </c:pt>
                <c:pt idx="55">
                  <c:v>-50</c:v>
                </c:pt>
                <c:pt idx="56">
                  <c:v>-100</c:v>
                </c:pt>
                <c:pt idx="57">
                  <c:v>-50</c:v>
                </c:pt>
                <c:pt idx="58">
                  <c:v>-100</c:v>
                </c:pt>
                <c:pt idx="59">
                  <c:v>-50</c:v>
                </c:pt>
                <c:pt idx="60">
                  <c:v>0</c:v>
                </c:pt>
                <c:pt idx="61">
                  <c:v>50</c:v>
                </c:pt>
                <c:pt idx="62">
                  <c:v>100</c:v>
                </c:pt>
                <c:pt idx="63">
                  <c:v>150</c:v>
                </c:pt>
                <c:pt idx="64">
                  <c:v>100</c:v>
                </c:pt>
                <c:pt idx="65">
                  <c:v>150</c:v>
                </c:pt>
                <c:pt idx="66">
                  <c:v>100</c:v>
                </c:pt>
                <c:pt idx="67">
                  <c:v>150</c:v>
                </c:pt>
                <c:pt idx="68">
                  <c:v>100</c:v>
                </c:pt>
                <c:pt idx="69">
                  <c:v>150</c:v>
                </c:pt>
                <c:pt idx="70">
                  <c:v>100</c:v>
                </c:pt>
                <c:pt idx="71">
                  <c:v>150</c:v>
                </c:pt>
                <c:pt idx="72">
                  <c:v>100</c:v>
                </c:pt>
                <c:pt idx="73">
                  <c:v>150</c:v>
                </c:pt>
                <c:pt idx="74">
                  <c:v>100</c:v>
                </c:pt>
                <c:pt idx="75">
                  <c:v>150</c:v>
                </c:pt>
                <c:pt idx="76">
                  <c:v>100</c:v>
                </c:pt>
                <c:pt idx="77">
                  <c:v>150</c:v>
                </c:pt>
                <c:pt idx="78">
                  <c:v>100</c:v>
                </c:pt>
                <c:pt idx="79">
                  <c:v>150</c:v>
                </c:pt>
                <c:pt idx="80">
                  <c:v>100</c:v>
                </c:pt>
                <c:pt idx="81">
                  <c:v>150</c:v>
                </c:pt>
                <c:pt idx="82">
                  <c:v>100</c:v>
                </c:pt>
                <c:pt idx="83">
                  <c:v>150</c:v>
                </c:pt>
                <c:pt idx="84">
                  <c:v>100</c:v>
                </c:pt>
                <c:pt idx="85">
                  <c:v>150</c:v>
                </c:pt>
                <c:pt idx="86">
                  <c:v>100</c:v>
                </c:pt>
                <c:pt idx="87">
                  <c:v>150</c:v>
                </c:pt>
                <c:pt idx="88">
                  <c:v>100</c:v>
                </c:pt>
                <c:pt idx="89">
                  <c:v>150</c:v>
                </c:pt>
                <c:pt idx="90">
                  <c:v>100</c:v>
                </c:pt>
                <c:pt idx="91">
                  <c:v>150</c:v>
                </c:pt>
                <c:pt idx="92">
                  <c:v>100</c:v>
                </c:pt>
                <c:pt idx="93">
                  <c:v>150</c:v>
                </c:pt>
                <c:pt idx="94">
                  <c:v>100</c:v>
                </c:pt>
                <c:pt idx="95">
                  <c:v>150</c:v>
                </c:pt>
                <c:pt idx="96">
                  <c:v>100</c:v>
                </c:pt>
                <c:pt idx="97">
                  <c:v>150</c:v>
                </c:pt>
                <c:pt idx="98">
                  <c:v>100</c:v>
                </c:pt>
                <c:pt idx="99">
                  <c:v>50</c:v>
                </c:pt>
                <c:pt idx="100">
                  <c:v>0</c:v>
                </c:pt>
                <c:pt idx="101">
                  <c:v>50</c:v>
                </c:pt>
                <c:pt idx="102">
                  <c:v>0</c:v>
                </c:pt>
                <c:pt idx="103">
                  <c:v>50</c:v>
                </c:pt>
                <c:pt idx="104">
                  <c:v>0</c:v>
                </c:pt>
                <c:pt idx="105">
                  <c:v>50</c:v>
                </c:pt>
                <c:pt idx="106">
                  <c:v>0</c:v>
                </c:pt>
                <c:pt idx="107">
                  <c:v>50</c:v>
                </c:pt>
              </c:numCache>
            </c:numRef>
          </c:val>
        </c:ser>
        <c:marker val="1"/>
        <c:axId val="86968960"/>
        <c:axId val="87625728"/>
      </c:lineChart>
      <c:catAx>
        <c:axId val="86968960"/>
        <c:scaling>
          <c:orientation val="minMax"/>
        </c:scaling>
        <c:axPos val="b"/>
        <c:tickLblPos val="nextTo"/>
        <c:crossAx val="87625728"/>
        <c:crosses val="autoZero"/>
        <c:auto val="1"/>
        <c:lblAlgn val="ctr"/>
        <c:lblOffset val="100"/>
      </c:catAx>
      <c:valAx>
        <c:axId val="87625728"/>
        <c:scaling>
          <c:orientation val="minMax"/>
        </c:scaling>
        <c:axPos val="l"/>
        <c:majorGridlines/>
        <c:numFmt formatCode="General" sourceLinked="1"/>
        <c:tickLblPos val="nextTo"/>
        <c:crossAx val="86968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Исходный</c:v>
          </c:tx>
          <c:marker>
            <c:symbol val="none"/>
          </c:marker>
          <c:val>
            <c:numRef>
              <c:f>'ДМ-2-не-Кравченко'!$C$8:$C$115</c:f>
              <c:numCache>
                <c:formatCode>0.00</c:formatCode>
                <c:ptCount val="10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</c:v>
                </c:pt>
                <c:pt idx="98">
                  <c:v>6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0</c:v>
                </c:pt>
              </c:numCache>
            </c:numRef>
          </c:val>
        </c:ser>
        <c:ser>
          <c:idx val="1"/>
          <c:order val="1"/>
          <c:tx>
            <c:v>Результат</c:v>
          </c:tx>
          <c:marker>
            <c:symbol val="none"/>
          </c:marker>
          <c:val>
            <c:numRef>
              <c:f>'ДМ-2-не-Кравченко'!$D$8:$D$115</c:f>
              <c:numCache>
                <c:formatCode>General</c:formatCode>
                <c:ptCount val="108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150</c:v>
                </c:pt>
                <c:pt idx="6">
                  <c:v>190</c:v>
                </c:pt>
                <c:pt idx="7">
                  <c:v>220</c:v>
                </c:pt>
                <c:pt idx="8">
                  <c:v>240</c:v>
                </c:pt>
                <c:pt idx="9">
                  <c:v>250</c:v>
                </c:pt>
                <c:pt idx="10">
                  <c:v>250</c:v>
                </c:pt>
                <c:pt idx="11">
                  <c:v>240</c:v>
                </c:pt>
                <c:pt idx="12">
                  <c:v>220</c:v>
                </c:pt>
                <c:pt idx="13">
                  <c:v>190</c:v>
                </c:pt>
                <c:pt idx="14">
                  <c:v>150</c:v>
                </c:pt>
                <c:pt idx="15">
                  <c:v>100</c:v>
                </c:pt>
                <c:pt idx="16">
                  <c:v>60</c:v>
                </c:pt>
                <c:pt idx="17">
                  <c:v>30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  <c:pt idx="21">
                  <c:v>10</c:v>
                </c:pt>
                <c:pt idx="22">
                  <c:v>30</c:v>
                </c:pt>
                <c:pt idx="23">
                  <c:v>60</c:v>
                </c:pt>
                <c:pt idx="24">
                  <c:v>100</c:v>
                </c:pt>
                <c:pt idx="25">
                  <c:v>150</c:v>
                </c:pt>
                <c:pt idx="26">
                  <c:v>190</c:v>
                </c:pt>
                <c:pt idx="27">
                  <c:v>220</c:v>
                </c:pt>
                <c:pt idx="28">
                  <c:v>240</c:v>
                </c:pt>
                <c:pt idx="29">
                  <c:v>250</c:v>
                </c:pt>
                <c:pt idx="30">
                  <c:v>250</c:v>
                </c:pt>
                <c:pt idx="31">
                  <c:v>240</c:v>
                </c:pt>
                <c:pt idx="32">
                  <c:v>220</c:v>
                </c:pt>
                <c:pt idx="33">
                  <c:v>190</c:v>
                </c:pt>
                <c:pt idx="34">
                  <c:v>150</c:v>
                </c:pt>
                <c:pt idx="35">
                  <c:v>100</c:v>
                </c:pt>
                <c:pt idx="36">
                  <c:v>40</c:v>
                </c:pt>
                <c:pt idx="37">
                  <c:v>-30</c:v>
                </c:pt>
                <c:pt idx="38">
                  <c:v>-110</c:v>
                </c:pt>
                <c:pt idx="39">
                  <c:v>-180</c:v>
                </c:pt>
                <c:pt idx="40">
                  <c:v>-240</c:v>
                </c:pt>
                <c:pt idx="41">
                  <c:v>-290</c:v>
                </c:pt>
                <c:pt idx="42">
                  <c:v>-330</c:v>
                </c:pt>
                <c:pt idx="43">
                  <c:v>-360</c:v>
                </c:pt>
                <c:pt idx="44">
                  <c:v>-380</c:v>
                </c:pt>
                <c:pt idx="45">
                  <c:v>-390</c:v>
                </c:pt>
                <c:pt idx="46">
                  <c:v>-390</c:v>
                </c:pt>
                <c:pt idx="47">
                  <c:v>-380</c:v>
                </c:pt>
                <c:pt idx="48">
                  <c:v>-360</c:v>
                </c:pt>
                <c:pt idx="49">
                  <c:v>-330</c:v>
                </c:pt>
                <c:pt idx="50">
                  <c:v>-290</c:v>
                </c:pt>
                <c:pt idx="51">
                  <c:v>-240</c:v>
                </c:pt>
                <c:pt idx="52">
                  <c:v>-180</c:v>
                </c:pt>
                <c:pt idx="53">
                  <c:v>-110</c:v>
                </c:pt>
                <c:pt idx="54">
                  <c:v>-30</c:v>
                </c:pt>
                <c:pt idx="55">
                  <c:v>40</c:v>
                </c:pt>
                <c:pt idx="56">
                  <c:v>100</c:v>
                </c:pt>
                <c:pt idx="57">
                  <c:v>150</c:v>
                </c:pt>
                <c:pt idx="58">
                  <c:v>190</c:v>
                </c:pt>
                <c:pt idx="59">
                  <c:v>220</c:v>
                </c:pt>
                <c:pt idx="60">
                  <c:v>240</c:v>
                </c:pt>
                <c:pt idx="61">
                  <c:v>250</c:v>
                </c:pt>
                <c:pt idx="62">
                  <c:v>250</c:v>
                </c:pt>
                <c:pt idx="63">
                  <c:v>240</c:v>
                </c:pt>
                <c:pt idx="64">
                  <c:v>220</c:v>
                </c:pt>
                <c:pt idx="65">
                  <c:v>190</c:v>
                </c:pt>
                <c:pt idx="66">
                  <c:v>150</c:v>
                </c:pt>
                <c:pt idx="67">
                  <c:v>100</c:v>
                </c:pt>
                <c:pt idx="68">
                  <c:v>60</c:v>
                </c:pt>
                <c:pt idx="69">
                  <c:v>30</c:v>
                </c:pt>
                <c:pt idx="70">
                  <c:v>10</c:v>
                </c:pt>
                <c:pt idx="71">
                  <c:v>0</c:v>
                </c:pt>
                <c:pt idx="72">
                  <c:v>0</c:v>
                </c:pt>
                <c:pt idx="73">
                  <c:v>10</c:v>
                </c:pt>
                <c:pt idx="74">
                  <c:v>30</c:v>
                </c:pt>
                <c:pt idx="75">
                  <c:v>60</c:v>
                </c:pt>
                <c:pt idx="76">
                  <c:v>100</c:v>
                </c:pt>
                <c:pt idx="77">
                  <c:v>150</c:v>
                </c:pt>
                <c:pt idx="78">
                  <c:v>190</c:v>
                </c:pt>
                <c:pt idx="79">
                  <c:v>220</c:v>
                </c:pt>
                <c:pt idx="80">
                  <c:v>240</c:v>
                </c:pt>
                <c:pt idx="81">
                  <c:v>250</c:v>
                </c:pt>
                <c:pt idx="82">
                  <c:v>250</c:v>
                </c:pt>
                <c:pt idx="83">
                  <c:v>240</c:v>
                </c:pt>
                <c:pt idx="84">
                  <c:v>220</c:v>
                </c:pt>
                <c:pt idx="85">
                  <c:v>190</c:v>
                </c:pt>
                <c:pt idx="86">
                  <c:v>150</c:v>
                </c:pt>
                <c:pt idx="87">
                  <c:v>100</c:v>
                </c:pt>
                <c:pt idx="88">
                  <c:v>60</c:v>
                </c:pt>
                <c:pt idx="89">
                  <c:v>30</c:v>
                </c:pt>
                <c:pt idx="90">
                  <c:v>10</c:v>
                </c:pt>
                <c:pt idx="91">
                  <c:v>0</c:v>
                </c:pt>
                <c:pt idx="92">
                  <c:v>0</c:v>
                </c:pt>
                <c:pt idx="93">
                  <c:v>10</c:v>
                </c:pt>
                <c:pt idx="94">
                  <c:v>30</c:v>
                </c:pt>
                <c:pt idx="95">
                  <c:v>60</c:v>
                </c:pt>
                <c:pt idx="96">
                  <c:v>100</c:v>
                </c:pt>
                <c:pt idx="97">
                  <c:v>150</c:v>
                </c:pt>
                <c:pt idx="98">
                  <c:v>190</c:v>
                </c:pt>
                <c:pt idx="99">
                  <c:v>220</c:v>
                </c:pt>
                <c:pt idx="100">
                  <c:v>240</c:v>
                </c:pt>
                <c:pt idx="101">
                  <c:v>250</c:v>
                </c:pt>
                <c:pt idx="102">
                  <c:v>250</c:v>
                </c:pt>
                <c:pt idx="103">
                  <c:v>240</c:v>
                </c:pt>
                <c:pt idx="104">
                  <c:v>220</c:v>
                </c:pt>
                <c:pt idx="105">
                  <c:v>190</c:v>
                </c:pt>
                <c:pt idx="106">
                  <c:v>150</c:v>
                </c:pt>
                <c:pt idx="107">
                  <c:v>100</c:v>
                </c:pt>
              </c:numCache>
            </c:numRef>
          </c:val>
        </c:ser>
        <c:marker val="1"/>
        <c:axId val="137407488"/>
        <c:axId val="138959488"/>
      </c:lineChart>
      <c:catAx>
        <c:axId val="137407488"/>
        <c:scaling>
          <c:orientation val="minMax"/>
        </c:scaling>
        <c:axPos val="b"/>
        <c:tickLblPos val="nextTo"/>
        <c:crossAx val="138959488"/>
        <c:crosses val="autoZero"/>
        <c:auto val="1"/>
        <c:lblAlgn val="ctr"/>
        <c:lblOffset val="100"/>
      </c:catAx>
      <c:valAx>
        <c:axId val="138959488"/>
        <c:scaling>
          <c:orientation val="minMax"/>
        </c:scaling>
        <c:axPos val="l"/>
        <c:majorGridlines/>
        <c:numFmt formatCode="0.00" sourceLinked="1"/>
        <c:tickLblPos val="nextTo"/>
        <c:crossAx val="13740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Исходный</c:v>
          </c:tx>
          <c:marker>
            <c:symbol val="none"/>
          </c:marker>
          <c:val>
            <c:numRef>
              <c:f>'ДМ-2-Кравченко'!$C$8:$C$115</c:f>
              <c:numCache>
                <c:formatCode>General</c:formatCode>
                <c:ptCount val="10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</c:v>
                </c:pt>
                <c:pt idx="98">
                  <c:v>6</c:v>
                </c:pt>
                <c:pt idx="99">
                  <c:v>3</c:v>
                </c:pt>
                <c:pt idx="100">
                  <c:v>0</c:v>
                </c:pt>
                <c:pt idx="101">
                  <c:v>3</c:v>
                </c:pt>
                <c:pt idx="102">
                  <c:v>6</c:v>
                </c:pt>
                <c:pt idx="103">
                  <c:v>9</c:v>
                </c:pt>
                <c:pt idx="104">
                  <c:v>12</c:v>
                </c:pt>
                <c:pt idx="105">
                  <c:v>15</c:v>
                </c:pt>
                <c:pt idx="106">
                  <c:v>18</c:v>
                </c:pt>
                <c:pt idx="107">
                  <c:v>0</c:v>
                </c:pt>
              </c:numCache>
            </c:numRef>
          </c:val>
        </c:ser>
        <c:ser>
          <c:idx val="1"/>
          <c:order val="1"/>
          <c:tx>
            <c:v>Результат</c:v>
          </c:tx>
          <c:marker>
            <c:symbol val="none"/>
          </c:marker>
          <c:val>
            <c:numRef>
              <c:f>'ДМ-2-Кравченко'!$D$8:$D$115</c:f>
              <c:numCache>
                <c:formatCode>General</c:formatCode>
                <c:ptCount val="108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80</c:v>
                </c:pt>
                <c:pt idx="5">
                  <c:v>90</c:v>
                </c:pt>
                <c:pt idx="6">
                  <c:v>90</c:v>
                </c:pt>
                <c:pt idx="7">
                  <c:v>100</c:v>
                </c:pt>
                <c:pt idx="8">
                  <c:v>100</c:v>
                </c:pt>
                <c:pt idx="9">
                  <c:v>110</c:v>
                </c:pt>
                <c:pt idx="10">
                  <c:v>110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100</c:v>
                </c:pt>
                <c:pt idx="16">
                  <c:v>100</c:v>
                </c:pt>
                <c:pt idx="17">
                  <c:v>110</c:v>
                </c:pt>
                <c:pt idx="18">
                  <c:v>110</c:v>
                </c:pt>
                <c:pt idx="19">
                  <c:v>100</c:v>
                </c:pt>
                <c:pt idx="20">
                  <c:v>100</c:v>
                </c:pt>
                <c:pt idx="21">
                  <c:v>110</c:v>
                </c:pt>
                <c:pt idx="22">
                  <c:v>110</c:v>
                </c:pt>
                <c:pt idx="23">
                  <c:v>100</c:v>
                </c:pt>
                <c:pt idx="24">
                  <c:v>100</c:v>
                </c:pt>
                <c:pt idx="25">
                  <c:v>110</c:v>
                </c:pt>
                <c:pt idx="26">
                  <c:v>110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70</c:v>
                </c:pt>
                <c:pt idx="31">
                  <c:v>40</c:v>
                </c:pt>
                <c:pt idx="32">
                  <c:v>0</c:v>
                </c:pt>
                <c:pt idx="33">
                  <c:v>-30</c:v>
                </c:pt>
                <c:pt idx="34">
                  <c:v>-50</c:v>
                </c:pt>
                <c:pt idx="35">
                  <c:v>-60</c:v>
                </c:pt>
                <c:pt idx="36">
                  <c:v>-80</c:v>
                </c:pt>
                <c:pt idx="37">
                  <c:v>-90</c:v>
                </c:pt>
                <c:pt idx="38">
                  <c:v>-90</c:v>
                </c:pt>
                <c:pt idx="39">
                  <c:v>-100</c:v>
                </c:pt>
                <c:pt idx="40">
                  <c:v>-100</c:v>
                </c:pt>
                <c:pt idx="41">
                  <c:v>-90</c:v>
                </c:pt>
                <c:pt idx="42">
                  <c:v>-90</c:v>
                </c:pt>
                <c:pt idx="43">
                  <c:v>-100</c:v>
                </c:pt>
                <c:pt idx="44">
                  <c:v>-100</c:v>
                </c:pt>
                <c:pt idx="45">
                  <c:v>-90</c:v>
                </c:pt>
                <c:pt idx="46">
                  <c:v>-90</c:v>
                </c:pt>
                <c:pt idx="47">
                  <c:v>-100</c:v>
                </c:pt>
                <c:pt idx="48">
                  <c:v>-100</c:v>
                </c:pt>
                <c:pt idx="49">
                  <c:v>-90</c:v>
                </c:pt>
                <c:pt idx="50">
                  <c:v>-90</c:v>
                </c:pt>
                <c:pt idx="51">
                  <c:v>-100</c:v>
                </c:pt>
                <c:pt idx="52">
                  <c:v>-100</c:v>
                </c:pt>
                <c:pt idx="53">
                  <c:v>-90</c:v>
                </c:pt>
                <c:pt idx="54">
                  <c:v>-90</c:v>
                </c:pt>
                <c:pt idx="55">
                  <c:v>-100</c:v>
                </c:pt>
                <c:pt idx="56">
                  <c:v>-100</c:v>
                </c:pt>
                <c:pt idx="57">
                  <c:v>-90</c:v>
                </c:pt>
                <c:pt idx="58">
                  <c:v>-90</c:v>
                </c:pt>
                <c:pt idx="59">
                  <c:v>-100</c:v>
                </c:pt>
                <c:pt idx="60">
                  <c:v>-100</c:v>
                </c:pt>
                <c:pt idx="61">
                  <c:v>-90</c:v>
                </c:pt>
                <c:pt idx="62">
                  <c:v>-70</c:v>
                </c:pt>
                <c:pt idx="63">
                  <c:v>-40</c:v>
                </c:pt>
                <c:pt idx="64">
                  <c:v>0</c:v>
                </c:pt>
                <c:pt idx="65">
                  <c:v>30</c:v>
                </c:pt>
                <c:pt idx="66">
                  <c:v>50</c:v>
                </c:pt>
                <c:pt idx="67">
                  <c:v>60</c:v>
                </c:pt>
                <c:pt idx="68">
                  <c:v>80</c:v>
                </c:pt>
                <c:pt idx="69">
                  <c:v>90</c:v>
                </c:pt>
                <c:pt idx="70">
                  <c:v>90</c:v>
                </c:pt>
                <c:pt idx="71">
                  <c:v>100</c:v>
                </c:pt>
                <c:pt idx="72">
                  <c:v>100</c:v>
                </c:pt>
                <c:pt idx="73">
                  <c:v>110</c:v>
                </c:pt>
                <c:pt idx="74">
                  <c:v>110</c:v>
                </c:pt>
                <c:pt idx="75">
                  <c:v>100</c:v>
                </c:pt>
                <c:pt idx="76">
                  <c:v>100</c:v>
                </c:pt>
                <c:pt idx="77">
                  <c:v>110</c:v>
                </c:pt>
                <c:pt idx="78">
                  <c:v>110</c:v>
                </c:pt>
                <c:pt idx="79">
                  <c:v>100</c:v>
                </c:pt>
                <c:pt idx="80">
                  <c:v>100</c:v>
                </c:pt>
                <c:pt idx="81">
                  <c:v>110</c:v>
                </c:pt>
                <c:pt idx="82">
                  <c:v>110</c:v>
                </c:pt>
                <c:pt idx="83">
                  <c:v>100</c:v>
                </c:pt>
                <c:pt idx="84">
                  <c:v>100</c:v>
                </c:pt>
                <c:pt idx="85">
                  <c:v>110</c:v>
                </c:pt>
                <c:pt idx="86">
                  <c:v>110</c:v>
                </c:pt>
                <c:pt idx="87">
                  <c:v>100</c:v>
                </c:pt>
                <c:pt idx="88">
                  <c:v>100</c:v>
                </c:pt>
                <c:pt idx="89">
                  <c:v>110</c:v>
                </c:pt>
                <c:pt idx="90">
                  <c:v>110</c:v>
                </c:pt>
                <c:pt idx="91">
                  <c:v>100</c:v>
                </c:pt>
                <c:pt idx="92">
                  <c:v>100</c:v>
                </c:pt>
                <c:pt idx="93">
                  <c:v>110</c:v>
                </c:pt>
                <c:pt idx="94">
                  <c:v>110</c:v>
                </c:pt>
                <c:pt idx="95">
                  <c:v>100</c:v>
                </c:pt>
                <c:pt idx="96">
                  <c:v>100</c:v>
                </c:pt>
                <c:pt idx="97">
                  <c:v>110</c:v>
                </c:pt>
                <c:pt idx="98">
                  <c:v>110</c:v>
                </c:pt>
                <c:pt idx="99">
                  <c:v>100</c:v>
                </c:pt>
                <c:pt idx="100">
                  <c:v>80</c:v>
                </c:pt>
                <c:pt idx="101">
                  <c:v>50</c:v>
                </c:pt>
                <c:pt idx="102">
                  <c:v>30</c:v>
                </c:pt>
                <c:pt idx="103">
                  <c:v>20</c:v>
                </c:pt>
                <c:pt idx="104">
                  <c:v>20</c:v>
                </c:pt>
                <c:pt idx="105">
                  <c:v>10</c:v>
                </c:pt>
                <c:pt idx="106">
                  <c:v>10</c:v>
                </c:pt>
                <c:pt idx="107">
                  <c:v>20</c:v>
                </c:pt>
              </c:numCache>
            </c:numRef>
          </c:val>
        </c:ser>
        <c:marker val="1"/>
        <c:axId val="63511552"/>
        <c:axId val="86942848"/>
      </c:lineChart>
      <c:catAx>
        <c:axId val="63511552"/>
        <c:scaling>
          <c:orientation val="minMax"/>
        </c:scaling>
        <c:axPos val="b"/>
        <c:tickLblPos val="nextTo"/>
        <c:crossAx val="86942848"/>
        <c:crosses val="autoZero"/>
        <c:auto val="1"/>
        <c:lblAlgn val="ctr"/>
        <c:lblOffset val="100"/>
      </c:catAx>
      <c:valAx>
        <c:axId val="86942848"/>
        <c:scaling>
          <c:orientation val="minMax"/>
        </c:scaling>
        <c:axPos val="l"/>
        <c:majorGridlines/>
        <c:numFmt formatCode="General" sourceLinked="1"/>
        <c:tickLblPos val="nextTo"/>
        <c:crossAx val="63511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466164</xdr:colOff>
      <xdr:row>3</xdr:row>
      <xdr:rowOff>143434</xdr:rowOff>
    </xdr:from>
    <xdr:to>
      <xdr:col>17</xdr:col>
      <xdr:colOff>161364</xdr:colOff>
      <xdr:row>17</xdr:row>
      <xdr:rowOff>152399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3</xdr:row>
      <xdr:rowOff>107578</xdr:rowOff>
    </xdr:from>
    <xdr:to>
      <xdr:col>17</xdr:col>
      <xdr:colOff>304801</xdr:colOff>
      <xdr:row>17</xdr:row>
      <xdr:rowOff>107578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555812</xdr:colOff>
      <xdr:row>3</xdr:row>
      <xdr:rowOff>8966</xdr:rowOff>
    </xdr:from>
    <xdr:to>
      <xdr:col>18</xdr:col>
      <xdr:colOff>251012</xdr:colOff>
      <xdr:row>17</xdr:row>
      <xdr:rowOff>8966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259977</xdr:colOff>
      <xdr:row>2</xdr:row>
      <xdr:rowOff>71719</xdr:rowOff>
    </xdr:from>
    <xdr:to>
      <xdr:col>19</xdr:col>
      <xdr:colOff>564777</xdr:colOff>
      <xdr:row>16</xdr:row>
      <xdr:rowOff>71719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4"/>
  <sheetViews>
    <sheetView zoomScale="85" zoomScaleNormal="85" workbookViewId="0">
      <selection activeCell="F5" sqref="F5"/>
    </sheetView>
  </sheetViews>
  <sheetFormatPr defaultRowHeight="14.4"/>
  <cols>
    <col min="2" max="2" width="10.6640625" customWidth="1"/>
    <col min="3" max="3" width="14.33203125" customWidth="1"/>
    <col min="4" max="4" width="12.33203125" customWidth="1"/>
    <col min="5" max="5" width="11" customWidth="1"/>
    <col min="6" max="6" width="13.21875" customWidth="1"/>
  </cols>
  <sheetData>
    <row r="1" spans="1:11" ht="28.8">
      <c r="A1" s="5"/>
      <c r="C1" s="17" t="s">
        <v>20</v>
      </c>
      <c r="D1" s="20">
        <v>2</v>
      </c>
      <c r="E1" s="18" t="s">
        <v>21</v>
      </c>
      <c r="F1" s="21">
        <v>4</v>
      </c>
      <c r="G1" s="5"/>
      <c r="H1" s="5"/>
      <c r="I1" s="5"/>
      <c r="J1" s="4" t="s">
        <v>31</v>
      </c>
      <c r="K1" s="5">
        <f>(2^(F1+LOG(D1,2))-D1)</f>
        <v>30</v>
      </c>
    </row>
    <row r="2" spans="1:11">
      <c r="A2" s="5"/>
      <c r="C2" s="22" t="s">
        <v>0</v>
      </c>
      <c r="D2" s="22" t="s">
        <v>1</v>
      </c>
      <c r="E2" s="22" t="s">
        <v>2</v>
      </c>
      <c r="F2" s="22" t="s">
        <v>3</v>
      </c>
      <c r="G2" s="14"/>
      <c r="H2" s="16" t="s">
        <v>6</v>
      </c>
      <c r="I2" s="5"/>
    </row>
    <row r="3" spans="1:11">
      <c r="A3" s="5"/>
      <c r="C3" s="23">
        <v>0</v>
      </c>
      <c r="D3" s="23">
        <f>-FLOOR((K1/2),1)</f>
        <v>-15</v>
      </c>
      <c r="E3" s="23">
        <f>CEILING((K1/2-1),1)</f>
        <v>14</v>
      </c>
      <c r="F3" s="23">
        <f>D1</f>
        <v>2</v>
      </c>
      <c r="G3" s="10"/>
      <c r="H3" s="19">
        <f>AVERAGE(H7:H113)/AVERAGE(I7:I113)</f>
        <v>2.4700366576188575</v>
      </c>
      <c r="I3" s="5"/>
    </row>
    <row r="4" spans="1:11">
      <c r="A4" s="5"/>
      <c r="E4" s="5"/>
      <c r="F4" s="5"/>
      <c r="G4" s="5"/>
      <c r="H4" s="5"/>
      <c r="I4" s="5"/>
    </row>
    <row r="5" spans="1:11" ht="28.8">
      <c r="A5" s="26" t="s">
        <v>30</v>
      </c>
      <c r="B5" s="26" t="s">
        <v>30</v>
      </c>
      <c r="C5" s="26" t="s">
        <v>32</v>
      </c>
      <c r="D5" s="7" t="s">
        <v>5</v>
      </c>
      <c r="E5" s="7"/>
      <c r="F5" s="7"/>
      <c r="G5" s="9" t="s">
        <v>19</v>
      </c>
      <c r="H5" s="5"/>
    </row>
    <row r="6" spans="1:11" ht="16.8">
      <c r="A6" s="5"/>
      <c r="C6" s="24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8</v>
      </c>
      <c r="I6" s="22" t="s">
        <v>7</v>
      </c>
    </row>
    <row r="7" spans="1:11">
      <c r="A7" s="6">
        <v>0</v>
      </c>
      <c r="B7">
        <f>SIN(3.14*A7*2)*50</f>
        <v>0</v>
      </c>
      <c r="C7">
        <v>100</v>
      </c>
      <c r="D7" s="6">
        <f>C3</f>
        <v>0</v>
      </c>
      <c r="E7" s="6">
        <f>C7-D7</f>
        <v>100</v>
      </c>
      <c r="F7" s="6">
        <f>IF(E7/$F$3 &lt;$D$3,$D$3 + $F$3/2,IF(E7/$F$3 &gt;= $E$3,$E$3 - $F$3/2,INT(E7/$F$3)*$F$3+$F$3/2))</f>
        <v>13</v>
      </c>
      <c r="G7" s="6">
        <f>D7+F7</f>
        <v>13</v>
      </c>
      <c r="H7" s="5">
        <f>C7*C7</f>
        <v>10000</v>
      </c>
      <c r="I7" s="5">
        <f>(G7-C7)*(G7-C7)</f>
        <v>7569</v>
      </c>
    </row>
    <row r="8" spans="1:11">
      <c r="A8" s="6">
        <v>0.01</v>
      </c>
      <c r="B8">
        <f t="shared" ref="B8:B71" si="0">SIN(3.14*A8*2)*50</f>
        <v>3.1379364640214873</v>
      </c>
      <c r="C8">
        <v>100</v>
      </c>
      <c r="D8" s="6">
        <f>G7</f>
        <v>13</v>
      </c>
      <c r="E8" s="6">
        <f t="shared" ref="E8:E71" si="1">C8-D8</f>
        <v>87</v>
      </c>
      <c r="F8" s="6">
        <f>IF(E8/$F$3 &lt;$D$3,$D$3 + $F$3/2,IF(E8/$F$3 &gt;= $E$3,$E$3 - $F$3/2,INT(E8/$F$3)*$F$3+$F$3/2))</f>
        <v>13</v>
      </c>
      <c r="G8" s="6">
        <f>D8+F8</f>
        <v>26</v>
      </c>
      <c r="H8" s="5">
        <f>C8*C8</f>
        <v>10000</v>
      </c>
      <c r="I8" s="5">
        <f>(G8-C8)*(G8-C8)</f>
        <v>5476</v>
      </c>
    </row>
    <row r="9" spans="1:11">
      <c r="A9" s="6">
        <v>0.02</v>
      </c>
      <c r="B9">
        <f t="shared" si="0"/>
        <v>6.2635014754197433</v>
      </c>
      <c r="C9">
        <v>100</v>
      </c>
      <c r="D9" s="2">
        <f t="shared" ref="D9:D72" si="2">G8</f>
        <v>26</v>
      </c>
      <c r="E9" s="2">
        <f t="shared" si="1"/>
        <v>74</v>
      </c>
      <c r="F9" s="2">
        <f>IF(E9/$F$3 &lt;$D$3,$D$3 + $F$3/2,IF(E9/$F$3 &gt;= $E$3,$E$3 - $F$3/2,INT(E9/$F$3)*$F$3+$F$3/2))</f>
        <v>13</v>
      </c>
      <c r="G9" s="2">
        <f t="shared" ref="G9:G71" si="3">D9+F9</f>
        <v>39</v>
      </c>
      <c r="H9">
        <f>C9*C9</f>
        <v>10000</v>
      </c>
      <c r="I9">
        <f>(G9-C9)*(G9-C9)</f>
        <v>3721</v>
      </c>
    </row>
    <row r="10" spans="1:11">
      <c r="A10" s="6">
        <v>0.03</v>
      </c>
      <c r="B10">
        <f t="shared" si="0"/>
        <v>9.3643723565680208</v>
      </c>
      <c r="C10">
        <v>100</v>
      </c>
      <c r="D10" s="2">
        <f t="shared" si="2"/>
        <v>39</v>
      </c>
      <c r="E10" s="2">
        <f t="shared" si="1"/>
        <v>61</v>
      </c>
      <c r="F10" s="2">
        <f>IF(E10/$F$3 &lt;$D$3,$D$3 + $F$3/2,IF(E10/$F$3 &gt;= $E$3,$E$3 - $F$3/2,INT(E10/$F$3)*$F$3+$F$3/2))</f>
        <v>13</v>
      </c>
      <c r="G10" s="2">
        <f t="shared" si="3"/>
        <v>52</v>
      </c>
      <c r="H10">
        <f>C10*C10</f>
        <v>10000</v>
      </c>
      <c r="I10">
        <f>(G10-C10)*(G10-C10)</f>
        <v>2304</v>
      </c>
    </row>
    <row r="11" spans="1:11">
      <c r="A11" s="6">
        <v>0.04</v>
      </c>
      <c r="B11">
        <f t="shared" si="0"/>
        <v>12.428323787534984</v>
      </c>
      <c r="C11">
        <v>100</v>
      </c>
      <c r="D11" s="2">
        <f t="shared" si="2"/>
        <v>52</v>
      </c>
      <c r="E11" s="2">
        <f t="shared" si="1"/>
        <v>48</v>
      </c>
      <c r="F11" s="2">
        <f>IF(E11/$F$3 &lt;$D$3,$D$3 + $F$3/2,IF(E11/$F$3 &gt;= $E$3,$E$3 - $F$3/2,INT(E11/$F$3)*$F$3+$F$3/2))</f>
        <v>13</v>
      </c>
      <c r="G11" s="2">
        <f t="shared" si="3"/>
        <v>65</v>
      </c>
      <c r="H11">
        <f>C11*C11</f>
        <v>10000</v>
      </c>
      <c r="I11">
        <f>(G11-C11)*(G11-C11)</f>
        <v>1225</v>
      </c>
    </row>
    <row r="12" spans="1:11">
      <c r="A12" s="6">
        <v>0.05</v>
      </c>
      <c r="B12">
        <f t="shared" si="0"/>
        <v>15.443276004946609</v>
      </c>
      <c r="C12">
        <v>100</v>
      </c>
      <c r="D12" s="2">
        <f t="shared" si="2"/>
        <v>65</v>
      </c>
      <c r="E12" s="2">
        <f t="shared" si="1"/>
        <v>35</v>
      </c>
      <c r="F12" s="2">
        <f>IF(E12/$F$3 &lt;$D$3,$D$3 + $F$3/2,IF(E12/$F$3 &gt;= $E$3,$E$3 - $F$3/2,INT(E12/$F$3)*$F$3+$F$3/2))</f>
        <v>13</v>
      </c>
      <c r="G12" s="2">
        <f t="shared" si="3"/>
        <v>78</v>
      </c>
      <c r="H12">
        <f>C12*C12</f>
        <v>10000</v>
      </c>
      <c r="I12">
        <f>(G12-C12)*(G12-C12)</f>
        <v>484</v>
      </c>
    </row>
    <row r="13" spans="1:11">
      <c r="A13" s="6">
        <v>0.06</v>
      </c>
      <c r="B13">
        <f t="shared" si="0"/>
        <v>18.397342426984977</v>
      </c>
      <c r="C13">
        <v>100</v>
      </c>
      <c r="D13" s="2">
        <f t="shared" si="2"/>
        <v>78</v>
      </c>
      <c r="E13" s="2">
        <f t="shared" si="1"/>
        <v>22</v>
      </c>
      <c r="F13" s="2">
        <f>IF(E13/$F$3 &lt;$D$3,$D$3 + $F$3/2,IF(E13/$F$3 &gt;= $E$3,$E$3 - $F$3/2,INT(E13/$F$3)*$F$3+$F$3/2))</f>
        <v>23</v>
      </c>
      <c r="G13" s="2">
        <f t="shared" si="3"/>
        <v>101</v>
      </c>
      <c r="H13">
        <f>C13*C13</f>
        <v>10000</v>
      </c>
      <c r="I13">
        <f>(G13-C13)*(G13-C13)</f>
        <v>1</v>
      </c>
    </row>
    <row r="14" spans="1:11">
      <c r="A14" s="6">
        <v>7.0000000000000007E-2</v>
      </c>
      <c r="B14">
        <f t="shared" si="0"/>
        <v>21.278876516760278</v>
      </c>
      <c r="C14">
        <v>100</v>
      </c>
      <c r="D14" s="2">
        <f t="shared" si="2"/>
        <v>101</v>
      </c>
      <c r="E14" s="2">
        <f t="shared" si="1"/>
        <v>-1</v>
      </c>
      <c r="F14" s="2">
        <f>IF(E14/$F$3 &lt;$D$3,$D$3 + $F$3/2,IF(E14/$F$3 &gt;= $E$3,$E$3 - $F$3/2,INT(E14/$F$3)*$F$3+$F$3/2))</f>
        <v>-1</v>
      </c>
      <c r="G14" s="2">
        <f t="shared" si="3"/>
        <v>100</v>
      </c>
      <c r="H14">
        <f>C14*C14</f>
        <v>10000</v>
      </c>
      <c r="I14">
        <f>(G14-C14)*(G14-C14)</f>
        <v>0</v>
      </c>
    </row>
    <row r="15" spans="1:11">
      <c r="A15" s="6">
        <v>0.08</v>
      </c>
      <c r="B15">
        <f t="shared" si="0"/>
        <v>24.076517699295096</v>
      </c>
      <c r="C15">
        <v>100</v>
      </c>
      <c r="D15" s="2">
        <f t="shared" si="2"/>
        <v>100</v>
      </c>
      <c r="E15" s="2">
        <f t="shared" si="1"/>
        <v>0</v>
      </c>
      <c r="F15" s="2">
        <f>IF(E15/$F$3 &lt;$D$3,$D$3 + $F$3/2,IF(E15/$F$3 &gt;= $E$3,$E$3 - $F$3/2,INT(E15/$F$3)*$F$3+$F$3/2))</f>
        <v>1</v>
      </c>
      <c r="G15" s="2">
        <f t="shared" si="3"/>
        <v>101</v>
      </c>
      <c r="H15">
        <f>C15*C15</f>
        <v>10000</v>
      </c>
      <c r="I15">
        <f>(G15-C15)*(G15-C15)</f>
        <v>1</v>
      </c>
    </row>
    <row r="16" spans="1:11">
      <c r="A16" s="6">
        <v>0.09</v>
      </c>
      <c r="B16">
        <f t="shared" si="0"/>
        <v>26.779236151091286</v>
      </c>
      <c r="C16">
        <v>100</v>
      </c>
      <c r="D16" s="2">
        <f t="shared" si="2"/>
        <v>101</v>
      </c>
      <c r="E16" s="2">
        <f t="shared" si="1"/>
        <v>-1</v>
      </c>
      <c r="F16" s="2">
        <f>IF(E16/$F$3 &lt;$D$3,$D$3 + $F$3/2,IF(E16/$F$3 &gt;= $E$3,$E$3 - $F$3/2,INT(E16/$F$3)*$F$3+$F$3/2))</f>
        <v>-1</v>
      </c>
      <c r="G16" s="2">
        <f t="shared" si="3"/>
        <v>100</v>
      </c>
      <c r="H16">
        <f>C16*C16</f>
        <v>10000</v>
      </c>
      <c r="I16">
        <f>(G16-C16)*(G16-C16)</f>
        <v>0</v>
      </c>
    </row>
    <row r="17" spans="1:9">
      <c r="A17" s="6">
        <v>0.1</v>
      </c>
      <c r="B17">
        <f t="shared" si="0"/>
        <v>29.376376285694601</v>
      </c>
      <c r="C17">
        <v>100</v>
      </c>
      <c r="D17" s="2">
        <f t="shared" si="2"/>
        <v>100</v>
      </c>
      <c r="E17" s="2">
        <f t="shared" si="1"/>
        <v>0</v>
      </c>
      <c r="F17" s="2">
        <f>IF(E17/$F$3 &lt;$D$3,$D$3 + $F$3/2,IF(E17/$F$3 &gt;= $E$3,$E$3 - $F$3/2,INT(E17/$F$3)*$F$3+$F$3/2))</f>
        <v>1</v>
      </c>
      <c r="G17" s="2">
        <f t="shared" si="3"/>
        <v>101</v>
      </c>
      <c r="H17">
        <f>C17*C17</f>
        <v>10000</v>
      </c>
      <c r="I17">
        <f>(G17-C17)*(G17-C17)</f>
        <v>1</v>
      </c>
    </row>
    <row r="18" spans="1:9">
      <c r="A18" s="6">
        <v>0.11</v>
      </c>
      <c r="B18">
        <f t="shared" si="0"/>
        <v>31.857698763813264</v>
      </c>
      <c r="C18">
        <v>100</v>
      </c>
      <c r="D18" s="2">
        <f t="shared" si="2"/>
        <v>101</v>
      </c>
      <c r="E18" s="2">
        <f t="shared" si="1"/>
        <v>-1</v>
      </c>
      <c r="F18" s="2">
        <f>IF(E18/$F$3 &lt;$D$3,$D$3 + $F$3/2,IF(E18/$F$3 &gt;= $E$3,$E$3 - $F$3/2,INT(E18/$F$3)*$F$3+$F$3/2))</f>
        <v>-1</v>
      </c>
      <c r="G18" s="2">
        <f t="shared" si="3"/>
        <v>100</v>
      </c>
      <c r="H18">
        <f>C18*C18</f>
        <v>10000</v>
      </c>
      <c r="I18">
        <f>(G18-C18)*(G18-C18)</f>
        <v>0</v>
      </c>
    </row>
    <row r="19" spans="1:9">
      <c r="A19" s="6">
        <v>0.12</v>
      </c>
      <c r="B19">
        <f t="shared" si="0"/>
        <v>34.213420862363819</v>
      </c>
      <c r="C19">
        <v>100</v>
      </c>
      <c r="D19" s="2">
        <f t="shared" si="2"/>
        <v>100</v>
      </c>
      <c r="E19" s="2">
        <f t="shared" si="1"/>
        <v>0</v>
      </c>
      <c r="F19" s="2">
        <f>IF(E19/$F$3 &lt;$D$3,$D$3 + $F$3/2,IF(E19/$F$3 &gt;= $E$3,$E$3 - $F$3/2,INT(E19/$F$3)*$F$3+$F$3/2))</f>
        <v>1</v>
      </c>
      <c r="G19" s="2">
        <f t="shared" si="3"/>
        <v>101</v>
      </c>
      <c r="H19">
        <f>C19*C19</f>
        <v>10000</v>
      </c>
      <c r="I19">
        <f>(G19-C19)*(G19-C19)</f>
        <v>1</v>
      </c>
    </row>
    <row r="20" spans="1:9">
      <c r="A20" s="6">
        <v>0.13</v>
      </c>
      <c r="B20">
        <f t="shared" si="0"/>
        <v>36.434255043287465</v>
      </c>
      <c r="C20">
        <v>100</v>
      </c>
      <c r="D20" s="2">
        <f t="shared" si="2"/>
        <v>101</v>
      </c>
      <c r="E20" s="2">
        <f t="shared" si="1"/>
        <v>-1</v>
      </c>
      <c r="F20" s="2">
        <f>IF(E20/$F$3 &lt;$D$3,$D$3 + $F$3/2,IF(E20/$F$3 &gt;= $E$3,$E$3 - $F$3/2,INT(E20/$F$3)*$F$3+$F$3/2))</f>
        <v>-1</v>
      </c>
      <c r="G20" s="2">
        <f t="shared" si="3"/>
        <v>100</v>
      </c>
      <c r="H20">
        <f>C20*C20</f>
        <v>10000</v>
      </c>
      <c r="I20">
        <f>(G20-C20)*(G20-C20)</f>
        <v>0</v>
      </c>
    </row>
    <row r="21" spans="1:9">
      <c r="A21" s="6">
        <v>0.14000000000000001</v>
      </c>
      <c r="B21">
        <f t="shared" si="0"/>
        <v>38.511445570077626</v>
      </c>
      <c r="C21">
        <v>100</v>
      </c>
      <c r="D21" s="2">
        <f t="shared" si="2"/>
        <v>100</v>
      </c>
      <c r="E21" s="2">
        <f t="shared" si="1"/>
        <v>0</v>
      </c>
      <c r="F21" s="2">
        <f>IF(E21/$F$3 &lt;$D$3,$D$3 + $F$3/2,IF(E21/$F$3 &gt;= $E$3,$E$3 - $F$3/2,INT(E21/$F$3)*$F$3+$F$3/2))</f>
        <v>1</v>
      </c>
      <c r="G21" s="2">
        <f t="shared" si="3"/>
        <v>101</v>
      </c>
      <c r="H21">
        <f>C21*C21</f>
        <v>10000</v>
      </c>
      <c r="I21">
        <f>(G21-C21)*(G21-C21)</f>
        <v>1</v>
      </c>
    </row>
    <row r="22" spans="1:9">
      <c r="A22" s="6">
        <v>0.15</v>
      </c>
      <c r="B22">
        <f t="shared" si="0"/>
        <v>40.436803027656509</v>
      </c>
      <c r="C22">
        <v>100</v>
      </c>
      <c r="D22" s="2">
        <f t="shared" si="2"/>
        <v>101</v>
      </c>
      <c r="E22" s="2">
        <f t="shared" si="1"/>
        <v>-1</v>
      </c>
      <c r="F22" s="2">
        <f>IF(E22/$F$3 &lt;$D$3,$D$3 + $F$3/2,IF(E22/$F$3 &gt;= $E$3,$E$3 - $F$3/2,INT(E22/$F$3)*$F$3+$F$3/2))</f>
        <v>-1</v>
      </c>
      <c r="G22" s="2">
        <f t="shared" si="3"/>
        <v>100</v>
      </c>
      <c r="H22">
        <f>C22*C22</f>
        <v>10000</v>
      </c>
      <c r="I22">
        <f>(G22-C22)*(G22-C22)</f>
        <v>0</v>
      </c>
    </row>
    <row r="23" spans="1:9">
      <c r="A23" s="6">
        <v>0.16</v>
      </c>
      <c r="B23">
        <f t="shared" si="0"/>
        <v>42.202736609504498</v>
      </c>
      <c r="C23">
        <v>100</v>
      </c>
      <c r="D23" s="2">
        <f t="shared" si="2"/>
        <v>100</v>
      </c>
      <c r="E23" s="2">
        <f t="shared" si="1"/>
        <v>0</v>
      </c>
      <c r="F23" s="2">
        <f>IF(E23/$F$3 &lt;$D$3,$D$3 + $F$3/2,IF(E23/$F$3 &gt;= $E$3,$E$3 - $F$3/2,INT(E23/$F$3)*$F$3+$F$3/2))</f>
        <v>1</v>
      </c>
      <c r="G23" s="2">
        <f t="shared" si="3"/>
        <v>101</v>
      </c>
      <c r="H23">
        <f>C23*C23</f>
        <v>10000</v>
      </c>
      <c r="I23">
        <f>(G23-C23)*(G23-C23)</f>
        <v>1</v>
      </c>
    </row>
    <row r="24" spans="1:9">
      <c r="A24" s="6">
        <v>0.17</v>
      </c>
      <c r="B24">
        <f t="shared" si="0"/>
        <v>43.802284044748966</v>
      </c>
      <c r="C24">
        <v>100</v>
      </c>
      <c r="D24" s="2">
        <f t="shared" si="2"/>
        <v>101</v>
      </c>
      <c r="E24" s="2">
        <f t="shared" si="1"/>
        <v>-1</v>
      </c>
      <c r="F24" s="2">
        <f>IF(E24/$F$3 &lt;$D$3,$D$3 + $F$3/2,IF(E24/$F$3 &gt;= $E$3,$E$3 - $F$3/2,INT(E24/$F$3)*$F$3+$F$3/2))</f>
        <v>-1</v>
      </c>
      <c r="G24" s="2">
        <f t="shared" si="3"/>
        <v>100</v>
      </c>
      <c r="H24">
        <f>C24*C24</f>
        <v>10000</v>
      </c>
      <c r="I24">
        <f>(G24-C24)*(G24-C24)</f>
        <v>0</v>
      </c>
    </row>
    <row r="25" spans="1:9">
      <c r="A25" s="6">
        <v>0.18</v>
      </c>
      <c r="B25">
        <f t="shared" si="0"/>
        <v>45.22913904722364</v>
      </c>
      <c r="C25">
        <v>100</v>
      </c>
      <c r="D25" s="2">
        <f t="shared" si="2"/>
        <v>100</v>
      </c>
      <c r="E25" s="2">
        <f t="shared" si="1"/>
        <v>0</v>
      </c>
      <c r="F25" s="2">
        <f>IF(E25/$F$3 &lt;$D$3,$D$3 + $F$3/2,IF(E25/$F$3 &gt;= $E$3,$E$3 - $F$3/2,INT(E25/$F$3)*$F$3+$F$3/2))</f>
        <v>1</v>
      </c>
      <c r="G25" s="2">
        <f t="shared" si="3"/>
        <v>101</v>
      </c>
      <c r="H25">
        <f>C25*C25</f>
        <v>10000</v>
      </c>
      <c r="I25">
        <f>(G25-C25)*(G25-C25)</f>
        <v>1</v>
      </c>
    </row>
    <row r="26" spans="1:9">
      <c r="A26" s="6">
        <v>0.19</v>
      </c>
      <c r="B26">
        <f t="shared" si="0"/>
        <v>46.477676178279339</v>
      </c>
      <c r="C26">
        <v>100</v>
      </c>
      <c r="D26" s="2">
        <f t="shared" si="2"/>
        <v>101</v>
      </c>
      <c r="E26" s="2">
        <f t="shared" si="1"/>
        <v>-1</v>
      </c>
      <c r="F26" s="2">
        <f>IF(E26/$F$3 &lt;$D$3,$D$3 + $F$3/2,IF(E26/$F$3 &gt;= $E$3,$E$3 - $F$3/2,INT(E26/$F$3)*$F$3+$F$3/2))</f>
        <v>-1</v>
      </c>
      <c r="G26" s="2">
        <f t="shared" si="3"/>
        <v>100</v>
      </c>
      <c r="H26">
        <f>C26*C26</f>
        <v>10000</v>
      </c>
      <c r="I26">
        <f>(G26-C26)*(G26-C26)</f>
        <v>0</v>
      </c>
    </row>
    <row r="27" spans="1:9">
      <c r="A27" s="6">
        <v>0.2</v>
      </c>
      <c r="B27">
        <f t="shared" si="0"/>
        <v>47.542973025323498</v>
      </c>
      <c r="C27">
        <v>100</v>
      </c>
      <c r="D27" s="2">
        <f t="shared" si="2"/>
        <v>100</v>
      </c>
      <c r="E27" s="2">
        <f t="shared" si="1"/>
        <v>0</v>
      </c>
      <c r="F27" s="2">
        <f>IF(E27/$F$3 &lt;$D$3,$D$3 + $F$3/2,IF(E27/$F$3 &gt;= $E$3,$E$3 - $F$3/2,INT(E27/$F$3)*$F$3+$F$3/2))</f>
        <v>1</v>
      </c>
      <c r="G27" s="2">
        <f t="shared" si="3"/>
        <v>101</v>
      </c>
      <c r="H27">
        <f>C27*C27</f>
        <v>10000</v>
      </c>
      <c r="I27">
        <f>(G27-C27)*(G27-C27)</f>
        <v>1</v>
      </c>
    </row>
    <row r="28" spans="1:9">
      <c r="A28" s="6">
        <v>0.21</v>
      </c>
      <c r="B28">
        <f t="shared" si="0"/>
        <v>48.420829608648425</v>
      </c>
      <c r="C28">
        <v>100</v>
      </c>
      <c r="D28" s="2">
        <f t="shared" si="2"/>
        <v>101</v>
      </c>
      <c r="E28" s="2">
        <f t="shared" si="1"/>
        <v>-1</v>
      </c>
      <c r="F28" s="2">
        <f>IF(E28/$F$3 &lt;$D$3,$D$3 + $F$3/2,IF(E28/$F$3 &gt;= $E$3,$E$3 - $F$3/2,INT(E28/$F$3)*$F$3+$F$3/2))</f>
        <v>-1</v>
      </c>
      <c r="G28" s="2">
        <f t="shared" si="3"/>
        <v>100</v>
      </c>
      <c r="H28">
        <f>C28*C28</f>
        <v>10000</v>
      </c>
      <c r="I28">
        <f>(G28-C28)*(G28-C28)</f>
        <v>0</v>
      </c>
    </row>
    <row r="29" spans="1:9">
      <c r="A29" s="6">
        <v>0.22</v>
      </c>
      <c r="B29">
        <f t="shared" si="0"/>
        <v>49.107784940036204</v>
      </c>
      <c r="C29">
        <v>100</v>
      </c>
      <c r="D29" s="2">
        <f t="shared" si="2"/>
        <v>100</v>
      </c>
      <c r="E29" s="2">
        <f t="shared" si="1"/>
        <v>0</v>
      </c>
      <c r="F29" s="2">
        <f>IF(E29/$F$3 &lt;$D$3,$D$3 + $F$3/2,IF(E29/$F$3 &gt;= $E$3,$E$3 - $F$3/2,INT(E29/$F$3)*$F$3+$F$3/2))</f>
        <v>1</v>
      </c>
      <c r="G29" s="2">
        <f t="shared" si="3"/>
        <v>101</v>
      </c>
      <c r="H29">
        <f>C29*C29</f>
        <v>10000</v>
      </c>
      <c r="I29">
        <f>(G29-C29)*(G29-C29)</f>
        <v>1</v>
      </c>
    </row>
    <row r="30" spans="1:9">
      <c r="A30" s="6">
        <v>0.23</v>
      </c>
      <c r="B30">
        <f t="shared" si="0"/>
        <v>49.601130667857021</v>
      </c>
      <c r="C30">
        <v>100</v>
      </c>
      <c r="D30" s="2">
        <f t="shared" si="2"/>
        <v>101</v>
      </c>
      <c r="E30" s="2">
        <f t="shared" si="1"/>
        <v>-1</v>
      </c>
      <c r="F30" s="2">
        <f>IF(E30/$F$3 &lt;$D$3,$D$3 + $F$3/2,IF(E30/$F$3 &gt;= $E$3,$E$3 - $F$3/2,INT(E30/$F$3)*$F$3+$F$3/2))</f>
        <v>-1</v>
      </c>
      <c r="G30" s="2">
        <f t="shared" si="3"/>
        <v>100</v>
      </c>
      <c r="H30">
        <f>C30*C30</f>
        <v>10000</v>
      </c>
      <c r="I30">
        <f>(G30-C30)*(G30-C30)</f>
        <v>0</v>
      </c>
    </row>
    <row r="31" spans="1:9">
      <c r="A31" s="6">
        <v>0.24</v>
      </c>
      <c r="B31">
        <f t="shared" si="0"/>
        <v>49.898921754864723</v>
      </c>
      <c r="C31">
        <v>100</v>
      </c>
      <c r="D31" s="2">
        <f t="shared" si="2"/>
        <v>100</v>
      </c>
      <c r="E31" s="2">
        <f t="shared" si="1"/>
        <v>0</v>
      </c>
      <c r="F31" s="2">
        <f>IF(E31/$F$3 &lt;$D$3,$D$3 + $F$3/2,IF(E31/$F$3 &gt;= $E$3,$E$3 - $F$3/2,INT(E31/$F$3)*$F$3+$F$3/2))</f>
        <v>1</v>
      </c>
      <c r="G31" s="2">
        <f t="shared" si="3"/>
        <v>101</v>
      </c>
      <c r="H31">
        <f>C31*C31</f>
        <v>10000</v>
      </c>
      <c r="I31">
        <f>(G31-C31)*(G31-C31)</f>
        <v>1</v>
      </c>
    </row>
    <row r="32" spans="1:9">
      <c r="A32" s="6">
        <v>0.25</v>
      </c>
      <c r="B32">
        <f t="shared" si="0"/>
        <v>49.999984146591729</v>
      </c>
      <c r="C32">
        <v>100</v>
      </c>
      <c r="D32" s="2">
        <f t="shared" si="2"/>
        <v>101</v>
      </c>
      <c r="E32" s="2">
        <f t="shared" si="1"/>
        <v>-1</v>
      </c>
      <c r="F32" s="2">
        <f>IF(E32/$F$3 &lt;$D$3,$D$3 + $F$3/2,IF(E32/$F$3 &gt;= $E$3,$E$3 - $F$3/2,INT(E32/$F$3)*$F$3+$F$3/2))</f>
        <v>-1</v>
      </c>
      <c r="G32" s="2">
        <f t="shared" si="3"/>
        <v>100</v>
      </c>
      <c r="H32">
        <f>C32*C32</f>
        <v>10000</v>
      </c>
      <c r="I32">
        <f>(G32-C32)*(G32-C32)</f>
        <v>0</v>
      </c>
    </row>
    <row r="33" spans="1:9">
      <c r="A33" s="6">
        <v>0.26</v>
      </c>
      <c r="B33">
        <f t="shared" si="0"/>
        <v>49.903919400110489</v>
      </c>
      <c r="C33">
        <v>100</v>
      </c>
      <c r="D33" s="2">
        <f t="shared" si="2"/>
        <v>100</v>
      </c>
      <c r="E33" s="2">
        <f t="shared" si="1"/>
        <v>0</v>
      </c>
      <c r="F33" s="2">
        <f>IF(E33/$F$3 &lt;$D$3,$D$3 + $F$3/2,IF(E33/$F$3 &gt;= $E$3,$E$3 - $F$3/2,INT(E33/$F$3)*$F$3+$F$3/2))</f>
        <v>1</v>
      </c>
      <c r="G33" s="2">
        <f t="shared" si="3"/>
        <v>101</v>
      </c>
      <c r="H33">
        <f>C33*C33</f>
        <v>10000</v>
      </c>
      <c r="I33">
        <f>(G33-C33)*(G33-C33)</f>
        <v>1</v>
      </c>
    </row>
    <row r="34" spans="1:9">
      <c r="A34" s="6">
        <v>0.27</v>
      </c>
      <c r="B34">
        <f t="shared" si="0"/>
        <v>49.611106254912208</v>
      </c>
      <c r="C34">
        <v>100</v>
      </c>
      <c r="D34" s="2">
        <f t="shared" si="2"/>
        <v>101</v>
      </c>
      <c r="E34" s="2">
        <f t="shared" si="1"/>
        <v>-1</v>
      </c>
      <c r="F34" s="2">
        <f>IF(E34/$F$3 &lt;$D$3,$D$3 + $F$3/2,IF(E34/$F$3 &gt;= $E$3,$E$3 - $F$3/2,INT(E34/$F$3)*$F$3+$F$3/2))</f>
        <v>-1</v>
      </c>
      <c r="G34" s="2">
        <f t="shared" si="3"/>
        <v>100</v>
      </c>
      <c r="H34">
        <f>C34*C34</f>
        <v>10000</v>
      </c>
      <c r="I34">
        <f>(G34-C34)*(G34-C34)</f>
        <v>0</v>
      </c>
    </row>
    <row r="35" spans="1:9">
      <c r="A35" s="6">
        <v>0.28000000000000003</v>
      </c>
      <c r="B35">
        <f t="shared" si="0"/>
        <v>49.122699139709773</v>
      </c>
      <c r="C35">
        <v>-100</v>
      </c>
      <c r="D35" s="2">
        <f t="shared" si="2"/>
        <v>100</v>
      </c>
      <c r="E35" s="2">
        <f t="shared" si="1"/>
        <v>-200</v>
      </c>
      <c r="F35" s="2">
        <f>IF(E35/$F$3 &lt;$D$3,$D$3 + $F$3/2,IF(E35/$F$3 &gt;= $E$3,$E$3 - $F$3/2,INT(E35/$F$3)*$F$3+$F$3/2))</f>
        <v>-14</v>
      </c>
      <c r="G35" s="2">
        <f t="shared" si="3"/>
        <v>86</v>
      </c>
      <c r="H35">
        <f>C35*C35</f>
        <v>10000</v>
      </c>
      <c r="I35">
        <f>(G35-C35)*(G35-C35)</f>
        <v>34596</v>
      </c>
    </row>
    <row r="36" spans="1:9">
      <c r="A36" s="6">
        <v>0.28999999999999998</v>
      </c>
      <c r="B36">
        <f t="shared" si="0"/>
        <v>48.440623621051742</v>
      </c>
      <c r="C36">
        <v>-100</v>
      </c>
      <c r="D36" s="2">
        <f t="shared" si="2"/>
        <v>86</v>
      </c>
      <c r="E36" s="2">
        <f t="shared" si="1"/>
        <v>-186</v>
      </c>
      <c r="F36" s="2">
        <f>IF(E36/$F$3 &lt;$D$3,$D$3 + $F$3/2,IF(E36/$F$3 &gt;= $E$3,$E$3 - $F$3/2,INT(E36/$F$3)*$F$3+$F$3/2))</f>
        <v>-14</v>
      </c>
      <c r="G36" s="2">
        <f t="shared" si="3"/>
        <v>72</v>
      </c>
      <c r="H36">
        <f>C36*C36</f>
        <v>10000</v>
      </c>
      <c r="I36">
        <f>(G36-C36)*(G36-C36)</f>
        <v>29584</v>
      </c>
    </row>
    <row r="37" spans="1:9">
      <c r="A37" s="6">
        <v>0.3</v>
      </c>
      <c r="B37">
        <f t="shared" si="0"/>
        <v>47.56756881169143</v>
      </c>
      <c r="C37">
        <v>-100</v>
      </c>
      <c r="D37" s="2">
        <f t="shared" si="2"/>
        <v>72</v>
      </c>
      <c r="E37" s="2">
        <f t="shared" si="1"/>
        <v>-172</v>
      </c>
      <c r="F37" s="2">
        <f>IF(E37/$F$3 &lt;$D$3,$D$3 + $F$3/2,IF(E37/$F$3 &gt;= $E$3,$E$3 - $F$3/2,INT(E37/$F$3)*$F$3+$F$3/2))</f>
        <v>-14</v>
      </c>
      <c r="G37" s="2">
        <f t="shared" si="3"/>
        <v>58</v>
      </c>
      <c r="H37">
        <f>C37*C37</f>
        <v>10000</v>
      </c>
      <c r="I37">
        <f>(G37-C37)*(G37-C37)</f>
        <v>24964</v>
      </c>
    </row>
    <row r="38" spans="1:9">
      <c r="A38" s="6">
        <v>0.31</v>
      </c>
      <c r="B38">
        <f t="shared" si="0"/>
        <v>46.506976768641564</v>
      </c>
      <c r="C38">
        <v>-100</v>
      </c>
      <c r="D38" s="2">
        <f t="shared" si="2"/>
        <v>58</v>
      </c>
      <c r="E38" s="2">
        <f t="shared" si="1"/>
        <v>-158</v>
      </c>
      <c r="F38" s="2">
        <f>IF(E38/$F$3 &lt;$D$3,$D$3 + $F$3/2,IF(E38/$F$3 &gt;= $E$3,$E$3 - $F$3/2,INT(E38/$F$3)*$F$3+$F$3/2))</f>
        <v>-14</v>
      </c>
      <c r="G38" s="2">
        <f t="shared" si="3"/>
        <v>44</v>
      </c>
      <c r="H38">
        <f>C38*C38</f>
        <v>10000</v>
      </c>
      <c r="I38">
        <f>(G38-C38)*(G38-C38)</f>
        <v>20736</v>
      </c>
    </row>
    <row r="39" spans="1:9">
      <c r="A39" s="6">
        <v>0.32</v>
      </c>
      <c r="B39">
        <f t="shared" si="0"/>
        <v>45.263028922713019</v>
      </c>
      <c r="C39">
        <v>-100</v>
      </c>
      <c r="D39" s="2">
        <f t="shared" si="2"/>
        <v>44</v>
      </c>
      <c r="E39" s="2">
        <f t="shared" si="1"/>
        <v>-144</v>
      </c>
      <c r="F39" s="2">
        <f>IF(E39/$F$3 &lt;$D$3,$D$3 + $F$3/2,IF(E39/$F$3 &gt;= $E$3,$E$3 - $F$3/2,INT(E39/$F$3)*$F$3+$F$3/2))</f>
        <v>-14</v>
      </c>
      <c r="G39" s="2">
        <f t="shared" si="3"/>
        <v>30</v>
      </c>
      <c r="H39">
        <f>C39*C39</f>
        <v>10000</v>
      </c>
      <c r="I39">
        <f>(G39-C39)*(G39-C39)</f>
        <v>16900</v>
      </c>
    </row>
    <row r="40" spans="1:9">
      <c r="A40" s="6">
        <v>0.33</v>
      </c>
      <c r="B40">
        <f t="shared" si="0"/>
        <v>43.84062959303975</v>
      </c>
      <c r="C40">
        <v>-100</v>
      </c>
      <c r="D40" s="2">
        <f t="shared" si="2"/>
        <v>30</v>
      </c>
      <c r="E40" s="2">
        <f t="shared" si="1"/>
        <v>-130</v>
      </c>
      <c r="F40" s="2">
        <f>IF(E40/$F$3 &lt;$D$3,$D$3 + $F$3/2,IF(E40/$F$3 &gt;= $E$3,$E$3 - $F$3/2,INT(E40/$F$3)*$F$3+$F$3/2))</f>
        <v>-14</v>
      </c>
      <c r="G40" s="2">
        <f t="shared" si="3"/>
        <v>16</v>
      </c>
      <c r="H40">
        <f>C40*C40</f>
        <v>10000</v>
      </c>
      <c r="I40">
        <f>(G40-C40)*(G40-C40)</f>
        <v>13456</v>
      </c>
    </row>
    <row r="41" spans="1:9">
      <c r="A41" s="6">
        <v>0.34</v>
      </c>
      <c r="B41">
        <f t="shared" si="0"/>
        <v>42.245386651584788</v>
      </c>
      <c r="C41">
        <v>-100</v>
      </c>
      <c r="D41" s="2">
        <f t="shared" si="2"/>
        <v>16</v>
      </c>
      <c r="E41" s="2">
        <f t="shared" si="1"/>
        <v>-116</v>
      </c>
      <c r="F41" s="2">
        <f>IF(E41/$F$3 &lt;$D$3,$D$3 + $F$3/2,IF(E41/$F$3 &gt;= $E$3,$E$3 - $F$3/2,INT(E41/$F$3)*$F$3+$F$3/2))</f>
        <v>-14</v>
      </c>
      <c r="G41" s="2">
        <f t="shared" si="3"/>
        <v>2</v>
      </c>
      <c r="H41">
        <f>C41*C41</f>
        <v>10000</v>
      </c>
      <c r="I41">
        <f>(G41-C41)*(G41-C41)</f>
        <v>10404</v>
      </c>
    </row>
    <row r="42" spans="1:9">
      <c r="A42" s="6">
        <v>0.35</v>
      </c>
      <c r="B42">
        <f t="shared" si="0"/>
        <v>40.483589413858212</v>
      </c>
      <c r="C42">
        <v>-100</v>
      </c>
      <c r="D42" s="2">
        <f t="shared" si="2"/>
        <v>2</v>
      </c>
      <c r="E42" s="2">
        <f t="shared" si="1"/>
        <v>-102</v>
      </c>
      <c r="F42" s="2">
        <f>IF(E42/$F$3 &lt;$D$3,$D$3 + $F$3/2,IF(E42/$F$3 &gt;= $E$3,$E$3 - $F$3/2,INT(E42/$F$3)*$F$3+$F$3/2))</f>
        <v>-14</v>
      </c>
      <c r="G42" s="2">
        <f t="shared" si="3"/>
        <v>-12</v>
      </c>
      <c r="H42">
        <f>C42*C42</f>
        <v>10000</v>
      </c>
      <c r="I42">
        <f>(G42-C42)*(G42-C42)</f>
        <v>7744</v>
      </c>
    </row>
    <row r="43" spans="1:9">
      <c r="A43" s="6">
        <v>0.36</v>
      </c>
      <c r="B43">
        <f t="shared" si="0"/>
        <v>38.562183843013862</v>
      </c>
      <c r="C43">
        <v>-100</v>
      </c>
      <c r="D43" s="2">
        <f t="shared" si="2"/>
        <v>-12</v>
      </c>
      <c r="E43" s="2">
        <f t="shared" si="1"/>
        <v>-88</v>
      </c>
      <c r="F43" s="2">
        <f>IF(E43/$F$3 &lt;$D$3,$D$3 + $F$3/2,IF(E43/$F$3 &gt;= $E$3,$E$3 - $F$3/2,INT(E43/$F$3)*$F$3+$F$3/2))</f>
        <v>-14</v>
      </c>
      <c r="G43" s="2">
        <f t="shared" si="3"/>
        <v>-26</v>
      </c>
      <c r="H43">
        <f>C43*C43</f>
        <v>10000</v>
      </c>
      <c r="I43">
        <f>(G43-C43)*(G43-C43)</f>
        <v>5476</v>
      </c>
    </row>
    <row r="44" spans="1:9">
      <c r="A44" s="6">
        <v>0.37</v>
      </c>
      <c r="B44">
        <f t="shared" si="0"/>
        <v>36.488745165083998</v>
      </c>
      <c r="C44">
        <v>-100</v>
      </c>
      <c r="D44" s="2">
        <f t="shared" si="2"/>
        <v>-26</v>
      </c>
      <c r="E44" s="2">
        <f t="shared" si="1"/>
        <v>-74</v>
      </c>
      <c r="F44" s="2">
        <f>IF(E44/$F$3 &lt;$D$3,$D$3 + $F$3/2,IF(E44/$F$3 &gt;= $E$3,$E$3 - $F$3/2,INT(E44/$F$3)*$F$3+$F$3/2))</f>
        <v>-14</v>
      </c>
      <c r="G44" s="2">
        <f t="shared" si="3"/>
        <v>-40</v>
      </c>
      <c r="H44">
        <f>C44*C44</f>
        <v>10000</v>
      </c>
      <c r="I44">
        <f>(G44-C44)*(G44-C44)</f>
        <v>3600</v>
      </c>
    </row>
    <row r="45" spans="1:9">
      <c r="A45" s="6">
        <v>0.38</v>
      </c>
      <c r="B45">
        <f t="shared" si="0"/>
        <v>34.271448003317097</v>
      </c>
      <c r="C45">
        <v>-100</v>
      </c>
      <c r="D45" s="2">
        <f t="shared" si="2"/>
        <v>-40</v>
      </c>
      <c r="E45" s="2">
        <f t="shared" si="1"/>
        <v>-60</v>
      </c>
      <c r="F45" s="2">
        <f>IF(E45/$F$3 &lt;$D$3,$D$3 + $F$3/2,IF(E45/$F$3 &gt;= $E$3,$E$3 - $F$3/2,INT(E45/$F$3)*$F$3+$F$3/2))</f>
        <v>-14</v>
      </c>
      <c r="G45" s="2">
        <f t="shared" si="3"/>
        <v>-54</v>
      </c>
      <c r="H45">
        <f>C45*C45</f>
        <v>10000</v>
      </c>
      <c r="I45">
        <f>(G45-C45)*(G45-C45)</f>
        <v>2116</v>
      </c>
    </row>
    <row r="46" spans="1:9">
      <c r="A46" s="6">
        <v>0.39</v>
      </c>
      <c r="B46">
        <f t="shared" si="0"/>
        <v>31.919034149366059</v>
      </c>
      <c r="C46">
        <v>-100</v>
      </c>
      <c r="D46" s="2">
        <f t="shared" si="2"/>
        <v>-54</v>
      </c>
      <c r="E46" s="2">
        <f t="shared" si="1"/>
        <v>-46</v>
      </c>
      <c r="F46" s="2">
        <f>IF(E46/$F$3 &lt;$D$3,$D$3 + $F$3/2,IF(E46/$F$3 &gt;= $E$3,$E$3 - $F$3/2,INT(E46/$F$3)*$F$3+$F$3/2))</f>
        <v>-14</v>
      </c>
      <c r="G46" s="2">
        <f t="shared" si="3"/>
        <v>-68</v>
      </c>
      <c r="H46">
        <f>C46*C46</f>
        <v>10000</v>
      </c>
      <c r="I46">
        <f>(G46-C46)*(G46-C46)</f>
        <v>1024</v>
      </c>
    </row>
    <row r="47" spans="1:9">
      <c r="A47" s="6">
        <v>0.4</v>
      </c>
      <c r="B47">
        <f t="shared" si="0"/>
        <v>29.440778098389746</v>
      </c>
      <c r="C47">
        <v>-100</v>
      </c>
      <c r="D47" s="2">
        <f t="shared" si="2"/>
        <v>-68</v>
      </c>
      <c r="E47" s="2">
        <f t="shared" si="1"/>
        <v>-32</v>
      </c>
      <c r="F47" s="2">
        <f>IF(E47/$F$3 &lt;$D$3,$D$3 + $F$3/2,IF(E47/$F$3 &gt;= $E$3,$E$3 - $F$3/2,INT(E47/$F$3)*$F$3+$F$3/2))</f>
        <v>-14</v>
      </c>
      <c r="G47" s="2">
        <f t="shared" si="3"/>
        <v>-82</v>
      </c>
      <c r="H47">
        <f>C47*C47</f>
        <v>10000</v>
      </c>
      <c r="I47">
        <f>(G47-C47)*(G47-C47)</f>
        <v>324</v>
      </c>
    </row>
    <row r="48" spans="1:9">
      <c r="A48" s="6">
        <v>0.41</v>
      </c>
      <c r="B48">
        <f t="shared" si="0"/>
        <v>26.846450483947677</v>
      </c>
      <c r="C48">
        <v>-100</v>
      </c>
      <c r="D48" s="2">
        <f t="shared" si="2"/>
        <v>-82</v>
      </c>
      <c r="E48" s="2">
        <f t="shared" si="1"/>
        <v>-18</v>
      </c>
      <c r="F48" s="2">
        <f>IF(E48/$F$3 &lt;$D$3,$D$3 + $F$3/2,IF(E48/$F$3 &gt;= $E$3,$E$3 - $F$3/2,INT(E48/$F$3)*$F$3+$F$3/2))</f>
        <v>-17</v>
      </c>
      <c r="G48" s="2">
        <f t="shared" si="3"/>
        <v>-99</v>
      </c>
      <c r="H48">
        <f>C48*C48</f>
        <v>10000</v>
      </c>
      <c r="I48">
        <f>(G48-C48)*(G48-C48)</f>
        <v>1</v>
      </c>
    </row>
    <row r="49" spans="1:9">
      <c r="A49" s="6">
        <v>0.42</v>
      </c>
      <c r="B49">
        <f t="shared" si="0"/>
        <v>24.146279556847016</v>
      </c>
      <c r="C49">
        <v>-100</v>
      </c>
      <c r="D49" s="2">
        <f t="shared" si="2"/>
        <v>-99</v>
      </c>
      <c r="E49" s="2">
        <f t="shared" si="1"/>
        <v>-1</v>
      </c>
      <c r="F49" s="2">
        <f>IF(E49/$F$3 &lt;$D$3,$D$3 + $F$3/2,IF(E49/$F$3 &gt;= $E$3,$E$3 - $F$3/2,INT(E49/$F$3)*$F$3+$F$3/2))</f>
        <v>-1</v>
      </c>
      <c r="G49" s="2">
        <f t="shared" si="3"/>
        <v>-100</v>
      </c>
      <c r="H49">
        <f>C49*C49</f>
        <v>10000</v>
      </c>
      <c r="I49">
        <f>(G49-C49)*(G49-C49)</f>
        <v>0</v>
      </c>
    </row>
    <row r="50" spans="1:9">
      <c r="A50" s="6">
        <v>0.43</v>
      </c>
      <c r="B50">
        <f t="shared" si="0"/>
        <v>21.350910859813823</v>
      </c>
      <c r="C50">
        <v>-100</v>
      </c>
      <c r="D50" s="2">
        <f t="shared" si="2"/>
        <v>-100</v>
      </c>
      <c r="E50" s="2">
        <f t="shared" si="1"/>
        <v>0</v>
      </c>
      <c r="F50" s="2">
        <f>IF(E50/$F$3 &lt;$D$3,$D$3 + $F$3/2,IF(E50/$F$3 &gt;= $E$3,$E$3 - $F$3/2,INT(E50/$F$3)*$F$3+$F$3/2))</f>
        <v>1</v>
      </c>
      <c r="G50" s="2">
        <f t="shared" si="3"/>
        <v>-99</v>
      </c>
      <c r="H50">
        <f>C50*C50</f>
        <v>10000</v>
      </c>
      <c r="I50">
        <f>(G50-C50)*(G50-C50)</f>
        <v>1</v>
      </c>
    </row>
    <row r="51" spans="1:9">
      <c r="A51" s="6">
        <v>0.44</v>
      </c>
      <c r="B51">
        <f t="shared" si="0"/>
        <v>18.471365256972121</v>
      </c>
      <c r="C51">
        <v>-100</v>
      </c>
      <c r="D51" s="2">
        <f t="shared" si="2"/>
        <v>-99</v>
      </c>
      <c r="E51" s="2">
        <f t="shared" si="1"/>
        <v>-1</v>
      </c>
      <c r="F51" s="2">
        <f>IF(E51/$F$3 &lt;$D$3,$D$3 + $F$3/2,IF(E51/$F$3 &gt;= $E$3,$E$3 - $F$3/2,INT(E51/$F$3)*$F$3+$F$3/2))</f>
        <v>-1</v>
      </c>
      <c r="G51" s="2">
        <f t="shared" si="3"/>
        <v>-100</v>
      </c>
      <c r="H51">
        <f>C51*C51</f>
        <v>10000</v>
      </c>
      <c r="I51">
        <f>(G51-C51)*(G51-C51)</f>
        <v>0</v>
      </c>
    </row>
    <row r="52" spans="1:9">
      <c r="A52" s="6">
        <v>0.45</v>
      </c>
      <c r="B52">
        <f t="shared" si="0"/>
        <v>15.518995483602083</v>
      </c>
      <c r="C52">
        <v>-100</v>
      </c>
      <c r="D52" s="2">
        <f t="shared" si="2"/>
        <v>-100</v>
      </c>
      <c r="E52" s="2">
        <f t="shared" si="1"/>
        <v>0</v>
      </c>
      <c r="F52" s="2">
        <f>IF(E52/$F$3 &lt;$D$3,$D$3 + $F$3/2,IF(E52/$F$3 &gt;= $E$3,$E$3 - $F$3/2,INT(E52/$F$3)*$F$3+$F$3/2))</f>
        <v>1</v>
      </c>
      <c r="G52" s="2">
        <f t="shared" si="3"/>
        <v>-99</v>
      </c>
      <c r="H52">
        <f>C52*C52</f>
        <v>10000</v>
      </c>
      <c r="I52">
        <f>(G52-C52)*(G52-C52)</f>
        <v>1</v>
      </c>
    </row>
    <row r="53" spans="1:9">
      <c r="A53" s="6">
        <v>0.46</v>
      </c>
      <c r="B53">
        <f t="shared" si="0"/>
        <v>12.505441387481438</v>
      </c>
      <c r="C53">
        <v>-100</v>
      </c>
      <c r="D53" s="2">
        <f t="shared" si="2"/>
        <v>-99</v>
      </c>
      <c r="E53" s="2">
        <f t="shared" si="1"/>
        <v>-1</v>
      </c>
      <c r="F53" s="2">
        <f>IF(E53/$F$3 &lt;$D$3,$D$3 + $F$3/2,IF(E53/$F$3 &gt;= $E$3,$E$3 - $F$3/2,INT(E53/$F$3)*$F$3+$F$3/2))</f>
        <v>-1</v>
      </c>
      <c r="G53" s="2">
        <f t="shared" si="3"/>
        <v>-100</v>
      </c>
      <c r="H53">
        <f>C53*C53</f>
        <v>10000</v>
      </c>
      <c r="I53">
        <f>(G53-C53)*(G53-C53)</f>
        <v>0</v>
      </c>
    </row>
    <row r="54" spans="1:9">
      <c r="A54" s="6">
        <v>0.47</v>
      </c>
      <c r="B54">
        <f t="shared" si="0"/>
        <v>9.4425840382734183</v>
      </c>
      <c r="C54">
        <v>-100</v>
      </c>
      <c r="D54" s="2">
        <f t="shared" si="2"/>
        <v>-100</v>
      </c>
      <c r="E54" s="2">
        <f t="shared" si="1"/>
        <v>0</v>
      </c>
      <c r="F54" s="2">
        <f>IF(E54/$F$3 &lt;$D$3,$D$3 + $F$3/2,IF(E54/$F$3 &gt;= $E$3,$E$3 - $F$3/2,INT(E54/$F$3)*$F$3+$F$3/2))</f>
        <v>1</v>
      </c>
      <c r="G54" s="2">
        <f t="shared" si="3"/>
        <v>-99</v>
      </c>
      <c r="H54">
        <f>C54*C54</f>
        <v>10000</v>
      </c>
      <c r="I54">
        <f>(G54-C54)*(G54-C54)</f>
        <v>1</v>
      </c>
    </row>
    <row r="55" spans="1:9">
      <c r="A55" s="6">
        <v>0.48</v>
      </c>
      <c r="B55">
        <f t="shared" si="0"/>
        <v>6.342498885886509</v>
      </c>
      <c r="C55">
        <v>-100</v>
      </c>
      <c r="D55" s="2">
        <f t="shared" si="2"/>
        <v>-99</v>
      </c>
      <c r="E55" s="2">
        <f t="shared" si="1"/>
        <v>-1</v>
      </c>
      <c r="F55" s="2">
        <f>IF(E55/$F$3 &lt;$D$3,$D$3 + $F$3/2,IF(E55/$F$3 &gt;= $E$3,$E$3 - $F$3/2,INT(E55/$F$3)*$F$3+$F$3/2))</f>
        <v>-1</v>
      </c>
      <c r="G55" s="2">
        <f t="shared" si="3"/>
        <v>-100</v>
      </c>
      <c r="H55">
        <f>C55*C55</f>
        <v>10000</v>
      </c>
      <c r="I55">
        <f>(G55-C55)*(G55-C55)</f>
        <v>0</v>
      </c>
    </row>
    <row r="56" spans="1:9">
      <c r="A56" s="6">
        <v>0.49</v>
      </c>
      <c r="B56">
        <f t="shared" si="0"/>
        <v>3.2174081524818718</v>
      </c>
      <c r="C56">
        <v>-100</v>
      </c>
      <c r="D56" s="2">
        <f t="shared" si="2"/>
        <v>-100</v>
      </c>
      <c r="E56" s="2">
        <f t="shared" si="1"/>
        <v>0</v>
      </c>
      <c r="F56" s="2">
        <f>IF(E56/$F$3 &lt;$D$3,$D$3 + $F$3/2,IF(E56/$F$3 &gt;= $E$3,$E$3 - $F$3/2,INT(E56/$F$3)*$F$3+$F$3/2))</f>
        <v>1</v>
      </c>
      <c r="G56" s="2">
        <f t="shared" si="3"/>
        <v>-99</v>
      </c>
      <c r="H56">
        <f>C56*C56</f>
        <v>10000</v>
      </c>
      <c r="I56">
        <f>(G56-C56)*(G56-C56)</f>
        <v>1</v>
      </c>
    </row>
    <row r="57" spans="1:9">
      <c r="A57" s="6">
        <v>0.5</v>
      </c>
      <c r="B57">
        <f t="shared" si="0"/>
        <v>7.9632645824341416E-2</v>
      </c>
      <c r="C57">
        <v>-100</v>
      </c>
      <c r="D57" s="2">
        <f t="shared" si="2"/>
        <v>-99</v>
      </c>
      <c r="E57" s="2">
        <f t="shared" si="1"/>
        <v>-1</v>
      </c>
      <c r="F57" s="2">
        <f>IF(E57/$F$3 &lt;$D$3,$D$3 + $F$3/2,IF(E57/$F$3 &gt;= $E$3,$E$3 - $F$3/2,INT(E57/$F$3)*$F$3+$F$3/2))</f>
        <v>-1</v>
      </c>
      <c r="G57" s="2">
        <f t="shared" si="3"/>
        <v>-100</v>
      </c>
      <c r="H57">
        <f>C57*C57</f>
        <v>10000</v>
      </c>
      <c r="I57">
        <f>(G57-C57)*(G57-C57)</f>
        <v>0</v>
      </c>
    </row>
    <row r="58" spans="1:9">
      <c r="A58" s="6">
        <v>0.51</v>
      </c>
      <c r="B58">
        <f t="shared" si="0"/>
        <v>-3.0584568160443202</v>
      </c>
      <c r="C58">
        <v>-100</v>
      </c>
      <c r="D58" s="2">
        <f t="shared" si="2"/>
        <v>-100</v>
      </c>
      <c r="E58" s="2">
        <f t="shared" si="1"/>
        <v>0</v>
      </c>
      <c r="F58" s="2">
        <f>IF(E58/$F$3 &lt;$D$3,$D$3 + $F$3/2,IF(E58/$F$3 &gt;= $E$3,$E$3 - $F$3/2,INT(E58/$F$3)*$F$3+$F$3/2))</f>
        <v>1</v>
      </c>
      <c r="G58" s="2">
        <f t="shared" si="3"/>
        <v>-99</v>
      </c>
      <c r="H58">
        <f>C58*C58</f>
        <v>10000</v>
      </c>
      <c r="I58">
        <f>(G58-C58)*(G58-C58)</f>
        <v>1</v>
      </c>
    </row>
    <row r="59" spans="1:9">
      <c r="A59" s="6">
        <v>0.52</v>
      </c>
      <c r="B59">
        <f t="shared" si="0"/>
        <v>-6.1844881773001132</v>
      </c>
      <c r="C59">
        <v>-100</v>
      </c>
      <c r="D59" s="2">
        <f t="shared" si="2"/>
        <v>-99</v>
      </c>
      <c r="E59" s="2">
        <f t="shared" si="1"/>
        <v>-1</v>
      </c>
      <c r="F59" s="2">
        <f>IF(E59/$F$3 &lt;$D$3,$D$3 + $F$3/2,IF(E59/$F$3 &gt;= $E$3,$E$3 - $F$3/2,INT(E59/$F$3)*$F$3+$F$3/2))</f>
        <v>-1</v>
      </c>
      <c r="G59" s="2">
        <f t="shared" si="3"/>
        <v>-100</v>
      </c>
      <c r="H59">
        <f>C59*C59</f>
        <v>10000</v>
      </c>
      <c r="I59">
        <f>(G59-C59)*(G59-C59)</f>
        <v>0</v>
      </c>
    </row>
    <row r="60" spans="1:9">
      <c r="A60" s="6">
        <v>0.53</v>
      </c>
      <c r="B60">
        <f t="shared" si="0"/>
        <v>-9.2861369217114973</v>
      </c>
      <c r="C60">
        <v>-100</v>
      </c>
      <c r="D60" s="2">
        <f t="shared" si="2"/>
        <v>-100</v>
      </c>
      <c r="E60" s="2">
        <f t="shared" si="1"/>
        <v>0</v>
      </c>
      <c r="F60" s="2">
        <f>IF(E60/$F$3 &lt;$D$3,$D$3 + $F$3/2,IF(E60/$F$3 &gt;= $E$3,$E$3 - $F$3/2,INT(E60/$F$3)*$F$3+$F$3/2))</f>
        <v>1</v>
      </c>
      <c r="G60" s="2">
        <f t="shared" si="3"/>
        <v>-99</v>
      </c>
      <c r="H60">
        <f>C60*C60</f>
        <v>10000</v>
      </c>
      <c r="I60">
        <f>(G60-C60)*(G60-C60)</f>
        <v>1</v>
      </c>
    </row>
    <row r="61" spans="1:9">
      <c r="A61" s="6">
        <v>0.54</v>
      </c>
      <c r="B61">
        <f t="shared" si="0"/>
        <v>-12.351174662586958</v>
      </c>
      <c r="C61">
        <v>-100</v>
      </c>
      <c r="D61" s="2">
        <f t="shared" si="2"/>
        <v>-99</v>
      </c>
      <c r="E61" s="2">
        <f t="shared" si="1"/>
        <v>-1</v>
      </c>
      <c r="F61" s="2">
        <f>IF(E61/$F$3 &lt;$D$3,$D$3 + $F$3/2,IF(E61/$F$3 &gt;= $E$3,$E$3 - $F$3/2,INT(E61/$F$3)*$F$3+$F$3/2))</f>
        <v>-1</v>
      </c>
      <c r="G61" s="2">
        <f t="shared" si="3"/>
        <v>-100</v>
      </c>
      <c r="H61">
        <f>C61*C61</f>
        <v>10000</v>
      </c>
      <c r="I61">
        <f>(G61-C61)*(G61-C61)</f>
        <v>0</v>
      </c>
    </row>
    <row r="62" spans="1:9">
      <c r="A62" s="6">
        <v>0.55000000000000004</v>
      </c>
      <c r="B62">
        <f t="shared" si="0"/>
        <v>-15.367517353727846</v>
      </c>
      <c r="C62">
        <v>-100</v>
      </c>
      <c r="D62" s="2">
        <f t="shared" si="2"/>
        <v>-100</v>
      </c>
      <c r="E62" s="2">
        <f t="shared" si="1"/>
        <v>0</v>
      </c>
      <c r="F62" s="2">
        <f>IF(E62/$F$3 &lt;$D$3,$D$3 + $F$3/2,IF(E62/$F$3 &gt;= $E$3,$E$3 - $F$3/2,INT(E62/$F$3)*$F$3+$F$3/2))</f>
        <v>1</v>
      </c>
      <c r="G62" s="2">
        <f t="shared" si="3"/>
        <v>-99</v>
      </c>
      <c r="H62">
        <f>C62*C62</f>
        <v>10000</v>
      </c>
      <c r="I62">
        <f>(G62-C62)*(G62-C62)</f>
        <v>1</v>
      </c>
    </row>
    <row r="63" spans="1:9">
      <c r="A63" s="6">
        <v>0.56000000000000005</v>
      </c>
      <c r="B63">
        <f t="shared" si="0"/>
        <v>-18.323272931312349</v>
      </c>
      <c r="C63">
        <v>-100</v>
      </c>
      <c r="D63" s="2">
        <f t="shared" si="2"/>
        <v>-99</v>
      </c>
      <c r="E63" s="2">
        <f t="shared" si="1"/>
        <v>-1</v>
      </c>
      <c r="F63" s="2">
        <f>IF(E63/$F$3 &lt;$D$3,$D$3 + $F$3/2,IF(E63/$F$3 &gt;= $E$3,$E$3 - $F$3/2,INT(E63/$F$3)*$F$3+$F$3/2))</f>
        <v>-1</v>
      </c>
      <c r="G63" s="2">
        <f t="shared" si="3"/>
        <v>-100</v>
      </c>
      <c r="H63">
        <f>C63*C63</f>
        <v>10000</v>
      </c>
      <c r="I63">
        <f>(G63-C63)*(G63-C63)</f>
        <v>0</v>
      </c>
    </row>
    <row r="64" spans="1:9">
      <c r="A64" s="6">
        <v>0.56999999999999995</v>
      </c>
      <c r="B64">
        <f t="shared" si="0"/>
        <v>-21.20678819888056</v>
      </c>
      <c r="C64">
        <v>-100</v>
      </c>
      <c r="D64" s="2">
        <f t="shared" si="2"/>
        <v>-100</v>
      </c>
      <c r="E64" s="2">
        <f t="shared" si="1"/>
        <v>0</v>
      </c>
      <c r="F64" s="2">
        <f>IF(E64/$F$3 &lt;$D$3,$D$3 + $F$3/2,IF(E64/$F$3 &gt;= $E$3,$E$3 - $F$3/2,INT(E64/$F$3)*$F$3+$F$3/2))</f>
        <v>1</v>
      </c>
      <c r="G64" s="2">
        <f t="shared" si="3"/>
        <v>-99</v>
      </c>
      <c r="H64">
        <f>C64*C64</f>
        <v>10000</v>
      </c>
      <c r="I64">
        <f>(G64-C64)*(G64-C64)</f>
        <v>1</v>
      </c>
    </row>
    <row r="65" spans="1:9">
      <c r="A65" s="6">
        <v>0.57999999999999996</v>
      </c>
      <c r="B65">
        <f t="shared" si="0"/>
        <v>-24.00669477057448</v>
      </c>
      <c r="C65">
        <v>-100</v>
      </c>
      <c r="D65" s="2">
        <f t="shared" si="2"/>
        <v>-99</v>
      </c>
      <c r="E65" s="2">
        <f t="shared" si="1"/>
        <v>-1</v>
      </c>
      <c r="F65" s="2">
        <f>IF(E65/$F$3 &lt;$D$3,$D$3 + $F$3/2,IF(E65/$F$3 &gt;= $E$3,$E$3 - $F$3/2,INT(E65/$F$3)*$F$3+$F$3/2))</f>
        <v>-1</v>
      </c>
      <c r="G65" s="2">
        <f t="shared" si="3"/>
        <v>-100</v>
      </c>
      <c r="H65">
        <f>C65*C65</f>
        <v>10000</v>
      </c>
      <c r="I65">
        <f>(G65-C65)*(G65-C65)</f>
        <v>0</v>
      </c>
    </row>
    <row r="66" spans="1:9">
      <c r="A66" s="6">
        <v>0.59</v>
      </c>
      <c r="B66">
        <f t="shared" si="0"/>
        <v>-26.711953891499459</v>
      </c>
      <c r="C66">
        <v>100</v>
      </c>
      <c r="D66" s="2">
        <f t="shared" si="2"/>
        <v>-100</v>
      </c>
      <c r="E66" s="2">
        <f t="shared" si="1"/>
        <v>200</v>
      </c>
      <c r="F66" s="2">
        <f>IF(E66/$F$3 &lt;$D$3,$D$3 + $F$3/2,IF(E66/$F$3 &gt;= $E$3,$E$3 - $F$3/2,INT(E66/$F$3)*$F$3+$F$3/2))</f>
        <v>13</v>
      </c>
      <c r="G66" s="2">
        <f t="shared" si="3"/>
        <v>-87</v>
      </c>
      <c r="H66">
        <f>C66*C66</f>
        <v>10000</v>
      </c>
      <c r="I66">
        <f>(G66-C66)*(G66-C66)</f>
        <v>34969</v>
      </c>
    </row>
    <row r="67" spans="1:9">
      <c r="A67" s="6">
        <v>0.6</v>
      </c>
      <c r="B67">
        <f t="shared" si="0"/>
        <v>-29.311899958501353</v>
      </c>
      <c r="C67">
        <v>100</v>
      </c>
      <c r="D67" s="2">
        <f t="shared" si="2"/>
        <v>-87</v>
      </c>
      <c r="E67" s="2">
        <f t="shared" si="1"/>
        <v>187</v>
      </c>
      <c r="F67" s="2">
        <f>IF(E67/$F$3 &lt;$D$3,$D$3 + $F$3/2,IF(E67/$F$3 &gt;= $E$3,$E$3 - $F$3/2,INT(E67/$F$3)*$F$3+$F$3/2))</f>
        <v>13</v>
      </c>
      <c r="G67" s="2">
        <f t="shared" si="3"/>
        <v>-74</v>
      </c>
      <c r="H67">
        <f>C67*C67</f>
        <v>10000</v>
      </c>
      <c r="I67">
        <f>(G67-C67)*(G67-C67)</f>
        <v>30276</v>
      </c>
    </row>
    <row r="68" spans="1:9">
      <c r="A68" s="6">
        <v>0.61</v>
      </c>
      <c r="B68">
        <f t="shared" si="0"/>
        <v>-31.796282569776459</v>
      </c>
      <c r="C68">
        <v>100</v>
      </c>
      <c r="D68" s="2">
        <f t="shared" si="2"/>
        <v>-74</v>
      </c>
      <c r="E68" s="2">
        <f t="shared" si="1"/>
        <v>174</v>
      </c>
      <c r="F68" s="2">
        <f>IF(E68/$F$3 &lt;$D$3,$D$3 + $F$3/2,IF(E68/$F$3 &gt;= $E$3,$E$3 - $F$3/2,INT(E68/$F$3)*$F$3+$F$3/2))</f>
        <v>13</v>
      </c>
      <c r="G68" s="2">
        <f t="shared" si="3"/>
        <v>-61</v>
      </c>
      <c r="H68">
        <f>C68*C68</f>
        <v>10000</v>
      </c>
      <c r="I68">
        <f>(G68-C68)*(G68-C68)</f>
        <v>25921</v>
      </c>
    </row>
    <row r="69" spans="1:9">
      <c r="A69" s="6">
        <v>0.62</v>
      </c>
      <c r="B69">
        <f t="shared" si="0"/>
        <v>-34.155306937531634</v>
      </c>
      <c r="C69">
        <v>100</v>
      </c>
      <c r="D69" s="2">
        <f t="shared" si="2"/>
        <v>-61</v>
      </c>
      <c r="E69" s="2">
        <f t="shared" si="1"/>
        <v>161</v>
      </c>
      <c r="F69" s="2">
        <f>IF(E69/$F$3 &lt;$D$3,$D$3 + $F$3/2,IF(E69/$F$3 &gt;= $E$3,$E$3 - $F$3/2,INT(E69/$F$3)*$F$3+$F$3/2))</f>
        <v>13</v>
      </c>
      <c r="G69" s="2">
        <f t="shared" si="3"/>
        <v>-48</v>
      </c>
      <c r="H69">
        <f>C69*C69</f>
        <v>10000</v>
      </c>
      <c r="I69">
        <f>(G69-C69)*(G69-C69)</f>
        <v>21904</v>
      </c>
    </row>
    <row r="70" spans="1:9">
      <c r="A70" s="6">
        <v>0.63</v>
      </c>
      <c r="B70">
        <f t="shared" si="0"/>
        <v>-36.379672504366376</v>
      </c>
      <c r="C70">
        <v>100</v>
      </c>
      <c r="D70" s="2">
        <f t="shared" si="2"/>
        <v>-48</v>
      </c>
      <c r="E70" s="2">
        <f t="shared" si="1"/>
        <v>148</v>
      </c>
      <c r="F70" s="2">
        <f>IF(E70/$F$3 &lt;$D$3,$D$3 + $F$3/2,IF(E70/$F$3 &gt;= $E$3,$E$3 - $F$3/2,INT(E70/$F$3)*$F$3+$F$3/2))</f>
        <v>13</v>
      </c>
      <c r="G70" s="2">
        <f t="shared" si="3"/>
        <v>-35</v>
      </c>
      <c r="H70">
        <f>C70*C70</f>
        <v>10000</v>
      </c>
      <c r="I70">
        <f>(G70-C70)*(G70-C70)</f>
        <v>18225</v>
      </c>
    </row>
    <row r="71" spans="1:9">
      <c r="A71" s="6">
        <v>0.64</v>
      </c>
      <c r="B71">
        <f t="shared" si="0"/>
        <v>-38.460609611129748</v>
      </c>
      <c r="C71">
        <v>100</v>
      </c>
      <c r="D71" s="2">
        <f t="shared" si="2"/>
        <v>-35</v>
      </c>
      <c r="E71" s="2">
        <f t="shared" si="1"/>
        <v>135</v>
      </c>
      <c r="F71" s="2">
        <f>IF(E71/$F$3 &lt;$D$3,$D$3 + $F$3/2,IF(E71/$F$3 &gt;= $E$3,$E$3 - $F$3/2,INT(E71/$F$3)*$F$3+$F$3/2))</f>
        <v>13</v>
      </c>
      <c r="G71" s="2">
        <f t="shared" si="3"/>
        <v>-22</v>
      </c>
      <c r="H71">
        <f>C71*C71</f>
        <v>10000</v>
      </c>
      <c r="I71">
        <f>(G71-C71)*(G71-C71)</f>
        <v>14884</v>
      </c>
    </row>
    <row r="72" spans="1:9">
      <c r="A72" s="6">
        <v>0.65</v>
      </c>
      <c r="B72">
        <f t="shared" ref="B72:B113" si="4">SIN(3.14*A72*2)*50</f>
        <v>-40.389914071687485</v>
      </c>
      <c r="C72">
        <v>100</v>
      </c>
      <c r="D72" s="2">
        <f t="shared" si="2"/>
        <v>-22</v>
      </c>
      <c r="E72" s="2">
        <f>C72-D72</f>
        <v>122</v>
      </c>
      <c r="F72" s="2">
        <f>IF(E72/$F$3 &lt;$D$3,$D$3 + $F$3/2,IF(E72/$F$3 &gt;= $E$3,$E$3 - $F$3/2,INT(E72/$F$3)*$F$3+$F$3/2))</f>
        <v>13</v>
      </c>
      <c r="G72" s="2">
        <f>D72+F72</f>
        <v>-9</v>
      </c>
      <c r="H72">
        <f>C72*C72</f>
        <v>10000</v>
      </c>
      <c r="I72">
        <f>(G72-C72)*(G72-C72)</f>
        <v>11881</v>
      </c>
    </row>
    <row r="73" spans="1:9">
      <c r="A73" s="6">
        <v>0.66</v>
      </c>
      <c r="B73">
        <f t="shared" si="4"/>
        <v>-42.159979518287003</v>
      </c>
      <c r="C73">
        <v>100</v>
      </c>
      <c r="D73" s="2">
        <f>G72</f>
        <v>-9</v>
      </c>
      <c r="E73" s="2">
        <f>C73-D73</f>
        <v>109</v>
      </c>
      <c r="F73" s="2">
        <f>IF(E73/$F$3 &lt;$D$3,$D$3 + $F$3/2,IF(E73/$F$3 &gt;= $E$3,$E$3 - $F$3/2,INT(E73/$F$3)*$F$3+$F$3/2))</f>
        <v>13</v>
      </c>
      <c r="G73" s="2">
        <f>D73+F73</f>
        <v>4</v>
      </c>
      <c r="H73">
        <f>C73*C73</f>
        <v>10000</v>
      </c>
      <c r="I73">
        <f>(G73-C73)*(G73-C73)</f>
        <v>9216</v>
      </c>
    </row>
    <row r="74" spans="1:9">
      <c r="A74" s="6">
        <v>0.67</v>
      </c>
      <c r="B74">
        <f t="shared" si="4"/>
        <v>-43.763827389997076</v>
      </c>
      <c r="C74">
        <v>100</v>
      </c>
      <c r="D74" s="2">
        <f>G73</f>
        <v>4</v>
      </c>
      <c r="E74" s="2">
        <f>C74-D74</f>
        <v>96</v>
      </c>
      <c r="F74" s="2">
        <f>IF(E74/$F$3 &lt;$D$3,$D$3 + $F$3/2,IF(E74/$F$3 &gt;= $E$3,$E$3 - $F$3/2,INT(E74/$F$3)*$F$3+$F$3/2))</f>
        <v>13</v>
      </c>
      <c r="G74" s="2">
        <f>D74+F74</f>
        <v>17</v>
      </c>
      <c r="H74">
        <f>C74*C74</f>
        <v>10000</v>
      </c>
      <c r="I74">
        <f>(G74-C74)*(G74-C74)</f>
        <v>6889</v>
      </c>
    </row>
    <row r="75" spans="1:9">
      <c r="A75" s="6">
        <v>0.68</v>
      </c>
      <c r="B75">
        <f t="shared" si="4"/>
        <v>-45.195134445991336</v>
      </c>
      <c r="C75">
        <v>100</v>
      </c>
      <c r="D75" s="2">
        <f>G74</f>
        <v>17</v>
      </c>
      <c r="E75" s="2">
        <f>C75-D75</f>
        <v>83</v>
      </c>
      <c r="F75" s="2">
        <f>IF(E75/$F$3 &lt;$D$3,$D$3 + $F$3/2,IF(E75/$F$3 &gt;= $E$3,$E$3 - $F$3/2,INT(E75/$F$3)*$F$3+$F$3/2))</f>
        <v>13</v>
      </c>
      <c r="G75" s="2">
        <f>D75+F75</f>
        <v>30</v>
      </c>
      <c r="H75">
        <f>C75*C75</f>
        <v>10000</v>
      </c>
      <c r="I75">
        <f>(G75-C75)*(G75-C75)</f>
        <v>4900</v>
      </c>
    </row>
    <row r="76" spans="1:9">
      <c r="A76" s="6">
        <v>0.69</v>
      </c>
      <c r="B76">
        <f t="shared" si="4"/>
        <v>-46.448257695203651</v>
      </c>
      <c r="C76">
        <v>100</v>
      </c>
      <c r="D76" s="2">
        <f>G75</f>
        <v>30</v>
      </c>
      <c r="E76" s="2">
        <f>C76-D76</f>
        <v>70</v>
      </c>
      <c r="F76" s="2">
        <f>IF(E76/$F$3 &lt;$D$3,$D$3 + $F$3/2,IF(E76/$F$3 &gt;= $E$3,$E$3 - $F$3/2,INT(E76/$F$3)*$F$3+$F$3/2))</f>
        <v>13</v>
      </c>
      <c r="G76" s="2">
        <f>D76+F76</f>
        <v>43</v>
      </c>
      <c r="H76">
        <f>C76*C76</f>
        <v>10000</v>
      </c>
      <c r="I76">
        <f>(G76-C76)*(G76-C76)</f>
        <v>3249</v>
      </c>
    </row>
    <row r="77" spans="1:9">
      <c r="A77" s="6">
        <v>0.7</v>
      </c>
      <c r="B77">
        <f t="shared" si="4"/>
        <v>-47.518256644068813</v>
      </c>
      <c r="C77">
        <v>100</v>
      </c>
      <c r="D77" s="2">
        <f>G76</f>
        <v>43</v>
      </c>
      <c r="E77" s="2">
        <f>C77-D77</f>
        <v>57</v>
      </c>
      <c r="F77" s="2">
        <f>IF(E77/$F$3 &lt;$D$3,$D$3 + $F$3/2,IF(E77/$F$3 &gt;= $E$3,$E$3 - $F$3/2,INT(E77/$F$3)*$F$3+$F$3/2))</f>
        <v>13</v>
      </c>
      <c r="G77" s="2">
        <f>D77+F77</f>
        <v>56</v>
      </c>
      <c r="H77">
        <f>C77*C77</f>
        <v>10000</v>
      </c>
      <c r="I77">
        <f>(G77-C77)*(G77-C77)</f>
        <v>1936</v>
      </c>
    </row>
    <row r="78" spans="1:9">
      <c r="A78" s="6">
        <v>0.71</v>
      </c>
      <c r="B78">
        <f t="shared" si="4"/>
        <v>-48.400912774635707</v>
      </c>
      <c r="C78">
        <v>100</v>
      </c>
      <c r="D78" s="2">
        <f>G77</f>
        <v>56</v>
      </c>
      <c r="E78" s="2">
        <f>C78-D78</f>
        <v>44</v>
      </c>
      <c r="F78" s="2">
        <f>IF(E78/$F$3 &lt;$D$3,$D$3 + $F$3/2,IF(E78/$F$3 &gt;= $E$3,$E$3 - $F$3/2,INT(E78/$F$3)*$F$3+$F$3/2))</f>
        <v>13</v>
      </c>
      <c r="G78" s="2">
        <f>D78+F78</f>
        <v>69</v>
      </c>
      <c r="H78">
        <f>C78*C78</f>
        <v>10000</v>
      </c>
      <c r="I78">
        <f>(G78-C78)*(G78-C78)</f>
        <v>961</v>
      </c>
    </row>
    <row r="79" spans="1:9">
      <c r="A79" s="6">
        <v>0.72</v>
      </c>
      <c r="B79">
        <f t="shared" si="4"/>
        <v>-49.092746176260164</v>
      </c>
      <c r="C79">
        <v>100</v>
      </c>
      <c r="D79" s="2">
        <f>G78</f>
        <v>69</v>
      </c>
      <c r="E79" s="2">
        <f>C79-D79</f>
        <v>31</v>
      </c>
      <c r="F79" s="2">
        <f>IF(E79/$F$3 &lt;$D$3,$D$3 + $F$3/2,IF(E79/$F$3 &gt;= $E$3,$E$3 - $F$3/2,INT(E79/$F$3)*$F$3+$F$3/2))</f>
        <v>13</v>
      </c>
      <c r="G79" s="2">
        <f>D79+F79</f>
        <v>82</v>
      </c>
      <c r="H79">
        <f>C79*C79</f>
        <v>10000</v>
      </c>
      <c r="I79">
        <f>(G79-C79)*(G79-C79)</f>
        <v>324</v>
      </c>
    </row>
    <row r="80" spans="1:9">
      <c r="A80" s="6">
        <v>0.73</v>
      </c>
      <c r="B80">
        <f t="shared" si="4"/>
        <v>-49.591029265305771</v>
      </c>
      <c r="C80">
        <v>100</v>
      </c>
      <c r="D80" s="2">
        <f>G79</f>
        <v>82</v>
      </c>
      <c r="E80" s="2">
        <f>C80-D80</f>
        <v>18</v>
      </c>
      <c r="F80" s="2">
        <f>IF(E80/$F$3 &lt;$D$3,$D$3 + $F$3/2,IF(E80/$F$3 &gt;= $E$3,$E$3 - $F$3/2,INT(E80/$F$3)*$F$3+$F$3/2))</f>
        <v>19</v>
      </c>
      <c r="G80" s="2">
        <f>D80+F80</f>
        <v>101</v>
      </c>
      <c r="H80">
        <f>C80*C80</f>
        <v>10000</v>
      </c>
      <c r="I80">
        <f>(G80-C80)*(G80-C80)</f>
        <v>1</v>
      </c>
    </row>
    <row r="81" spans="1:9">
      <c r="A81" s="6">
        <v>0.74</v>
      </c>
      <c r="B81">
        <f t="shared" si="4"/>
        <v>-49.893797538762414</v>
      </c>
      <c r="C81">
        <v>100</v>
      </c>
      <c r="D81" s="2">
        <f>G80</f>
        <v>101</v>
      </c>
      <c r="E81" s="2">
        <f>C81-D81</f>
        <v>-1</v>
      </c>
      <c r="F81" s="2">
        <f>IF(E81/$F$3 &lt;$D$3,$D$3 + $F$3/2,IF(E81/$F$3 &gt;= $E$3,$E$3 - $F$3/2,INT(E81/$F$3)*$F$3+$F$3/2))</f>
        <v>-1</v>
      </c>
      <c r="G81" s="2">
        <f>D81+F81</f>
        <v>100</v>
      </c>
      <c r="H81">
        <f>C81*C81</f>
        <v>10000</v>
      </c>
      <c r="I81">
        <f>(G81-C81)*(G81-C81)</f>
        <v>0</v>
      </c>
    </row>
    <row r="82" spans="1:9">
      <c r="A82" s="6">
        <v>0.75</v>
      </c>
      <c r="B82">
        <f t="shared" si="4"/>
        <v>-49.999857319385896</v>
      </c>
      <c r="C82">
        <v>100</v>
      </c>
      <c r="D82" s="2">
        <f>G81</f>
        <v>100</v>
      </c>
      <c r="E82" s="2">
        <f>C82-D82</f>
        <v>0</v>
      </c>
      <c r="F82" s="2">
        <f>IF(E82/$F$3 &lt;$D$3,$D$3 + $F$3/2,IF(E82/$F$3 &gt;= $E$3,$E$3 - $F$3/2,INT(E82/$F$3)*$F$3+$F$3/2))</f>
        <v>1</v>
      </c>
      <c r="G82" s="2">
        <f>D82+F82</f>
        <v>101</v>
      </c>
      <c r="H82">
        <f>C82*C82</f>
        <v>10000</v>
      </c>
      <c r="I82">
        <f>(G82-C82)*(G82-C82)</f>
        <v>1</v>
      </c>
    </row>
    <row r="83" spans="1:9">
      <c r="A83" s="6">
        <v>0.76</v>
      </c>
      <c r="B83">
        <f t="shared" si="4"/>
        <v>-49.908790461822967</v>
      </c>
      <c r="C83">
        <v>100</v>
      </c>
      <c r="D83" s="2">
        <f>G82</f>
        <v>101</v>
      </c>
      <c r="E83" s="2">
        <f>C83-D83</f>
        <v>-1</v>
      </c>
      <c r="F83" s="2">
        <f>IF(E83/$F$3 &lt;$D$3,$D$3 + $F$3/2,IF(E83/$F$3 &gt;= $E$3,$E$3 - $F$3/2,INT(E83/$F$3)*$F$3+$F$3/2))</f>
        <v>-1</v>
      </c>
      <c r="G83" s="2">
        <f>D83+F83</f>
        <v>100</v>
      </c>
      <c r="H83">
        <f>C83*C83</f>
        <v>10000</v>
      </c>
      <c r="I83">
        <f>(G83-C83)*(G83-C83)</f>
        <v>0</v>
      </c>
    </row>
    <row r="84" spans="1:9">
      <c r="A84" s="6">
        <v>0.77</v>
      </c>
      <c r="B84">
        <f t="shared" si="4"/>
        <v>-49.620956001167805</v>
      </c>
      <c r="C84">
        <v>100</v>
      </c>
      <c r="D84" s="2">
        <f>G83</f>
        <v>100</v>
      </c>
      <c r="E84" s="2">
        <f>C84-D84</f>
        <v>0</v>
      </c>
      <c r="F84" s="2">
        <f>IF(E84/$F$3 &lt;$D$3,$D$3 + $F$3/2,IF(E84/$F$3 &gt;= $E$3,$E$3 - $F$3/2,INT(E84/$F$3)*$F$3+$F$3/2))</f>
        <v>1</v>
      </c>
      <c r="G84" s="2">
        <f>D84+F84</f>
        <v>101</v>
      </c>
      <c r="H84">
        <f>C84*C84</f>
        <v>10000</v>
      </c>
      <c r="I84">
        <f>(G84-C84)*(G84-C84)</f>
        <v>1</v>
      </c>
    </row>
    <row r="85" spans="1:9">
      <c r="A85" s="6">
        <v>0.78</v>
      </c>
      <c r="B85">
        <f t="shared" si="4"/>
        <v>-49.137488737450347</v>
      </c>
      <c r="C85">
        <v>100</v>
      </c>
      <c r="D85" s="2">
        <f>G84</f>
        <v>101</v>
      </c>
      <c r="E85" s="2">
        <f>C85-D85</f>
        <v>-1</v>
      </c>
      <c r="F85" s="2">
        <f>IF(E85/$F$3 &lt;$D$3,$D$3 + $F$3/2,IF(E85/$F$3 &gt;= $E$3,$E$3 - $F$3/2,INT(E85/$F$3)*$F$3+$F$3/2))</f>
        <v>-1</v>
      </c>
      <c r="G85" s="2">
        <f>D85+F85</f>
        <v>100</v>
      </c>
      <c r="H85">
        <f>C85*C85</f>
        <v>10000</v>
      </c>
      <c r="I85">
        <f>(G85-C85)*(G85-C85)</f>
        <v>0</v>
      </c>
    </row>
    <row r="86" spans="1:9">
      <c r="A86" s="6">
        <v>0.79</v>
      </c>
      <c r="B86">
        <f t="shared" si="4"/>
        <v>-48.460294761637236</v>
      </c>
      <c r="C86">
        <v>100</v>
      </c>
      <c r="D86" s="2">
        <f>G85</f>
        <v>100</v>
      </c>
      <c r="E86" s="2">
        <f>C86-D86</f>
        <v>0</v>
      </c>
      <c r="F86" s="2">
        <f>IF(E86/$F$3 &lt;$D$3,$D$3 + $F$3/2,IF(E86/$F$3 &gt;= $E$3,$E$3 - $F$3/2,INT(E86/$F$3)*$F$3+$F$3/2))</f>
        <v>1</v>
      </c>
      <c r="G86" s="2">
        <f>D86+F86</f>
        <v>101</v>
      </c>
      <c r="H86">
        <f>C86*C86</f>
        <v>10000</v>
      </c>
      <c r="I86">
        <f>(G86-C86)*(G86-C86)</f>
        <v>1</v>
      </c>
    </row>
    <row r="87" spans="1:9">
      <c r="A87" s="6">
        <v>0.8</v>
      </c>
      <c r="B87">
        <f t="shared" si="4"/>
        <v>-47.592043940784279</v>
      </c>
      <c r="C87">
        <v>100</v>
      </c>
      <c r="D87" s="2">
        <f>G86</f>
        <v>101</v>
      </c>
      <c r="E87" s="2">
        <f>C87-D87</f>
        <v>-1</v>
      </c>
      <c r="F87" s="2">
        <f>IF(E87/$F$3 &lt;$D$3,$D$3 + $F$3/2,IF(E87/$F$3 &gt;= $E$3,$E$3 - $F$3/2,INT(E87/$F$3)*$F$3+$F$3/2))</f>
        <v>-1</v>
      </c>
      <c r="G87" s="2">
        <f>D87+F87</f>
        <v>100</v>
      </c>
      <c r="H87">
        <f>C87*C87</f>
        <v>10000</v>
      </c>
      <c r="I87">
        <f>(G87-C87)*(G87-C87)</f>
        <v>0</v>
      </c>
    </row>
    <row r="88" spans="1:9">
      <c r="A88" s="6">
        <v>0.81</v>
      </c>
      <c r="B88">
        <f t="shared" si="4"/>
        <v>-46.536159391968091</v>
      </c>
      <c r="C88">
        <v>100</v>
      </c>
      <c r="D88" s="2">
        <f>G87</f>
        <v>100</v>
      </c>
      <c r="E88" s="2">
        <f>C88-D88</f>
        <v>0</v>
      </c>
      <c r="F88" s="2">
        <f>IF(E88/$F$3 &lt;$D$3,$D$3 + $F$3/2,IF(E88/$F$3 &gt;= $E$3,$E$3 - $F$3/2,INT(E88/$F$3)*$F$3+$F$3/2))</f>
        <v>1</v>
      </c>
      <c r="G88" s="2">
        <f>D88+F88</f>
        <v>101</v>
      </c>
      <c r="H88">
        <f>C88*C88</f>
        <v>10000</v>
      </c>
      <c r="I88">
        <f>(G88-C88)*(G88-C88)</f>
        <v>1</v>
      </c>
    </row>
    <row r="89" spans="1:9">
      <c r="A89" s="6">
        <v>0.82</v>
      </c>
      <c r="B89">
        <f t="shared" si="4"/>
        <v>-45.2968039864963</v>
      </c>
      <c r="C89">
        <v>100</v>
      </c>
      <c r="D89" s="2">
        <f>G88</f>
        <v>101</v>
      </c>
      <c r="E89" s="2">
        <f>C89-D89</f>
        <v>-1</v>
      </c>
      <c r="F89" s="2">
        <f>IF(E89/$F$3 &lt;$D$3,$D$3 + $F$3/2,IF(E89/$F$3 &gt;= $E$3,$E$3 - $F$3/2,INT(E89/$F$3)*$F$3+$F$3/2))</f>
        <v>-1</v>
      </c>
      <c r="G89" s="2">
        <f>D89+F89</f>
        <v>100</v>
      </c>
      <c r="H89">
        <f>C89*C89</f>
        <v>10000</v>
      </c>
      <c r="I89">
        <f>(G89-C89)*(G89-C89)</f>
        <v>0</v>
      </c>
    </row>
    <row r="90" spans="1:9">
      <c r="A90" s="6">
        <v>0.83</v>
      </c>
      <c r="B90">
        <f t="shared" si="4"/>
        <v>-43.878863937604223</v>
      </c>
      <c r="C90">
        <v>100</v>
      </c>
      <c r="D90" s="2">
        <f>G89</f>
        <v>100</v>
      </c>
      <c r="E90" s="2">
        <f>C90-D90</f>
        <v>0</v>
      </c>
      <c r="F90" s="2">
        <f>IF(E90/$F$3 &lt;$D$3,$D$3 + $F$3/2,IF(E90/$F$3 &gt;= $E$3,$E$3 - $F$3/2,INT(E90/$F$3)*$F$3+$F$3/2))</f>
        <v>1</v>
      </c>
      <c r="G90" s="2">
        <f>D90+F90</f>
        <v>101</v>
      </c>
      <c r="H90">
        <f>C90*C90</f>
        <v>10000</v>
      </c>
      <c r="I90">
        <f>(G90-C90)*(G90-C90)</f>
        <v>1</v>
      </c>
    </row>
    <row r="91" spans="1:9">
      <c r="A91" s="6">
        <v>0.84</v>
      </c>
      <c r="B91">
        <f t="shared" si="4"/>
        <v>-42.287929536344151</v>
      </c>
      <c r="C91">
        <v>100</v>
      </c>
      <c r="D91" s="2">
        <f>G90</f>
        <v>101</v>
      </c>
      <c r="E91" s="2">
        <f>C91-D91</f>
        <v>-1</v>
      </c>
      <c r="F91" s="2">
        <f>IF(E91/$F$3 &lt;$D$3,$D$3 + $F$3/2,IF(E91/$F$3 &gt;= $E$3,$E$3 - $F$3/2,INT(E91/$F$3)*$F$3+$F$3/2))</f>
        <v>-1</v>
      </c>
      <c r="G91" s="2">
        <f>D91+F91</f>
        <v>100</v>
      </c>
      <c r="H91">
        <f>C91*C91</f>
        <v>10000</v>
      </c>
      <c r="I91">
        <f>(G91-C91)*(G91-C91)</f>
        <v>0</v>
      </c>
    </row>
    <row r="92" spans="1:9">
      <c r="A92" s="6">
        <v>0.85</v>
      </c>
      <c r="B92">
        <f t="shared" si="4"/>
        <v>-40.530273111616808</v>
      </c>
      <c r="C92">
        <v>100</v>
      </c>
      <c r="D92" s="2">
        <f>G91</f>
        <v>100</v>
      </c>
      <c r="E92" s="2">
        <f>C92-D92</f>
        <v>0</v>
      </c>
      <c r="F92" s="2">
        <f>IF(E92/$F$3 &lt;$D$3,$D$3 + $F$3/2,IF(E92/$F$3 &gt;= $E$3,$E$3 - $F$3/2,INT(E92/$F$3)*$F$3+$F$3/2))</f>
        <v>1</v>
      </c>
      <c r="G92" s="2">
        <f>D92+F92</f>
        <v>101</v>
      </c>
      <c r="H92">
        <f>C92*C92</f>
        <v>10000</v>
      </c>
      <c r="I92">
        <f>(G92-C92)*(G92-C92)</f>
        <v>1</v>
      </c>
    </row>
    <row r="93" spans="1:9">
      <c r="A93" s="6">
        <v>0.86</v>
      </c>
      <c r="B93">
        <f t="shared" si="4"/>
        <v>-38.612824301238533</v>
      </c>
      <c r="C93">
        <v>100</v>
      </c>
      <c r="D93" s="2">
        <f>G92</f>
        <v>101</v>
      </c>
      <c r="E93" s="2">
        <f>C93-D93</f>
        <v>-1</v>
      </c>
      <c r="F93" s="2">
        <f>IF(E93/$F$3 &lt;$D$3,$D$3 + $F$3/2,IF(E93/$F$3 &gt;= $E$3,$E$3 - $F$3/2,INT(E93/$F$3)*$F$3+$F$3/2))</f>
        <v>-1</v>
      </c>
      <c r="G93" s="2">
        <f>D93+F93</f>
        <v>100</v>
      </c>
      <c r="H93">
        <f>C93*C93</f>
        <v>10000</v>
      </c>
      <c r="I93">
        <f>(G93-C93)*(G93-C93)</f>
        <v>0</v>
      </c>
    </row>
    <row r="94" spans="1:9">
      <c r="A94" s="6">
        <v>0.87</v>
      </c>
      <c r="B94">
        <f t="shared" si="4"/>
        <v>-36.543142731539277</v>
      </c>
      <c r="C94">
        <v>100</v>
      </c>
      <c r="D94" s="2">
        <f>G93</f>
        <v>100</v>
      </c>
      <c r="E94" s="2">
        <f>C94-D94</f>
        <v>0</v>
      </c>
      <c r="F94" s="2">
        <f>IF(E94/$F$3 &lt;$D$3,$D$3 + $F$3/2,IF(E94/$F$3 &gt;= $E$3,$E$3 - $F$3/2,INT(E94/$F$3)*$F$3+$F$3/2))</f>
        <v>1</v>
      </c>
      <c r="G94" s="2">
        <f>D94+F94</f>
        <v>101</v>
      </c>
      <c r="H94">
        <f>C94*C94</f>
        <v>10000</v>
      </c>
      <c r="I94">
        <f>(G94-C94)*(G94-C94)</f>
        <v>1</v>
      </c>
    </row>
    <row r="95" spans="1:9">
      <c r="A95" s="6">
        <v>0.88</v>
      </c>
      <c r="B95">
        <f t="shared" si="4"/>
        <v>-34.329388213202996</v>
      </c>
      <c r="C95">
        <v>100</v>
      </c>
      <c r="D95" s="2">
        <f>G94</f>
        <v>101</v>
      </c>
      <c r="E95" s="2">
        <f>C95-D95</f>
        <v>-1</v>
      </c>
      <c r="F95" s="2">
        <f>IF(E95/$F$3 &lt;$D$3,$D$3 + $F$3/2,IF(E95/$F$3 &gt;= $E$3,$E$3 - $F$3/2,INT(E95/$F$3)*$F$3+$F$3/2))</f>
        <v>-1</v>
      </c>
      <c r="G95" s="2">
        <f>D95+F95</f>
        <v>100</v>
      </c>
      <c r="H95">
        <f>C95*C95</f>
        <v>10000</v>
      </c>
      <c r="I95">
        <f>(G95-C95)*(G95-C95)</f>
        <v>0</v>
      </c>
    </row>
    <row r="96" spans="1:9">
      <c r="A96" s="6">
        <v>0.89</v>
      </c>
      <c r="B96">
        <f t="shared" si="4"/>
        <v>-31.980288570854931</v>
      </c>
      <c r="C96">
        <v>100</v>
      </c>
      <c r="D96" s="2">
        <f>G95</f>
        <v>100</v>
      </c>
      <c r="E96" s="2">
        <f>C96-D96</f>
        <v>0</v>
      </c>
      <c r="F96" s="2">
        <f>IF(E96/$F$3 &lt;$D$3,$D$3 + $F$3/2,IF(E96/$F$3 &gt;= $E$3,$E$3 - $F$3/2,INT(E96/$F$3)*$F$3+$F$3/2))</f>
        <v>1</v>
      </c>
      <c r="G96" s="2">
        <f>D96+F96</f>
        <v>101</v>
      </c>
      <c r="H96">
        <f>C96*C96</f>
        <v>10000</v>
      </c>
      <c r="I96">
        <f>(G96-C96)*(G96-C96)</f>
        <v>1</v>
      </c>
    </row>
    <row r="97" spans="1:9">
      <c r="A97" s="6">
        <v>0.9</v>
      </c>
      <c r="B97">
        <f t="shared" si="4"/>
        <v>-29.505105233228772</v>
      </c>
      <c r="C97">
        <v>100</v>
      </c>
      <c r="D97" s="2">
        <f>G96</f>
        <v>101</v>
      </c>
      <c r="E97" s="2">
        <f>C97-D97</f>
        <v>-1</v>
      </c>
      <c r="F97" s="2">
        <f>IF(E97/$F$3 &lt;$D$3,$D$3 + $F$3/2,IF(E97/$F$3 &gt;= $E$3,$E$3 - $F$3/2,INT(E97/$F$3)*$F$3+$F$3/2))</f>
        <v>-1</v>
      </c>
      <c r="G97" s="2">
        <f>D97+F97</f>
        <v>100</v>
      </c>
      <c r="H97">
        <f>C97*C97</f>
        <v>10000</v>
      </c>
      <c r="I97">
        <f>(G97-C97)*(G97-C97)</f>
        <v>0</v>
      </c>
    </row>
    <row r="98" spans="1:9">
      <c r="A98" s="6">
        <v>0.91</v>
      </c>
      <c r="B98">
        <f t="shared" si="4"/>
        <v>-26.913596719576415</v>
      </c>
      <c r="C98">
        <v>100</v>
      </c>
      <c r="D98" s="2">
        <f>G97</f>
        <v>100</v>
      </c>
      <c r="E98" s="2">
        <f>C98-D98</f>
        <v>0</v>
      </c>
      <c r="F98" s="2">
        <f>IF(E98/$F$3 &lt;$D$3,$D$3 + $F$3/2,IF(E98/$F$3 &gt;= $E$3,$E$3 - $F$3/2,INT(E98/$F$3)*$F$3+$F$3/2))</f>
        <v>1</v>
      </c>
      <c r="G98" s="2">
        <f>D98+F98</f>
        <v>101</v>
      </c>
      <c r="H98">
        <f>C98*C98</f>
        <v>10000</v>
      </c>
      <c r="I98">
        <f>(G98-C98)*(G98-C98)</f>
        <v>1</v>
      </c>
    </row>
    <row r="99" spans="1:9">
      <c r="A99" s="6">
        <v>0.92</v>
      </c>
      <c r="B99">
        <f t="shared" si="4"/>
        <v>-24.215980166276147</v>
      </c>
      <c r="C99">
        <v>100</v>
      </c>
      <c r="D99" s="2">
        <f>G98</f>
        <v>101</v>
      </c>
      <c r="E99" s="2">
        <f>C99-D99</f>
        <v>-1</v>
      </c>
      <c r="F99" s="2">
        <f>IF(E99/$F$3 &lt;$D$3,$D$3 + $F$3/2,IF(E99/$F$3 &gt;= $E$3,$E$3 - $F$3/2,INT(E99/$F$3)*$F$3+$F$3/2))</f>
        <v>-1</v>
      </c>
      <c r="G99" s="2">
        <f>D99+F99</f>
        <v>100</v>
      </c>
      <c r="H99">
        <f>C99*C99</f>
        <v>10000</v>
      </c>
      <c r="I99">
        <f>(G99-C99)*(G99-C99)</f>
        <v>0</v>
      </c>
    </row>
    <row r="100" spans="1:9">
      <c r="A100" s="6">
        <v>0.93</v>
      </c>
      <c r="B100">
        <f t="shared" si="4"/>
        <v>-21.422891045322849</v>
      </c>
      <c r="C100">
        <v>100</v>
      </c>
      <c r="D100" s="2">
        <f>G99</f>
        <v>100</v>
      </c>
      <c r="E100" s="2">
        <f>C100-D100</f>
        <v>0</v>
      </c>
      <c r="F100" s="2">
        <f>IF(E100/$F$3 &lt;$D$3,$D$3 + $F$3/2,IF(E100/$F$3 &gt;= $E$3,$E$3 - $F$3/2,INT(E100/$F$3)*$F$3+$F$3/2))</f>
        <v>1</v>
      </c>
      <c r="G100" s="2">
        <f>D100+F100</f>
        <v>101</v>
      </c>
      <c r="H100">
        <f>C100*C100</f>
        <v>10000</v>
      </c>
      <c r="I100">
        <f>(G100-C100)*(G100-C100)</f>
        <v>1</v>
      </c>
    </row>
    <row r="101" spans="1:9">
      <c r="A101" s="6">
        <v>0.94</v>
      </c>
      <c r="B101">
        <f t="shared" si="4"/>
        <v>-18.545341233511564</v>
      </c>
      <c r="C101">
        <v>100</v>
      </c>
      <c r="D101" s="2">
        <f t="shared" ref="D101:D113" si="5">G100</f>
        <v>101</v>
      </c>
      <c r="E101" s="2">
        <f t="shared" ref="E101:E113" si="6">C101-D101</f>
        <v>-1</v>
      </c>
      <c r="F101" s="2">
        <f>IF(E101/$F$3 &lt;$D$3,$D$3 + $F$3/2,IF(E101/$F$3 &gt;= $E$3,$E$3 - $F$3/2,INT(E101/$F$3)*$F$3+$F$3/2))</f>
        <v>-1</v>
      </c>
      <c r="G101" s="2">
        <f t="shared" ref="G101:G113" si="7">D101+F101</f>
        <v>100</v>
      </c>
      <c r="H101">
        <f t="shared" ref="H101:H113" si="8">C101*C101</f>
        <v>10000</v>
      </c>
      <c r="I101">
        <f t="shared" ref="I101:I113" si="9">(G101-C101)*(G101-C101)</f>
        <v>0</v>
      </c>
    </row>
    <row r="102" spans="1:9">
      <c r="A102" s="6">
        <v>0.95</v>
      </c>
      <c r="B102">
        <f t="shared" si="4"/>
        <v>-15.594675597628383</v>
      </c>
      <c r="C102">
        <v>100</v>
      </c>
      <c r="D102" s="2">
        <f t="shared" si="5"/>
        <v>100</v>
      </c>
      <c r="E102" s="2">
        <f t="shared" si="6"/>
        <v>0</v>
      </c>
      <c r="F102" s="2">
        <f>IF(E102/$F$3 &lt;$D$3,$D$3 + $F$3/2,IF(E102/$F$3 &gt;= $E$3,$E$3 - $F$3/2,INT(E102/$F$3)*$F$3+$F$3/2))</f>
        <v>1</v>
      </c>
      <c r="G102" s="2">
        <f t="shared" si="7"/>
        <v>101</v>
      </c>
      <c r="H102">
        <f t="shared" si="8"/>
        <v>10000</v>
      </c>
      <c r="I102">
        <f t="shared" si="9"/>
        <v>1</v>
      </c>
    </row>
    <row r="103" spans="1:9">
      <c r="A103" s="6">
        <v>0.96</v>
      </c>
      <c r="B103">
        <f t="shared" si="4"/>
        <v>-12.582527266814065</v>
      </c>
      <c r="C103">
        <v>100</v>
      </c>
      <c r="D103" s="2">
        <f t="shared" si="5"/>
        <v>101</v>
      </c>
      <c r="E103" s="2">
        <f t="shared" si="6"/>
        <v>-1</v>
      </c>
      <c r="F103" s="2">
        <f>IF(E103/$F$3 &lt;$D$3,$D$3 + $F$3/2,IF(E103/$F$3 &gt;= $E$3,$E$3 - $F$3/2,INT(E103/$F$3)*$F$3+$F$3/2))</f>
        <v>-1</v>
      </c>
      <c r="G103" s="2">
        <f t="shared" si="7"/>
        <v>100</v>
      </c>
      <c r="H103">
        <f t="shared" si="8"/>
        <v>10000</v>
      </c>
      <c r="I103">
        <f t="shared" si="9"/>
        <v>0</v>
      </c>
    </row>
    <row r="104" spans="1:9">
      <c r="A104" s="6">
        <v>0.97</v>
      </c>
      <c r="B104">
        <f t="shared" si="4"/>
        <v>-9.5207717684402482</v>
      </c>
      <c r="C104">
        <f t="shared" ref="C72:C113" si="10">MROUND(ABS(B104),1)</f>
        <v>10</v>
      </c>
      <c r="D104" s="2">
        <f t="shared" si="5"/>
        <v>100</v>
      </c>
      <c r="E104" s="2">
        <f t="shared" si="6"/>
        <v>-90</v>
      </c>
      <c r="F104" s="2">
        <f>IF(E104/$F$3 &lt;$D$3,$D$3 + $F$3/2,IF(E104/$F$3 &gt;= $E$3,$E$3 - $F$3/2,INT(E104/$F$3)*$F$3+$F$3/2))</f>
        <v>-14</v>
      </c>
      <c r="G104" s="2">
        <f t="shared" si="7"/>
        <v>86</v>
      </c>
      <c r="H104">
        <f t="shared" si="8"/>
        <v>100</v>
      </c>
      <c r="I104">
        <f t="shared" si="9"/>
        <v>5776</v>
      </c>
    </row>
    <row r="105" spans="1:9">
      <c r="A105" s="6">
        <v>0.98</v>
      </c>
      <c r="B105">
        <f t="shared" si="4"/>
        <v>-6.4214802083199674</v>
      </c>
      <c r="C105">
        <f t="shared" si="10"/>
        <v>6</v>
      </c>
      <c r="D105" s="2">
        <f t="shared" si="5"/>
        <v>86</v>
      </c>
      <c r="E105" s="2">
        <f t="shared" si="6"/>
        <v>-80</v>
      </c>
      <c r="F105" s="2">
        <f>IF(E105/$F$3 &lt;$D$3,$D$3 + $F$3/2,IF(E105/$F$3 &gt;= $E$3,$E$3 - $F$3/2,INT(E105/$F$3)*$F$3+$F$3/2))</f>
        <v>-14</v>
      </c>
      <c r="G105" s="2">
        <f t="shared" si="7"/>
        <v>72</v>
      </c>
      <c r="H105">
        <f t="shared" si="8"/>
        <v>36</v>
      </c>
      <c r="I105">
        <f t="shared" si="9"/>
        <v>4356</v>
      </c>
    </row>
    <row r="106" spans="1:9">
      <c r="A106" s="6">
        <v>0.99</v>
      </c>
      <c r="B106">
        <f t="shared" si="4"/>
        <v>-3.2968716798419404</v>
      </c>
      <c r="C106">
        <f t="shared" si="10"/>
        <v>3</v>
      </c>
      <c r="D106" s="2">
        <f t="shared" si="5"/>
        <v>72</v>
      </c>
      <c r="E106" s="2">
        <f t="shared" si="6"/>
        <v>-69</v>
      </c>
      <c r="F106" s="2">
        <f>IF(E106/$F$3 &lt;$D$3,$D$3 + $F$3/2,IF(E106/$F$3 &gt;= $E$3,$E$3 - $F$3/2,INT(E106/$F$3)*$F$3+$F$3/2))</f>
        <v>-14</v>
      </c>
      <c r="G106" s="2">
        <f t="shared" si="7"/>
        <v>58</v>
      </c>
      <c r="H106">
        <f t="shared" si="8"/>
        <v>9</v>
      </c>
      <c r="I106">
        <f t="shared" si="9"/>
        <v>3025</v>
      </c>
    </row>
    <row r="107" spans="1:9">
      <c r="A107" s="6">
        <v>1</v>
      </c>
      <c r="B107">
        <f t="shared" si="4"/>
        <v>-0.15926508965689951</v>
      </c>
      <c r="C107">
        <f t="shared" si="10"/>
        <v>0</v>
      </c>
      <c r="D107" s="2">
        <f t="shared" si="5"/>
        <v>58</v>
      </c>
      <c r="E107" s="2">
        <f t="shared" si="6"/>
        <v>-58</v>
      </c>
      <c r="F107" s="2">
        <f>IF(E107/$F$3 &lt;$D$3,$D$3 + $F$3/2,IF(E107/$F$3 &gt;= $E$3,$E$3 - $F$3/2,INT(E107/$F$3)*$F$3+$F$3/2))</f>
        <v>-14</v>
      </c>
      <c r="G107" s="2">
        <f t="shared" si="7"/>
        <v>44</v>
      </c>
      <c r="H107">
        <f t="shared" si="8"/>
        <v>0</v>
      </c>
      <c r="I107">
        <f t="shared" si="9"/>
        <v>1936</v>
      </c>
    </row>
    <row r="108" spans="1:9">
      <c r="A108" s="6">
        <v>1.01</v>
      </c>
      <c r="B108">
        <f t="shared" si="4"/>
        <v>2.978969410154042</v>
      </c>
      <c r="C108">
        <f t="shared" si="10"/>
        <v>3</v>
      </c>
      <c r="D108" s="2">
        <f t="shared" si="5"/>
        <v>44</v>
      </c>
      <c r="E108" s="2">
        <f t="shared" si="6"/>
        <v>-41</v>
      </c>
      <c r="F108" s="2">
        <f>IF(E108/$F$3 &lt;$D$3,$D$3 + $F$3/2,IF(E108/$F$3 &gt;= $E$3,$E$3 - $F$3/2,INT(E108/$F$3)*$F$3+$F$3/2))</f>
        <v>-14</v>
      </c>
      <c r="G108" s="2">
        <f t="shared" si="7"/>
        <v>30</v>
      </c>
      <c r="H108">
        <f t="shared" si="8"/>
        <v>9</v>
      </c>
      <c r="I108">
        <f t="shared" si="9"/>
        <v>729</v>
      </c>
    </row>
    <row r="109" spans="1:9">
      <c r="A109" s="6">
        <v>1.02</v>
      </c>
      <c r="B109">
        <f t="shared" si="4"/>
        <v>6.1054591919484356</v>
      </c>
      <c r="C109">
        <f t="shared" si="10"/>
        <v>6</v>
      </c>
      <c r="D109" s="2">
        <f t="shared" si="5"/>
        <v>30</v>
      </c>
      <c r="E109" s="2">
        <f t="shared" si="6"/>
        <v>-24</v>
      </c>
      <c r="F109" s="2">
        <f>IF(E109/$F$3 &lt;$D$3,$D$3 + $F$3/2,IF(E109/$F$3 &gt;= $E$3,$E$3 - $F$3/2,INT(E109/$F$3)*$F$3+$F$3/2))</f>
        <v>-23</v>
      </c>
      <c r="G109" s="2">
        <f t="shared" si="7"/>
        <v>7</v>
      </c>
      <c r="H109">
        <f t="shared" si="8"/>
        <v>36</v>
      </c>
      <c r="I109">
        <f t="shared" si="9"/>
        <v>1</v>
      </c>
    </row>
    <row r="110" spans="1:9">
      <c r="A110" s="6">
        <v>1.03</v>
      </c>
      <c r="B110">
        <f t="shared" si="4"/>
        <v>9.2078779321515469</v>
      </c>
      <c r="C110">
        <f t="shared" si="10"/>
        <v>9</v>
      </c>
      <c r="D110" s="2">
        <f t="shared" si="5"/>
        <v>7</v>
      </c>
      <c r="E110" s="2">
        <f t="shared" si="6"/>
        <v>2</v>
      </c>
      <c r="F110" s="2">
        <f>IF(E110/$F$3 &lt;$D$3,$D$3 + $F$3/2,IF(E110/$F$3 &gt;= $E$3,$E$3 - $F$3/2,INT(E110/$F$3)*$F$3+$F$3/2))</f>
        <v>3</v>
      </c>
      <c r="G110" s="2">
        <f t="shared" si="7"/>
        <v>10</v>
      </c>
      <c r="H110">
        <f t="shared" si="8"/>
        <v>81</v>
      </c>
      <c r="I110">
        <f t="shared" si="9"/>
        <v>1</v>
      </c>
    </row>
    <row r="111" spans="1:9">
      <c r="A111" s="6">
        <v>1.04</v>
      </c>
      <c r="B111">
        <f t="shared" si="4"/>
        <v>12.273994208329539</v>
      </c>
      <c r="C111">
        <f t="shared" si="10"/>
        <v>12</v>
      </c>
      <c r="D111" s="2">
        <f t="shared" si="5"/>
        <v>10</v>
      </c>
      <c r="E111" s="2">
        <f t="shared" si="6"/>
        <v>2</v>
      </c>
      <c r="F111" s="2">
        <f>IF(E111/$F$3 &lt;$D$3,$D$3 + $F$3/2,IF(E111/$F$3 &gt;= $E$3,$E$3 - $F$3/2,INT(E111/$F$3)*$F$3+$F$3/2))</f>
        <v>3</v>
      </c>
      <c r="G111" s="2">
        <f t="shared" si="7"/>
        <v>13</v>
      </c>
      <c r="H111">
        <f t="shared" si="8"/>
        <v>144</v>
      </c>
      <c r="I111">
        <f t="shared" si="9"/>
        <v>1</v>
      </c>
    </row>
    <row r="112" spans="1:9">
      <c r="A112" s="6">
        <v>1.05</v>
      </c>
      <c r="B112">
        <f t="shared" si="4"/>
        <v>15.291719722110949</v>
      </c>
      <c r="C112">
        <f t="shared" si="10"/>
        <v>15</v>
      </c>
      <c r="D112" s="2">
        <f t="shared" si="5"/>
        <v>13</v>
      </c>
      <c r="E112" s="2">
        <f t="shared" si="6"/>
        <v>2</v>
      </c>
      <c r="F112" s="2">
        <f>IF(E112/$F$3 &lt;$D$3,$D$3 + $F$3/2,IF(E112/$F$3 &gt;= $E$3,$E$3 - $F$3/2,INT(E112/$F$3)*$F$3+$F$3/2))</f>
        <v>3</v>
      </c>
      <c r="G112" s="2">
        <f t="shared" si="7"/>
        <v>16</v>
      </c>
      <c r="H112">
        <f t="shared" si="8"/>
        <v>225</v>
      </c>
      <c r="I112">
        <f t="shared" si="9"/>
        <v>1</v>
      </c>
    </row>
    <row r="113" spans="1:9">
      <c r="A113" s="6">
        <v>1.06</v>
      </c>
      <c r="B113">
        <f t="shared" si="4"/>
        <v>18.249156957834821</v>
      </c>
      <c r="C113">
        <f t="shared" si="10"/>
        <v>18</v>
      </c>
      <c r="D113" s="2">
        <f t="shared" si="5"/>
        <v>16</v>
      </c>
      <c r="E113" s="2">
        <f t="shared" si="6"/>
        <v>2</v>
      </c>
      <c r="F113" s="2">
        <f>IF(E113/$F$3 &lt;$D$3,$D$3 + $F$3/2,IF(E113/$F$3 &gt;= $E$3,$E$3 - $F$3/2,INT(E113/$F$3)*$F$3+$F$3/2))</f>
        <v>3</v>
      </c>
      <c r="G113" s="2">
        <f t="shared" si="7"/>
        <v>19</v>
      </c>
      <c r="H113">
        <f t="shared" si="8"/>
        <v>324</v>
      </c>
      <c r="I113">
        <f t="shared" si="9"/>
        <v>1</v>
      </c>
    </row>
    <row r="114" spans="1:9">
      <c r="A114" s="2"/>
      <c r="B114" s="2"/>
      <c r="C114" s="2"/>
      <c r="D114" s="2"/>
      <c r="E114" s="2"/>
      <c r="F114" s="2"/>
    </row>
  </sheetData>
  <pageMargins left="0.7" right="0.7" top="0.75" bottom="0.75" header="0.3" footer="0.3"/>
  <pageSetup paperSize="28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6"/>
  <sheetViews>
    <sheetView zoomScale="85" zoomScaleNormal="85" workbookViewId="0">
      <selection activeCell="C4" sqref="C4"/>
    </sheetView>
  </sheetViews>
  <sheetFormatPr defaultRowHeight="14.4"/>
  <cols>
    <col min="2" max="2" width="10.6640625" customWidth="1"/>
  </cols>
  <sheetData>
    <row r="1" spans="1:22">
      <c r="U1" s="4"/>
    </row>
    <row r="2" spans="1:22">
      <c r="A2" s="5"/>
      <c r="B2" s="24" t="s">
        <v>0</v>
      </c>
      <c r="C2" s="24" t="s">
        <v>17</v>
      </c>
      <c r="D2" s="14"/>
      <c r="E2" s="13"/>
      <c r="F2" s="16" t="s">
        <v>6</v>
      </c>
      <c r="G2" s="5"/>
      <c r="J2" s="5"/>
      <c r="K2" s="5"/>
      <c r="L2" s="5"/>
      <c r="M2" s="5"/>
      <c r="N2" s="5"/>
      <c r="O2" s="1"/>
      <c r="P2" s="1"/>
      <c r="S2" s="1"/>
    </row>
    <row r="3" spans="1:22">
      <c r="A3" s="5"/>
      <c r="B3" s="23">
        <v>0</v>
      </c>
      <c r="C3" s="23">
        <v>50</v>
      </c>
      <c r="D3" s="10"/>
      <c r="E3" s="12"/>
      <c r="F3" s="23">
        <f>AVERAGE(H8:H115)/AVERAGE(I8:I115)</f>
        <v>3.6127011058028602</v>
      </c>
      <c r="G3" s="5"/>
      <c r="J3" s="5"/>
      <c r="K3" s="5"/>
      <c r="L3" s="5"/>
      <c r="M3" s="5"/>
      <c r="N3" s="5"/>
      <c r="O3" s="1"/>
      <c r="P3" s="1"/>
      <c r="S3" s="1"/>
    </row>
    <row r="4" spans="1:22">
      <c r="A4" s="5"/>
      <c r="B4" s="5"/>
      <c r="C4" s="5"/>
      <c r="D4" s="5"/>
      <c r="E4" s="5"/>
      <c r="F4" s="5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1"/>
      <c r="S4" s="1"/>
      <c r="U4" s="5"/>
      <c r="V4" s="1"/>
    </row>
    <row r="5" spans="1:22">
      <c r="A5" s="5"/>
      <c r="B5" s="5"/>
      <c r="C5" s="7"/>
      <c r="D5" s="7"/>
      <c r="E5" s="7"/>
      <c r="F5" s="7"/>
      <c r="G5" s="9"/>
      <c r="H5" s="7"/>
      <c r="I5" s="5"/>
      <c r="J5" s="5"/>
      <c r="K5" s="7"/>
      <c r="L5" s="7"/>
      <c r="M5" s="7"/>
      <c r="N5" s="7"/>
      <c r="O5" s="7"/>
      <c r="P5" s="7"/>
      <c r="Q5" s="7"/>
      <c r="R5" s="8"/>
      <c r="S5" s="8"/>
      <c r="U5" s="7"/>
      <c r="V5" s="8"/>
    </row>
    <row r="6" spans="1:22" ht="29.4">
      <c r="A6" s="26"/>
      <c r="B6" s="26"/>
      <c r="C6" s="26" t="s">
        <v>32</v>
      </c>
      <c r="D6" s="9" t="s">
        <v>19</v>
      </c>
      <c r="E6" s="7"/>
      <c r="F6" s="7"/>
      <c r="G6" s="15"/>
      <c r="H6" s="7"/>
      <c r="I6" s="15"/>
      <c r="J6" s="5"/>
      <c r="K6" s="11"/>
      <c r="L6" s="11"/>
      <c r="M6" s="11"/>
      <c r="N6" s="11"/>
      <c r="O6" s="11"/>
      <c r="P6" s="11"/>
      <c r="Q6" s="11"/>
      <c r="R6" s="1"/>
      <c r="S6" s="1"/>
      <c r="U6" s="5"/>
      <c r="V6" s="1"/>
    </row>
    <row r="7" spans="1:22" ht="16.8">
      <c r="A7" s="5"/>
      <c r="C7" s="22" t="s">
        <v>9</v>
      </c>
      <c r="D7" s="22" t="s">
        <v>10</v>
      </c>
      <c r="E7" s="22" t="s">
        <v>11</v>
      </c>
      <c r="F7" s="24" t="s">
        <v>27</v>
      </c>
      <c r="G7" s="24" t="s">
        <v>29</v>
      </c>
      <c r="H7" s="22" t="s">
        <v>15</v>
      </c>
      <c r="I7" s="22" t="s">
        <v>14</v>
      </c>
      <c r="J7" s="5"/>
      <c r="K7" s="1"/>
      <c r="L7" s="1"/>
      <c r="M7" s="1"/>
      <c r="N7" s="1"/>
      <c r="O7" s="1"/>
      <c r="P7" s="1"/>
      <c r="Q7" s="1"/>
      <c r="R7" s="1"/>
      <c r="S7" s="5"/>
      <c r="U7" s="5"/>
      <c r="V7" s="5"/>
    </row>
    <row r="8" spans="1:22">
      <c r="A8" s="6"/>
      <c r="C8">
        <f>ДИКМ!C7</f>
        <v>100</v>
      </c>
      <c r="D8" s="5">
        <f>B3</f>
        <v>0</v>
      </c>
      <c r="E8" s="6">
        <f>D8-C8</f>
        <v>-100</v>
      </c>
      <c r="G8">
        <v>0</v>
      </c>
      <c r="H8" s="5">
        <f>C8*C8</f>
        <v>10000</v>
      </c>
      <c r="I8" s="1">
        <f>(C8-D8)*(C8-D8)</f>
        <v>10000</v>
      </c>
      <c r="J8" s="5"/>
      <c r="K8" s="5"/>
      <c r="L8" s="6"/>
      <c r="M8" s="6"/>
      <c r="N8" s="5"/>
      <c r="O8" s="5"/>
      <c r="P8" s="5"/>
      <c r="Q8" s="5"/>
      <c r="R8" s="5"/>
      <c r="S8" s="1"/>
      <c r="U8" s="5"/>
      <c r="V8" s="1"/>
    </row>
    <row r="9" spans="1:22">
      <c r="A9" s="6"/>
      <c r="C9">
        <f>ДИКМ!C8</f>
        <v>100</v>
      </c>
      <c r="D9" s="5">
        <f>D8+G9</f>
        <v>50</v>
      </c>
      <c r="E9" s="6">
        <f t="shared" ref="E9:E72" si="0">D9-C9</f>
        <v>-50</v>
      </c>
      <c r="F9" s="5">
        <f>IF(SIGN(E8)=0,1,-SIGN(E8))</f>
        <v>1</v>
      </c>
      <c r="G9" s="5">
        <f>F9*$C$3</f>
        <v>50</v>
      </c>
      <c r="H9" s="5">
        <f t="shared" ref="H9:H72" si="1">C9*C9</f>
        <v>10000</v>
      </c>
      <c r="I9" s="1">
        <f>(C9-D9)*(C9-D9)</f>
        <v>2500</v>
      </c>
      <c r="J9" s="5"/>
      <c r="K9" s="5"/>
      <c r="L9" s="6"/>
      <c r="M9" s="6"/>
      <c r="N9" s="5"/>
      <c r="O9" s="5"/>
      <c r="P9" s="5"/>
      <c r="Q9" s="5"/>
      <c r="R9" s="5"/>
      <c r="S9" s="1"/>
      <c r="U9" s="1"/>
      <c r="V9" s="1"/>
    </row>
    <row r="10" spans="1:22">
      <c r="A10" s="6"/>
      <c r="C10">
        <f>ДИКМ!C9</f>
        <v>100</v>
      </c>
      <c r="D10" s="5">
        <f>D9+G10</f>
        <v>100</v>
      </c>
      <c r="E10" s="6">
        <f t="shared" si="0"/>
        <v>0</v>
      </c>
      <c r="F10" s="5">
        <f t="shared" ref="F10:F73" si="2">IF(SIGN(E9)=0,1,-SIGN(E9))</f>
        <v>1</v>
      </c>
      <c r="G10" s="5">
        <f>F10*$C$3</f>
        <v>50</v>
      </c>
      <c r="H10" s="5">
        <f t="shared" si="1"/>
        <v>10000</v>
      </c>
      <c r="I10" s="1">
        <f t="shared" ref="I10:I73" si="3">(C10-D10)*(C10-D10)</f>
        <v>0</v>
      </c>
      <c r="J10" s="5"/>
      <c r="K10" s="5"/>
      <c r="L10" s="6"/>
      <c r="M10" s="6"/>
      <c r="N10" s="5"/>
      <c r="O10" s="5"/>
      <c r="P10" s="5"/>
      <c r="Q10" s="5"/>
      <c r="R10" s="5"/>
      <c r="S10" s="1"/>
      <c r="U10" s="1"/>
      <c r="V10" s="1"/>
    </row>
    <row r="11" spans="1:22">
      <c r="A11" s="6"/>
      <c r="C11">
        <f>ДИКМ!C10</f>
        <v>100</v>
      </c>
      <c r="D11" s="5">
        <f>D10+G11</f>
        <v>150</v>
      </c>
      <c r="E11" s="6">
        <f t="shared" si="0"/>
        <v>50</v>
      </c>
      <c r="F11" s="5">
        <f t="shared" si="2"/>
        <v>1</v>
      </c>
      <c r="G11" s="5">
        <f>F11*$C$3</f>
        <v>50</v>
      </c>
      <c r="H11" s="5">
        <f t="shared" si="1"/>
        <v>10000</v>
      </c>
      <c r="I11" s="1">
        <f t="shared" si="3"/>
        <v>2500</v>
      </c>
      <c r="J11" s="5"/>
      <c r="K11" s="5"/>
      <c r="L11" s="6"/>
      <c r="M11" s="6"/>
      <c r="N11" s="5"/>
      <c r="O11" s="5"/>
      <c r="P11" s="5"/>
      <c r="Q11" s="5"/>
      <c r="R11" s="5"/>
      <c r="S11" s="1"/>
      <c r="U11" s="1"/>
      <c r="V11" s="1"/>
    </row>
    <row r="12" spans="1:22">
      <c r="A12" s="6"/>
      <c r="C12">
        <f>ДИКМ!C11</f>
        <v>100</v>
      </c>
      <c r="D12" s="5">
        <f>D11+G12</f>
        <v>100</v>
      </c>
      <c r="E12" s="6">
        <f t="shared" si="0"/>
        <v>0</v>
      </c>
      <c r="F12" s="5">
        <f t="shared" si="2"/>
        <v>-1</v>
      </c>
      <c r="G12" s="5">
        <f t="shared" ref="G10:G73" si="4">F12*$C$3</f>
        <v>-50</v>
      </c>
      <c r="H12" s="5">
        <f t="shared" si="1"/>
        <v>10000</v>
      </c>
      <c r="I12" s="1">
        <f t="shared" si="3"/>
        <v>0</v>
      </c>
      <c r="J12" s="5"/>
      <c r="K12" s="5"/>
      <c r="L12" s="6"/>
      <c r="M12" s="6"/>
      <c r="N12" s="5"/>
      <c r="O12" s="5"/>
      <c r="P12" s="5"/>
      <c r="Q12" s="5"/>
      <c r="R12" s="5"/>
      <c r="S12" s="1"/>
      <c r="U12" s="1"/>
      <c r="V12" s="1"/>
    </row>
    <row r="13" spans="1:22">
      <c r="A13" s="6"/>
      <c r="C13">
        <f>ДИКМ!C12</f>
        <v>100</v>
      </c>
      <c r="D13" s="5">
        <f>D12+G13</f>
        <v>150</v>
      </c>
      <c r="E13" s="6">
        <f t="shared" si="0"/>
        <v>50</v>
      </c>
      <c r="F13" s="5">
        <f t="shared" si="2"/>
        <v>1</v>
      </c>
      <c r="G13" s="5">
        <f t="shared" si="4"/>
        <v>50</v>
      </c>
      <c r="H13" s="5">
        <f t="shared" si="1"/>
        <v>10000</v>
      </c>
      <c r="I13" s="1">
        <f t="shared" si="3"/>
        <v>2500</v>
      </c>
      <c r="J13" s="5"/>
      <c r="K13" s="5"/>
      <c r="L13" s="6"/>
      <c r="M13" s="6"/>
      <c r="N13" s="5"/>
      <c r="O13" s="5"/>
      <c r="P13" s="5"/>
      <c r="Q13" s="5"/>
      <c r="R13" s="5"/>
    </row>
    <row r="14" spans="1:22">
      <c r="A14" s="6"/>
      <c r="C14">
        <f>ДИКМ!C13</f>
        <v>100</v>
      </c>
      <c r="D14" s="5">
        <f>D13+G14</f>
        <v>100</v>
      </c>
      <c r="E14" s="6">
        <f t="shared" si="0"/>
        <v>0</v>
      </c>
      <c r="F14" s="5">
        <f t="shared" si="2"/>
        <v>-1</v>
      </c>
      <c r="G14" s="5">
        <f t="shared" si="4"/>
        <v>-50</v>
      </c>
      <c r="H14" s="5">
        <f t="shared" si="1"/>
        <v>10000</v>
      </c>
      <c r="I14" s="1">
        <f t="shared" si="3"/>
        <v>0</v>
      </c>
      <c r="J14" s="5"/>
      <c r="K14" s="5"/>
      <c r="L14" s="6"/>
      <c r="M14" s="6"/>
      <c r="N14" s="5"/>
      <c r="O14" s="5"/>
      <c r="P14" s="5"/>
      <c r="Q14" s="5"/>
      <c r="R14" s="5"/>
    </row>
    <row r="15" spans="1:22">
      <c r="A15" s="6"/>
      <c r="C15">
        <f>ДИКМ!C14</f>
        <v>100</v>
      </c>
      <c r="D15" s="5">
        <f>D14+G15</f>
        <v>150</v>
      </c>
      <c r="E15" s="6">
        <f t="shared" si="0"/>
        <v>50</v>
      </c>
      <c r="F15" s="5">
        <f t="shared" si="2"/>
        <v>1</v>
      </c>
      <c r="G15" s="5">
        <f t="shared" si="4"/>
        <v>50</v>
      </c>
      <c r="H15" s="5">
        <f t="shared" si="1"/>
        <v>10000</v>
      </c>
      <c r="I15" s="1">
        <f t="shared" si="3"/>
        <v>2500</v>
      </c>
      <c r="J15" s="5"/>
      <c r="K15" s="5"/>
      <c r="L15" s="6"/>
      <c r="M15" s="6"/>
      <c r="N15" s="5"/>
      <c r="O15" s="5"/>
      <c r="P15" s="5"/>
      <c r="Q15" s="5"/>
      <c r="R15" s="5"/>
    </row>
    <row r="16" spans="1:22">
      <c r="A16" s="6"/>
      <c r="C16">
        <f>ДИКМ!C15</f>
        <v>100</v>
      </c>
      <c r="D16" s="5">
        <f>D15+G16</f>
        <v>100</v>
      </c>
      <c r="E16" s="6">
        <f t="shared" si="0"/>
        <v>0</v>
      </c>
      <c r="F16" s="5">
        <f t="shared" si="2"/>
        <v>-1</v>
      </c>
      <c r="G16" s="5">
        <f t="shared" si="4"/>
        <v>-50</v>
      </c>
      <c r="H16" s="5">
        <f t="shared" si="1"/>
        <v>10000</v>
      </c>
      <c r="I16" s="1">
        <f t="shared" si="3"/>
        <v>0</v>
      </c>
      <c r="J16" s="5"/>
      <c r="K16" s="5"/>
      <c r="L16" s="6"/>
      <c r="M16" s="6"/>
      <c r="N16" s="5"/>
      <c r="O16" s="5"/>
      <c r="P16" s="5"/>
      <c r="Q16" s="5"/>
      <c r="R16" s="5"/>
    </row>
    <row r="17" spans="1:18">
      <c r="A17" s="6"/>
      <c r="C17">
        <f>ДИКМ!C16</f>
        <v>100</v>
      </c>
      <c r="D17" s="5">
        <f>D16+G17</f>
        <v>150</v>
      </c>
      <c r="E17" s="6">
        <f t="shared" si="0"/>
        <v>50</v>
      </c>
      <c r="F17" s="5">
        <f t="shared" si="2"/>
        <v>1</v>
      </c>
      <c r="G17" s="5">
        <f t="shared" si="4"/>
        <v>50</v>
      </c>
      <c r="H17" s="5">
        <f t="shared" si="1"/>
        <v>10000</v>
      </c>
      <c r="I17" s="1">
        <f t="shared" si="3"/>
        <v>2500</v>
      </c>
      <c r="J17" s="5"/>
      <c r="K17" s="5"/>
      <c r="L17" s="6"/>
      <c r="M17" s="6"/>
      <c r="N17" s="5"/>
      <c r="O17" s="5"/>
      <c r="P17" s="5"/>
      <c r="Q17" s="5"/>
      <c r="R17" s="5"/>
    </row>
    <row r="18" spans="1:18">
      <c r="A18" s="6"/>
      <c r="C18">
        <f>ДИКМ!C17</f>
        <v>100</v>
      </c>
      <c r="D18" s="5">
        <f>D17+G18</f>
        <v>100</v>
      </c>
      <c r="E18" s="6">
        <f t="shared" si="0"/>
        <v>0</v>
      </c>
      <c r="F18" s="5">
        <f t="shared" si="2"/>
        <v>-1</v>
      </c>
      <c r="G18" s="5">
        <f t="shared" si="4"/>
        <v>-50</v>
      </c>
      <c r="H18" s="5">
        <f t="shared" si="1"/>
        <v>10000</v>
      </c>
      <c r="I18" s="1">
        <f t="shared" si="3"/>
        <v>0</v>
      </c>
      <c r="J18" s="5"/>
      <c r="K18" s="5"/>
      <c r="L18" s="6"/>
      <c r="M18" s="6"/>
      <c r="N18" s="5"/>
      <c r="O18" s="5"/>
      <c r="P18" s="5"/>
      <c r="Q18" s="5"/>
      <c r="R18" s="5"/>
    </row>
    <row r="19" spans="1:18">
      <c r="A19" s="6"/>
      <c r="C19">
        <f>ДИКМ!C18</f>
        <v>100</v>
      </c>
      <c r="D19" s="5">
        <f>D18+G19</f>
        <v>150</v>
      </c>
      <c r="E19" s="6">
        <f t="shared" si="0"/>
        <v>50</v>
      </c>
      <c r="F19" s="5">
        <f t="shared" si="2"/>
        <v>1</v>
      </c>
      <c r="G19" s="5">
        <f t="shared" si="4"/>
        <v>50</v>
      </c>
      <c r="H19" s="5">
        <f t="shared" si="1"/>
        <v>10000</v>
      </c>
      <c r="I19" s="1">
        <f t="shared" si="3"/>
        <v>2500</v>
      </c>
      <c r="J19" s="5"/>
      <c r="K19" s="5"/>
      <c r="L19" s="6"/>
      <c r="M19" s="6"/>
      <c r="N19" s="5"/>
      <c r="O19" s="5"/>
      <c r="P19" s="5"/>
      <c r="Q19" s="5"/>
      <c r="R19" s="5"/>
    </row>
    <row r="20" spans="1:18">
      <c r="A20" s="6"/>
      <c r="C20">
        <f>ДИКМ!C19</f>
        <v>100</v>
      </c>
      <c r="D20" s="5">
        <f>D19+G20</f>
        <v>100</v>
      </c>
      <c r="E20" s="6">
        <f t="shared" si="0"/>
        <v>0</v>
      </c>
      <c r="F20" s="5">
        <f t="shared" si="2"/>
        <v>-1</v>
      </c>
      <c r="G20" s="5">
        <f t="shared" si="4"/>
        <v>-50</v>
      </c>
      <c r="H20" s="5">
        <f t="shared" si="1"/>
        <v>10000</v>
      </c>
      <c r="I20" s="1">
        <f t="shared" si="3"/>
        <v>0</v>
      </c>
      <c r="J20" s="5"/>
      <c r="K20" s="5"/>
      <c r="L20" s="6"/>
      <c r="M20" s="6"/>
      <c r="N20" s="5"/>
      <c r="O20" s="5"/>
      <c r="P20" s="5"/>
      <c r="Q20" s="5"/>
      <c r="R20" s="5"/>
    </row>
    <row r="21" spans="1:18">
      <c r="A21" s="6"/>
      <c r="C21">
        <f>ДИКМ!C20</f>
        <v>100</v>
      </c>
      <c r="D21" s="5">
        <f>D20+G21</f>
        <v>150</v>
      </c>
      <c r="E21" s="6">
        <f t="shared" si="0"/>
        <v>50</v>
      </c>
      <c r="F21" s="5">
        <f t="shared" si="2"/>
        <v>1</v>
      </c>
      <c r="G21" s="5">
        <f t="shared" si="4"/>
        <v>50</v>
      </c>
      <c r="H21" s="5">
        <f t="shared" si="1"/>
        <v>10000</v>
      </c>
      <c r="I21" s="1">
        <f t="shared" si="3"/>
        <v>2500</v>
      </c>
      <c r="J21" s="5"/>
      <c r="K21" s="5"/>
      <c r="L21" s="6"/>
      <c r="M21" s="6"/>
      <c r="N21" s="5"/>
      <c r="O21" s="5"/>
      <c r="P21" s="5"/>
      <c r="Q21" s="5"/>
      <c r="R21" s="5"/>
    </row>
    <row r="22" spans="1:18">
      <c r="A22" s="6"/>
      <c r="C22">
        <f>ДИКМ!C21</f>
        <v>100</v>
      </c>
      <c r="D22" s="5">
        <f>D21+G22</f>
        <v>100</v>
      </c>
      <c r="E22" s="6">
        <f t="shared" si="0"/>
        <v>0</v>
      </c>
      <c r="F22" s="5">
        <f t="shared" si="2"/>
        <v>-1</v>
      </c>
      <c r="G22" s="5">
        <f t="shared" si="4"/>
        <v>-50</v>
      </c>
      <c r="H22" s="5">
        <f t="shared" si="1"/>
        <v>10000</v>
      </c>
      <c r="I22" s="1">
        <f t="shared" si="3"/>
        <v>0</v>
      </c>
      <c r="J22" s="5"/>
      <c r="K22" s="5"/>
      <c r="L22" s="6"/>
      <c r="M22" s="6"/>
      <c r="N22" s="5"/>
      <c r="O22" s="5"/>
      <c r="P22" s="5"/>
      <c r="Q22" s="5"/>
      <c r="R22" s="5"/>
    </row>
    <row r="23" spans="1:18">
      <c r="A23" s="6"/>
      <c r="C23">
        <f>ДИКМ!C22</f>
        <v>100</v>
      </c>
      <c r="D23" s="5">
        <f>D22+G23</f>
        <v>150</v>
      </c>
      <c r="E23" s="6">
        <f t="shared" si="0"/>
        <v>50</v>
      </c>
      <c r="F23" s="5">
        <f t="shared" si="2"/>
        <v>1</v>
      </c>
      <c r="G23" s="5">
        <f t="shared" si="4"/>
        <v>50</v>
      </c>
      <c r="H23" s="5">
        <f t="shared" si="1"/>
        <v>10000</v>
      </c>
      <c r="I23" s="1">
        <f t="shared" si="3"/>
        <v>2500</v>
      </c>
      <c r="J23" s="5"/>
      <c r="K23" s="5"/>
      <c r="L23" s="6"/>
      <c r="M23" s="6"/>
      <c r="N23" s="5"/>
      <c r="O23" s="5"/>
      <c r="P23" s="5"/>
      <c r="Q23" s="5"/>
      <c r="R23" s="5"/>
    </row>
    <row r="24" spans="1:18">
      <c r="A24" s="6"/>
      <c r="C24">
        <f>ДИКМ!C23</f>
        <v>100</v>
      </c>
      <c r="D24" s="5">
        <f>D23+G24</f>
        <v>100</v>
      </c>
      <c r="E24" s="6">
        <f t="shared" si="0"/>
        <v>0</v>
      </c>
      <c r="F24" s="5">
        <f t="shared" si="2"/>
        <v>-1</v>
      </c>
      <c r="G24" s="5">
        <f t="shared" si="4"/>
        <v>-50</v>
      </c>
      <c r="H24" s="5">
        <f t="shared" si="1"/>
        <v>10000</v>
      </c>
      <c r="I24" s="1">
        <f t="shared" si="3"/>
        <v>0</v>
      </c>
      <c r="J24" s="5"/>
      <c r="K24" s="5"/>
      <c r="L24" s="6"/>
      <c r="M24" s="6"/>
      <c r="N24" s="5"/>
      <c r="O24" s="5"/>
      <c r="P24" s="5"/>
      <c r="Q24" s="5"/>
      <c r="R24" s="5"/>
    </row>
    <row r="25" spans="1:18">
      <c r="A25" s="6"/>
      <c r="C25">
        <f>ДИКМ!C24</f>
        <v>100</v>
      </c>
      <c r="D25" s="5">
        <f>D24+G25</f>
        <v>150</v>
      </c>
      <c r="E25" s="6">
        <f t="shared" si="0"/>
        <v>50</v>
      </c>
      <c r="F25" s="5">
        <f t="shared" si="2"/>
        <v>1</v>
      </c>
      <c r="G25" s="5">
        <f t="shared" si="4"/>
        <v>50</v>
      </c>
      <c r="H25" s="5">
        <f t="shared" si="1"/>
        <v>10000</v>
      </c>
      <c r="I25" s="1">
        <f t="shared" si="3"/>
        <v>2500</v>
      </c>
      <c r="J25" s="5"/>
      <c r="K25" s="5"/>
      <c r="L25" s="6"/>
      <c r="M25" s="6"/>
      <c r="N25" s="5"/>
      <c r="O25" s="5"/>
      <c r="P25" s="5"/>
      <c r="Q25" s="5"/>
      <c r="R25" s="5"/>
    </row>
    <row r="26" spans="1:18">
      <c r="A26" s="6"/>
      <c r="C26">
        <f>ДИКМ!C25</f>
        <v>100</v>
      </c>
      <c r="D26" s="5">
        <f>D25+G26</f>
        <v>100</v>
      </c>
      <c r="E26" s="6">
        <f t="shared" si="0"/>
        <v>0</v>
      </c>
      <c r="F26" s="5">
        <f t="shared" si="2"/>
        <v>-1</v>
      </c>
      <c r="G26" s="5">
        <f t="shared" si="4"/>
        <v>-50</v>
      </c>
      <c r="H26" s="5">
        <f t="shared" si="1"/>
        <v>10000</v>
      </c>
      <c r="I26" s="1">
        <f t="shared" si="3"/>
        <v>0</v>
      </c>
      <c r="J26" s="5"/>
      <c r="K26" s="5"/>
      <c r="L26" s="6"/>
      <c r="M26" s="6"/>
      <c r="N26" s="5"/>
      <c r="O26" s="5"/>
      <c r="P26" s="5"/>
      <c r="Q26" s="5"/>
      <c r="R26" s="5"/>
    </row>
    <row r="27" spans="1:18">
      <c r="A27" s="6"/>
      <c r="C27">
        <f>ДИКМ!C26</f>
        <v>100</v>
      </c>
      <c r="D27" s="5">
        <f>D26+G27</f>
        <v>150</v>
      </c>
      <c r="E27" s="6">
        <f t="shared" si="0"/>
        <v>50</v>
      </c>
      <c r="F27" s="5">
        <f t="shared" si="2"/>
        <v>1</v>
      </c>
      <c r="G27" s="5">
        <f t="shared" si="4"/>
        <v>50</v>
      </c>
      <c r="H27" s="5">
        <f t="shared" si="1"/>
        <v>10000</v>
      </c>
      <c r="I27" s="1">
        <f t="shared" si="3"/>
        <v>2500</v>
      </c>
      <c r="J27" s="5"/>
      <c r="K27" s="5"/>
      <c r="L27" s="6"/>
      <c r="M27" s="6"/>
      <c r="N27" s="5"/>
      <c r="O27" s="5"/>
      <c r="P27" s="5"/>
      <c r="Q27" s="5"/>
      <c r="R27" s="5"/>
    </row>
    <row r="28" spans="1:18">
      <c r="A28" s="6"/>
      <c r="C28">
        <f>ДИКМ!C27</f>
        <v>100</v>
      </c>
      <c r="D28" s="5">
        <f>D27+G28</f>
        <v>100</v>
      </c>
      <c r="E28" s="6">
        <f t="shared" si="0"/>
        <v>0</v>
      </c>
      <c r="F28" s="5">
        <f t="shared" si="2"/>
        <v>-1</v>
      </c>
      <c r="G28" s="5">
        <f t="shared" si="4"/>
        <v>-50</v>
      </c>
      <c r="H28" s="5">
        <f t="shared" si="1"/>
        <v>10000</v>
      </c>
      <c r="I28" s="1">
        <f t="shared" si="3"/>
        <v>0</v>
      </c>
      <c r="J28" s="5"/>
      <c r="K28" s="5"/>
      <c r="L28" s="6"/>
      <c r="M28" s="6"/>
      <c r="N28" s="5"/>
      <c r="O28" s="5"/>
      <c r="P28" s="5"/>
      <c r="Q28" s="5"/>
      <c r="R28" s="5"/>
    </row>
    <row r="29" spans="1:18">
      <c r="A29" s="6"/>
      <c r="C29">
        <f>ДИКМ!C28</f>
        <v>100</v>
      </c>
      <c r="D29" s="5">
        <f>D28+G29</f>
        <v>150</v>
      </c>
      <c r="E29" s="6">
        <f t="shared" si="0"/>
        <v>50</v>
      </c>
      <c r="F29" s="5">
        <f t="shared" si="2"/>
        <v>1</v>
      </c>
      <c r="G29" s="5">
        <f t="shared" si="4"/>
        <v>50</v>
      </c>
      <c r="H29" s="5">
        <f t="shared" si="1"/>
        <v>10000</v>
      </c>
      <c r="I29" s="1">
        <f t="shared" si="3"/>
        <v>2500</v>
      </c>
      <c r="J29" s="5"/>
      <c r="K29" s="5"/>
      <c r="L29" s="6"/>
      <c r="M29" s="6"/>
      <c r="N29" s="5"/>
      <c r="O29" s="5"/>
      <c r="P29" s="5"/>
      <c r="Q29" s="5"/>
      <c r="R29" s="5"/>
    </row>
    <row r="30" spans="1:18">
      <c r="A30" s="6"/>
      <c r="C30">
        <f>ДИКМ!C29</f>
        <v>100</v>
      </c>
      <c r="D30" s="5">
        <f>D29+G30</f>
        <v>100</v>
      </c>
      <c r="E30" s="6">
        <f t="shared" si="0"/>
        <v>0</v>
      </c>
      <c r="F30" s="5">
        <f t="shared" si="2"/>
        <v>-1</v>
      </c>
      <c r="G30" s="5">
        <f t="shared" si="4"/>
        <v>-50</v>
      </c>
      <c r="H30" s="5">
        <f t="shared" si="1"/>
        <v>10000</v>
      </c>
      <c r="I30" s="1">
        <f t="shared" si="3"/>
        <v>0</v>
      </c>
      <c r="J30" s="5"/>
      <c r="K30" s="5"/>
      <c r="L30" s="6"/>
      <c r="M30" s="6"/>
      <c r="N30" s="5"/>
      <c r="O30" s="5"/>
      <c r="P30" s="5"/>
      <c r="Q30" s="5"/>
      <c r="R30" s="5"/>
    </row>
    <row r="31" spans="1:18">
      <c r="A31" s="6"/>
      <c r="C31">
        <f>ДИКМ!C30</f>
        <v>100</v>
      </c>
      <c r="D31" s="5">
        <f>D30+G31</f>
        <v>150</v>
      </c>
      <c r="E31" s="6">
        <f t="shared" si="0"/>
        <v>50</v>
      </c>
      <c r="F31" s="5">
        <f t="shared" si="2"/>
        <v>1</v>
      </c>
      <c r="G31" s="5">
        <f t="shared" si="4"/>
        <v>50</v>
      </c>
      <c r="H31" s="5">
        <f t="shared" si="1"/>
        <v>10000</v>
      </c>
      <c r="I31" s="1">
        <f t="shared" si="3"/>
        <v>2500</v>
      </c>
      <c r="J31" s="5"/>
      <c r="K31" s="5"/>
      <c r="L31" s="6"/>
      <c r="M31" s="6"/>
      <c r="N31" s="5"/>
      <c r="O31" s="5"/>
      <c r="P31" s="5"/>
      <c r="Q31" s="5"/>
      <c r="R31" s="5"/>
    </row>
    <row r="32" spans="1:18">
      <c r="A32" s="6"/>
      <c r="C32">
        <f>ДИКМ!C31</f>
        <v>100</v>
      </c>
      <c r="D32" s="5">
        <f>D31+G32</f>
        <v>100</v>
      </c>
      <c r="E32" s="6">
        <f t="shared" si="0"/>
        <v>0</v>
      </c>
      <c r="F32" s="5">
        <f t="shared" si="2"/>
        <v>-1</v>
      </c>
      <c r="G32" s="5">
        <f t="shared" si="4"/>
        <v>-50</v>
      </c>
      <c r="H32" s="5">
        <f t="shared" si="1"/>
        <v>10000</v>
      </c>
      <c r="I32" s="1">
        <f t="shared" si="3"/>
        <v>0</v>
      </c>
      <c r="J32" s="5"/>
      <c r="K32" s="5"/>
      <c r="L32" s="6"/>
      <c r="M32" s="6"/>
      <c r="N32" s="5"/>
      <c r="O32" s="5"/>
      <c r="P32" s="5"/>
      <c r="Q32" s="5"/>
      <c r="R32" s="5"/>
    </row>
    <row r="33" spans="1:18">
      <c r="A33" s="6"/>
      <c r="C33">
        <f>ДИКМ!C32</f>
        <v>100</v>
      </c>
      <c r="D33" s="5">
        <f>D32+G33</f>
        <v>150</v>
      </c>
      <c r="E33" s="6">
        <f t="shared" si="0"/>
        <v>50</v>
      </c>
      <c r="F33" s="5">
        <f t="shared" si="2"/>
        <v>1</v>
      </c>
      <c r="G33" s="5">
        <f t="shared" si="4"/>
        <v>50</v>
      </c>
      <c r="H33" s="5">
        <f t="shared" si="1"/>
        <v>10000</v>
      </c>
      <c r="I33" s="1">
        <f t="shared" si="3"/>
        <v>2500</v>
      </c>
      <c r="J33" s="5"/>
      <c r="K33" s="5"/>
      <c r="L33" s="6"/>
      <c r="M33" s="6"/>
      <c r="N33" s="5"/>
      <c r="O33" s="5"/>
      <c r="P33" s="5"/>
      <c r="Q33" s="5"/>
      <c r="R33" s="5"/>
    </row>
    <row r="34" spans="1:18">
      <c r="A34" s="6"/>
      <c r="C34">
        <f>ДИКМ!C33</f>
        <v>100</v>
      </c>
      <c r="D34" s="5">
        <f>D33+G34</f>
        <v>100</v>
      </c>
      <c r="E34" s="6">
        <f t="shared" si="0"/>
        <v>0</v>
      </c>
      <c r="F34" s="5">
        <f t="shared" si="2"/>
        <v>-1</v>
      </c>
      <c r="G34" s="5">
        <f t="shared" si="4"/>
        <v>-50</v>
      </c>
      <c r="H34" s="5">
        <f t="shared" si="1"/>
        <v>10000</v>
      </c>
      <c r="I34" s="1">
        <f t="shared" si="3"/>
        <v>0</v>
      </c>
      <c r="J34" s="5"/>
      <c r="K34" s="5"/>
      <c r="L34" s="6"/>
      <c r="M34" s="6"/>
      <c r="N34" s="5"/>
      <c r="O34" s="5"/>
      <c r="P34" s="5"/>
      <c r="Q34" s="5"/>
      <c r="R34" s="5"/>
    </row>
    <row r="35" spans="1:18">
      <c r="A35" s="6"/>
      <c r="C35">
        <f>ДИКМ!C34</f>
        <v>100</v>
      </c>
      <c r="D35" s="5">
        <f>D34+G35</f>
        <v>150</v>
      </c>
      <c r="E35" s="6">
        <f t="shared" si="0"/>
        <v>50</v>
      </c>
      <c r="F35" s="5">
        <f t="shared" si="2"/>
        <v>1</v>
      </c>
      <c r="G35" s="5">
        <f t="shared" si="4"/>
        <v>50</v>
      </c>
      <c r="H35" s="5">
        <f t="shared" si="1"/>
        <v>10000</v>
      </c>
      <c r="I35" s="1">
        <f t="shared" si="3"/>
        <v>2500</v>
      </c>
      <c r="J35" s="5"/>
      <c r="K35" s="5"/>
      <c r="L35" s="6"/>
      <c r="M35" s="6"/>
      <c r="N35" s="5"/>
      <c r="O35" s="5"/>
      <c r="P35" s="5"/>
      <c r="Q35" s="5"/>
      <c r="R35" s="5"/>
    </row>
    <row r="36" spans="1:18">
      <c r="A36" s="6"/>
      <c r="C36">
        <f>ДИКМ!C35</f>
        <v>-100</v>
      </c>
      <c r="D36" s="5">
        <f>D35+G36</f>
        <v>100</v>
      </c>
      <c r="E36" s="6">
        <f t="shared" si="0"/>
        <v>200</v>
      </c>
      <c r="F36" s="5">
        <f t="shared" si="2"/>
        <v>-1</v>
      </c>
      <c r="G36" s="5">
        <f t="shared" si="4"/>
        <v>-50</v>
      </c>
      <c r="H36" s="5">
        <f t="shared" si="1"/>
        <v>10000</v>
      </c>
      <c r="I36" s="1">
        <f t="shared" si="3"/>
        <v>40000</v>
      </c>
      <c r="J36" s="5"/>
      <c r="K36" s="5"/>
      <c r="L36" s="6"/>
      <c r="M36" s="6"/>
      <c r="N36" s="5"/>
      <c r="O36" s="5"/>
      <c r="P36" s="5"/>
      <c r="Q36" s="5"/>
      <c r="R36" s="5"/>
    </row>
    <row r="37" spans="1:18">
      <c r="A37" s="6"/>
      <c r="C37">
        <f>ДИКМ!C36</f>
        <v>-100</v>
      </c>
      <c r="D37" s="5">
        <f>D36+G37</f>
        <v>50</v>
      </c>
      <c r="E37" s="6">
        <f t="shared" si="0"/>
        <v>150</v>
      </c>
      <c r="F37" s="5">
        <f t="shared" si="2"/>
        <v>-1</v>
      </c>
      <c r="G37" s="5">
        <f t="shared" si="4"/>
        <v>-50</v>
      </c>
      <c r="H37" s="5">
        <f t="shared" si="1"/>
        <v>10000</v>
      </c>
      <c r="I37" s="1">
        <f t="shared" si="3"/>
        <v>22500</v>
      </c>
      <c r="J37" s="5"/>
      <c r="K37" s="5"/>
      <c r="L37" s="6"/>
      <c r="M37" s="6"/>
      <c r="N37" s="5"/>
      <c r="O37" s="5"/>
      <c r="P37" s="5"/>
      <c r="Q37" s="5"/>
      <c r="R37" s="5"/>
    </row>
    <row r="38" spans="1:18">
      <c r="A38" s="6"/>
      <c r="C38">
        <f>ДИКМ!C37</f>
        <v>-100</v>
      </c>
      <c r="D38" s="5">
        <f>D37+G38</f>
        <v>0</v>
      </c>
      <c r="E38" s="6">
        <f t="shared" si="0"/>
        <v>100</v>
      </c>
      <c r="F38" s="5">
        <f t="shared" si="2"/>
        <v>-1</v>
      </c>
      <c r="G38" s="5">
        <f t="shared" si="4"/>
        <v>-50</v>
      </c>
      <c r="H38" s="5">
        <f t="shared" si="1"/>
        <v>10000</v>
      </c>
      <c r="I38" s="1">
        <f t="shared" si="3"/>
        <v>10000</v>
      </c>
      <c r="J38" s="5"/>
      <c r="K38" s="5"/>
      <c r="L38" s="6"/>
      <c r="M38" s="6"/>
      <c r="N38" s="5"/>
      <c r="O38" s="5"/>
      <c r="P38" s="5"/>
      <c r="Q38" s="5"/>
      <c r="R38" s="5"/>
    </row>
    <row r="39" spans="1:18">
      <c r="A39" s="6"/>
      <c r="C39">
        <f>ДИКМ!C38</f>
        <v>-100</v>
      </c>
      <c r="D39" s="5">
        <f>D38+G39</f>
        <v>-50</v>
      </c>
      <c r="E39" s="6">
        <f t="shared" si="0"/>
        <v>50</v>
      </c>
      <c r="F39" s="5">
        <f t="shared" si="2"/>
        <v>-1</v>
      </c>
      <c r="G39" s="5">
        <f t="shared" si="4"/>
        <v>-50</v>
      </c>
      <c r="H39" s="5">
        <f t="shared" si="1"/>
        <v>10000</v>
      </c>
      <c r="I39" s="1">
        <f t="shared" si="3"/>
        <v>2500</v>
      </c>
      <c r="J39" s="5"/>
      <c r="K39" s="5"/>
      <c r="L39" s="6"/>
      <c r="M39" s="6"/>
      <c r="N39" s="5"/>
      <c r="O39" s="5"/>
      <c r="P39" s="5"/>
      <c r="Q39" s="5"/>
      <c r="R39" s="5"/>
    </row>
    <row r="40" spans="1:18">
      <c r="A40" s="6"/>
      <c r="C40">
        <f>ДИКМ!C39</f>
        <v>-100</v>
      </c>
      <c r="D40" s="5">
        <f>D39+G40</f>
        <v>-100</v>
      </c>
      <c r="E40" s="6">
        <f t="shared" si="0"/>
        <v>0</v>
      </c>
      <c r="F40" s="5">
        <f t="shared" si="2"/>
        <v>-1</v>
      </c>
      <c r="G40" s="5">
        <f t="shared" si="4"/>
        <v>-50</v>
      </c>
      <c r="H40" s="5">
        <f t="shared" si="1"/>
        <v>10000</v>
      </c>
      <c r="I40" s="1">
        <f t="shared" si="3"/>
        <v>0</v>
      </c>
      <c r="J40" s="5"/>
      <c r="K40" s="5"/>
      <c r="L40" s="6"/>
      <c r="M40" s="6"/>
      <c r="N40" s="5"/>
      <c r="O40" s="5"/>
      <c r="P40" s="5"/>
      <c r="Q40" s="5"/>
      <c r="R40" s="5"/>
    </row>
    <row r="41" spans="1:18">
      <c r="A41" s="6"/>
      <c r="C41">
        <f>ДИКМ!C40</f>
        <v>-100</v>
      </c>
      <c r="D41" s="5">
        <f>D40+G41</f>
        <v>-50</v>
      </c>
      <c r="E41" s="6">
        <f t="shared" si="0"/>
        <v>50</v>
      </c>
      <c r="F41" s="5">
        <f t="shared" si="2"/>
        <v>1</v>
      </c>
      <c r="G41" s="5">
        <f t="shared" si="4"/>
        <v>50</v>
      </c>
      <c r="H41" s="5">
        <f t="shared" si="1"/>
        <v>10000</v>
      </c>
      <c r="I41" s="1">
        <f t="shared" si="3"/>
        <v>2500</v>
      </c>
      <c r="J41" s="5"/>
      <c r="K41" s="5"/>
      <c r="L41" s="6"/>
      <c r="M41" s="6"/>
      <c r="N41" s="5"/>
      <c r="O41" s="5"/>
      <c r="P41" s="5"/>
      <c r="Q41" s="5"/>
      <c r="R41" s="5"/>
    </row>
    <row r="42" spans="1:18">
      <c r="A42" s="6"/>
      <c r="C42">
        <f>ДИКМ!C41</f>
        <v>-100</v>
      </c>
      <c r="D42" s="5">
        <f>D41+G42</f>
        <v>-100</v>
      </c>
      <c r="E42" s="6">
        <f t="shared" si="0"/>
        <v>0</v>
      </c>
      <c r="F42" s="5">
        <f t="shared" si="2"/>
        <v>-1</v>
      </c>
      <c r="G42" s="5">
        <f t="shared" si="4"/>
        <v>-50</v>
      </c>
      <c r="H42" s="5">
        <f t="shared" si="1"/>
        <v>10000</v>
      </c>
      <c r="I42" s="1">
        <f t="shared" si="3"/>
        <v>0</v>
      </c>
      <c r="J42" s="5"/>
      <c r="K42" s="5"/>
      <c r="L42" s="6"/>
      <c r="M42" s="6"/>
      <c r="N42" s="5"/>
      <c r="O42" s="5"/>
      <c r="P42" s="5"/>
      <c r="Q42" s="5"/>
      <c r="R42" s="5"/>
    </row>
    <row r="43" spans="1:18">
      <c r="A43" s="6"/>
      <c r="C43">
        <f>ДИКМ!C42</f>
        <v>-100</v>
      </c>
      <c r="D43" s="5">
        <f>D42+G43</f>
        <v>-50</v>
      </c>
      <c r="E43" s="6">
        <f t="shared" si="0"/>
        <v>50</v>
      </c>
      <c r="F43" s="5">
        <f t="shared" si="2"/>
        <v>1</v>
      </c>
      <c r="G43" s="5">
        <f t="shared" si="4"/>
        <v>50</v>
      </c>
      <c r="H43" s="5">
        <f t="shared" si="1"/>
        <v>10000</v>
      </c>
      <c r="I43" s="1">
        <f t="shared" si="3"/>
        <v>2500</v>
      </c>
      <c r="J43" s="5"/>
      <c r="K43" s="5"/>
      <c r="L43" s="6"/>
      <c r="M43" s="6"/>
      <c r="N43" s="5"/>
      <c r="O43" s="5"/>
      <c r="P43" s="5"/>
      <c r="Q43" s="5"/>
      <c r="R43" s="5"/>
    </row>
    <row r="44" spans="1:18">
      <c r="A44" s="6"/>
      <c r="C44">
        <f>ДИКМ!C43</f>
        <v>-100</v>
      </c>
      <c r="D44" s="5">
        <f>D43+G44</f>
        <v>-100</v>
      </c>
      <c r="E44" s="6">
        <f t="shared" si="0"/>
        <v>0</v>
      </c>
      <c r="F44" s="5">
        <f t="shared" si="2"/>
        <v>-1</v>
      </c>
      <c r="G44" s="5">
        <f t="shared" si="4"/>
        <v>-50</v>
      </c>
      <c r="H44" s="5">
        <f t="shared" si="1"/>
        <v>10000</v>
      </c>
      <c r="I44" s="1">
        <f t="shared" si="3"/>
        <v>0</v>
      </c>
      <c r="J44" s="5"/>
      <c r="K44" s="5"/>
      <c r="L44" s="6"/>
      <c r="M44" s="6"/>
      <c r="N44" s="5"/>
      <c r="O44" s="5"/>
      <c r="P44" s="5"/>
      <c r="Q44" s="5"/>
      <c r="R44" s="5"/>
    </row>
    <row r="45" spans="1:18">
      <c r="A45" s="6"/>
      <c r="C45">
        <f>ДИКМ!C44</f>
        <v>-100</v>
      </c>
      <c r="D45" s="5">
        <f>D44+G45</f>
        <v>-50</v>
      </c>
      <c r="E45" s="6">
        <f t="shared" si="0"/>
        <v>50</v>
      </c>
      <c r="F45" s="5">
        <f t="shared" si="2"/>
        <v>1</v>
      </c>
      <c r="G45" s="5">
        <f t="shared" si="4"/>
        <v>50</v>
      </c>
      <c r="H45" s="5">
        <f t="shared" si="1"/>
        <v>10000</v>
      </c>
      <c r="I45" s="1">
        <f t="shared" si="3"/>
        <v>2500</v>
      </c>
      <c r="J45" s="5"/>
      <c r="K45" s="5"/>
      <c r="L45" s="6"/>
      <c r="M45" s="6"/>
      <c r="N45" s="5"/>
      <c r="O45" s="5"/>
      <c r="P45" s="5"/>
      <c r="Q45" s="5"/>
      <c r="R45" s="5"/>
    </row>
    <row r="46" spans="1:18">
      <c r="A46" s="6"/>
      <c r="C46">
        <f>ДИКМ!C45</f>
        <v>-100</v>
      </c>
      <c r="D46" s="5">
        <f>D45+G46</f>
        <v>-100</v>
      </c>
      <c r="E46" s="6">
        <f t="shared" si="0"/>
        <v>0</v>
      </c>
      <c r="F46" s="5">
        <f t="shared" si="2"/>
        <v>-1</v>
      </c>
      <c r="G46" s="5">
        <f t="shared" si="4"/>
        <v>-50</v>
      </c>
      <c r="H46" s="5">
        <f t="shared" si="1"/>
        <v>10000</v>
      </c>
      <c r="I46" s="1">
        <f t="shared" si="3"/>
        <v>0</v>
      </c>
      <c r="J46" s="5"/>
      <c r="K46" s="5"/>
      <c r="L46" s="6"/>
      <c r="M46" s="6"/>
      <c r="N46" s="5"/>
      <c r="O46" s="5"/>
      <c r="P46" s="5"/>
      <c r="Q46" s="5"/>
      <c r="R46" s="5"/>
    </row>
    <row r="47" spans="1:18">
      <c r="A47" s="6"/>
      <c r="C47">
        <f>ДИКМ!C46</f>
        <v>-100</v>
      </c>
      <c r="D47" s="5">
        <f>D46+G47</f>
        <v>-50</v>
      </c>
      <c r="E47" s="6">
        <f t="shared" si="0"/>
        <v>50</v>
      </c>
      <c r="F47" s="5">
        <f t="shared" si="2"/>
        <v>1</v>
      </c>
      <c r="G47" s="5">
        <f t="shared" si="4"/>
        <v>50</v>
      </c>
      <c r="H47" s="5">
        <f t="shared" si="1"/>
        <v>10000</v>
      </c>
      <c r="I47" s="1">
        <f t="shared" si="3"/>
        <v>2500</v>
      </c>
      <c r="J47" s="5"/>
      <c r="K47" s="5"/>
      <c r="L47" s="6"/>
      <c r="M47" s="6"/>
      <c r="N47" s="5"/>
      <c r="O47" s="5"/>
      <c r="P47" s="5"/>
      <c r="Q47" s="5"/>
      <c r="R47" s="5"/>
    </row>
    <row r="48" spans="1:18">
      <c r="A48" s="6"/>
      <c r="C48">
        <f>ДИКМ!C47</f>
        <v>-100</v>
      </c>
      <c r="D48" s="5">
        <f>D47+G48</f>
        <v>-100</v>
      </c>
      <c r="E48" s="6">
        <f t="shared" si="0"/>
        <v>0</v>
      </c>
      <c r="F48" s="5">
        <f t="shared" si="2"/>
        <v>-1</v>
      </c>
      <c r="G48" s="5">
        <f t="shared" si="4"/>
        <v>-50</v>
      </c>
      <c r="H48" s="5">
        <f t="shared" si="1"/>
        <v>10000</v>
      </c>
      <c r="I48" s="1">
        <f t="shared" si="3"/>
        <v>0</v>
      </c>
      <c r="J48" s="5"/>
      <c r="K48" s="5"/>
      <c r="L48" s="6"/>
      <c r="M48" s="6"/>
      <c r="N48" s="5"/>
      <c r="O48" s="5"/>
      <c r="P48" s="5"/>
      <c r="Q48" s="5"/>
      <c r="R48" s="5"/>
    </row>
    <row r="49" spans="1:18">
      <c r="A49" s="6"/>
      <c r="C49">
        <f>ДИКМ!C48</f>
        <v>-100</v>
      </c>
      <c r="D49" s="5">
        <f>D48+G49</f>
        <v>-50</v>
      </c>
      <c r="E49" s="6">
        <f t="shared" si="0"/>
        <v>50</v>
      </c>
      <c r="F49" s="5">
        <f t="shared" si="2"/>
        <v>1</v>
      </c>
      <c r="G49" s="5">
        <f t="shared" si="4"/>
        <v>50</v>
      </c>
      <c r="H49" s="5">
        <f t="shared" si="1"/>
        <v>10000</v>
      </c>
      <c r="I49" s="1">
        <f t="shared" si="3"/>
        <v>2500</v>
      </c>
      <c r="J49" s="5"/>
      <c r="K49" s="5"/>
      <c r="L49" s="6"/>
      <c r="M49" s="6"/>
      <c r="N49" s="5"/>
      <c r="O49" s="5"/>
      <c r="P49" s="5"/>
      <c r="Q49" s="5"/>
      <c r="R49" s="5"/>
    </row>
    <row r="50" spans="1:18">
      <c r="A50" s="6"/>
      <c r="C50">
        <f>ДИКМ!C49</f>
        <v>-100</v>
      </c>
      <c r="D50" s="5">
        <f>D49+G50</f>
        <v>-100</v>
      </c>
      <c r="E50" s="6">
        <f t="shared" si="0"/>
        <v>0</v>
      </c>
      <c r="F50" s="5">
        <f t="shared" si="2"/>
        <v>-1</v>
      </c>
      <c r="G50" s="5">
        <f t="shared" si="4"/>
        <v>-50</v>
      </c>
      <c r="H50" s="5">
        <f t="shared" si="1"/>
        <v>10000</v>
      </c>
      <c r="I50" s="1">
        <f t="shared" si="3"/>
        <v>0</v>
      </c>
      <c r="J50" s="5"/>
      <c r="K50" s="5"/>
      <c r="L50" s="6"/>
      <c r="M50" s="6"/>
      <c r="N50" s="5"/>
      <c r="O50" s="5"/>
      <c r="P50" s="5"/>
      <c r="Q50" s="5"/>
      <c r="R50" s="5"/>
    </row>
    <row r="51" spans="1:18">
      <c r="A51" s="6"/>
      <c r="C51">
        <f>ДИКМ!C50</f>
        <v>-100</v>
      </c>
      <c r="D51" s="5">
        <f>D50+G51</f>
        <v>-50</v>
      </c>
      <c r="E51" s="6">
        <f t="shared" si="0"/>
        <v>50</v>
      </c>
      <c r="F51" s="5">
        <f t="shared" si="2"/>
        <v>1</v>
      </c>
      <c r="G51" s="5">
        <f t="shared" si="4"/>
        <v>50</v>
      </c>
      <c r="H51" s="5">
        <f t="shared" si="1"/>
        <v>10000</v>
      </c>
      <c r="I51" s="1">
        <f t="shared" si="3"/>
        <v>2500</v>
      </c>
      <c r="J51" s="5"/>
      <c r="K51" s="5"/>
      <c r="L51" s="6"/>
      <c r="M51" s="6"/>
      <c r="N51" s="5"/>
      <c r="O51" s="5"/>
      <c r="P51" s="5"/>
      <c r="Q51" s="5"/>
      <c r="R51" s="5"/>
    </row>
    <row r="52" spans="1:18">
      <c r="A52" s="6"/>
      <c r="C52">
        <f>ДИКМ!C51</f>
        <v>-100</v>
      </c>
      <c r="D52" s="5">
        <f>D51+G52</f>
        <v>-100</v>
      </c>
      <c r="E52" s="6">
        <f t="shared" si="0"/>
        <v>0</v>
      </c>
      <c r="F52" s="5">
        <f t="shared" si="2"/>
        <v>-1</v>
      </c>
      <c r="G52" s="5">
        <f t="shared" si="4"/>
        <v>-50</v>
      </c>
      <c r="H52" s="5">
        <f t="shared" si="1"/>
        <v>10000</v>
      </c>
      <c r="I52" s="1">
        <f t="shared" si="3"/>
        <v>0</v>
      </c>
      <c r="J52" s="5"/>
      <c r="K52" s="5"/>
      <c r="L52" s="6"/>
      <c r="M52" s="6"/>
      <c r="N52" s="5"/>
      <c r="O52" s="5"/>
      <c r="P52" s="5"/>
      <c r="Q52" s="5"/>
      <c r="R52" s="5"/>
    </row>
    <row r="53" spans="1:18">
      <c r="A53" s="6"/>
      <c r="C53">
        <f>ДИКМ!C52</f>
        <v>-100</v>
      </c>
      <c r="D53" s="5">
        <f>D52+G53</f>
        <v>-50</v>
      </c>
      <c r="E53" s="6">
        <f t="shared" si="0"/>
        <v>50</v>
      </c>
      <c r="F53" s="5">
        <f t="shared" si="2"/>
        <v>1</v>
      </c>
      <c r="G53" s="5">
        <f t="shared" si="4"/>
        <v>50</v>
      </c>
      <c r="H53" s="5">
        <f t="shared" si="1"/>
        <v>10000</v>
      </c>
      <c r="I53" s="1">
        <f t="shared" si="3"/>
        <v>2500</v>
      </c>
      <c r="J53" s="5"/>
      <c r="K53" s="5"/>
      <c r="L53" s="6"/>
      <c r="M53" s="6"/>
      <c r="N53" s="5"/>
      <c r="O53" s="5"/>
      <c r="P53" s="5"/>
      <c r="Q53" s="5"/>
      <c r="R53" s="5"/>
    </row>
    <row r="54" spans="1:18">
      <c r="A54" s="6"/>
      <c r="C54">
        <f>ДИКМ!C53</f>
        <v>-100</v>
      </c>
      <c r="D54" s="5">
        <f>D53+G54</f>
        <v>-100</v>
      </c>
      <c r="E54" s="6">
        <f t="shared" si="0"/>
        <v>0</v>
      </c>
      <c r="F54" s="5">
        <f t="shared" si="2"/>
        <v>-1</v>
      </c>
      <c r="G54" s="5">
        <f t="shared" si="4"/>
        <v>-50</v>
      </c>
      <c r="H54" s="5">
        <f t="shared" si="1"/>
        <v>10000</v>
      </c>
      <c r="I54" s="1">
        <f t="shared" si="3"/>
        <v>0</v>
      </c>
      <c r="J54" s="5"/>
      <c r="K54" s="5"/>
      <c r="L54" s="6"/>
      <c r="M54" s="6"/>
      <c r="N54" s="5"/>
      <c r="O54" s="5"/>
      <c r="P54" s="5"/>
      <c r="Q54" s="5"/>
      <c r="R54" s="5"/>
    </row>
    <row r="55" spans="1:18">
      <c r="A55" s="6"/>
      <c r="C55">
        <f>ДИКМ!C54</f>
        <v>-100</v>
      </c>
      <c r="D55" s="5">
        <f>D54+G55</f>
        <v>-50</v>
      </c>
      <c r="E55" s="6">
        <f t="shared" si="0"/>
        <v>50</v>
      </c>
      <c r="F55" s="5">
        <f t="shared" si="2"/>
        <v>1</v>
      </c>
      <c r="G55" s="5">
        <f t="shared" si="4"/>
        <v>50</v>
      </c>
      <c r="H55" s="5">
        <f t="shared" si="1"/>
        <v>10000</v>
      </c>
      <c r="I55" s="1">
        <f t="shared" si="3"/>
        <v>2500</v>
      </c>
      <c r="J55" s="5"/>
      <c r="K55" s="5"/>
      <c r="L55" s="6"/>
      <c r="M55" s="6"/>
      <c r="N55" s="5"/>
      <c r="O55" s="5"/>
      <c r="P55" s="5"/>
      <c r="Q55" s="5"/>
      <c r="R55" s="5"/>
    </row>
    <row r="56" spans="1:18">
      <c r="A56" s="6"/>
      <c r="C56">
        <f>ДИКМ!C55</f>
        <v>-100</v>
      </c>
      <c r="D56" s="5">
        <f>D55+G56</f>
        <v>-100</v>
      </c>
      <c r="E56" s="6">
        <f t="shared" si="0"/>
        <v>0</v>
      </c>
      <c r="F56" s="5">
        <f t="shared" si="2"/>
        <v>-1</v>
      </c>
      <c r="G56" s="5">
        <f t="shared" si="4"/>
        <v>-50</v>
      </c>
      <c r="H56" s="5">
        <f t="shared" si="1"/>
        <v>10000</v>
      </c>
      <c r="I56" s="1">
        <f t="shared" si="3"/>
        <v>0</v>
      </c>
      <c r="J56" s="5"/>
      <c r="K56" s="5"/>
      <c r="L56" s="6"/>
      <c r="M56" s="6"/>
      <c r="N56" s="5"/>
      <c r="O56" s="5"/>
      <c r="P56" s="5"/>
      <c r="Q56" s="5"/>
      <c r="R56" s="5"/>
    </row>
    <row r="57" spans="1:18">
      <c r="A57" s="6"/>
      <c r="C57">
        <f>ДИКМ!C56</f>
        <v>-100</v>
      </c>
      <c r="D57" s="5">
        <f>D56+G57</f>
        <v>-50</v>
      </c>
      <c r="E57" s="6">
        <f t="shared" si="0"/>
        <v>50</v>
      </c>
      <c r="F57" s="5">
        <f t="shared" si="2"/>
        <v>1</v>
      </c>
      <c r="G57" s="5">
        <f t="shared" si="4"/>
        <v>50</v>
      </c>
      <c r="H57" s="5">
        <f t="shared" si="1"/>
        <v>10000</v>
      </c>
      <c r="I57" s="1">
        <f t="shared" si="3"/>
        <v>2500</v>
      </c>
      <c r="J57" s="5"/>
      <c r="K57" s="5"/>
      <c r="L57" s="6"/>
      <c r="M57" s="6"/>
      <c r="N57" s="5"/>
      <c r="O57" s="5"/>
      <c r="P57" s="5"/>
      <c r="Q57" s="5"/>
      <c r="R57" s="5"/>
    </row>
    <row r="58" spans="1:18">
      <c r="A58" s="6"/>
      <c r="C58">
        <f>ДИКМ!C57</f>
        <v>-100</v>
      </c>
      <c r="D58" s="5">
        <f>D57+G58</f>
        <v>-100</v>
      </c>
      <c r="E58" s="6">
        <f t="shared" si="0"/>
        <v>0</v>
      </c>
      <c r="F58" s="5">
        <f t="shared" si="2"/>
        <v>-1</v>
      </c>
      <c r="G58" s="5">
        <f t="shared" si="4"/>
        <v>-50</v>
      </c>
      <c r="H58" s="5">
        <f t="shared" si="1"/>
        <v>10000</v>
      </c>
      <c r="I58" s="1">
        <f t="shared" si="3"/>
        <v>0</v>
      </c>
      <c r="J58" s="5"/>
      <c r="K58" s="5"/>
      <c r="L58" s="6"/>
      <c r="M58" s="6"/>
      <c r="N58" s="5"/>
      <c r="O58" s="5"/>
      <c r="P58" s="5"/>
      <c r="Q58" s="5"/>
      <c r="R58" s="5"/>
    </row>
    <row r="59" spans="1:18">
      <c r="A59" s="6"/>
      <c r="C59">
        <f>ДИКМ!C58</f>
        <v>-100</v>
      </c>
      <c r="D59" s="5">
        <f>D58+G59</f>
        <v>-50</v>
      </c>
      <c r="E59" s="6">
        <f t="shared" si="0"/>
        <v>50</v>
      </c>
      <c r="F59" s="5">
        <f t="shared" si="2"/>
        <v>1</v>
      </c>
      <c r="G59" s="5">
        <f t="shared" si="4"/>
        <v>50</v>
      </c>
      <c r="H59" s="5">
        <f t="shared" si="1"/>
        <v>10000</v>
      </c>
      <c r="I59" s="1">
        <f t="shared" si="3"/>
        <v>2500</v>
      </c>
      <c r="J59" s="5"/>
      <c r="K59" s="5"/>
      <c r="L59" s="6"/>
      <c r="M59" s="6"/>
      <c r="N59" s="5"/>
      <c r="O59" s="5"/>
      <c r="P59" s="5"/>
      <c r="Q59" s="5"/>
      <c r="R59" s="5"/>
    </row>
    <row r="60" spans="1:18">
      <c r="A60" s="6"/>
      <c r="C60">
        <f>ДИКМ!C59</f>
        <v>-100</v>
      </c>
      <c r="D60" s="5">
        <f>D59+G60</f>
        <v>-100</v>
      </c>
      <c r="E60" s="6">
        <f t="shared" si="0"/>
        <v>0</v>
      </c>
      <c r="F60" s="5">
        <f t="shared" si="2"/>
        <v>-1</v>
      </c>
      <c r="G60" s="5">
        <f t="shared" si="4"/>
        <v>-50</v>
      </c>
      <c r="H60" s="5">
        <f t="shared" si="1"/>
        <v>10000</v>
      </c>
      <c r="I60" s="1">
        <f t="shared" si="3"/>
        <v>0</v>
      </c>
      <c r="J60" s="5"/>
      <c r="K60" s="5"/>
      <c r="L60" s="6"/>
      <c r="M60" s="6"/>
      <c r="N60" s="5"/>
      <c r="O60" s="5"/>
      <c r="P60" s="5"/>
      <c r="Q60" s="5"/>
      <c r="R60" s="5"/>
    </row>
    <row r="61" spans="1:18">
      <c r="A61" s="6"/>
      <c r="C61">
        <f>ДИКМ!C60</f>
        <v>-100</v>
      </c>
      <c r="D61" s="5">
        <f>D60+G61</f>
        <v>-50</v>
      </c>
      <c r="E61" s="6">
        <f t="shared" si="0"/>
        <v>50</v>
      </c>
      <c r="F61" s="5">
        <f t="shared" si="2"/>
        <v>1</v>
      </c>
      <c r="G61" s="5">
        <f t="shared" si="4"/>
        <v>50</v>
      </c>
      <c r="H61" s="5">
        <f t="shared" si="1"/>
        <v>10000</v>
      </c>
      <c r="I61" s="1">
        <f t="shared" si="3"/>
        <v>2500</v>
      </c>
      <c r="J61" s="5"/>
      <c r="K61" s="5"/>
      <c r="L61" s="6"/>
      <c r="M61" s="6"/>
      <c r="N61" s="5"/>
      <c r="O61" s="5"/>
      <c r="P61" s="5"/>
      <c r="Q61" s="5"/>
      <c r="R61" s="5"/>
    </row>
    <row r="62" spans="1:18">
      <c r="A62" s="6"/>
      <c r="C62">
        <f>ДИКМ!C61</f>
        <v>-100</v>
      </c>
      <c r="D62" s="5">
        <f>D61+G62</f>
        <v>-100</v>
      </c>
      <c r="E62" s="6">
        <f t="shared" si="0"/>
        <v>0</v>
      </c>
      <c r="F62" s="5">
        <f t="shared" si="2"/>
        <v>-1</v>
      </c>
      <c r="G62" s="5">
        <f t="shared" si="4"/>
        <v>-50</v>
      </c>
      <c r="H62" s="5">
        <f t="shared" si="1"/>
        <v>10000</v>
      </c>
      <c r="I62" s="1">
        <f t="shared" si="3"/>
        <v>0</v>
      </c>
      <c r="J62" s="5"/>
      <c r="K62" s="5"/>
      <c r="L62" s="6"/>
      <c r="M62" s="6"/>
      <c r="N62" s="5"/>
      <c r="O62" s="5"/>
      <c r="P62" s="5"/>
      <c r="Q62" s="5"/>
      <c r="R62" s="5"/>
    </row>
    <row r="63" spans="1:18">
      <c r="A63" s="6"/>
      <c r="C63">
        <f>ДИКМ!C62</f>
        <v>-100</v>
      </c>
      <c r="D63" s="5">
        <f>D62+G63</f>
        <v>-50</v>
      </c>
      <c r="E63" s="6">
        <f t="shared" si="0"/>
        <v>50</v>
      </c>
      <c r="F63" s="5">
        <f t="shared" si="2"/>
        <v>1</v>
      </c>
      <c r="G63" s="5">
        <f t="shared" si="4"/>
        <v>50</v>
      </c>
      <c r="H63" s="5">
        <f t="shared" si="1"/>
        <v>10000</v>
      </c>
      <c r="I63" s="1">
        <f t="shared" si="3"/>
        <v>2500</v>
      </c>
      <c r="J63" s="5"/>
      <c r="K63" s="5"/>
      <c r="L63" s="6"/>
      <c r="M63" s="6"/>
      <c r="N63" s="5"/>
      <c r="O63" s="5"/>
      <c r="P63" s="5"/>
      <c r="Q63" s="5"/>
      <c r="R63" s="5"/>
    </row>
    <row r="64" spans="1:18">
      <c r="A64" s="6"/>
      <c r="C64">
        <f>ДИКМ!C63</f>
        <v>-100</v>
      </c>
      <c r="D64" s="5">
        <f>D63+G64</f>
        <v>-100</v>
      </c>
      <c r="E64" s="6">
        <f t="shared" si="0"/>
        <v>0</v>
      </c>
      <c r="F64" s="5">
        <f t="shared" si="2"/>
        <v>-1</v>
      </c>
      <c r="G64" s="5">
        <f t="shared" si="4"/>
        <v>-50</v>
      </c>
      <c r="H64" s="5">
        <f t="shared" si="1"/>
        <v>10000</v>
      </c>
      <c r="I64" s="1">
        <f t="shared" si="3"/>
        <v>0</v>
      </c>
      <c r="J64" s="5"/>
      <c r="K64" s="5"/>
      <c r="L64" s="6"/>
      <c r="M64" s="6"/>
      <c r="N64" s="5"/>
      <c r="O64" s="5"/>
      <c r="P64" s="5"/>
      <c r="Q64" s="5"/>
      <c r="R64" s="5"/>
    </row>
    <row r="65" spans="1:18">
      <c r="A65" s="6"/>
      <c r="C65">
        <f>ДИКМ!C64</f>
        <v>-100</v>
      </c>
      <c r="D65" s="5">
        <f>D64+G65</f>
        <v>-50</v>
      </c>
      <c r="E65" s="6">
        <f t="shared" si="0"/>
        <v>50</v>
      </c>
      <c r="F65" s="5">
        <f t="shared" si="2"/>
        <v>1</v>
      </c>
      <c r="G65" s="5">
        <f t="shared" si="4"/>
        <v>50</v>
      </c>
      <c r="H65" s="5">
        <f t="shared" si="1"/>
        <v>10000</v>
      </c>
      <c r="I65" s="1">
        <f t="shared" si="3"/>
        <v>2500</v>
      </c>
      <c r="J65" s="5"/>
      <c r="K65" s="5"/>
      <c r="L65" s="6"/>
      <c r="M65" s="6"/>
      <c r="N65" s="5"/>
      <c r="O65" s="5"/>
      <c r="P65" s="5"/>
      <c r="Q65" s="5"/>
      <c r="R65" s="5"/>
    </row>
    <row r="66" spans="1:18">
      <c r="A66" s="6"/>
      <c r="C66">
        <f>ДИКМ!C65</f>
        <v>-100</v>
      </c>
      <c r="D66" s="5">
        <f>D65+G66</f>
        <v>-100</v>
      </c>
      <c r="E66" s="6">
        <f t="shared" si="0"/>
        <v>0</v>
      </c>
      <c r="F66" s="5">
        <f t="shared" si="2"/>
        <v>-1</v>
      </c>
      <c r="G66" s="5">
        <f t="shared" si="4"/>
        <v>-50</v>
      </c>
      <c r="H66" s="5">
        <f t="shared" si="1"/>
        <v>10000</v>
      </c>
      <c r="I66" s="1">
        <f t="shared" si="3"/>
        <v>0</v>
      </c>
      <c r="J66" s="5"/>
      <c r="K66" s="5"/>
      <c r="L66" s="6"/>
      <c r="M66" s="6"/>
      <c r="N66" s="5"/>
      <c r="O66" s="5"/>
      <c r="P66" s="5"/>
      <c r="Q66" s="5"/>
      <c r="R66" s="5"/>
    </row>
    <row r="67" spans="1:18">
      <c r="A67" s="6"/>
      <c r="C67">
        <f>ДИКМ!C66</f>
        <v>100</v>
      </c>
      <c r="D67" s="5">
        <f>D66+G67</f>
        <v>-50</v>
      </c>
      <c r="E67" s="6">
        <f t="shared" si="0"/>
        <v>-150</v>
      </c>
      <c r="F67" s="5">
        <f t="shared" si="2"/>
        <v>1</v>
      </c>
      <c r="G67" s="5">
        <f t="shared" si="4"/>
        <v>50</v>
      </c>
      <c r="H67" s="5">
        <f t="shared" si="1"/>
        <v>10000</v>
      </c>
      <c r="I67" s="1">
        <f t="shared" si="3"/>
        <v>22500</v>
      </c>
      <c r="J67" s="5"/>
      <c r="K67" s="5"/>
      <c r="L67" s="6"/>
      <c r="M67" s="6"/>
      <c r="N67" s="5"/>
      <c r="O67" s="5"/>
      <c r="P67" s="5"/>
      <c r="Q67" s="5"/>
      <c r="R67" s="5"/>
    </row>
    <row r="68" spans="1:18">
      <c r="A68" s="6"/>
      <c r="C68">
        <f>ДИКМ!C67</f>
        <v>100</v>
      </c>
      <c r="D68" s="5">
        <f>D67+G68</f>
        <v>0</v>
      </c>
      <c r="E68" s="6">
        <f t="shared" si="0"/>
        <v>-100</v>
      </c>
      <c r="F68" s="5">
        <f t="shared" si="2"/>
        <v>1</v>
      </c>
      <c r="G68" s="5">
        <f t="shared" si="4"/>
        <v>50</v>
      </c>
      <c r="H68" s="5">
        <f t="shared" si="1"/>
        <v>10000</v>
      </c>
      <c r="I68" s="1">
        <f t="shared" si="3"/>
        <v>10000</v>
      </c>
      <c r="J68" s="5"/>
      <c r="K68" s="5"/>
      <c r="L68" s="6"/>
      <c r="M68" s="6"/>
      <c r="N68" s="5"/>
      <c r="O68" s="5"/>
      <c r="P68" s="5"/>
      <c r="Q68" s="5"/>
      <c r="R68" s="5"/>
    </row>
    <row r="69" spans="1:18">
      <c r="A69" s="6"/>
      <c r="C69">
        <f>ДИКМ!C68</f>
        <v>100</v>
      </c>
      <c r="D69" s="5">
        <f>D68+G69</f>
        <v>50</v>
      </c>
      <c r="E69" s="6">
        <f t="shared" si="0"/>
        <v>-50</v>
      </c>
      <c r="F69" s="5">
        <f t="shared" si="2"/>
        <v>1</v>
      </c>
      <c r="G69" s="5">
        <f t="shared" si="4"/>
        <v>50</v>
      </c>
      <c r="H69" s="5">
        <f t="shared" si="1"/>
        <v>10000</v>
      </c>
      <c r="I69" s="1">
        <f t="shared" si="3"/>
        <v>2500</v>
      </c>
      <c r="J69" s="5"/>
      <c r="K69" s="5"/>
      <c r="L69" s="6"/>
      <c r="M69" s="6"/>
      <c r="N69" s="5"/>
      <c r="O69" s="5"/>
      <c r="P69" s="5"/>
      <c r="Q69" s="5"/>
      <c r="R69" s="5"/>
    </row>
    <row r="70" spans="1:18">
      <c r="A70" s="6"/>
      <c r="C70">
        <f>ДИКМ!C69</f>
        <v>100</v>
      </c>
      <c r="D70" s="5">
        <f>D69+G70</f>
        <v>100</v>
      </c>
      <c r="E70" s="6">
        <f t="shared" si="0"/>
        <v>0</v>
      </c>
      <c r="F70" s="5">
        <f t="shared" si="2"/>
        <v>1</v>
      </c>
      <c r="G70" s="5">
        <f t="shared" si="4"/>
        <v>50</v>
      </c>
      <c r="H70" s="5">
        <f t="shared" si="1"/>
        <v>10000</v>
      </c>
      <c r="I70" s="1">
        <f t="shared" si="3"/>
        <v>0</v>
      </c>
      <c r="J70" s="5"/>
      <c r="K70" s="5"/>
      <c r="L70" s="6"/>
      <c r="M70" s="6"/>
      <c r="N70" s="5"/>
      <c r="O70" s="5"/>
      <c r="P70" s="5"/>
      <c r="Q70" s="5"/>
      <c r="R70" s="5"/>
    </row>
    <row r="71" spans="1:18">
      <c r="A71" s="6"/>
      <c r="C71">
        <f>ДИКМ!C70</f>
        <v>100</v>
      </c>
      <c r="D71" s="5">
        <f>D70+G71</f>
        <v>150</v>
      </c>
      <c r="E71" s="6">
        <f t="shared" si="0"/>
        <v>50</v>
      </c>
      <c r="F71" s="5">
        <f t="shared" si="2"/>
        <v>1</v>
      </c>
      <c r="G71" s="5">
        <f t="shared" si="4"/>
        <v>50</v>
      </c>
      <c r="H71" s="5">
        <f t="shared" si="1"/>
        <v>10000</v>
      </c>
      <c r="I71" s="1">
        <f t="shared" si="3"/>
        <v>2500</v>
      </c>
      <c r="J71" s="5"/>
      <c r="K71" s="5"/>
      <c r="L71" s="6"/>
      <c r="M71" s="6"/>
      <c r="N71" s="5"/>
      <c r="O71" s="5"/>
      <c r="P71" s="5"/>
      <c r="Q71" s="5"/>
      <c r="R71" s="5"/>
    </row>
    <row r="72" spans="1:18">
      <c r="A72" s="6"/>
      <c r="C72">
        <f>ДИКМ!C71</f>
        <v>100</v>
      </c>
      <c r="D72" s="5">
        <f>D71+G72</f>
        <v>100</v>
      </c>
      <c r="E72" s="6">
        <f t="shared" si="0"/>
        <v>0</v>
      </c>
      <c r="F72" s="5">
        <f t="shared" si="2"/>
        <v>-1</v>
      </c>
      <c r="G72" s="5">
        <f t="shared" si="4"/>
        <v>-50</v>
      </c>
      <c r="H72" s="5">
        <f t="shared" si="1"/>
        <v>10000</v>
      </c>
      <c r="I72" s="1">
        <f t="shared" si="3"/>
        <v>0</v>
      </c>
      <c r="J72" s="5"/>
      <c r="K72" s="5"/>
      <c r="L72" s="6"/>
      <c r="M72" s="6"/>
      <c r="N72" s="5"/>
      <c r="O72" s="5"/>
      <c r="P72" s="5"/>
      <c r="Q72" s="5"/>
      <c r="R72" s="5"/>
    </row>
    <row r="73" spans="1:18">
      <c r="A73" s="6"/>
      <c r="C73">
        <f>ДИКМ!C72</f>
        <v>100</v>
      </c>
      <c r="D73" s="5">
        <f>D72+G73</f>
        <v>150</v>
      </c>
      <c r="E73" s="6">
        <f t="shared" ref="E73:E115" si="5">D73-C73</f>
        <v>50</v>
      </c>
      <c r="F73" s="5">
        <f t="shared" si="2"/>
        <v>1</v>
      </c>
      <c r="G73" s="5">
        <f t="shared" si="4"/>
        <v>50</v>
      </c>
      <c r="H73" s="5">
        <f t="shared" ref="H73:H115" si="6">C73*C73</f>
        <v>10000</v>
      </c>
      <c r="I73" s="1">
        <f t="shared" si="3"/>
        <v>2500</v>
      </c>
      <c r="J73" s="5"/>
      <c r="K73" s="5"/>
      <c r="L73" s="6"/>
      <c r="M73" s="6"/>
      <c r="N73" s="5"/>
      <c r="O73" s="5"/>
      <c r="P73" s="5"/>
      <c r="Q73" s="5"/>
      <c r="R73" s="5"/>
    </row>
    <row r="74" spans="1:18">
      <c r="A74" s="6"/>
      <c r="C74">
        <f>ДИКМ!C73</f>
        <v>100</v>
      </c>
      <c r="D74" s="5">
        <f>D73+G74</f>
        <v>100</v>
      </c>
      <c r="E74" s="6">
        <f t="shared" si="5"/>
        <v>0</v>
      </c>
      <c r="F74" s="5">
        <f t="shared" ref="F74:F115" si="7">IF(SIGN(E73)=0,1,-SIGN(E73))</f>
        <v>-1</v>
      </c>
      <c r="G74" s="5">
        <f t="shared" ref="G74:G116" si="8">F74*$C$3</f>
        <v>-50</v>
      </c>
      <c r="H74" s="5">
        <f t="shared" si="6"/>
        <v>10000</v>
      </c>
      <c r="I74" s="1">
        <f t="shared" ref="I74:I115" si="9">(C74-D74)*(C74-D74)</f>
        <v>0</v>
      </c>
      <c r="J74" s="5"/>
      <c r="K74" s="5"/>
      <c r="L74" s="6"/>
      <c r="M74" s="6"/>
      <c r="N74" s="5"/>
      <c r="O74" s="5"/>
      <c r="P74" s="5"/>
      <c r="Q74" s="5"/>
      <c r="R74" s="5"/>
    </row>
    <row r="75" spans="1:18">
      <c r="A75" s="6"/>
      <c r="C75">
        <f>ДИКМ!C74</f>
        <v>100</v>
      </c>
      <c r="D75" s="5">
        <f>D74+G75</f>
        <v>150</v>
      </c>
      <c r="E75" s="6">
        <f t="shared" si="5"/>
        <v>50</v>
      </c>
      <c r="F75" s="5">
        <f t="shared" si="7"/>
        <v>1</v>
      </c>
      <c r="G75" s="5">
        <f t="shared" si="8"/>
        <v>50</v>
      </c>
      <c r="H75" s="5">
        <f t="shared" si="6"/>
        <v>10000</v>
      </c>
      <c r="I75" s="1">
        <f t="shared" si="9"/>
        <v>2500</v>
      </c>
      <c r="J75" s="5"/>
      <c r="K75" s="5"/>
      <c r="L75" s="6"/>
      <c r="M75" s="6"/>
      <c r="N75" s="5"/>
      <c r="O75" s="5"/>
      <c r="P75" s="5"/>
      <c r="Q75" s="5"/>
      <c r="R75" s="5"/>
    </row>
    <row r="76" spans="1:18">
      <c r="A76" s="6"/>
      <c r="C76">
        <f>ДИКМ!C75</f>
        <v>100</v>
      </c>
      <c r="D76" s="5">
        <f>D75+G76</f>
        <v>100</v>
      </c>
      <c r="E76" s="6">
        <f t="shared" si="5"/>
        <v>0</v>
      </c>
      <c r="F76" s="5">
        <f t="shared" si="7"/>
        <v>-1</v>
      </c>
      <c r="G76" s="5">
        <f t="shared" si="8"/>
        <v>-50</v>
      </c>
      <c r="H76" s="5">
        <f t="shared" si="6"/>
        <v>10000</v>
      </c>
      <c r="I76" s="1">
        <f t="shared" si="9"/>
        <v>0</v>
      </c>
      <c r="J76" s="5"/>
      <c r="K76" s="5"/>
      <c r="L76" s="6"/>
      <c r="M76" s="6"/>
      <c r="N76" s="5"/>
      <c r="O76" s="5"/>
      <c r="P76" s="5"/>
      <c r="Q76" s="5"/>
      <c r="R76" s="5"/>
    </row>
    <row r="77" spans="1:18">
      <c r="A77" s="6"/>
      <c r="C77">
        <f>ДИКМ!C76</f>
        <v>100</v>
      </c>
      <c r="D77" s="5">
        <f>D76+G77</f>
        <v>150</v>
      </c>
      <c r="E77" s="6">
        <f t="shared" si="5"/>
        <v>50</v>
      </c>
      <c r="F77" s="5">
        <f t="shared" si="7"/>
        <v>1</v>
      </c>
      <c r="G77" s="5">
        <f t="shared" si="8"/>
        <v>50</v>
      </c>
      <c r="H77" s="5">
        <f t="shared" si="6"/>
        <v>10000</v>
      </c>
      <c r="I77" s="1">
        <f t="shared" si="9"/>
        <v>2500</v>
      </c>
      <c r="J77" s="5"/>
      <c r="K77" s="5"/>
      <c r="L77" s="6"/>
      <c r="M77" s="6"/>
      <c r="N77" s="5"/>
      <c r="O77" s="5"/>
      <c r="P77" s="5"/>
      <c r="Q77" s="5"/>
      <c r="R77" s="5"/>
    </row>
    <row r="78" spans="1:18">
      <c r="A78" s="6"/>
      <c r="C78">
        <f>ДИКМ!C77</f>
        <v>100</v>
      </c>
      <c r="D78" s="5">
        <f>D77+G78</f>
        <v>100</v>
      </c>
      <c r="E78" s="6">
        <f t="shared" si="5"/>
        <v>0</v>
      </c>
      <c r="F78" s="5">
        <f t="shared" si="7"/>
        <v>-1</v>
      </c>
      <c r="G78" s="5">
        <f t="shared" si="8"/>
        <v>-50</v>
      </c>
      <c r="H78" s="5">
        <f t="shared" si="6"/>
        <v>10000</v>
      </c>
      <c r="I78" s="1">
        <f t="shared" si="9"/>
        <v>0</v>
      </c>
      <c r="J78" s="5"/>
      <c r="K78" s="5"/>
      <c r="L78" s="6"/>
      <c r="M78" s="6"/>
      <c r="N78" s="5"/>
      <c r="O78" s="5"/>
      <c r="P78" s="5"/>
      <c r="Q78" s="5"/>
      <c r="R78" s="5"/>
    </row>
    <row r="79" spans="1:18">
      <c r="A79" s="6"/>
      <c r="C79">
        <f>ДИКМ!C78</f>
        <v>100</v>
      </c>
      <c r="D79" s="5">
        <f>D78+G79</f>
        <v>150</v>
      </c>
      <c r="E79" s="6">
        <f t="shared" si="5"/>
        <v>50</v>
      </c>
      <c r="F79" s="5">
        <f t="shared" si="7"/>
        <v>1</v>
      </c>
      <c r="G79" s="5">
        <f t="shared" si="8"/>
        <v>50</v>
      </c>
      <c r="H79" s="5">
        <f t="shared" si="6"/>
        <v>10000</v>
      </c>
      <c r="I79" s="1">
        <f t="shared" si="9"/>
        <v>2500</v>
      </c>
      <c r="J79" s="5"/>
      <c r="K79" s="5"/>
      <c r="L79" s="6"/>
      <c r="M79" s="6"/>
      <c r="N79" s="5"/>
      <c r="O79" s="5"/>
      <c r="P79" s="5"/>
      <c r="Q79" s="5"/>
      <c r="R79" s="5"/>
    </row>
    <row r="80" spans="1:18">
      <c r="A80" s="6"/>
      <c r="C80">
        <f>ДИКМ!C79</f>
        <v>100</v>
      </c>
      <c r="D80" s="5">
        <f>D79+G80</f>
        <v>100</v>
      </c>
      <c r="E80" s="6">
        <f t="shared" si="5"/>
        <v>0</v>
      </c>
      <c r="F80" s="5">
        <f t="shared" si="7"/>
        <v>-1</v>
      </c>
      <c r="G80" s="5">
        <f t="shared" si="8"/>
        <v>-50</v>
      </c>
      <c r="H80" s="5">
        <f t="shared" si="6"/>
        <v>10000</v>
      </c>
      <c r="I80" s="1">
        <f t="shared" si="9"/>
        <v>0</v>
      </c>
      <c r="J80" s="5"/>
      <c r="K80" s="5"/>
      <c r="L80" s="6"/>
      <c r="M80" s="6"/>
      <c r="N80" s="5"/>
      <c r="O80" s="5"/>
      <c r="P80" s="5"/>
      <c r="Q80" s="5"/>
      <c r="R80" s="5"/>
    </row>
    <row r="81" spans="1:18">
      <c r="A81" s="6"/>
      <c r="C81">
        <f>ДИКМ!C80</f>
        <v>100</v>
      </c>
      <c r="D81" s="5">
        <f>D80+G81</f>
        <v>150</v>
      </c>
      <c r="E81" s="6">
        <f t="shared" si="5"/>
        <v>50</v>
      </c>
      <c r="F81" s="5">
        <f t="shared" si="7"/>
        <v>1</v>
      </c>
      <c r="G81" s="5">
        <f t="shared" si="8"/>
        <v>50</v>
      </c>
      <c r="H81" s="5">
        <f t="shared" si="6"/>
        <v>10000</v>
      </c>
      <c r="I81" s="1">
        <f t="shared" si="9"/>
        <v>2500</v>
      </c>
      <c r="J81" s="5"/>
      <c r="K81" s="5"/>
      <c r="L81" s="6"/>
      <c r="M81" s="6"/>
      <c r="N81" s="5"/>
      <c r="O81" s="5"/>
      <c r="P81" s="5"/>
      <c r="Q81" s="5"/>
      <c r="R81" s="5"/>
    </row>
    <row r="82" spans="1:18">
      <c r="A82" s="6"/>
      <c r="C82">
        <f>ДИКМ!C81</f>
        <v>100</v>
      </c>
      <c r="D82" s="5">
        <f>D81+G82</f>
        <v>100</v>
      </c>
      <c r="E82" s="6">
        <f t="shared" si="5"/>
        <v>0</v>
      </c>
      <c r="F82" s="5">
        <f t="shared" si="7"/>
        <v>-1</v>
      </c>
      <c r="G82" s="5">
        <f t="shared" si="8"/>
        <v>-50</v>
      </c>
      <c r="H82" s="5">
        <f t="shared" si="6"/>
        <v>10000</v>
      </c>
      <c r="I82" s="1">
        <f t="shared" si="9"/>
        <v>0</v>
      </c>
      <c r="J82" s="5"/>
      <c r="K82" s="5"/>
      <c r="L82" s="6"/>
      <c r="M82" s="6"/>
      <c r="N82" s="5"/>
      <c r="O82" s="5"/>
      <c r="P82" s="5"/>
      <c r="Q82" s="5"/>
      <c r="R82" s="5"/>
    </row>
    <row r="83" spans="1:18">
      <c r="A83" s="6"/>
      <c r="C83">
        <f>ДИКМ!C82</f>
        <v>100</v>
      </c>
      <c r="D83" s="5">
        <f>D82+G83</f>
        <v>150</v>
      </c>
      <c r="E83" s="6">
        <f t="shared" si="5"/>
        <v>50</v>
      </c>
      <c r="F83" s="5">
        <f t="shared" si="7"/>
        <v>1</v>
      </c>
      <c r="G83" s="5">
        <f t="shared" si="8"/>
        <v>50</v>
      </c>
      <c r="H83" s="5">
        <f t="shared" si="6"/>
        <v>10000</v>
      </c>
      <c r="I83" s="1">
        <f t="shared" si="9"/>
        <v>2500</v>
      </c>
      <c r="J83" s="5"/>
      <c r="K83" s="5"/>
      <c r="L83" s="6"/>
      <c r="M83" s="6"/>
      <c r="N83" s="5"/>
      <c r="O83" s="5"/>
      <c r="P83" s="5"/>
      <c r="Q83" s="5"/>
      <c r="R83" s="5"/>
    </row>
    <row r="84" spans="1:18">
      <c r="A84" s="6"/>
      <c r="C84">
        <f>ДИКМ!C83</f>
        <v>100</v>
      </c>
      <c r="D84" s="5">
        <f>D83+G84</f>
        <v>100</v>
      </c>
      <c r="E84" s="6">
        <f t="shared" si="5"/>
        <v>0</v>
      </c>
      <c r="F84" s="5">
        <f t="shared" si="7"/>
        <v>-1</v>
      </c>
      <c r="G84" s="5">
        <f t="shared" si="8"/>
        <v>-50</v>
      </c>
      <c r="H84" s="5">
        <f t="shared" si="6"/>
        <v>10000</v>
      </c>
      <c r="I84" s="1">
        <f t="shared" si="9"/>
        <v>0</v>
      </c>
      <c r="J84" s="5"/>
      <c r="K84" s="5"/>
      <c r="L84" s="6"/>
      <c r="M84" s="6"/>
      <c r="N84" s="5"/>
      <c r="O84" s="5"/>
      <c r="P84" s="5"/>
      <c r="Q84" s="5"/>
      <c r="R84" s="5"/>
    </row>
    <row r="85" spans="1:18">
      <c r="A85" s="6"/>
      <c r="C85">
        <f>ДИКМ!C84</f>
        <v>100</v>
      </c>
      <c r="D85" s="5">
        <f>D84+G85</f>
        <v>150</v>
      </c>
      <c r="E85" s="6">
        <f t="shared" si="5"/>
        <v>50</v>
      </c>
      <c r="F85" s="5">
        <f t="shared" si="7"/>
        <v>1</v>
      </c>
      <c r="G85" s="5">
        <f t="shared" si="8"/>
        <v>50</v>
      </c>
      <c r="H85" s="5">
        <f t="shared" si="6"/>
        <v>10000</v>
      </c>
      <c r="I85" s="1">
        <f t="shared" si="9"/>
        <v>2500</v>
      </c>
      <c r="J85" s="5"/>
      <c r="K85" s="5"/>
      <c r="L85" s="6"/>
      <c r="M85" s="6"/>
      <c r="N85" s="5"/>
      <c r="O85" s="5"/>
      <c r="P85" s="5"/>
      <c r="Q85" s="5"/>
      <c r="R85" s="5"/>
    </row>
    <row r="86" spans="1:18">
      <c r="A86" s="6"/>
      <c r="C86">
        <f>ДИКМ!C85</f>
        <v>100</v>
      </c>
      <c r="D86" s="5">
        <f>D85+G86</f>
        <v>100</v>
      </c>
      <c r="E86" s="6">
        <f t="shared" si="5"/>
        <v>0</v>
      </c>
      <c r="F86" s="5">
        <f t="shared" si="7"/>
        <v>-1</v>
      </c>
      <c r="G86" s="5">
        <f t="shared" si="8"/>
        <v>-50</v>
      </c>
      <c r="H86" s="5">
        <f t="shared" si="6"/>
        <v>10000</v>
      </c>
      <c r="I86" s="1">
        <f t="shared" si="9"/>
        <v>0</v>
      </c>
      <c r="J86" s="5"/>
      <c r="K86" s="5"/>
      <c r="L86" s="6"/>
      <c r="M86" s="6"/>
      <c r="N86" s="5"/>
      <c r="O86" s="5"/>
      <c r="P86" s="5"/>
      <c r="Q86" s="5"/>
      <c r="R86" s="5"/>
    </row>
    <row r="87" spans="1:18">
      <c r="A87" s="6"/>
      <c r="C87">
        <f>ДИКМ!C86</f>
        <v>100</v>
      </c>
      <c r="D87" s="5">
        <f>D86+G87</f>
        <v>150</v>
      </c>
      <c r="E87" s="6">
        <f t="shared" si="5"/>
        <v>50</v>
      </c>
      <c r="F87" s="5">
        <f t="shared" si="7"/>
        <v>1</v>
      </c>
      <c r="G87" s="5">
        <f t="shared" si="8"/>
        <v>50</v>
      </c>
      <c r="H87" s="5">
        <f t="shared" si="6"/>
        <v>10000</v>
      </c>
      <c r="I87" s="1">
        <f t="shared" si="9"/>
        <v>2500</v>
      </c>
      <c r="J87" s="5"/>
      <c r="K87" s="5"/>
      <c r="L87" s="6"/>
      <c r="M87" s="6"/>
      <c r="N87" s="5"/>
      <c r="O87" s="5"/>
      <c r="P87" s="5"/>
      <c r="Q87" s="5"/>
      <c r="R87" s="5"/>
    </row>
    <row r="88" spans="1:18">
      <c r="A88" s="6"/>
      <c r="C88">
        <f>ДИКМ!C87</f>
        <v>100</v>
      </c>
      <c r="D88" s="5">
        <f>D87+G88</f>
        <v>100</v>
      </c>
      <c r="E88" s="6">
        <f t="shared" si="5"/>
        <v>0</v>
      </c>
      <c r="F88" s="5">
        <f t="shared" si="7"/>
        <v>-1</v>
      </c>
      <c r="G88" s="5">
        <f t="shared" si="8"/>
        <v>-50</v>
      </c>
      <c r="H88" s="5">
        <f t="shared" si="6"/>
        <v>10000</v>
      </c>
      <c r="I88" s="1">
        <f t="shared" si="9"/>
        <v>0</v>
      </c>
      <c r="J88" s="5"/>
      <c r="K88" s="5"/>
      <c r="L88" s="6"/>
      <c r="M88" s="6"/>
      <c r="N88" s="5"/>
      <c r="O88" s="5"/>
      <c r="P88" s="5"/>
      <c r="Q88" s="5"/>
      <c r="R88" s="5"/>
    </row>
    <row r="89" spans="1:18">
      <c r="A89" s="6"/>
      <c r="C89">
        <f>ДИКМ!C88</f>
        <v>100</v>
      </c>
      <c r="D89" s="5">
        <f>D88+G89</f>
        <v>150</v>
      </c>
      <c r="E89" s="6">
        <f t="shared" si="5"/>
        <v>50</v>
      </c>
      <c r="F89" s="5">
        <f t="shared" si="7"/>
        <v>1</v>
      </c>
      <c r="G89" s="5">
        <f t="shared" si="8"/>
        <v>50</v>
      </c>
      <c r="H89" s="5">
        <f t="shared" si="6"/>
        <v>10000</v>
      </c>
      <c r="I89" s="1">
        <f t="shared" si="9"/>
        <v>2500</v>
      </c>
      <c r="J89" s="5"/>
      <c r="K89" s="5"/>
      <c r="L89" s="6"/>
      <c r="M89" s="6"/>
      <c r="N89" s="5"/>
      <c r="O89" s="5"/>
      <c r="P89" s="5"/>
      <c r="Q89" s="5"/>
      <c r="R89" s="5"/>
    </row>
    <row r="90" spans="1:18">
      <c r="A90" s="6"/>
      <c r="C90">
        <f>ДИКМ!C89</f>
        <v>100</v>
      </c>
      <c r="D90" s="5">
        <f>D89+G90</f>
        <v>100</v>
      </c>
      <c r="E90" s="6">
        <f t="shared" si="5"/>
        <v>0</v>
      </c>
      <c r="F90" s="5">
        <f t="shared" si="7"/>
        <v>-1</v>
      </c>
      <c r="G90" s="5">
        <f t="shared" si="8"/>
        <v>-50</v>
      </c>
      <c r="H90" s="5">
        <f t="shared" si="6"/>
        <v>10000</v>
      </c>
      <c r="I90" s="1">
        <f t="shared" si="9"/>
        <v>0</v>
      </c>
      <c r="J90" s="5"/>
      <c r="K90" s="5"/>
      <c r="L90" s="6"/>
      <c r="M90" s="6"/>
      <c r="N90" s="5"/>
      <c r="O90" s="5"/>
      <c r="P90" s="5"/>
      <c r="Q90" s="5"/>
      <c r="R90" s="5"/>
    </row>
    <row r="91" spans="1:18">
      <c r="A91" s="6"/>
      <c r="C91">
        <f>ДИКМ!C90</f>
        <v>100</v>
      </c>
      <c r="D91" s="5">
        <f>D90+G91</f>
        <v>150</v>
      </c>
      <c r="E91" s="6">
        <f t="shared" si="5"/>
        <v>50</v>
      </c>
      <c r="F91" s="5">
        <f t="shared" si="7"/>
        <v>1</v>
      </c>
      <c r="G91" s="5">
        <f t="shared" si="8"/>
        <v>50</v>
      </c>
      <c r="H91" s="5">
        <f t="shared" si="6"/>
        <v>10000</v>
      </c>
      <c r="I91" s="1">
        <f t="shared" si="9"/>
        <v>2500</v>
      </c>
      <c r="J91" s="5"/>
      <c r="K91" s="5"/>
      <c r="L91" s="6"/>
      <c r="M91" s="6"/>
      <c r="N91" s="5"/>
      <c r="O91" s="5"/>
      <c r="P91" s="5"/>
      <c r="Q91" s="5"/>
      <c r="R91" s="5"/>
    </row>
    <row r="92" spans="1:18">
      <c r="A92" s="6"/>
      <c r="C92">
        <f>ДИКМ!C91</f>
        <v>100</v>
      </c>
      <c r="D92" s="5">
        <f>D91+G92</f>
        <v>100</v>
      </c>
      <c r="E92" s="6">
        <f t="shared" si="5"/>
        <v>0</v>
      </c>
      <c r="F92" s="5">
        <f t="shared" si="7"/>
        <v>-1</v>
      </c>
      <c r="G92" s="5">
        <f t="shared" si="8"/>
        <v>-50</v>
      </c>
      <c r="H92" s="5">
        <f t="shared" si="6"/>
        <v>10000</v>
      </c>
      <c r="I92" s="1">
        <f t="shared" si="9"/>
        <v>0</v>
      </c>
      <c r="J92" s="5"/>
      <c r="K92" s="5"/>
      <c r="L92" s="6"/>
      <c r="M92" s="6"/>
      <c r="N92" s="5"/>
      <c r="O92" s="5"/>
      <c r="P92" s="5"/>
      <c r="Q92" s="5"/>
      <c r="R92" s="5"/>
    </row>
    <row r="93" spans="1:18">
      <c r="A93" s="6"/>
      <c r="C93">
        <f>ДИКМ!C92</f>
        <v>100</v>
      </c>
      <c r="D93" s="5">
        <f>D92+G93</f>
        <v>150</v>
      </c>
      <c r="E93" s="6">
        <f t="shared" si="5"/>
        <v>50</v>
      </c>
      <c r="F93" s="5">
        <f t="shared" si="7"/>
        <v>1</v>
      </c>
      <c r="G93" s="5">
        <f t="shared" si="8"/>
        <v>50</v>
      </c>
      <c r="H93" s="5">
        <f t="shared" si="6"/>
        <v>10000</v>
      </c>
      <c r="I93" s="1">
        <f t="shared" si="9"/>
        <v>2500</v>
      </c>
      <c r="J93" s="5"/>
      <c r="K93" s="5"/>
      <c r="L93" s="6"/>
      <c r="M93" s="6"/>
      <c r="N93" s="5"/>
      <c r="O93" s="5"/>
      <c r="P93" s="5"/>
      <c r="Q93" s="5"/>
      <c r="R93" s="5"/>
    </row>
    <row r="94" spans="1:18">
      <c r="A94" s="6"/>
      <c r="C94">
        <f>ДИКМ!C93</f>
        <v>100</v>
      </c>
      <c r="D94" s="5">
        <f>D93+G94</f>
        <v>100</v>
      </c>
      <c r="E94" s="6">
        <f t="shared" si="5"/>
        <v>0</v>
      </c>
      <c r="F94" s="5">
        <f t="shared" si="7"/>
        <v>-1</v>
      </c>
      <c r="G94" s="5">
        <f t="shared" si="8"/>
        <v>-50</v>
      </c>
      <c r="H94" s="5">
        <f t="shared" si="6"/>
        <v>10000</v>
      </c>
      <c r="I94" s="1">
        <f t="shared" si="9"/>
        <v>0</v>
      </c>
      <c r="J94" s="5"/>
      <c r="K94" s="5"/>
      <c r="L94" s="6"/>
      <c r="M94" s="6"/>
      <c r="N94" s="5"/>
      <c r="O94" s="5"/>
      <c r="P94" s="5"/>
      <c r="Q94" s="5"/>
      <c r="R94" s="5"/>
    </row>
    <row r="95" spans="1:18">
      <c r="A95" s="6"/>
      <c r="C95">
        <f>ДИКМ!C94</f>
        <v>100</v>
      </c>
      <c r="D95" s="5">
        <f>D94+G95</f>
        <v>150</v>
      </c>
      <c r="E95" s="6">
        <f t="shared" si="5"/>
        <v>50</v>
      </c>
      <c r="F95" s="5">
        <f t="shared" si="7"/>
        <v>1</v>
      </c>
      <c r="G95" s="5">
        <f t="shared" si="8"/>
        <v>50</v>
      </c>
      <c r="H95" s="5">
        <f t="shared" si="6"/>
        <v>10000</v>
      </c>
      <c r="I95" s="1">
        <f t="shared" si="9"/>
        <v>2500</v>
      </c>
      <c r="J95" s="5"/>
      <c r="K95" s="5"/>
      <c r="L95" s="6"/>
      <c r="M95" s="6"/>
      <c r="N95" s="5"/>
      <c r="O95" s="5"/>
      <c r="P95" s="5"/>
      <c r="Q95" s="5"/>
      <c r="R95" s="5"/>
    </row>
    <row r="96" spans="1:18">
      <c r="A96" s="6"/>
      <c r="C96">
        <f>ДИКМ!C95</f>
        <v>100</v>
      </c>
      <c r="D96" s="5">
        <f>D95+G96</f>
        <v>100</v>
      </c>
      <c r="E96" s="6">
        <f t="shared" si="5"/>
        <v>0</v>
      </c>
      <c r="F96" s="5">
        <f t="shared" si="7"/>
        <v>-1</v>
      </c>
      <c r="G96" s="5">
        <f t="shared" si="8"/>
        <v>-50</v>
      </c>
      <c r="H96" s="5">
        <f t="shared" si="6"/>
        <v>10000</v>
      </c>
      <c r="I96" s="1">
        <f t="shared" si="9"/>
        <v>0</v>
      </c>
      <c r="J96" s="5"/>
      <c r="K96" s="5"/>
      <c r="L96" s="6"/>
      <c r="M96" s="6"/>
      <c r="N96" s="5"/>
      <c r="O96" s="5"/>
      <c r="P96" s="5"/>
      <c r="Q96" s="5"/>
      <c r="R96" s="5"/>
    </row>
    <row r="97" spans="1:18">
      <c r="A97" s="6"/>
      <c r="C97">
        <f>ДИКМ!C96</f>
        <v>100</v>
      </c>
      <c r="D97" s="5">
        <f>D96+G97</f>
        <v>150</v>
      </c>
      <c r="E97" s="6">
        <f t="shared" si="5"/>
        <v>50</v>
      </c>
      <c r="F97" s="5">
        <f t="shared" si="7"/>
        <v>1</v>
      </c>
      <c r="G97" s="5">
        <f t="shared" si="8"/>
        <v>50</v>
      </c>
      <c r="H97" s="5">
        <f t="shared" si="6"/>
        <v>10000</v>
      </c>
      <c r="I97" s="1">
        <f t="shared" si="9"/>
        <v>2500</v>
      </c>
      <c r="J97" s="5"/>
      <c r="K97" s="5"/>
      <c r="L97" s="6"/>
      <c r="M97" s="6"/>
      <c r="N97" s="5"/>
      <c r="O97" s="5"/>
      <c r="P97" s="5"/>
      <c r="Q97" s="5"/>
      <c r="R97" s="5"/>
    </row>
    <row r="98" spans="1:18">
      <c r="A98" s="6"/>
      <c r="C98">
        <f>ДИКМ!C97</f>
        <v>100</v>
      </c>
      <c r="D98" s="5">
        <f>D97+G98</f>
        <v>100</v>
      </c>
      <c r="E98" s="6">
        <f t="shared" si="5"/>
        <v>0</v>
      </c>
      <c r="F98" s="5">
        <f t="shared" si="7"/>
        <v>-1</v>
      </c>
      <c r="G98" s="5">
        <f t="shared" si="8"/>
        <v>-50</v>
      </c>
      <c r="H98" s="5">
        <f t="shared" si="6"/>
        <v>10000</v>
      </c>
      <c r="I98" s="1">
        <f t="shared" si="9"/>
        <v>0</v>
      </c>
      <c r="J98" s="5"/>
      <c r="K98" s="5"/>
      <c r="L98" s="6"/>
      <c r="M98" s="6"/>
      <c r="N98" s="5"/>
      <c r="O98" s="5"/>
      <c r="P98" s="5"/>
      <c r="Q98" s="5"/>
      <c r="R98" s="5"/>
    </row>
    <row r="99" spans="1:18">
      <c r="A99" s="6"/>
      <c r="C99">
        <f>ДИКМ!C98</f>
        <v>100</v>
      </c>
      <c r="D99" s="5">
        <f>D98+G99</f>
        <v>150</v>
      </c>
      <c r="E99" s="6">
        <f t="shared" si="5"/>
        <v>50</v>
      </c>
      <c r="F99" s="5">
        <f t="shared" si="7"/>
        <v>1</v>
      </c>
      <c r="G99" s="5">
        <f t="shared" si="8"/>
        <v>50</v>
      </c>
      <c r="H99" s="5">
        <f t="shared" si="6"/>
        <v>10000</v>
      </c>
      <c r="I99" s="1">
        <f t="shared" si="9"/>
        <v>2500</v>
      </c>
      <c r="J99" s="5"/>
      <c r="K99" s="5"/>
      <c r="L99" s="6"/>
      <c r="M99" s="6"/>
      <c r="N99" s="5"/>
      <c r="O99" s="5"/>
      <c r="P99" s="5"/>
      <c r="Q99" s="5"/>
      <c r="R99" s="5"/>
    </row>
    <row r="100" spans="1:18">
      <c r="A100" s="6"/>
      <c r="C100">
        <f>ДИКМ!C99</f>
        <v>100</v>
      </c>
      <c r="D100" s="5">
        <f>D99+G100</f>
        <v>100</v>
      </c>
      <c r="E100" s="6">
        <f t="shared" si="5"/>
        <v>0</v>
      </c>
      <c r="F100" s="5">
        <f t="shared" si="7"/>
        <v>-1</v>
      </c>
      <c r="G100" s="5">
        <f t="shared" si="8"/>
        <v>-50</v>
      </c>
      <c r="H100" s="5">
        <f t="shared" si="6"/>
        <v>10000</v>
      </c>
      <c r="I100" s="1">
        <f t="shared" si="9"/>
        <v>0</v>
      </c>
      <c r="J100" s="5"/>
      <c r="K100" s="5"/>
      <c r="L100" s="6"/>
      <c r="M100" s="6"/>
      <c r="N100" s="5"/>
      <c r="O100" s="5"/>
      <c r="P100" s="5"/>
      <c r="Q100" s="5"/>
      <c r="R100" s="5"/>
    </row>
    <row r="101" spans="1:18">
      <c r="A101" s="6"/>
      <c r="C101">
        <f>ДИКМ!C100</f>
        <v>100</v>
      </c>
      <c r="D101" s="5">
        <f>D100+G101</f>
        <v>150</v>
      </c>
      <c r="E101" s="6">
        <f t="shared" si="5"/>
        <v>50</v>
      </c>
      <c r="F101" s="5">
        <f t="shared" si="7"/>
        <v>1</v>
      </c>
      <c r="G101" s="5">
        <f t="shared" si="8"/>
        <v>50</v>
      </c>
      <c r="H101" s="5">
        <f t="shared" si="6"/>
        <v>10000</v>
      </c>
      <c r="I101" s="1">
        <f t="shared" si="9"/>
        <v>2500</v>
      </c>
      <c r="J101" s="5"/>
      <c r="K101" s="5"/>
      <c r="L101" s="6"/>
      <c r="M101" s="6"/>
      <c r="N101" s="5"/>
      <c r="O101" s="5"/>
      <c r="P101" s="5"/>
      <c r="Q101" s="5"/>
      <c r="R101" s="5"/>
    </row>
    <row r="102" spans="1:18">
      <c r="A102" s="6"/>
      <c r="C102">
        <f>ДИКМ!C101</f>
        <v>100</v>
      </c>
      <c r="D102" s="5">
        <f>D101+G102</f>
        <v>100</v>
      </c>
      <c r="E102" s="6">
        <f t="shared" si="5"/>
        <v>0</v>
      </c>
      <c r="F102" s="5">
        <f t="shared" si="7"/>
        <v>-1</v>
      </c>
      <c r="G102" s="5">
        <f t="shared" si="8"/>
        <v>-50</v>
      </c>
      <c r="H102" s="5">
        <f t="shared" si="6"/>
        <v>10000</v>
      </c>
      <c r="I102" s="1">
        <f t="shared" si="9"/>
        <v>0</v>
      </c>
      <c r="J102" s="5"/>
      <c r="K102" s="5"/>
      <c r="L102" s="6"/>
      <c r="M102" s="6"/>
      <c r="N102" s="5"/>
      <c r="O102" s="5"/>
      <c r="P102" s="5"/>
      <c r="Q102" s="5"/>
      <c r="R102" s="5"/>
    </row>
    <row r="103" spans="1:18">
      <c r="A103" s="6"/>
      <c r="C103">
        <f>ДИКМ!C102</f>
        <v>100</v>
      </c>
      <c r="D103" s="5">
        <f>D102+G103</f>
        <v>150</v>
      </c>
      <c r="E103" s="6">
        <f t="shared" si="5"/>
        <v>50</v>
      </c>
      <c r="F103" s="5">
        <f t="shared" si="7"/>
        <v>1</v>
      </c>
      <c r="G103" s="5">
        <f t="shared" si="8"/>
        <v>50</v>
      </c>
      <c r="H103" s="5">
        <f t="shared" si="6"/>
        <v>10000</v>
      </c>
      <c r="I103" s="1">
        <f t="shared" si="9"/>
        <v>2500</v>
      </c>
      <c r="J103" s="5"/>
      <c r="K103" s="5"/>
      <c r="L103" s="6"/>
      <c r="M103" s="6"/>
      <c r="N103" s="5"/>
      <c r="O103" s="5"/>
      <c r="P103" s="5"/>
      <c r="Q103" s="5"/>
      <c r="R103" s="5"/>
    </row>
    <row r="104" spans="1:18">
      <c r="A104" s="6"/>
      <c r="C104">
        <f>ДИКМ!C103</f>
        <v>100</v>
      </c>
      <c r="D104" s="5">
        <f>D103+G104</f>
        <v>100</v>
      </c>
      <c r="E104" s="6">
        <f t="shared" si="5"/>
        <v>0</v>
      </c>
      <c r="F104" s="5">
        <f t="shared" si="7"/>
        <v>-1</v>
      </c>
      <c r="G104" s="5">
        <f t="shared" si="8"/>
        <v>-50</v>
      </c>
      <c r="H104" s="5">
        <f t="shared" si="6"/>
        <v>10000</v>
      </c>
      <c r="I104" s="1">
        <f t="shared" si="9"/>
        <v>0</v>
      </c>
      <c r="J104" s="5"/>
      <c r="K104" s="5"/>
      <c r="L104" s="6"/>
      <c r="M104" s="6"/>
      <c r="N104" s="5"/>
      <c r="O104" s="5"/>
      <c r="P104" s="5"/>
      <c r="Q104" s="5"/>
      <c r="R104" s="5"/>
    </row>
    <row r="105" spans="1:18">
      <c r="A105" s="6"/>
      <c r="C105">
        <f>ДИКМ!C104</f>
        <v>10</v>
      </c>
      <c r="D105" s="5">
        <f>D104+G105</f>
        <v>150</v>
      </c>
      <c r="E105" s="6">
        <f t="shared" si="5"/>
        <v>140</v>
      </c>
      <c r="F105" s="5">
        <f t="shared" si="7"/>
        <v>1</v>
      </c>
      <c r="G105" s="5">
        <f t="shared" si="8"/>
        <v>50</v>
      </c>
      <c r="H105" s="5">
        <f t="shared" si="6"/>
        <v>100</v>
      </c>
      <c r="I105" s="1">
        <f t="shared" si="9"/>
        <v>19600</v>
      </c>
      <c r="J105" s="5"/>
      <c r="K105" s="5"/>
      <c r="L105" s="6"/>
      <c r="M105" s="6"/>
      <c r="N105" s="5"/>
      <c r="O105" s="5"/>
      <c r="P105" s="5"/>
      <c r="Q105" s="5"/>
      <c r="R105" s="5"/>
    </row>
    <row r="106" spans="1:18">
      <c r="A106" s="6"/>
      <c r="C106">
        <f>ДИКМ!C105</f>
        <v>6</v>
      </c>
      <c r="D106" s="5">
        <f>D105+G106</f>
        <v>100</v>
      </c>
      <c r="E106" s="6">
        <f t="shared" si="5"/>
        <v>94</v>
      </c>
      <c r="F106" s="5">
        <f t="shared" si="7"/>
        <v>-1</v>
      </c>
      <c r="G106" s="5">
        <f t="shared" si="8"/>
        <v>-50</v>
      </c>
      <c r="H106" s="5">
        <f t="shared" si="6"/>
        <v>36</v>
      </c>
      <c r="I106" s="1">
        <f t="shared" si="9"/>
        <v>8836</v>
      </c>
      <c r="J106" s="5"/>
      <c r="K106" s="5"/>
      <c r="L106" s="6"/>
      <c r="M106" s="6"/>
      <c r="N106" s="5"/>
      <c r="O106" s="5"/>
      <c r="P106" s="5"/>
      <c r="Q106" s="5"/>
      <c r="R106" s="5"/>
    </row>
    <row r="107" spans="1:18">
      <c r="A107" s="6"/>
      <c r="C107">
        <f>ДИКМ!C106</f>
        <v>3</v>
      </c>
      <c r="D107" s="5">
        <f>D106+G107</f>
        <v>50</v>
      </c>
      <c r="E107" s="6">
        <f t="shared" si="5"/>
        <v>47</v>
      </c>
      <c r="F107" s="5">
        <f t="shared" si="7"/>
        <v>-1</v>
      </c>
      <c r="G107" s="5">
        <f t="shared" si="8"/>
        <v>-50</v>
      </c>
      <c r="H107" s="5">
        <f t="shared" si="6"/>
        <v>9</v>
      </c>
      <c r="I107" s="1">
        <f t="shared" si="9"/>
        <v>2209</v>
      </c>
      <c r="J107" s="5"/>
      <c r="K107" s="5"/>
      <c r="L107" s="6"/>
      <c r="M107" s="6"/>
      <c r="N107" s="5"/>
      <c r="O107" s="5"/>
      <c r="P107" s="5"/>
      <c r="Q107" s="5"/>
      <c r="R107" s="5"/>
    </row>
    <row r="108" spans="1:18">
      <c r="A108" s="6"/>
      <c r="C108">
        <f>ДИКМ!C107</f>
        <v>0</v>
      </c>
      <c r="D108" s="5">
        <f>D107+G108</f>
        <v>0</v>
      </c>
      <c r="E108" s="6">
        <f t="shared" si="5"/>
        <v>0</v>
      </c>
      <c r="F108" s="5">
        <f t="shared" si="7"/>
        <v>-1</v>
      </c>
      <c r="G108" s="5">
        <f t="shared" si="8"/>
        <v>-50</v>
      </c>
      <c r="H108" s="5">
        <f t="shared" si="6"/>
        <v>0</v>
      </c>
      <c r="I108" s="1">
        <f t="shared" si="9"/>
        <v>0</v>
      </c>
      <c r="J108" s="5"/>
      <c r="K108" s="5"/>
      <c r="L108" s="6"/>
      <c r="M108" s="6"/>
      <c r="N108" s="5"/>
      <c r="O108" s="5"/>
      <c r="P108" s="5"/>
      <c r="Q108" s="5"/>
      <c r="R108" s="5"/>
    </row>
    <row r="109" spans="1:18">
      <c r="A109" s="6"/>
      <c r="C109">
        <f>ДИКМ!C108</f>
        <v>3</v>
      </c>
      <c r="D109" s="5">
        <f>D108+G109</f>
        <v>50</v>
      </c>
      <c r="E109" s="6">
        <f t="shared" si="5"/>
        <v>47</v>
      </c>
      <c r="F109" s="5">
        <f t="shared" si="7"/>
        <v>1</v>
      </c>
      <c r="G109" s="5">
        <f t="shared" si="8"/>
        <v>50</v>
      </c>
      <c r="H109" s="5">
        <f t="shared" si="6"/>
        <v>9</v>
      </c>
      <c r="I109" s="1">
        <f t="shared" si="9"/>
        <v>2209</v>
      </c>
      <c r="J109" s="5"/>
      <c r="K109" s="5"/>
      <c r="L109" s="6"/>
      <c r="M109" s="6"/>
      <c r="N109" s="5"/>
      <c r="O109" s="5"/>
      <c r="P109" s="5"/>
      <c r="Q109" s="5"/>
      <c r="R109" s="5"/>
    </row>
    <row r="110" spans="1:18">
      <c r="A110" s="6"/>
      <c r="C110">
        <f>ДИКМ!C109</f>
        <v>6</v>
      </c>
      <c r="D110" s="5">
        <f>D109+G110</f>
        <v>0</v>
      </c>
      <c r="E110" s="6">
        <f t="shared" si="5"/>
        <v>-6</v>
      </c>
      <c r="F110" s="5">
        <f t="shared" si="7"/>
        <v>-1</v>
      </c>
      <c r="G110" s="5">
        <f t="shared" si="8"/>
        <v>-50</v>
      </c>
      <c r="H110" s="5">
        <f t="shared" si="6"/>
        <v>36</v>
      </c>
      <c r="I110" s="1">
        <f t="shared" si="9"/>
        <v>36</v>
      </c>
      <c r="J110" s="5"/>
      <c r="K110" s="5"/>
      <c r="L110" s="6"/>
      <c r="M110" s="6"/>
      <c r="N110" s="5"/>
      <c r="O110" s="5"/>
      <c r="P110" s="5"/>
      <c r="Q110" s="5"/>
      <c r="R110" s="5"/>
    </row>
    <row r="111" spans="1:18">
      <c r="A111" s="6"/>
      <c r="C111">
        <f>ДИКМ!C110</f>
        <v>9</v>
      </c>
      <c r="D111" s="5">
        <f>D110+G111</f>
        <v>50</v>
      </c>
      <c r="E111" s="6">
        <f t="shared" si="5"/>
        <v>41</v>
      </c>
      <c r="F111" s="5">
        <f t="shared" si="7"/>
        <v>1</v>
      </c>
      <c r="G111" s="5">
        <f t="shared" si="8"/>
        <v>50</v>
      </c>
      <c r="H111" s="5">
        <f t="shared" si="6"/>
        <v>81</v>
      </c>
      <c r="I111" s="1">
        <f t="shared" si="9"/>
        <v>1681</v>
      </c>
      <c r="J111" s="5"/>
      <c r="K111" s="5"/>
      <c r="L111" s="6"/>
      <c r="M111" s="6"/>
      <c r="N111" s="5"/>
      <c r="O111" s="5"/>
      <c r="P111" s="5"/>
      <c r="Q111" s="5"/>
      <c r="R111" s="5"/>
    </row>
    <row r="112" spans="1:18">
      <c r="A112" s="6"/>
      <c r="C112">
        <f>ДИКМ!C111</f>
        <v>12</v>
      </c>
      <c r="D112" s="5">
        <f>D111+G112</f>
        <v>0</v>
      </c>
      <c r="E112" s="6">
        <f t="shared" si="5"/>
        <v>-12</v>
      </c>
      <c r="F112" s="5">
        <f t="shared" si="7"/>
        <v>-1</v>
      </c>
      <c r="G112" s="5">
        <f t="shared" si="8"/>
        <v>-50</v>
      </c>
      <c r="H112" s="5">
        <f t="shared" si="6"/>
        <v>144</v>
      </c>
      <c r="I112" s="1">
        <f t="shared" si="9"/>
        <v>144</v>
      </c>
      <c r="J112" s="5"/>
      <c r="K112" s="5"/>
      <c r="L112" s="6"/>
      <c r="M112" s="6"/>
      <c r="N112" s="5"/>
      <c r="O112" s="5"/>
      <c r="P112" s="5"/>
      <c r="Q112" s="5"/>
      <c r="R112" s="5"/>
    </row>
    <row r="113" spans="1:18">
      <c r="A113" s="6"/>
      <c r="C113">
        <f>ДИКМ!C112</f>
        <v>15</v>
      </c>
      <c r="D113" s="5">
        <f>D112+G113</f>
        <v>50</v>
      </c>
      <c r="E113" s="6">
        <f t="shared" si="5"/>
        <v>35</v>
      </c>
      <c r="F113" s="5">
        <f t="shared" si="7"/>
        <v>1</v>
      </c>
      <c r="G113" s="5">
        <f t="shared" si="8"/>
        <v>50</v>
      </c>
      <c r="H113" s="5">
        <f t="shared" si="6"/>
        <v>225</v>
      </c>
      <c r="I113" s="1">
        <f t="shared" si="9"/>
        <v>1225</v>
      </c>
      <c r="J113" s="5"/>
      <c r="K113" s="5"/>
      <c r="L113" s="6"/>
      <c r="M113" s="6"/>
      <c r="N113" s="5"/>
      <c r="O113" s="5"/>
      <c r="P113" s="5"/>
      <c r="Q113" s="5"/>
      <c r="R113" s="5"/>
    </row>
    <row r="114" spans="1:18">
      <c r="A114" s="6"/>
      <c r="C114">
        <f>ДИКМ!C113</f>
        <v>18</v>
      </c>
      <c r="D114" s="5">
        <f>D113+G114</f>
        <v>0</v>
      </c>
      <c r="E114" s="6">
        <f t="shared" si="5"/>
        <v>-18</v>
      </c>
      <c r="F114" s="5">
        <f t="shared" si="7"/>
        <v>-1</v>
      </c>
      <c r="G114" s="5">
        <f t="shared" si="8"/>
        <v>-50</v>
      </c>
      <c r="H114" s="5">
        <f t="shared" si="6"/>
        <v>324</v>
      </c>
      <c r="I114" s="1">
        <f t="shared" si="9"/>
        <v>324</v>
      </c>
      <c r="J114" s="5"/>
      <c r="K114" s="5"/>
      <c r="L114" s="6"/>
      <c r="M114" s="6"/>
      <c r="N114" s="5"/>
      <c r="O114" s="5"/>
      <c r="P114" s="5"/>
      <c r="Q114" s="5"/>
      <c r="R114" s="5"/>
    </row>
    <row r="115" spans="1:18">
      <c r="A115" s="5"/>
      <c r="B115" s="6"/>
      <c r="C115" s="6">
        <f t="shared" ref="C73:C115" si="10">SIN(B115*2*3.14)*50</f>
        <v>0</v>
      </c>
      <c r="D115" s="5">
        <f>D114+G115</f>
        <v>50</v>
      </c>
      <c r="E115" s="6">
        <f t="shared" si="5"/>
        <v>50</v>
      </c>
      <c r="F115" s="5">
        <f t="shared" si="7"/>
        <v>1</v>
      </c>
      <c r="G115" s="5">
        <f t="shared" si="8"/>
        <v>50</v>
      </c>
      <c r="H115" s="5">
        <f t="shared" si="6"/>
        <v>0</v>
      </c>
      <c r="I115" s="1">
        <f t="shared" si="9"/>
        <v>2500</v>
      </c>
      <c r="J115" s="5"/>
      <c r="K115" s="5"/>
      <c r="L115" s="6"/>
      <c r="M115" s="6"/>
      <c r="N115" s="5"/>
      <c r="O115" s="5"/>
      <c r="P115" s="5"/>
      <c r="Q115" s="5"/>
      <c r="R115" s="5"/>
    </row>
    <row r="116" spans="1:18">
      <c r="F116" s="5"/>
      <c r="G116" s="5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17"/>
  <sheetViews>
    <sheetView tabSelected="1" zoomScale="85" zoomScaleNormal="85" workbookViewId="0">
      <selection activeCell="E6" sqref="E6"/>
    </sheetView>
  </sheetViews>
  <sheetFormatPr defaultRowHeight="14.4"/>
  <cols>
    <col min="2" max="2" width="10.6640625" customWidth="1"/>
  </cols>
  <sheetData>
    <row r="1" spans="1:22">
      <c r="U1" s="4"/>
    </row>
    <row r="2" spans="1:22">
      <c r="A2" s="5"/>
      <c r="B2" s="24" t="s">
        <v>0</v>
      </c>
      <c r="C2" s="24" t="s">
        <v>17</v>
      </c>
      <c r="D2" s="14"/>
      <c r="E2" s="14"/>
      <c r="F2" s="16" t="s">
        <v>6</v>
      </c>
      <c r="J2" s="5"/>
      <c r="K2" s="5"/>
      <c r="L2" s="5"/>
      <c r="M2" s="5"/>
      <c r="N2" s="1"/>
      <c r="O2" s="1"/>
      <c r="R2" s="1"/>
    </row>
    <row r="3" spans="1:22">
      <c r="A3" s="5"/>
      <c r="B3" s="23">
        <v>0</v>
      </c>
      <c r="C3" s="23">
        <v>10</v>
      </c>
      <c r="D3" s="10"/>
      <c r="E3" s="10"/>
      <c r="F3" s="23">
        <f>AVERAGE(I8:I115)/AVERAGE(J8:J115)</f>
        <v>0.35779235040335117</v>
      </c>
      <c r="J3" s="5"/>
      <c r="K3" s="5"/>
      <c r="L3" s="5"/>
      <c r="M3" s="5"/>
      <c r="N3" s="1"/>
      <c r="O3" s="1"/>
      <c r="R3" s="1"/>
    </row>
    <row r="4" spans="1:22">
      <c r="A4" s="5"/>
      <c r="B4" s="5"/>
      <c r="D4" s="5"/>
      <c r="E4" s="5"/>
      <c r="F4" s="5"/>
      <c r="G4" s="4"/>
      <c r="H4" s="5"/>
      <c r="I4" s="5"/>
      <c r="J4" s="5"/>
      <c r="L4" s="5"/>
      <c r="M4" s="5"/>
      <c r="N4" s="5"/>
      <c r="O4" s="5"/>
      <c r="P4" s="5"/>
      <c r="Q4" s="5"/>
      <c r="R4" s="1"/>
      <c r="S4" s="1"/>
      <c r="U4" s="5"/>
      <c r="V4" s="1"/>
    </row>
    <row r="5" spans="1:22">
      <c r="A5" s="5"/>
      <c r="B5" s="5"/>
      <c r="D5" s="7"/>
      <c r="E5" s="7"/>
      <c r="F5" s="7"/>
      <c r="G5" s="9"/>
      <c r="H5" s="7"/>
      <c r="I5" s="5"/>
      <c r="J5" s="5"/>
      <c r="L5" s="7"/>
      <c r="M5" s="7"/>
      <c r="N5" s="7"/>
      <c r="O5" s="7"/>
      <c r="P5" s="7"/>
      <c r="Q5" s="7"/>
      <c r="R5" s="8"/>
      <c r="S5" s="8"/>
      <c r="U5" s="7"/>
      <c r="V5" s="8"/>
    </row>
    <row r="6" spans="1:22" ht="29.4">
      <c r="A6" s="5"/>
      <c r="B6" s="26"/>
      <c r="C6" s="26" t="s">
        <v>32</v>
      </c>
      <c r="D6" s="9" t="s">
        <v>19</v>
      </c>
      <c r="E6" s="7"/>
      <c r="F6" s="7"/>
      <c r="G6" s="15"/>
      <c r="H6" s="7"/>
      <c r="I6" s="15"/>
      <c r="J6" s="7"/>
      <c r="K6" s="3"/>
      <c r="L6" s="7"/>
      <c r="M6" s="7"/>
      <c r="N6" s="7"/>
      <c r="O6" s="7"/>
      <c r="P6" s="7"/>
      <c r="Q6" s="7"/>
      <c r="R6" s="1"/>
      <c r="S6" s="1"/>
      <c r="U6" s="5"/>
      <c r="V6" s="1"/>
    </row>
    <row r="7" spans="1:22" ht="16.8">
      <c r="A7" s="5"/>
      <c r="B7" s="5"/>
      <c r="C7" s="22" t="s">
        <v>9</v>
      </c>
      <c r="D7" s="22" t="s">
        <v>10</v>
      </c>
      <c r="E7" s="22" t="s">
        <v>11</v>
      </c>
      <c r="F7" s="24" t="s">
        <v>27</v>
      </c>
      <c r="G7" s="24" t="s">
        <v>28</v>
      </c>
      <c r="H7" s="24" t="s">
        <v>29</v>
      </c>
      <c r="I7" s="22" t="s">
        <v>18</v>
      </c>
      <c r="J7" s="22" t="s">
        <v>14</v>
      </c>
      <c r="L7" s="5"/>
      <c r="M7" s="5"/>
    </row>
    <row r="8" spans="1:22">
      <c r="A8" s="5"/>
      <c r="B8" s="6"/>
      <c r="C8" s="6">
        <f>ДИКМ!C7</f>
        <v>100</v>
      </c>
      <c r="D8" s="5">
        <f>B3</f>
        <v>0</v>
      </c>
      <c r="E8" s="6">
        <f>D8-C8</f>
        <v>-100</v>
      </c>
      <c r="H8">
        <v>0</v>
      </c>
      <c r="I8">
        <f>C8*C8</f>
        <v>10000</v>
      </c>
      <c r="J8" s="5">
        <f>(C8-D8)*(C8-D8)</f>
        <v>10000</v>
      </c>
      <c r="L8" s="5"/>
      <c r="M8" s="1"/>
    </row>
    <row r="9" spans="1:22">
      <c r="A9" s="5"/>
      <c r="B9" s="6"/>
      <c r="C9" s="6">
        <f>ДИКМ!C8</f>
        <v>100</v>
      </c>
      <c r="D9" s="5">
        <f>D8+H9</f>
        <v>10</v>
      </c>
      <c r="E9" s="6">
        <f>D9-C9</f>
        <v>-90</v>
      </c>
      <c r="F9" s="5">
        <f>IF(SIGN(E8)=0,1,-SIGN(E8))</f>
        <v>1</v>
      </c>
      <c r="G9" s="5">
        <f>F9*$C$3</f>
        <v>10</v>
      </c>
      <c r="H9" s="5">
        <f>H8+G9</f>
        <v>10</v>
      </c>
      <c r="I9">
        <f t="shared" ref="I9:I72" si="0">C9*C9</f>
        <v>10000</v>
      </c>
      <c r="J9" s="5">
        <f>(C9-D9)*(C9-D9)</f>
        <v>8100</v>
      </c>
      <c r="L9" s="1"/>
      <c r="M9" s="1"/>
    </row>
    <row r="10" spans="1:22">
      <c r="A10" s="5"/>
      <c r="B10" s="6"/>
      <c r="C10" s="6">
        <f>ДИКМ!C9</f>
        <v>100</v>
      </c>
      <c r="D10" s="5">
        <f t="shared" ref="D10:D73" si="1">D9+H10</f>
        <v>30</v>
      </c>
      <c r="E10" s="6">
        <f t="shared" ref="E10:E73" si="2">D10-C10</f>
        <v>-70</v>
      </c>
      <c r="F10" s="5">
        <f t="shared" ref="F10:F73" si="3">IF(SIGN(E9)=0,1,-SIGN(E9))</f>
        <v>1</v>
      </c>
      <c r="G10" s="5">
        <f t="shared" ref="G10:G73" si="4">F10*$C$3</f>
        <v>10</v>
      </c>
      <c r="H10" s="5">
        <f t="shared" ref="H10:H73" si="5">H9+G10</f>
        <v>20</v>
      </c>
      <c r="I10">
        <f t="shared" si="0"/>
        <v>10000</v>
      </c>
      <c r="J10" s="5">
        <f>(C10-D10)*(C10-D10)</f>
        <v>4900</v>
      </c>
      <c r="L10" s="1"/>
      <c r="M10" s="1"/>
    </row>
    <row r="11" spans="1:22">
      <c r="A11" s="5"/>
      <c r="B11" s="6"/>
      <c r="C11" s="6">
        <f>ДИКМ!C10</f>
        <v>100</v>
      </c>
      <c r="D11" s="5">
        <f t="shared" si="1"/>
        <v>60</v>
      </c>
      <c r="E11" s="6">
        <f t="shared" si="2"/>
        <v>-40</v>
      </c>
      <c r="F11" s="5">
        <f t="shared" si="3"/>
        <v>1</v>
      </c>
      <c r="G11" s="5">
        <f t="shared" si="4"/>
        <v>10</v>
      </c>
      <c r="H11" s="5">
        <f>H10+G11</f>
        <v>30</v>
      </c>
      <c r="I11">
        <f t="shared" si="0"/>
        <v>10000</v>
      </c>
      <c r="J11" s="5">
        <f>(C11-D11)*(C11-D11)</f>
        <v>1600</v>
      </c>
      <c r="L11" s="1"/>
      <c r="M11" s="1"/>
    </row>
    <row r="12" spans="1:22">
      <c r="A12" s="5"/>
      <c r="B12" s="6"/>
      <c r="C12" s="6">
        <f>ДИКМ!C11</f>
        <v>100</v>
      </c>
      <c r="D12" s="5">
        <f t="shared" si="1"/>
        <v>100</v>
      </c>
      <c r="E12" s="6">
        <f t="shared" si="2"/>
        <v>0</v>
      </c>
      <c r="F12" s="5">
        <f t="shared" si="3"/>
        <v>1</v>
      </c>
      <c r="G12" s="5">
        <f t="shared" si="4"/>
        <v>10</v>
      </c>
      <c r="H12" s="5">
        <f t="shared" si="5"/>
        <v>40</v>
      </c>
      <c r="I12">
        <f t="shared" si="0"/>
        <v>10000</v>
      </c>
      <c r="J12" s="5">
        <f>(C12-D12)*(C12-D12)</f>
        <v>0</v>
      </c>
      <c r="L12" s="1"/>
      <c r="M12" s="1"/>
    </row>
    <row r="13" spans="1:22">
      <c r="A13" s="5"/>
      <c r="B13" s="6"/>
      <c r="C13" s="6">
        <f>ДИКМ!C12</f>
        <v>100</v>
      </c>
      <c r="D13" s="5">
        <f t="shared" si="1"/>
        <v>150</v>
      </c>
      <c r="E13" s="6">
        <f t="shared" si="2"/>
        <v>50</v>
      </c>
      <c r="F13" s="5">
        <f t="shared" si="3"/>
        <v>1</v>
      </c>
      <c r="G13" s="5">
        <f t="shared" si="4"/>
        <v>10</v>
      </c>
      <c r="H13" s="5">
        <f t="shared" si="5"/>
        <v>50</v>
      </c>
      <c r="I13">
        <f t="shared" si="0"/>
        <v>10000</v>
      </c>
      <c r="J13" s="5">
        <f>(C13-D13)*(C13-D13)</f>
        <v>2500</v>
      </c>
    </row>
    <row r="14" spans="1:22">
      <c r="A14" s="5"/>
      <c r="B14" s="6"/>
      <c r="C14" s="6">
        <f>ДИКМ!C13</f>
        <v>100</v>
      </c>
      <c r="D14" s="5">
        <f t="shared" si="1"/>
        <v>190</v>
      </c>
      <c r="E14" s="6">
        <f t="shared" si="2"/>
        <v>90</v>
      </c>
      <c r="F14" s="5">
        <f t="shared" si="3"/>
        <v>-1</v>
      </c>
      <c r="G14" s="5">
        <f t="shared" si="4"/>
        <v>-10</v>
      </c>
      <c r="H14" s="5">
        <f t="shared" si="5"/>
        <v>40</v>
      </c>
      <c r="I14">
        <f t="shared" si="0"/>
        <v>10000</v>
      </c>
      <c r="J14" s="5">
        <f>(C14-D14)*(C14-D14)</f>
        <v>8100</v>
      </c>
    </row>
    <row r="15" spans="1:22">
      <c r="A15" s="5"/>
      <c r="B15" s="6"/>
      <c r="C15" s="6">
        <f>ДИКМ!C14</f>
        <v>100</v>
      </c>
      <c r="D15" s="5">
        <f t="shared" si="1"/>
        <v>220</v>
      </c>
      <c r="E15" s="6">
        <f t="shared" si="2"/>
        <v>120</v>
      </c>
      <c r="F15" s="5">
        <f t="shared" si="3"/>
        <v>-1</v>
      </c>
      <c r="G15" s="5">
        <f t="shared" si="4"/>
        <v>-10</v>
      </c>
      <c r="H15" s="5">
        <f t="shared" si="5"/>
        <v>30</v>
      </c>
      <c r="I15">
        <f t="shared" si="0"/>
        <v>10000</v>
      </c>
      <c r="J15" s="5">
        <f>(C15-D15)*(C15-D15)</f>
        <v>14400</v>
      </c>
    </row>
    <row r="16" spans="1:22">
      <c r="A16" s="5"/>
      <c r="B16" s="6"/>
      <c r="C16" s="6">
        <f>ДИКМ!C15</f>
        <v>100</v>
      </c>
      <c r="D16" s="5">
        <f t="shared" si="1"/>
        <v>240</v>
      </c>
      <c r="E16" s="6">
        <f t="shared" si="2"/>
        <v>140</v>
      </c>
      <c r="F16" s="5">
        <f t="shared" si="3"/>
        <v>-1</v>
      </c>
      <c r="G16" s="5">
        <f t="shared" si="4"/>
        <v>-10</v>
      </c>
      <c r="H16" s="5">
        <f t="shared" si="5"/>
        <v>20</v>
      </c>
      <c r="I16">
        <f t="shared" si="0"/>
        <v>10000</v>
      </c>
      <c r="J16" s="5">
        <f>(C16-D16)*(C16-D16)</f>
        <v>19600</v>
      </c>
    </row>
    <row r="17" spans="1:10">
      <c r="A17" s="5"/>
      <c r="B17" s="6"/>
      <c r="C17" s="6">
        <f>ДИКМ!C16</f>
        <v>100</v>
      </c>
      <c r="D17" s="5">
        <f t="shared" si="1"/>
        <v>250</v>
      </c>
      <c r="E17" s="6">
        <f t="shared" si="2"/>
        <v>150</v>
      </c>
      <c r="F17" s="5">
        <f t="shared" si="3"/>
        <v>-1</v>
      </c>
      <c r="G17" s="5">
        <f t="shared" si="4"/>
        <v>-10</v>
      </c>
      <c r="H17" s="5">
        <f t="shared" si="5"/>
        <v>10</v>
      </c>
      <c r="I17">
        <f t="shared" si="0"/>
        <v>10000</v>
      </c>
      <c r="J17" s="5">
        <f>(C17-D17)*(C17-D17)</f>
        <v>22500</v>
      </c>
    </row>
    <row r="18" spans="1:10">
      <c r="A18" s="5"/>
      <c r="B18" s="6"/>
      <c r="C18" s="6">
        <f>ДИКМ!C17</f>
        <v>100</v>
      </c>
      <c r="D18" s="5">
        <f t="shared" si="1"/>
        <v>250</v>
      </c>
      <c r="E18" s="6">
        <f t="shared" si="2"/>
        <v>150</v>
      </c>
      <c r="F18" s="5">
        <f t="shared" si="3"/>
        <v>-1</v>
      </c>
      <c r="G18" s="5">
        <f t="shared" si="4"/>
        <v>-10</v>
      </c>
      <c r="H18" s="5">
        <f t="shared" si="5"/>
        <v>0</v>
      </c>
      <c r="I18">
        <f t="shared" si="0"/>
        <v>10000</v>
      </c>
      <c r="J18" s="5">
        <f>(C18-D18)*(C18-D18)</f>
        <v>22500</v>
      </c>
    </row>
    <row r="19" spans="1:10">
      <c r="A19" s="5"/>
      <c r="B19" s="6"/>
      <c r="C19" s="6">
        <f>ДИКМ!C18</f>
        <v>100</v>
      </c>
      <c r="D19" s="5">
        <f t="shared" si="1"/>
        <v>240</v>
      </c>
      <c r="E19" s="6">
        <f t="shared" si="2"/>
        <v>140</v>
      </c>
      <c r="F19" s="5">
        <f t="shared" si="3"/>
        <v>-1</v>
      </c>
      <c r="G19" s="5">
        <f t="shared" si="4"/>
        <v>-10</v>
      </c>
      <c r="H19" s="5">
        <f t="shared" si="5"/>
        <v>-10</v>
      </c>
      <c r="I19">
        <f t="shared" si="0"/>
        <v>10000</v>
      </c>
      <c r="J19" s="5">
        <f>(C19-D19)*(C19-D19)</f>
        <v>19600</v>
      </c>
    </row>
    <row r="20" spans="1:10">
      <c r="A20" s="5"/>
      <c r="B20" s="6"/>
      <c r="C20" s="6">
        <f>ДИКМ!C19</f>
        <v>100</v>
      </c>
      <c r="D20" s="5">
        <f t="shared" si="1"/>
        <v>220</v>
      </c>
      <c r="E20" s="6">
        <f t="shared" si="2"/>
        <v>120</v>
      </c>
      <c r="F20" s="5">
        <f t="shared" si="3"/>
        <v>-1</v>
      </c>
      <c r="G20" s="5">
        <f t="shared" si="4"/>
        <v>-10</v>
      </c>
      <c r="H20" s="5">
        <f t="shared" si="5"/>
        <v>-20</v>
      </c>
      <c r="I20">
        <f t="shared" si="0"/>
        <v>10000</v>
      </c>
      <c r="J20" s="5">
        <f>(C20-D20)*(C20-D20)</f>
        <v>14400</v>
      </c>
    </row>
    <row r="21" spans="1:10">
      <c r="A21" s="5"/>
      <c r="B21" s="6"/>
      <c r="C21" s="6">
        <f>ДИКМ!C20</f>
        <v>100</v>
      </c>
      <c r="D21" s="5">
        <f t="shared" si="1"/>
        <v>190</v>
      </c>
      <c r="E21" s="6">
        <f t="shared" si="2"/>
        <v>90</v>
      </c>
      <c r="F21" s="5">
        <f t="shared" si="3"/>
        <v>-1</v>
      </c>
      <c r="G21" s="5">
        <f t="shared" si="4"/>
        <v>-10</v>
      </c>
      <c r="H21" s="5">
        <f t="shared" si="5"/>
        <v>-30</v>
      </c>
      <c r="I21">
        <f t="shared" si="0"/>
        <v>10000</v>
      </c>
      <c r="J21" s="5">
        <f>(C21-D21)*(C21-D21)</f>
        <v>8100</v>
      </c>
    </row>
    <row r="22" spans="1:10">
      <c r="A22" s="5"/>
      <c r="B22" s="6"/>
      <c r="C22" s="6">
        <f>ДИКМ!C21</f>
        <v>100</v>
      </c>
      <c r="D22" s="5">
        <f t="shared" si="1"/>
        <v>150</v>
      </c>
      <c r="E22" s="6">
        <f t="shared" si="2"/>
        <v>50</v>
      </c>
      <c r="F22" s="5">
        <f t="shared" si="3"/>
        <v>-1</v>
      </c>
      <c r="G22" s="5">
        <f t="shared" si="4"/>
        <v>-10</v>
      </c>
      <c r="H22" s="5">
        <f t="shared" si="5"/>
        <v>-40</v>
      </c>
      <c r="I22">
        <f t="shared" si="0"/>
        <v>10000</v>
      </c>
      <c r="J22" s="5">
        <f>(C22-D22)*(C22-D22)</f>
        <v>2500</v>
      </c>
    </row>
    <row r="23" spans="1:10">
      <c r="A23" s="5"/>
      <c r="B23" s="6"/>
      <c r="C23" s="6">
        <f>ДИКМ!C22</f>
        <v>100</v>
      </c>
      <c r="D23" s="5">
        <f t="shared" si="1"/>
        <v>100</v>
      </c>
      <c r="E23" s="6">
        <f t="shared" si="2"/>
        <v>0</v>
      </c>
      <c r="F23" s="5">
        <f t="shared" si="3"/>
        <v>-1</v>
      </c>
      <c r="G23" s="5">
        <f t="shared" si="4"/>
        <v>-10</v>
      </c>
      <c r="H23" s="5">
        <f t="shared" si="5"/>
        <v>-50</v>
      </c>
      <c r="I23">
        <f t="shared" si="0"/>
        <v>10000</v>
      </c>
      <c r="J23" s="5">
        <f>(C23-D23)*(C23-D23)</f>
        <v>0</v>
      </c>
    </row>
    <row r="24" spans="1:10">
      <c r="A24" s="5"/>
      <c r="B24" s="6"/>
      <c r="C24" s="6">
        <f>ДИКМ!C23</f>
        <v>100</v>
      </c>
      <c r="D24" s="5">
        <f t="shared" si="1"/>
        <v>60</v>
      </c>
      <c r="E24" s="6">
        <f t="shared" si="2"/>
        <v>-40</v>
      </c>
      <c r="F24" s="5">
        <f t="shared" si="3"/>
        <v>1</v>
      </c>
      <c r="G24" s="5">
        <f t="shared" si="4"/>
        <v>10</v>
      </c>
      <c r="H24" s="5">
        <f t="shared" si="5"/>
        <v>-40</v>
      </c>
      <c r="I24">
        <f t="shared" si="0"/>
        <v>10000</v>
      </c>
      <c r="J24" s="5">
        <f>(C24-D24)*(C24-D24)</f>
        <v>1600</v>
      </c>
    </row>
    <row r="25" spans="1:10">
      <c r="A25" s="5"/>
      <c r="B25" s="6"/>
      <c r="C25" s="6">
        <f>ДИКМ!C24</f>
        <v>100</v>
      </c>
      <c r="D25" s="5">
        <f t="shared" si="1"/>
        <v>30</v>
      </c>
      <c r="E25" s="6">
        <f t="shared" si="2"/>
        <v>-70</v>
      </c>
      <c r="F25" s="5">
        <f t="shared" si="3"/>
        <v>1</v>
      </c>
      <c r="G25" s="5">
        <f t="shared" si="4"/>
        <v>10</v>
      </c>
      <c r="H25" s="5">
        <f t="shared" si="5"/>
        <v>-30</v>
      </c>
      <c r="I25">
        <f t="shared" si="0"/>
        <v>10000</v>
      </c>
      <c r="J25" s="5">
        <f>(C25-D25)*(C25-D25)</f>
        <v>4900</v>
      </c>
    </row>
    <row r="26" spans="1:10">
      <c r="A26" s="5"/>
      <c r="B26" s="6"/>
      <c r="C26" s="6">
        <f>ДИКМ!C25</f>
        <v>100</v>
      </c>
      <c r="D26" s="5">
        <f t="shared" si="1"/>
        <v>10</v>
      </c>
      <c r="E26" s="6">
        <f t="shared" si="2"/>
        <v>-90</v>
      </c>
      <c r="F26" s="5">
        <f t="shared" si="3"/>
        <v>1</v>
      </c>
      <c r="G26" s="5">
        <f t="shared" si="4"/>
        <v>10</v>
      </c>
      <c r="H26" s="5">
        <f t="shared" si="5"/>
        <v>-20</v>
      </c>
      <c r="I26">
        <f t="shared" si="0"/>
        <v>10000</v>
      </c>
      <c r="J26" s="5">
        <f>(C26-D26)*(C26-D26)</f>
        <v>8100</v>
      </c>
    </row>
    <row r="27" spans="1:10">
      <c r="A27" s="5"/>
      <c r="B27" s="6"/>
      <c r="C27" s="6">
        <f>ДИКМ!C26</f>
        <v>100</v>
      </c>
      <c r="D27" s="5">
        <f t="shared" si="1"/>
        <v>0</v>
      </c>
      <c r="E27" s="6">
        <f t="shared" si="2"/>
        <v>-100</v>
      </c>
      <c r="F27" s="5">
        <f t="shared" si="3"/>
        <v>1</v>
      </c>
      <c r="G27" s="5">
        <f t="shared" si="4"/>
        <v>10</v>
      </c>
      <c r="H27" s="5">
        <f t="shared" si="5"/>
        <v>-10</v>
      </c>
      <c r="I27">
        <f t="shared" si="0"/>
        <v>10000</v>
      </c>
      <c r="J27" s="5">
        <f>(C27-D27)*(C27-D27)</f>
        <v>10000</v>
      </c>
    </row>
    <row r="28" spans="1:10">
      <c r="A28" s="5"/>
      <c r="B28" s="6"/>
      <c r="C28" s="6">
        <f>ДИКМ!C27</f>
        <v>100</v>
      </c>
      <c r="D28" s="5">
        <f t="shared" si="1"/>
        <v>0</v>
      </c>
      <c r="E28" s="6">
        <f t="shared" si="2"/>
        <v>-100</v>
      </c>
      <c r="F28" s="5">
        <f t="shared" si="3"/>
        <v>1</v>
      </c>
      <c r="G28" s="5">
        <f t="shared" si="4"/>
        <v>10</v>
      </c>
      <c r="H28" s="5">
        <f t="shared" si="5"/>
        <v>0</v>
      </c>
      <c r="I28">
        <f t="shared" si="0"/>
        <v>10000</v>
      </c>
      <c r="J28" s="5">
        <f>(C28-D28)*(C28-D28)</f>
        <v>10000</v>
      </c>
    </row>
    <row r="29" spans="1:10">
      <c r="A29" s="5"/>
      <c r="B29" s="6"/>
      <c r="C29" s="6">
        <f>ДИКМ!C28</f>
        <v>100</v>
      </c>
      <c r="D29" s="5">
        <f t="shared" si="1"/>
        <v>10</v>
      </c>
      <c r="E29" s="6">
        <f t="shared" si="2"/>
        <v>-90</v>
      </c>
      <c r="F29" s="5">
        <f t="shared" si="3"/>
        <v>1</v>
      </c>
      <c r="G29" s="5">
        <f t="shared" si="4"/>
        <v>10</v>
      </c>
      <c r="H29" s="5">
        <f t="shared" si="5"/>
        <v>10</v>
      </c>
      <c r="I29">
        <f t="shared" si="0"/>
        <v>10000</v>
      </c>
      <c r="J29" s="5">
        <f>(C29-D29)*(C29-D29)</f>
        <v>8100</v>
      </c>
    </row>
    <row r="30" spans="1:10">
      <c r="A30" s="5"/>
      <c r="B30" s="6"/>
      <c r="C30" s="6">
        <f>ДИКМ!C29</f>
        <v>100</v>
      </c>
      <c r="D30" s="5">
        <f t="shared" si="1"/>
        <v>30</v>
      </c>
      <c r="E30" s="6">
        <f t="shared" si="2"/>
        <v>-70</v>
      </c>
      <c r="F30" s="5">
        <f t="shared" si="3"/>
        <v>1</v>
      </c>
      <c r="G30" s="5">
        <f t="shared" si="4"/>
        <v>10</v>
      </c>
      <c r="H30" s="5">
        <f t="shared" si="5"/>
        <v>20</v>
      </c>
      <c r="I30">
        <f t="shared" si="0"/>
        <v>10000</v>
      </c>
      <c r="J30" s="5">
        <f>(C30-D30)*(C30-D30)</f>
        <v>4900</v>
      </c>
    </row>
    <row r="31" spans="1:10">
      <c r="A31" s="5"/>
      <c r="B31" s="6"/>
      <c r="C31" s="6">
        <f>ДИКМ!C30</f>
        <v>100</v>
      </c>
      <c r="D31" s="5">
        <f t="shared" si="1"/>
        <v>60</v>
      </c>
      <c r="E31" s="6">
        <f t="shared" si="2"/>
        <v>-40</v>
      </c>
      <c r="F31" s="5">
        <f t="shared" si="3"/>
        <v>1</v>
      </c>
      <c r="G31" s="5">
        <f t="shared" si="4"/>
        <v>10</v>
      </c>
      <c r="H31" s="5">
        <f t="shared" si="5"/>
        <v>30</v>
      </c>
      <c r="I31">
        <f t="shared" si="0"/>
        <v>10000</v>
      </c>
      <c r="J31" s="5">
        <f>(C31-D31)*(C31-D31)</f>
        <v>1600</v>
      </c>
    </row>
    <row r="32" spans="1:10">
      <c r="A32" s="5"/>
      <c r="B32" s="6"/>
      <c r="C32" s="6">
        <f>ДИКМ!C31</f>
        <v>100</v>
      </c>
      <c r="D32" s="5">
        <f t="shared" si="1"/>
        <v>100</v>
      </c>
      <c r="E32" s="6">
        <f t="shared" si="2"/>
        <v>0</v>
      </c>
      <c r="F32" s="5">
        <f t="shared" si="3"/>
        <v>1</v>
      </c>
      <c r="G32" s="5">
        <f t="shared" si="4"/>
        <v>10</v>
      </c>
      <c r="H32" s="5">
        <f t="shared" si="5"/>
        <v>40</v>
      </c>
      <c r="I32">
        <f t="shared" si="0"/>
        <v>10000</v>
      </c>
      <c r="J32" s="5">
        <f>(C32-D32)*(C32-D32)</f>
        <v>0</v>
      </c>
    </row>
    <row r="33" spans="1:10">
      <c r="A33" s="5"/>
      <c r="B33" s="6"/>
      <c r="C33" s="6">
        <f>ДИКМ!C32</f>
        <v>100</v>
      </c>
      <c r="D33" s="5">
        <f t="shared" si="1"/>
        <v>150</v>
      </c>
      <c r="E33" s="6">
        <f t="shared" si="2"/>
        <v>50</v>
      </c>
      <c r="F33" s="5">
        <f t="shared" si="3"/>
        <v>1</v>
      </c>
      <c r="G33" s="5">
        <f t="shared" si="4"/>
        <v>10</v>
      </c>
      <c r="H33" s="5">
        <f t="shared" si="5"/>
        <v>50</v>
      </c>
      <c r="I33">
        <f t="shared" si="0"/>
        <v>10000</v>
      </c>
      <c r="J33" s="5">
        <f>(C33-D33)*(C33-D33)</f>
        <v>2500</v>
      </c>
    </row>
    <row r="34" spans="1:10">
      <c r="A34" s="5"/>
      <c r="B34" s="6"/>
      <c r="C34" s="6">
        <f>ДИКМ!C33</f>
        <v>100</v>
      </c>
      <c r="D34" s="5">
        <f t="shared" si="1"/>
        <v>190</v>
      </c>
      <c r="E34" s="6">
        <f t="shared" si="2"/>
        <v>90</v>
      </c>
      <c r="F34" s="5">
        <f t="shared" si="3"/>
        <v>-1</v>
      </c>
      <c r="G34" s="5">
        <f t="shared" si="4"/>
        <v>-10</v>
      </c>
      <c r="H34" s="5">
        <f t="shared" si="5"/>
        <v>40</v>
      </c>
      <c r="I34">
        <f t="shared" si="0"/>
        <v>10000</v>
      </c>
      <c r="J34" s="5">
        <f>(C34-D34)*(C34-D34)</f>
        <v>8100</v>
      </c>
    </row>
    <row r="35" spans="1:10">
      <c r="A35" s="5"/>
      <c r="B35" s="6"/>
      <c r="C35" s="6">
        <f>ДИКМ!C34</f>
        <v>100</v>
      </c>
      <c r="D35" s="5">
        <f t="shared" si="1"/>
        <v>220</v>
      </c>
      <c r="E35" s="6">
        <f t="shared" si="2"/>
        <v>120</v>
      </c>
      <c r="F35" s="5">
        <f t="shared" si="3"/>
        <v>-1</v>
      </c>
      <c r="G35" s="5">
        <f t="shared" si="4"/>
        <v>-10</v>
      </c>
      <c r="H35" s="5">
        <f t="shared" si="5"/>
        <v>30</v>
      </c>
      <c r="I35">
        <f t="shared" si="0"/>
        <v>10000</v>
      </c>
      <c r="J35" s="5">
        <f>(C35-D35)*(C35-D35)</f>
        <v>14400</v>
      </c>
    </row>
    <row r="36" spans="1:10">
      <c r="A36" s="5"/>
      <c r="B36" s="6"/>
      <c r="C36" s="6">
        <f>ДИКМ!C35</f>
        <v>-100</v>
      </c>
      <c r="D36" s="5">
        <f t="shared" si="1"/>
        <v>240</v>
      </c>
      <c r="E36" s="6">
        <f t="shared" si="2"/>
        <v>340</v>
      </c>
      <c r="F36" s="5">
        <f t="shared" si="3"/>
        <v>-1</v>
      </c>
      <c r="G36" s="5">
        <f t="shared" si="4"/>
        <v>-10</v>
      </c>
      <c r="H36" s="5">
        <f t="shared" si="5"/>
        <v>20</v>
      </c>
      <c r="I36">
        <f t="shared" si="0"/>
        <v>10000</v>
      </c>
      <c r="J36" s="5">
        <f>(C36-D36)*(C36-D36)</f>
        <v>115600</v>
      </c>
    </row>
    <row r="37" spans="1:10">
      <c r="A37" s="5"/>
      <c r="B37" s="6"/>
      <c r="C37" s="6">
        <f>ДИКМ!C36</f>
        <v>-100</v>
      </c>
      <c r="D37" s="5">
        <f t="shared" si="1"/>
        <v>250</v>
      </c>
      <c r="E37" s="6">
        <f t="shared" si="2"/>
        <v>350</v>
      </c>
      <c r="F37" s="5">
        <f t="shared" si="3"/>
        <v>-1</v>
      </c>
      <c r="G37" s="5">
        <f t="shared" si="4"/>
        <v>-10</v>
      </c>
      <c r="H37" s="5">
        <f t="shared" si="5"/>
        <v>10</v>
      </c>
      <c r="I37">
        <f t="shared" si="0"/>
        <v>10000</v>
      </c>
      <c r="J37" s="5">
        <f>(C37-D37)*(C37-D37)</f>
        <v>122500</v>
      </c>
    </row>
    <row r="38" spans="1:10">
      <c r="A38" s="5"/>
      <c r="B38" s="6"/>
      <c r="C38" s="6">
        <f>ДИКМ!C37</f>
        <v>-100</v>
      </c>
      <c r="D38" s="5">
        <f t="shared" si="1"/>
        <v>250</v>
      </c>
      <c r="E38" s="6">
        <f t="shared" si="2"/>
        <v>350</v>
      </c>
      <c r="F38" s="5">
        <f t="shared" si="3"/>
        <v>-1</v>
      </c>
      <c r="G38" s="5">
        <f t="shared" si="4"/>
        <v>-10</v>
      </c>
      <c r="H38" s="5">
        <f t="shared" si="5"/>
        <v>0</v>
      </c>
      <c r="I38">
        <f t="shared" si="0"/>
        <v>10000</v>
      </c>
      <c r="J38" s="5">
        <f>(C38-D38)*(C38-D38)</f>
        <v>122500</v>
      </c>
    </row>
    <row r="39" spans="1:10">
      <c r="A39" s="5"/>
      <c r="B39" s="6"/>
      <c r="C39" s="6">
        <f>ДИКМ!C38</f>
        <v>-100</v>
      </c>
      <c r="D39" s="5">
        <f t="shared" si="1"/>
        <v>240</v>
      </c>
      <c r="E39" s="6">
        <f t="shared" si="2"/>
        <v>340</v>
      </c>
      <c r="F39" s="5">
        <f t="shared" si="3"/>
        <v>-1</v>
      </c>
      <c r="G39" s="5">
        <f t="shared" si="4"/>
        <v>-10</v>
      </c>
      <c r="H39" s="5">
        <f t="shared" si="5"/>
        <v>-10</v>
      </c>
      <c r="I39">
        <f t="shared" si="0"/>
        <v>10000</v>
      </c>
      <c r="J39" s="5">
        <f>(C39-D39)*(C39-D39)</f>
        <v>115600</v>
      </c>
    </row>
    <row r="40" spans="1:10">
      <c r="A40" s="5"/>
      <c r="B40" s="6"/>
      <c r="C40" s="6">
        <f>ДИКМ!C39</f>
        <v>-100</v>
      </c>
      <c r="D40" s="5">
        <f t="shared" si="1"/>
        <v>220</v>
      </c>
      <c r="E40" s="6">
        <f t="shared" si="2"/>
        <v>320</v>
      </c>
      <c r="F40" s="5">
        <f t="shared" si="3"/>
        <v>-1</v>
      </c>
      <c r="G40" s="5">
        <f t="shared" si="4"/>
        <v>-10</v>
      </c>
      <c r="H40" s="5">
        <f t="shared" si="5"/>
        <v>-20</v>
      </c>
      <c r="I40">
        <f t="shared" si="0"/>
        <v>10000</v>
      </c>
      <c r="J40" s="5">
        <f>(C40-D40)*(C40-D40)</f>
        <v>102400</v>
      </c>
    </row>
    <row r="41" spans="1:10">
      <c r="A41" s="5"/>
      <c r="B41" s="6"/>
      <c r="C41" s="6">
        <f>ДИКМ!C40</f>
        <v>-100</v>
      </c>
      <c r="D41" s="5">
        <f t="shared" si="1"/>
        <v>190</v>
      </c>
      <c r="E41" s="6">
        <f t="shared" si="2"/>
        <v>290</v>
      </c>
      <c r="F41" s="5">
        <f t="shared" si="3"/>
        <v>-1</v>
      </c>
      <c r="G41" s="5">
        <f t="shared" si="4"/>
        <v>-10</v>
      </c>
      <c r="H41" s="5">
        <f t="shared" si="5"/>
        <v>-30</v>
      </c>
      <c r="I41">
        <f t="shared" si="0"/>
        <v>10000</v>
      </c>
      <c r="J41" s="5">
        <f>(C41-D41)*(C41-D41)</f>
        <v>84100</v>
      </c>
    </row>
    <row r="42" spans="1:10">
      <c r="A42" s="5"/>
      <c r="B42" s="6"/>
      <c r="C42" s="6">
        <f>ДИКМ!C41</f>
        <v>-100</v>
      </c>
      <c r="D42" s="5">
        <f t="shared" si="1"/>
        <v>150</v>
      </c>
      <c r="E42" s="6">
        <f t="shared" si="2"/>
        <v>250</v>
      </c>
      <c r="F42" s="5">
        <f t="shared" si="3"/>
        <v>-1</v>
      </c>
      <c r="G42" s="5">
        <f t="shared" si="4"/>
        <v>-10</v>
      </c>
      <c r="H42" s="5">
        <f t="shared" si="5"/>
        <v>-40</v>
      </c>
      <c r="I42">
        <f t="shared" si="0"/>
        <v>10000</v>
      </c>
      <c r="J42" s="5">
        <f>(C42-D42)*(C42-D42)</f>
        <v>62500</v>
      </c>
    </row>
    <row r="43" spans="1:10">
      <c r="A43" s="5"/>
      <c r="B43" s="6"/>
      <c r="C43" s="6">
        <f>ДИКМ!C42</f>
        <v>-100</v>
      </c>
      <c r="D43" s="5">
        <f t="shared" si="1"/>
        <v>100</v>
      </c>
      <c r="E43" s="6">
        <f t="shared" si="2"/>
        <v>200</v>
      </c>
      <c r="F43" s="5">
        <f t="shared" si="3"/>
        <v>-1</v>
      </c>
      <c r="G43" s="5">
        <f t="shared" si="4"/>
        <v>-10</v>
      </c>
      <c r="H43" s="5">
        <f t="shared" si="5"/>
        <v>-50</v>
      </c>
      <c r="I43">
        <f t="shared" si="0"/>
        <v>10000</v>
      </c>
      <c r="J43" s="5">
        <f>(C43-D43)*(C43-D43)</f>
        <v>40000</v>
      </c>
    </row>
    <row r="44" spans="1:10">
      <c r="A44" s="5"/>
      <c r="B44" s="6"/>
      <c r="C44" s="6">
        <f>ДИКМ!C43</f>
        <v>-100</v>
      </c>
      <c r="D44" s="5">
        <f t="shared" si="1"/>
        <v>40</v>
      </c>
      <c r="E44" s="6">
        <f t="shared" si="2"/>
        <v>140</v>
      </c>
      <c r="F44" s="5">
        <f t="shared" si="3"/>
        <v>-1</v>
      </c>
      <c r="G44" s="5">
        <f t="shared" si="4"/>
        <v>-10</v>
      </c>
      <c r="H44" s="5">
        <f t="shared" si="5"/>
        <v>-60</v>
      </c>
      <c r="I44">
        <f t="shared" si="0"/>
        <v>10000</v>
      </c>
      <c r="J44" s="5">
        <f>(C44-D44)*(C44-D44)</f>
        <v>19600</v>
      </c>
    </row>
    <row r="45" spans="1:10">
      <c r="A45" s="5"/>
      <c r="B45" s="6"/>
      <c r="C45" s="6">
        <f>ДИКМ!C44</f>
        <v>-100</v>
      </c>
      <c r="D45" s="5">
        <f t="shared" si="1"/>
        <v>-30</v>
      </c>
      <c r="E45" s="6">
        <f t="shared" si="2"/>
        <v>70</v>
      </c>
      <c r="F45" s="5">
        <f t="shared" si="3"/>
        <v>-1</v>
      </c>
      <c r="G45" s="5">
        <f t="shared" si="4"/>
        <v>-10</v>
      </c>
      <c r="H45" s="5">
        <f t="shared" si="5"/>
        <v>-70</v>
      </c>
      <c r="I45">
        <f t="shared" si="0"/>
        <v>10000</v>
      </c>
      <c r="J45" s="5">
        <f>(C45-D45)*(C45-D45)</f>
        <v>4900</v>
      </c>
    </row>
    <row r="46" spans="1:10">
      <c r="A46" s="5"/>
      <c r="B46" s="6"/>
      <c r="C46" s="6">
        <f>ДИКМ!C45</f>
        <v>-100</v>
      </c>
      <c r="D46" s="5">
        <f t="shared" si="1"/>
        <v>-110</v>
      </c>
      <c r="E46" s="6">
        <f t="shared" si="2"/>
        <v>-10</v>
      </c>
      <c r="F46" s="5">
        <f t="shared" si="3"/>
        <v>-1</v>
      </c>
      <c r="G46" s="5">
        <f t="shared" si="4"/>
        <v>-10</v>
      </c>
      <c r="H46" s="5">
        <f t="shared" si="5"/>
        <v>-80</v>
      </c>
      <c r="I46">
        <f t="shared" si="0"/>
        <v>10000</v>
      </c>
      <c r="J46" s="5">
        <f>(C46-D46)*(C46-D46)</f>
        <v>100</v>
      </c>
    </row>
    <row r="47" spans="1:10">
      <c r="A47" s="5"/>
      <c r="B47" s="6"/>
      <c r="C47" s="6">
        <f>ДИКМ!C46</f>
        <v>-100</v>
      </c>
      <c r="D47" s="5">
        <f t="shared" si="1"/>
        <v>-180</v>
      </c>
      <c r="E47" s="6">
        <f t="shared" si="2"/>
        <v>-80</v>
      </c>
      <c r="F47" s="5">
        <f t="shared" si="3"/>
        <v>1</v>
      </c>
      <c r="G47" s="5">
        <f t="shared" si="4"/>
        <v>10</v>
      </c>
      <c r="H47" s="5">
        <f t="shared" si="5"/>
        <v>-70</v>
      </c>
      <c r="I47">
        <f t="shared" si="0"/>
        <v>10000</v>
      </c>
      <c r="J47" s="5">
        <f>(C47-D47)*(C47-D47)</f>
        <v>6400</v>
      </c>
    </row>
    <row r="48" spans="1:10">
      <c r="A48" s="5"/>
      <c r="B48" s="6"/>
      <c r="C48" s="6">
        <f>ДИКМ!C47</f>
        <v>-100</v>
      </c>
      <c r="D48" s="5">
        <f t="shared" si="1"/>
        <v>-240</v>
      </c>
      <c r="E48" s="6">
        <f t="shared" si="2"/>
        <v>-140</v>
      </c>
      <c r="F48" s="5">
        <f t="shared" si="3"/>
        <v>1</v>
      </c>
      <c r="G48" s="5">
        <f t="shared" si="4"/>
        <v>10</v>
      </c>
      <c r="H48" s="5">
        <f t="shared" si="5"/>
        <v>-60</v>
      </c>
      <c r="I48">
        <f t="shared" si="0"/>
        <v>10000</v>
      </c>
      <c r="J48" s="5">
        <f>(C48-D48)*(C48-D48)</f>
        <v>19600</v>
      </c>
    </row>
    <row r="49" spans="1:10">
      <c r="A49" s="5"/>
      <c r="B49" s="6"/>
      <c r="C49" s="6">
        <f>ДИКМ!C48</f>
        <v>-100</v>
      </c>
      <c r="D49" s="5">
        <f t="shared" si="1"/>
        <v>-290</v>
      </c>
      <c r="E49" s="6">
        <f t="shared" si="2"/>
        <v>-190</v>
      </c>
      <c r="F49" s="5">
        <f t="shared" si="3"/>
        <v>1</v>
      </c>
      <c r="G49" s="5">
        <f t="shared" si="4"/>
        <v>10</v>
      </c>
      <c r="H49" s="5">
        <f t="shared" si="5"/>
        <v>-50</v>
      </c>
      <c r="I49">
        <f t="shared" si="0"/>
        <v>10000</v>
      </c>
      <c r="J49" s="5">
        <f>(C49-D49)*(C49-D49)</f>
        <v>36100</v>
      </c>
    </row>
    <row r="50" spans="1:10">
      <c r="A50" s="5"/>
      <c r="B50" s="6"/>
      <c r="C50" s="6">
        <f>ДИКМ!C49</f>
        <v>-100</v>
      </c>
      <c r="D50" s="5">
        <f t="shared" si="1"/>
        <v>-330</v>
      </c>
      <c r="E50" s="6">
        <f t="shared" si="2"/>
        <v>-230</v>
      </c>
      <c r="F50" s="5">
        <f t="shared" si="3"/>
        <v>1</v>
      </c>
      <c r="G50" s="5">
        <f t="shared" si="4"/>
        <v>10</v>
      </c>
      <c r="H50" s="5">
        <f t="shared" si="5"/>
        <v>-40</v>
      </c>
      <c r="I50">
        <f t="shared" si="0"/>
        <v>10000</v>
      </c>
      <c r="J50" s="5">
        <f>(C50-D50)*(C50-D50)</f>
        <v>52900</v>
      </c>
    </row>
    <row r="51" spans="1:10">
      <c r="A51" s="5"/>
      <c r="B51" s="6"/>
      <c r="C51" s="6">
        <f>ДИКМ!C50</f>
        <v>-100</v>
      </c>
      <c r="D51" s="5">
        <f t="shared" si="1"/>
        <v>-360</v>
      </c>
      <c r="E51" s="6">
        <f t="shared" si="2"/>
        <v>-260</v>
      </c>
      <c r="F51" s="5">
        <f t="shared" si="3"/>
        <v>1</v>
      </c>
      <c r="G51" s="5">
        <f t="shared" si="4"/>
        <v>10</v>
      </c>
      <c r="H51" s="5">
        <f t="shared" si="5"/>
        <v>-30</v>
      </c>
      <c r="I51">
        <f t="shared" si="0"/>
        <v>10000</v>
      </c>
      <c r="J51" s="5">
        <f>(C51-D51)*(C51-D51)</f>
        <v>67600</v>
      </c>
    </row>
    <row r="52" spans="1:10">
      <c r="A52" s="5"/>
      <c r="B52" s="6"/>
      <c r="C52" s="6">
        <f>ДИКМ!C51</f>
        <v>-100</v>
      </c>
      <c r="D52" s="5">
        <f t="shared" si="1"/>
        <v>-380</v>
      </c>
      <c r="E52" s="6">
        <f t="shared" si="2"/>
        <v>-280</v>
      </c>
      <c r="F52" s="5">
        <f t="shared" si="3"/>
        <v>1</v>
      </c>
      <c r="G52" s="5">
        <f t="shared" si="4"/>
        <v>10</v>
      </c>
      <c r="H52" s="5">
        <f t="shared" si="5"/>
        <v>-20</v>
      </c>
      <c r="I52">
        <f t="shared" si="0"/>
        <v>10000</v>
      </c>
      <c r="J52" s="5">
        <f>(C52-D52)*(C52-D52)</f>
        <v>78400</v>
      </c>
    </row>
    <row r="53" spans="1:10">
      <c r="A53" s="5"/>
      <c r="B53" s="6"/>
      <c r="C53" s="6">
        <f>ДИКМ!C52</f>
        <v>-100</v>
      </c>
      <c r="D53" s="5">
        <f t="shared" si="1"/>
        <v>-390</v>
      </c>
      <c r="E53" s="6">
        <f t="shared" si="2"/>
        <v>-290</v>
      </c>
      <c r="F53" s="5">
        <f t="shared" si="3"/>
        <v>1</v>
      </c>
      <c r="G53" s="5">
        <f t="shared" si="4"/>
        <v>10</v>
      </c>
      <c r="H53" s="5">
        <f t="shared" si="5"/>
        <v>-10</v>
      </c>
      <c r="I53">
        <f t="shared" si="0"/>
        <v>10000</v>
      </c>
      <c r="J53" s="5">
        <f>(C53-D53)*(C53-D53)</f>
        <v>84100</v>
      </c>
    </row>
    <row r="54" spans="1:10">
      <c r="A54" s="5"/>
      <c r="B54" s="6"/>
      <c r="C54" s="6">
        <f>ДИКМ!C53</f>
        <v>-100</v>
      </c>
      <c r="D54" s="5">
        <f t="shared" si="1"/>
        <v>-390</v>
      </c>
      <c r="E54" s="6">
        <f t="shared" si="2"/>
        <v>-290</v>
      </c>
      <c r="F54" s="5">
        <f t="shared" si="3"/>
        <v>1</v>
      </c>
      <c r="G54" s="5">
        <f t="shared" si="4"/>
        <v>10</v>
      </c>
      <c r="H54" s="5">
        <f t="shared" si="5"/>
        <v>0</v>
      </c>
      <c r="I54">
        <f t="shared" si="0"/>
        <v>10000</v>
      </c>
      <c r="J54" s="5">
        <f>(C54-D54)*(C54-D54)</f>
        <v>84100</v>
      </c>
    </row>
    <row r="55" spans="1:10">
      <c r="A55" s="5"/>
      <c r="B55" s="6"/>
      <c r="C55" s="6">
        <f>ДИКМ!C54</f>
        <v>-100</v>
      </c>
      <c r="D55" s="5">
        <f t="shared" si="1"/>
        <v>-380</v>
      </c>
      <c r="E55" s="6">
        <f t="shared" si="2"/>
        <v>-280</v>
      </c>
      <c r="F55" s="5">
        <f t="shared" si="3"/>
        <v>1</v>
      </c>
      <c r="G55" s="5">
        <f t="shared" si="4"/>
        <v>10</v>
      </c>
      <c r="H55" s="5">
        <f t="shared" si="5"/>
        <v>10</v>
      </c>
      <c r="I55">
        <f t="shared" si="0"/>
        <v>10000</v>
      </c>
      <c r="J55" s="5">
        <f>(C55-D55)*(C55-D55)</f>
        <v>78400</v>
      </c>
    </row>
    <row r="56" spans="1:10">
      <c r="A56" s="5"/>
      <c r="B56" s="6"/>
      <c r="C56" s="6">
        <f>ДИКМ!C55</f>
        <v>-100</v>
      </c>
      <c r="D56" s="5">
        <f t="shared" si="1"/>
        <v>-360</v>
      </c>
      <c r="E56" s="6">
        <f t="shared" si="2"/>
        <v>-260</v>
      </c>
      <c r="F56" s="5">
        <f t="shared" si="3"/>
        <v>1</v>
      </c>
      <c r="G56" s="5">
        <f t="shared" si="4"/>
        <v>10</v>
      </c>
      <c r="H56" s="5">
        <f t="shared" si="5"/>
        <v>20</v>
      </c>
      <c r="I56">
        <f t="shared" si="0"/>
        <v>10000</v>
      </c>
      <c r="J56" s="5">
        <f>(C56-D56)*(C56-D56)</f>
        <v>67600</v>
      </c>
    </row>
    <row r="57" spans="1:10">
      <c r="A57" s="5"/>
      <c r="B57" s="6"/>
      <c r="C57" s="6">
        <f>ДИКМ!C56</f>
        <v>-100</v>
      </c>
      <c r="D57" s="5">
        <f t="shared" si="1"/>
        <v>-330</v>
      </c>
      <c r="E57" s="6">
        <f t="shared" si="2"/>
        <v>-230</v>
      </c>
      <c r="F57" s="5">
        <f t="shared" si="3"/>
        <v>1</v>
      </c>
      <c r="G57" s="5">
        <f t="shared" si="4"/>
        <v>10</v>
      </c>
      <c r="H57" s="5">
        <f t="shared" si="5"/>
        <v>30</v>
      </c>
      <c r="I57">
        <f t="shared" si="0"/>
        <v>10000</v>
      </c>
      <c r="J57" s="5">
        <f>(C57-D57)*(C57-D57)</f>
        <v>52900</v>
      </c>
    </row>
    <row r="58" spans="1:10">
      <c r="A58" s="5"/>
      <c r="B58" s="6"/>
      <c r="C58" s="6">
        <f>ДИКМ!C57</f>
        <v>-100</v>
      </c>
      <c r="D58" s="5">
        <f t="shared" si="1"/>
        <v>-290</v>
      </c>
      <c r="E58" s="6">
        <f t="shared" si="2"/>
        <v>-190</v>
      </c>
      <c r="F58" s="5">
        <f t="shared" si="3"/>
        <v>1</v>
      </c>
      <c r="G58" s="5">
        <f t="shared" si="4"/>
        <v>10</v>
      </c>
      <c r="H58" s="5">
        <f t="shared" si="5"/>
        <v>40</v>
      </c>
      <c r="I58">
        <f t="shared" si="0"/>
        <v>10000</v>
      </c>
      <c r="J58" s="5">
        <f>(C58-D58)*(C58-D58)</f>
        <v>36100</v>
      </c>
    </row>
    <row r="59" spans="1:10">
      <c r="A59" s="5"/>
      <c r="B59" s="6"/>
      <c r="C59" s="6">
        <f>ДИКМ!C58</f>
        <v>-100</v>
      </c>
      <c r="D59" s="5">
        <f t="shared" si="1"/>
        <v>-240</v>
      </c>
      <c r="E59" s="6">
        <f t="shared" si="2"/>
        <v>-140</v>
      </c>
      <c r="F59" s="5">
        <f t="shared" si="3"/>
        <v>1</v>
      </c>
      <c r="G59" s="5">
        <f t="shared" si="4"/>
        <v>10</v>
      </c>
      <c r="H59" s="5">
        <f t="shared" si="5"/>
        <v>50</v>
      </c>
      <c r="I59">
        <f t="shared" si="0"/>
        <v>10000</v>
      </c>
      <c r="J59" s="5">
        <f>(C59-D59)*(C59-D59)</f>
        <v>19600</v>
      </c>
    </row>
    <row r="60" spans="1:10">
      <c r="A60" s="5"/>
      <c r="B60" s="6"/>
      <c r="C60" s="6">
        <f>ДИКМ!C59</f>
        <v>-100</v>
      </c>
      <c r="D60" s="5">
        <f t="shared" si="1"/>
        <v>-180</v>
      </c>
      <c r="E60" s="6">
        <f t="shared" si="2"/>
        <v>-80</v>
      </c>
      <c r="F60" s="5">
        <f t="shared" si="3"/>
        <v>1</v>
      </c>
      <c r="G60" s="5">
        <f t="shared" si="4"/>
        <v>10</v>
      </c>
      <c r="H60" s="5">
        <f t="shared" si="5"/>
        <v>60</v>
      </c>
      <c r="I60">
        <f t="shared" si="0"/>
        <v>10000</v>
      </c>
      <c r="J60" s="5">
        <f>(C60-D60)*(C60-D60)</f>
        <v>6400</v>
      </c>
    </row>
    <row r="61" spans="1:10">
      <c r="A61" s="5"/>
      <c r="B61" s="6"/>
      <c r="C61" s="6">
        <f>ДИКМ!C60</f>
        <v>-100</v>
      </c>
      <c r="D61" s="5">
        <f t="shared" si="1"/>
        <v>-110</v>
      </c>
      <c r="E61" s="6">
        <f t="shared" si="2"/>
        <v>-10</v>
      </c>
      <c r="F61" s="5">
        <f t="shared" si="3"/>
        <v>1</v>
      </c>
      <c r="G61" s="5">
        <f t="shared" si="4"/>
        <v>10</v>
      </c>
      <c r="H61" s="5">
        <f t="shared" si="5"/>
        <v>70</v>
      </c>
      <c r="I61">
        <f t="shared" si="0"/>
        <v>10000</v>
      </c>
      <c r="J61" s="5">
        <f>(C61-D61)*(C61-D61)</f>
        <v>100</v>
      </c>
    </row>
    <row r="62" spans="1:10">
      <c r="A62" s="5"/>
      <c r="B62" s="6"/>
      <c r="C62" s="6">
        <f>ДИКМ!C61</f>
        <v>-100</v>
      </c>
      <c r="D62" s="5">
        <f t="shared" si="1"/>
        <v>-30</v>
      </c>
      <c r="E62" s="6">
        <f t="shared" si="2"/>
        <v>70</v>
      </c>
      <c r="F62" s="5">
        <f t="shared" si="3"/>
        <v>1</v>
      </c>
      <c r="G62" s="5">
        <f t="shared" si="4"/>
        <v>10</v>
      </c>
      <c r="H62" s="5">
        <f t="shared" si="5"/>
        <v>80</v>
      </c>
      <c r="I62">
        <f t="shared" si="0"/>
        <v>10000</v>
      </c>
      <c r="J62" s="5">
        <f>(C62-D62)*(C62-D62)</f>
        <v>4900</v>
      </c>
    </row>
    <row r="63" spans="1:10">
      <c r="A63" s="5"/>
      <c r="B63" s="6"/>
      <c r="C63" s="6">
        <f>ДИКМ!C62</f>
        <v>-100</v>
      </c>
      <c r="D63" s="5">
        <f t="shared" si="1"/>
        <v>40</v>
      </c>
      <c r="E63" s="6">
        <f t="shared" si="2"/>
        <v>140</v>
      </c>
      <c r="F63" s="5">
        <f t="shared" si="3"/>
        <v>-1</v>
      </c>
      <c r="G63" s="5">
        <f t="shared" si="4"/>
        <v>-10</v>
      </c>
      <c r="H63" s="5">
        <f t="shared" si="5"/>
        <v>70</v>
      </c>
      <c r="I63">
        <f t="shared" si="0"/>
        <v>10000</v>
      </c>
      <c r="J63" s="5">
        <f>(C63-D63)*(C63-D63)</f>
        <v>19600</v>
      </c>
    </row>
    <row r="64" spans="1:10">
      <c r="A64" s="5"/>
      <c r="B64" s="6"/>
      <c r="C64" s="6">
        <f>ДИКМ!C63</f>
        <v>-100</v>
      </c>
      <c r="D64" s="5">
        <f t="shared" si="1"/>
        <v>100</v>
      </c>
      <c r="E64" s="6">
        <f t="shared" si="2"/>
        <v>200</v>
      </c>
      <c r="F64" s="5">
        <f t="shared" si="3"/>
        <v>-1</v>
      </c>
      <c r="G64" s="5">
        <f t="shared" si="4"/>
        <v>-10</v>
      </c>
      <c r="H64" s="5">
        <f t="shared" si="5"/>
        <v>60</v>
      </c>
      <c r="I64">
        <f t="shared" si="0"/>
        <v>10000</v>
      </c>
      <c r="J64" s="5">
        <f>(C64-D64)*(C64-D64)</f>
        <v>40000</v>
      </c>
    </row>
    <row r="65" spans="1:10">
      <c r="A65" s="5"/>
      <c r="B65" s="6"/>
      <c r="C65" s="6">
        <f>ДИКМ!C64</f>
        <v>-100</v>
      </c>
      <c r="D65" s="5">
        <f t="shared" si="1"/>
        <v>150</v>
      </c>
      <c r="E65" s="6">
        <f t="shared" si="2"/>
        <v>250</v>
      </c>
      <c r="F65" s="5">
        <f t="shared" si="3"/>
        <v>-1</v>
      </c>
      <c r="G65" s="5">
        <f t="shared" si="4"/>
        <v>-10</v>
      </c>
      <c r="H65" s="5">
        <f t="shared" si="5"/>
        <v>50</v>
      </c>
      <c r="I65">
        <f t="shared" si="0"/>
        <v>10000</v>
      </c>
      <c r="J65" s="5">
        <f>(C65-D65)*(C65-D65)</f>
        <v>62500</v>
      </c>
    </row>
    <row r="66" spans="1:10">
      <c r="A66" s="5"/>
      <c r="B66" s="6"/>
      <c r="C66" s="6">
        <f>ДИКМ!C65</f>
        <v>-100</v>
      </c>
      <c r="D66" s="5">
        <f t="shared" si="1"/>
        <v>190</v>
      </c>
      <c r="E66" s="6">
        <f t="shared" si="2"/>
        <v>290</v>
      </c>
      <c r="F66" s="5">
        <f t="shared" si="3"/>
        <v>-1</v>
      </c>
      <c r="G66" s="5">
        <f t="shared" si="4"/>
        <v>-10</v>
      </c>
      <c r="H66" s="5">
        <f t="shared" si="5"/>
        <v>40</v>
      </c>
      <c r="I66">
        <f t="shared" si="0"/>
        <v>10000</v>
      </c>
      <c r="J66" s="5">
        <f>(C66-D66)*(C66-D66)</f>
        <v>84100</v>
      </c>
    </row>
    <row r="67" spans="1:10">
      <c r="A67" s="5"/>
      <c r="B67" s="6"/>
      <c r="C67" s="6">
        <f>ДИКМ!C66</f>
        <v>100</v>
      </c>
      <c r="D67" s="5">
        <f t="shared" si="1"/>
        <v>220</v>
      </c>
      <c r="E67" s="6">
        <f t="shared" si="2"/>
        <v>120</v>
      </c>
      <c r="F67" s="5">
        <f t="shared" si="3"/>
        <v>-1</v>
      </c>
      <c r="G67" s="5">
        <f t="shared" si="4"/>
        <v>-10</v>
      </c>
      <c r="H67" s="5">
        <f t="shared" si="5"/>
        <v>30</v>
      </c>
      <c r="I67">
        <f t="shared" si="0"/>
        <v>10000</v>
      </c>
      <c r="J67" s="5">
        <f>(C67-D67)*(C67-D67)</f>
        <v>14400</v>
      </c>
    </row>
    <row r="68" spans="1:10">
      <c r="A68" s="5"/>
      <c r="B68" s="6"/>
      <c r="C68" s="6">
        <f>ДИКМ!C67</f>
        <v>100</v>
      </c>
      <c r="D68" s="5">
        <f t="shared" si="1"/>
        <v>240</v>
      </c>
      <c r="E68" s="6">
        <f t="shared" si="2"/>
        <v>140</v>
      </c>
      <c r="F68" s="5">
        <f t="shared" si="3"/>
        <v>-1</v>
      </c>
      <c r="G68" s="5">
        <f t="shared" si="4"/>
        <v>-10</v>
      </c>
      <c r="H68" s="5">
        <f t="shared" si="5"/>
        <v>20</v>
      </c>
      <c r="I68">
        <f t="shared" si="0"/>
        <v>10000</v>
      </c>
      <c r="J68" s="5">
        <f>(C68-D68)*(C68-D68)</f>
        <v>19600</v>
      </c>
    </row>
    <row r="69" spans="1:10">
      <c r="A69" s="5"/>
      <c r="B69" s="6"/>
      <c r="C69" s="6">
        <f>ДИКМ!C68</f>
        <v>100</v>
      </c>
      <c r="D69" s="5">
        <f t="shared" si="1"/>
        <v>250</v>
      </c>
      <c r="E69" s="6">
        <f t="shared" si="2"/>
        <v>150</v>
      </c>
      <c r="F69" s="5">
        <f t="shared" si="3"/>
        <v>-1</v>
      </c>
      <c r="G69" s="5">
        <f t="shared" si="4"/>
        <v>-10</v>
      </c>
      <c r="H69" s="5">
        <f t="shared" si="5"/>
        <v>10</v>
      </c>
      <c r="I69">
        <f t="shared" si="0"/>
        <v>10000</v>
      </c>
      <c r="J69" s="5">
        <f>(C69-D69)*(C69-D69)</f>
        <v>22500</v>
      </c>
    </row>
    <row r="70" spans="1:10">
      <c r="A70" s="5"/>
      <c r="B70" s="6"/>
      <c r="C70" s="6">
        <f>ДИКМ!C69</f>
        <v>100</v>
      </c>
      <c r="D70" s="5">
        <f t="shared" si="1"/>
        <v>250</v>
      </c>
      <c r="E70" s="6">
        <f t="shared" si="2"/>
        <v>150</v>
      </c>
      <c r="F70" s="5">
        <f t="shared" si="3"/>
        <v>-1</v>
      </c>
      <c r="G70" s="5">
        <f t="shared" si="4"/>
        <v>-10</v>
      </c>
      <c r="H70" s="5">
        <f t="shared" si="5"/>
        <v>0</v>
      </c>
      <c r="I70">
        <f t="shared" si="0"/>
        <v>10000</v>
      </c>
      <c r="J70" s="5">
        <f>(C70-D70)*(C70-D70)</f>
        <v>22500</v>
      </c>
    </row>
    <row r="71" spans="1:10">
      <c r="A71" s="5"/>
      <c r="B71" s="6"/>
      <c r="C71" s="6">
        <f>ДИКМ!C70</f>
        <v>100</v>
      </c>
      <c r="D71" s="5">
        <f t="shared" si="1"/>
        <v>240</v>
      </c>
      <c r="E71" s="6">
        <f t="shared" si="2"/>
        <v>140</v>
      </c>
      <c r="F71" s="5">
        <f t="shared" si="3"/>
        <v>-1</v>
      </c>
      <c r="G71" s="5">
        <f t="shared" si="4"/>
        <v>-10</v>
      </c>
      <c r="H71" s="5">
        <f t="shared" si="5"/>
        <v>-10</v>
      </c>
      <c r="I71">
        <f t="shared" si="0"/>
        <v>10000</v>
      </c>
      <c r="J71" s="5">
        <f>(C71-D71)*(C71-D71)</f>
        <v>19600</v>
      </c>
    </row>
    <row r="72" spans="1:10">
      <c r="A72" s="5"/>
      <c r="B72" s="6"/>
      <c r="C72" s="6">
        <f>ДИКМ!C71</f>
        <v>100</v>
      </c>
      <c r="D72" s="5">
        <f t="shared" si="1"/>
        <v>220</v>
      </c>
      <c r="E72" s="6">
        <f t="shared" si="2"/>
        <v>120</v>
      </c>
      <c r="F72" s="5">
        <f t="shared" si="3"/>
        <v>-1</v>
      </c>
      <c r="G72" s="5">
        <f t="shared" si="4"/>
        <v>-10</v>
      </c>
      <c r="H72" s="5">
        <f t="shared" si="5"/>
        <v>-20</v>
      </c>
      <c r="I72">
        <f t="shared" si="0"/>
        <v>10000</v>
      </c>
      <c r="J72" s="5">
        <f>(C72-D72)*(C72-D72)</f>
        <v>14400</v>
      </c>
    </row>
    <row r="73" spans="1:10">
      <c r="A73" s="5"/>
      <c r="B73" s="6"/>
      <c r="C73" s="6">
        <f>ДИКМ!C72</f>
        <v>100</v>
      </c>
      <c r="D73" s="5">
        <f t="shared" si="1"/>
        <v>190</v>
      </c>
      <c r="E73" s="6">
        <f t="shared" si="2"/>
        <v>90</v>
      </c>
      <c r="F73" s="5">
        <f t="shared" si="3"/>
        <v>-1</v>
      </c>
      <c r="G73" s="5">
        <f t="shared" si="4"/>
        <v>-10</v>
      </c>
      <c r="H73" s="5">
        <f t="shared" si="5"/>
        <v>-30</v>
      </c>
      <c r="I73">
        <f t="shared" ref="I73:I115" si="6">C73*C73</f>
        <v>10000</v>
      </c>
      <c r="J73" s="5">
        <f>(C73-D73)*(C73-D73)</f>
        <v>8100</v>
      </c>
    </row>
    <row r="74" spans="1:10">
      <c r="A74" s="5"/>
      <c r="B74" s="6"/>
      <c r="C74" s="6">
        <f>ДИКМ!C73</f>
        <v>100</v>
      </c>
      <c r="D74" s="5">
        <f t="shared" ref="D74:D115" si="7">D73+H74</f>
        <v>150</v>
      </c>
      <c r="E74" s="6">
        <f t="shared" ref="E74:E117" si="8">D74-C74</f>
        <v>50</v>
      </c>
      <c r="F74" s="5">
        <f t="shared" ref="F74:F115" si="9">IF(SIGN(E73)=0,1,-SIGN(E73))</f>
        <v>-1</v>
      </c>
      <c r="G74" s="5">
        <f t="shared" ref="G74:G116" si="10">F74*$C$3</f>
        <v>-10</v>
      </c>
      <c r="H74" s="5">
        <f t="shared" ref="H74:H116" si="11">H73+G74</f>
        <v>-40</v>
      </c>
      <c r="I74">
        <f t="shared" si="6"/>
        <v>10000</v>
      </c>
      <c r="J74" s="5">
        <f>(C74-D74)*(C74-D74)</f>
        <v>2500</v>
      </c>
    </row>
    <row r="75" spans="1:10">
      <c r="A75" s="5"/>
      <c r="B75" s="6"/>
      <c r="C75" s="6">
        <f>ДИКМ!C74</f>
        <v>100</v>
      </c>
      <c r="D75" s="5">
        <f t="shared" si="7"/>
        <v>100</v>
      </c>
      <c r="E75" s="6">
        <f t="shared" si="8"/>
        <v>0</v>
      </c>
      <c r="F75" s="5">
        <f t="shared" si="9"/>
        <v>-1</v>
      </c>
      <c r="G75" s="5">
        <f t="shared" si="10"/>
        <v>-10</v>
      </c>
      <c r="H75" s="5">
        <f t="shared" si="11"/>
        <v>-50</v>
      </c>
      <c r="I75">
        <f t="shared" si="6"/>
        <v>10000</v>
      </c>
      <c r="J75" s="5">
        <f>(C75-D75)*(C75-D75)</f>
        <v>0</v>
      </c>
    </row>
    <row r="76" spans="1:10">
      <c r="A76" s="5"/>
      <c r="B76" s="6"/>
      <c r="C76" s="6">
        <f>ДИКМ!C75</f>
        <v>100</v>
      </c>
      <c r="D76" s="5">
        <f t="shared" si="7"/>
        <v>60</v>
      </c>
      <c r="E76" s="6">
        <f t="shared" si="8"/>
        <v>-40</v>
      </c>
      <c r="F76" s="5">
        <f t="shared" si="9"/>
        <v>1</v>
      </c>
      <c r="G76" s="5">
        <f t="shared" si="10"/>
        <v>10</v>
      </c>
      <c r="H76" s="5">
        <f t="shared" si="11"/>
        <v>-40</v>
      </c>
      <c r="I76">
        <f t="shared" si="6"/>
        <v>10000</v>
      </c>
      <c r="J76" s="5">
        <f>(C76-D76)*(C76-D76)</f>
        <v>1600</v>
      </c>
    </row>
    <row r="77" spans="1:10">
      <c r="A77" s="5"/>
      <c r="B77" s="6"/>
      <c r="C77" s="6">
        <f>ДИКМ!C76</f>
        <v>100</v>
      </c>
      <c r="D77" s="5">
        <f t="shared" si="7"/>
        <v>30</v>
      </c>
      <c r="E77" s="6">
        <f t="shared" si="8"/>
        <v>-70</v>
      </c>
      <c r="F77" s="5">
        <f t="shared" si="9"/>
        <v>1</v>
      </c>
      <c r="G77" s="5">
        <f t="shared" si="10"/>
        <v>10</v>
      </c>
      <c r="H77" s="5">
        <f t="shared" si="11"/>
        <v>-30</v>
      </c>
      <c r="I77">
        <f t="shared" si="6"/>
        <v>10000</v>
      </c>
      <c r="J77" s="5">
        <f>(C77-D77)*(C77-D77)</f>
        <v>4900</v>
      </c>
    </row>
    <row r="78" spans="1:10">
      <c r="A78" s="5"/>
      <c r="B78" s="6"/>
      <c r="C78" s="6">
        <f>ДИКМ!C77</f>
        <v>100</v>
      </c>
      <c r="D78" s="5">
        <f t="shared" si="7"/>
        <v>10</v>
      </c>
      <c r="E78" s="6">
        <f t="shared" si="8"/>
        <v>-90</v>
      </c>
      <c r="F78" s="5">
        <f t="shared" si="9"/>
        <v>1</v>
      </c>
      <c r="G78" s="5">
        <f t="shared" si="10"/>
        <v>10</v>
      </c>
      <c r="H78" s="5">
        <f t="shared" si="11"/>
        <v>-20</v>
      </c>
      <c r="I78">
        <f t="shared" si="6"/>
        <v>10000</v>
      </c>
      <c r="J78" s="5">
        <f>(C78-D78)*(C78-D78)</f>
        <v>8100</v>
      </c>
    </row>
    <row r="79" spans="1:10">
      <c r="A79" s="5"/>
      <c r="B79" s="6"/>
      <c r="C79" s="6">
        <f>ДИКМ!C78</f>
        <v>100</v>
      </c>
      <c r="D79" s="5">
        <f t="shared" si="7"/>
        <v>0</v>
      </c>
      <c r="E79" s="6">
        <f t="shared" si="8"/>
        <v>-100</v>
      </c>
      <c r="F79" s="5">
        <f t="shared" si="9"/>
        <v>1</v>
      </c>
      <c r="G79" s="5">
        <f t="shared" si="10"/>
        <v>10</v>
      </c>
      <c r="H79" s="5">
        <f t="shared" si="11"/>
        <v>-10</v>
      </c>
      <c r="I79">
        <f t="shared" si="6"/>
        <v>10000</v>
      </c>
      <c r="J79" s="5">
        <f>(C79-D79)*(C79-D79)</f>
        <v>10000</v>
      </c>
    </row>
    <row r="80" spans="1:10">
      <c r="A80" s="5"/>
      <c r="B80" s="6"/>
      <c r="C80" s="6">
        <f>ДИКМ!C79</f>
        <v>100</v>
      </c>
      <c r="D80" s="5">
        <f t="shared" si="7"/>
        <v>0</v>
      </c>
      <c r="E80" s="6">
        <f t="shared" si="8"/>
        <v>-100</v>
      </c>
      <c r="F80" s="5">
        <f t="shared" si="9"/>
        <v>1</v>
      </c>
      <c r="G80" s="5">
        <f t="shared" si="10"/>
        <v>10</v>
      </c>
      <c r="H80" s="5">
        <f t="shared" si="11"/>
        <v>0</v>
      </c>
      <c r="I80">
        <f t="shared" si="6"/>
        <v>10000</v>
      </c>
      <c r="J80" s="5">
        <f>(C80-D80)*(C80-D80)</f>
        <v>10000</v>
      </c>
    </row>
    <row r="81" spans="1:10">
      <c r="A81" s="5"/>
      <c r="B81" s="6"/>
      <c r="C81" s="6">
        <f>ДИКМ!C80</f>
        <v>100</v>
      </c>
      <c r="D81" s="5">
        <f t="shared" si="7"/>
        <v>10</v>
      </c>
      <c r="E81" s="6">
        <f t="shared" si="8"/>
        <v>-90</v>
      </c>
      <c r="F81" s="5">
        <f t="shared" si="9"/>
        <v>1</v>
      </c>
      <c r="G81" s="5">
        <f t="shared" si="10"/>
        <v>10</v>
      </c>
      <c r="H81" s="5">
        <f t="shared" si="11"/>
        <v>10</v>
      </c>
      <c r="I81">
        <f t="shared" si="6"/>
        <v>10000</v>
      </c>
      <c r="J81" s="5">
        <f>(C81-D81)*(C81-D81)</f>
        <v>8100</v>
      </c>
    </row>
    <row r="82" spans="1:10">
      <c r="A82" s="5"/>
      <c r="B82" s="6"/>
      <c r="C82" s="6">
        <f>ДИКМ!C81</f>
        <v>100</v>
      </c>
      <c r="D82" s="5">
        <f t="shared" si="7"/>
        <v>30</v>
      </c>
      <c r="E82" s="6">
        <f t="shared" si="8"/>
        <v>-70</v>
      </c>
      <c r="F82" s="5">
        <f t="shared" si="9"/>
        <v>1</v>
      </c>
      <c r="G82" s="5">
        <f t="shared" si="10"/>
        <v>10</v>
      </c>
      <c r="H82" s="5">
        <f t="shared" si="11"/>
        <v>20</v>
      </c>
      <c r="I82">
        <f t="shared" si="6"/>
        <v>10000</v>
      </c>
      <c r="J82" s="5">
        <f>(C82-D82)*(C82-D82)</f>
        <v>4900</v>
      </c>
    </row>
    <row r="83" spans="1:10">
      <c r="A83" s="5"/>
      <c r="B83" s="6"/>
      <c r="C83" s="6">
        <f>ДИКМ!C82</f>
        <v>100</v>
      </c>
      <c r="D83" s="5">
        <f t="shared" si="7"/>
        <v>60</v>
      </c>
      <c r="E83" s="6">
        <f t="shared" si="8"/>
        <v>-40</v>
      </c>
      <c r="F83" s="5">
        <f t="shared" si="9"/>
        <v>1</v>
      </c>
      <c r="G83" s="5">
        <f t="shared" si="10"/>
        <v>10</v>
      </c>
      <c r="H83" s="5">
        <f t="shared" si="11"/>
        <v>30</v>
      </c>
      <c r="I83">
        <f t="shared" si="6"/>
        <v>10000</v>
      </c>
      <c r="J83" s="5">
        <f>(C83-D83)*(C83-D83)</f>
        <v>1600</v>
      </c>
    </row>
    <row r="84" spans="1:10">
      <c r="A84" s="5"/>
      <c r="B84" s="6"/>
      <c r="C84" s="6">
        <f>ДИКМ!C83</f>
        <v>100</v>
      </c>
      <c r="D84" s="5">
        <f t="shared" si="7"/>
        <v>100</v>
      </c>
      <c r="E84" s="6">
        <f t="shared" si="8"/>
        <v>0</v>
      </c>
      <c r="F84" s="5">
        <f t="shared" si="9"/>
        <v>1</v>
      </c>
      <c r="G84" s="5">
        <f t="shared" si="10"/>
        <v>10</v>
      </c>
      <c r="H84" s="5">
        <f t="shared" si="11"/>
        <v>40</v>
      </c>
      <c r="I84">
        <f t="shared" si="6"/>
        <v>10000</v>
      </c>
      <c r="J84" s="5">
        <f>(C84-D84)*(C84-D84)</f>
        <v>0</v>
      </c>
    </row>
    <row r="85" spans="1:10">
      <c r="A85" s="5"/>
      <c r="B85" s="6"/>
      <c r="C85" s="6">
        <f>ДИКМ!C84</f>
        <v>100</v>
      </c>
      <c r="D85" s="5">
        <f t="shared" si="7"/>
        <v>150</v>
      </c>
      <c r="E85" s="6">
        <f t="shared" si="8"/>
        <v>50</v>
      </c>
      <c r="F85" s="5">
        <f t="shared" si="9"/>
        <v>1</v>
      </c>
      <c r="G85" s="5">
        <f t="shared" si="10"/>
        <v>10</v>
      </c>
      <c r="H85" s="5">
        <f t="shared" si="11"/>
        <v>50</v>
      </c>
      <c r="I85">
        <f t="shared" si="6"/>
        <v>10000</v>
      </c>
      <c r="J85" s="5">
        <f>(C85-D85)*(C85-D85)</f>
        <v>2500</v>
      </c>
    </row>
    <row r="86" spans="1:10">
      <c r="A86" s="5"/>
      <c r="B86" s="6"/>
      <c r="C86" s="6">
        <f>ДИКМ!C85</f>
        <v>100</v>
      </c>
      <c r="D86" s="5">
        <f t="shared" si="7"/>
        <v>190</v>
      </c>
      <c r="E86" s="6">
        <f t="shared" si="8"/>
        <v>90</v>
      </c>
      <c r="F86" s="5">
        <f t="shared" si="9"/>
        <v>-1</v>
      </c>
      <c r="G86" s="5">
        <f t="shared" si="10"/>
        <v>-10</v>
      </c>
      <c r="H86" s="5">
        <f t="shared" si="11"/>
        <v>40</v>
      </c>
      <c r="I86">
        <f t="shared" si="6"/>
        <v>10000</v>
      </c>
      <c r="J86" s="5">
        <f>(C86-D86)*(C86-D86)</f>
        <v>8100</v>
      </c>
    </row>
    <row r="87" spans="1:10">
      <c r="A87" s="5"/>
      <c r="B87" s="6"/>
      <c r="C87" s="6">
        <f>ДИКМ!C86</f>
        <v>100</v>
      </c>
      <c r="D87" s="5">
        <f t="shared" si="7"/>
        <v>220</v>
      </c>
      <c r="E87" s="6">
        <f t="shared" si="8"/>
        <v>120</v>
      </c>
      <c r="F87" s="5">
        <f t="shared" si="9"/>
        <v>-1</v>
      </c>
      <c r="G87" s="5">
        <f t="shared" si="10"/>
        <v>-10</v>
      </c>
      <c r="H87" s="5">
        <f t="shared" si="11"/>
        <v>30</v>
      </c>
      <c r="I87">
        <f t="shared" si="6"/>
        <v>10000</v>
      </c>
      <c r="J87" s="5">
        <f>(C87-D87)*(C87-D87)</f>
        <v>14400</v>
      </c>
    </row>
    <row r="88" spans="1:10">
      <c r="A88" s="5"/>
      <c r="B88" s="6"/>
      <c r="C88" s="6">
        <f>ДИКМ!C87</f>
        <v>100</v>
      </c>
      <c r="D88" s="5">
        <f t="shared" si="7"/>
        <v>240</v>
      </c>
      <c r="E88" s="6">
        <f t="shared" si="8"/>
        <v>140</v>
      </c>
      <c r="F88" s="5">
        <f t="shared" si="9"/>
        <v>-1</v>
      </c>
      <c r="G88" s="5">
        <f t="shared" si="10"/>
        <v>-10</v>
      </c>
      <c r="H88" s="5">
        <f t="shared" si="11"/>
        <v>20</v>
      </c>
      <c r="I88">
        <f t="shared" si="6"/>
        <v>10000</v>
      </c>
      <c r="J88" s="5">
        <f>(C88-D88)*(C88-D88)</f>
        <v>19600</v>
      </c>
    </row>
    <row r="89" spans="1:10">
      <c r="A89" s="5"/>
      <c r="B89" s="6"/>
      <c r="C89" s="6">
        <f>ДИКМ!C88</f>
        <v>100</v>
      </c>
      <c r="D89" s="5">
        <f t="shared" si="7"/>
        <v>250</v>
      </c>
      <c r="E89" s="6">
        <f t="shared" si="8"/>
        <v>150</v>
      </c>
      <c r="F89" s="5">
        <f t="shared" si="9"/>
        <v>-1</v>
      </c>
      <c r="G89" s="5">
        <f t="shared" si="10"/>
        <v>-10</v>
      </c>
      <c r="H89" s="5">
        <f t="shared" si="11"/>
        <v>10</v>
      </c>
      <c r="I89">
        <f t="shared" si="6"/>
        <v>10000</v>
      </c>
      <c r="J89" s="5">
        <f>(C89-D89)*(C89-D89)</f>
        <v>22500</v>
      </c>
    </row>
    <row r="90" spans="1:10">
      <c r="A90" s="5"/>
      <c r="B90" s="6"/>
      <c r="C90" s="6">
        <f>ДИКМ!C89</f>
        <v>100</v>
      </c>
      <c r="D90" s="5">
        <f t="shared" si="7"/>
        <v>250</v>
      </c>
      <c r="E90" s="6">
        <f t="shared" si="8"/>
        <v>150</v>
      </c>
      <c r="F90" s="5">
        <f t="shared" si="9"/>
        <v>-1</v>
      </c>
      <c r="G90" s="5">
        <f t="shared" si="10"/>
        <v>-10</v>
      </c>
      <c r="H90" s="5">
        <f t="shared" si="11"/>
        <v>0</v>
      </c>
      <c r="I90">
        <f t="shared" si="6"/>
        <v>10000</v>
      </c>
      <c r="J90" s="5">
        <f>(C90-D90)*(C90-D90)</f>
        <v>22500</v>
      </c>
    </row>
    <row r="91" spans="1:10">
      <c r="A91" s="5"/>
      <c r="B91" s="6"/>
      <c r="C91" s="6">
        <f>ДИКМ!C90</f>
        <v>100</v>
      </c>
      <c r="D91" s="5">
        <f t="shared" si="7"/>
        <v>240</v>
      </c>
      <c r="E91" s="6">
        <f t="shared" si="8"/>
        <v>140</v>
      </c>
      <c r="F91" s="5">
        <f t="shared" si="9"/>
        <v>-1</v>
      </c>
      <c r="G91" s="5">
        <f t="shared" si="10"/>
        <v>-10</v>
      </c>
      <c r="H91" s="5">
        <f t="shared" si="11"/>
        <v>-10</v>
      </c>
      <c r="I91">
        <f t="shared" si="6"/>
        <v>10000</v>
      </c>
      <c r="J91" s="5">
        <f>(C91-D91)*(C91-D91)</f>
        <v>19600</v>
      </c>
    </row>
    <row r="92" spans="1:10">
      <c r="A92" s="5"/>
      <c r="B92" s="6"/>
      <c r="C92" s="6">
        <f>ДИКМ!C91</f>
        <v>100</v>
      </c>
      <c r="D92" s="5">
        <f t="shared" si="7"/>
        <v>220</v>
      </c>
      <c r="E92" s="6">
        <f t="shared" si="8"/>
        <v>120</v>
      </c>
      <c r="F92" s="5">
        <f t="shared" si="9"/>
        <v>-1</v>
      </c>
      <c r="G92" s="5">
        <f t="shared" si="10"/>
        <v>-10</v>
      </c>
      <c r="H92" s="5">
        <f t="shared" si="11"/>
        <v>-20</v>
      </c>
      <c r="I92">
        <f t="shared" si="6"/>
        <v>10000</v>
      </c>
      <c r="J92" s="5">
        <f>(C92-D92)*(C92-D92)</f>
        <v>14400</v>
      </c>
    </row>
    <row r="93" spans="1:10">
      <c r="A93" s="5"/>
      <c r="B93" s="6"/>
      <c r="C93" s="6">
        <f>ДИКМ!C92</f>
        <v>100</v>
      </c>
      <c r="D93" s="5">
        <f t="shared" si="7"/>
        <v>190</v>
      </c>
      <c r="E93" s="6">
        <f t="shared" si="8"/>
        <v>90</v>
      </c>
      <c r="F93" s="5">
        <f t="shared" si="9"/>
        <v>-1</v>
      </c>
      <c r="G93" s="5">
        <f t="shared" si="10"/>
        <v>-10</v>
      </c>
      <c r="H93" s="5">
        <f t="shared" si="11"/>
        <v>-30</v>
      </c>
      <c r="I93">
        <f t="shared" si="6"/>
        <v>10000</v>
      </c>
      <c r="J93" s="5">
        <f>(C93-D93)*(C93-D93)</f>
        <v>8100</v>
      </c>
    </row>
    <row r="94" spans="1:10">
      <c r="A94" s="5"/>
      <c r="B94" s="6"/>
      <c r="C94" s="6">
        <f>ДИКМ!C93</f>
        <v>100</v>
      </c>
      <c r="D94" s="5">
        <f t="shared" si="7"/>
        <v>150</v>
      </c>
      <c r="E94" s="6">
        <f t="shared" si="8"/>
        <v>50</v>
      </c>
      <c r="F94" s="5">
        <f t="shared" si="9"/>
        <v>-1</v>
      </c>
      <c r="G94" s="5">
        <f t="shared" si="10"/>
        <v>-10</v>
      </c>
      <c r="H94" s="5">
        <f t="shared" si="11"/>
        <v>-40</v>
      </c>
      <c r="I94">
        <f t="shared" si="6"/>
        <v>10000</v>
      </c>
      <c r="J94" s="5">
        <f>(C94-D94)*(C94-D94)</f>
        <v>2500</v>
      </c>
    </row>
    <row r="95" spans="1:10">
      <c r="A95" s="5"/>
      <c r="B95" s="6"/>
      <c r="C95" s="6">
        <f>ДИКМ!C94</f>
        <v>100</v>
      </c>
      <c r="D95" s="5">
        <f t="shared" si="7"/>
        <v>100</v>
      </c>
      <c r="E95" s="6">
        <f t="shared" si="8"/>
        <v>0</v>
      </c>
      <c r="F95" s="5">
        <f t="shared" si="9"/>
        <v>-1</v>
      </c>
      <c r="G95" s="5">
        <f t="shared" si="10"/>
        <v>-10</v>
      </c>
      <c r="H95" s="5">
        <f t="shared" si="11"/>
        <v>-50</v>
      </c>
      <c r="I95">
        <f t="shared" si="6"/>
        <v>10000</v>
      </c>
      <c r="J95" s="5">
        <f>(C95-D95)*(C95-D95)</f>
        <v>0</v>
      </c>
    </row>
    <row r="96" spans="1:10">
      <c r="A96" s="5"/>
      <c r="B96" s="6"/>
      <c r="C96" s="6">
        <f>ДИКМ!C95</f>
        <v>100</v>
      </c>
      <c r="D96" s="5">
        <f t="shared" si="7"/>
        <v>60</v>
      </c>
      <c r="E96" s="6">
        <f t="shared" si="8"/>
        <v>-40</v>
      </c>
      <c r="F96" s="5">
        <f t="shared" si="9"/>
        <v>1</v>
      </c>
      <c r="G96" s="5">
        <f t="shared" si="10"/>
        <v>10</v>
      </c>
      <c r="H96" s="5">
        <f t="shared" si="11"/>
        <v>-40</v>
      </c>
      <c r="I96">
        <f t="shared" si="6"/>
        <v>10000</v>
      </c>
      <c r="J96" s="5">
        <f>(C96-D96)*(C96-D96)</f>
        <v>1600</v>
      </c>
    </row>
    <row r="97" spans="1:10">
      <c r="A97" s="5"/>
      <c r="B97" s="6"/>
      <c r="C97" s="6">
        <f>ДИКМ!C96</f>
        <v>100</v>
      </c>
      <c r="D97" s="5">
        <f t="shared" si="7"/>
        <v>30</v>
      </c>
      <c r="E97" s="6">
        <f t="shared" si="8"/>
        <v>-70</v>
      </c>
      <c r="F97" s="5">
        <f t="shared" si="9"/>
        <v>1</v>
      </c>
      <c r="G97" s="5">
        <f t="shared" si="10"/>
        <v>10</v>
      </c>
      <c r="H97" s="5">
        <f t="shared" si="11"/>
        <v>-30</v>
      </c>
      <c r="I97">
        <f t="shared" si="6"/>
        <v>10000</v>
      </c>
      <c r="J97" s="5">
        <f>(C97-D97)*(C97-D97)</f>
        <v>4900</v>
      </c>
    </row>
    <row r="98" spans="1:10">
      <c r="A98" s="5"/>
      <c r="B98" s="6"/>
      <c r="C98" s="6">
        <f>ДИКМ!C97</f>
        <v>100</v>
      </c>
      <c r="D98" s="5">
        <f t="shared" si="7"/>
        <v>10</v>
      </c>
      <c r="E98" s="6">
        <f t="shared" si="8"/>
        <v>-90</v>
      </c>
      <c r="F98" s="5">
        <f t="shared" si="9"/>
        <v>1</v>
      </c>
      <c r="G98" s="5">
        <f t="shared" si="10"/>
        <v>10</v>
      </c>
      <c r="H98" s="5">
        <f t="shared" si="11"/>
        <v>-20</v>
      </c>
      <c r="I98">
        <f t="shared" si="6"/>
        <v>10000</v>
      </c>
      <c r="J98" s="5">
        <f>(C98-D98)*(C98-D98)</f>
        <v>8100</v>
      </c>
    </row>
    <row r="99" spans="1:10">
      <c r="A99" s="5"/>
      <c r="B99" s="6"/>
      <c r="C99" s="6">
        <f>ДИКМ!C98</f>
        <v>100</v>
      </c>
      <c r="D99" s="5">
        <f t="shared" si="7"/>
        <v>0</v>
      </c>
      <c r="E99" s="6">
        <f t="shared" si="8"/>
        <v>-100</v>
      </c>
      <c r="F99" s="5">
        <f t="shared" si="9"/>
        <v>1</v>
      </c>
      <c r="G99" s="5">
        <f t="shared" si="10"/>
        <v>10</v>
      </c>
      <c r="H99" s="5">
        <f t="shared" si="11"/>
        <v>-10</v>
      </c>
      <c r="I99">
        <f t="shared" si="6"/>
        <v>10000</v>
      </c>
      <c r="J99" s="5">
        <f>(C99-D99)*(C99-D99)</f>
        <v>10000</v>
      </c>
    </row>
    <row r="100" spans="1:10">
      <c r="A100" s="5"/>
      <c r="B100" s="6"/>
      <c r="C100" s="6">
        <f>ДИКМ!C99</f>
        <v>100</v>
      </c>
      <c r="D100" s="5">
        <f t="shared" si="7"/>
        <v>0</v>
      </c>
      <c r="E100" s="6">
        <f t="shared" si="8"/>
        <v>-100</v>
      </c>
      <c r="F100" s="5">
        <f t="shared" si="9"/>
        <v>1</v>
      </c>
      <c r="G100" s="5">
        <f t="shared" si="10"/>
        <v>10</v>
      </c>
      <c r="H100" s="5">
        <f t="shared" si="11"/>
        <v>0</v>
      </c>
      <c r="I100">
        <f t="shared" si="6"/>
        <v>10000</v>
      </c>
      <c r="J100" s="5">
        <f>(C100-D100)*(C100-D100)</f>
        <v>10000</v>
      </c>
    </row>
    <row r="101" spans="1:10">
      <c r="A101" s="5"/>
      <c r="B101" s="6"/>
      <c r="C101" s="6">
        <f>ДИКМ!C100</f>
        <v>100</v>
      </c>
      <c r="D101" s="5">
        <f t="shared" si="7"/>
        <v>10</v>
      </c>
      <c r="E101" s="6">
        <f t="shared" si="8"/>
        <v>-90</v>
      </c>
      <c r="F101" s="5">
        <f t="shared" si="9"/>
        <v>1</v>
      </c>
      <c r="G101" s="5">
        <f t="shared" si="10"/>
        <v>10</v>
      </c>
      <c r="H101" s="5">
        <f t="shared" si="11"/>
        <v>10</v>
      </c>
      <c r="I101">
        <f t="shared" si="6"/>
        <v>10000</v>
      </c>
      <c r="J101" s="5">
        <f>(C101-D101)*(C101-D101)</f>
        <v>8100</v>
      </c>
    </row>
    <row r="102" spans="1:10">
      <c r="A102" s="5"/>
      <c r="B102" s="6"/>
      <c r="C102" s="6">
        <f>ДИКМ!C101</f>
        <v>100</v>
      </c>
      <c r="D102" s="5">
        <f t="shared" si="7"/>
        <v>30</v>
      </c>
      <c r="E102" s="6">
        <f t="shared" si="8"/>
        <v>-70</v>
      </c>
      <c r="F102" s="5">
        <f t="shared" si="9"/>
        <v>1</v>
      </c>
      <c r="G102" s="5">
        <f t="shared" si="10"/>
        <v>10</v>
      </c>
      <c r="H102" s="5">
        <f t="shared" si="11"/>
        <v>20</v>
      </c>
      <c r="I102">
        <f t="shared" si="6"/>
        <v>10000</v>
      </c>
      <c r="J102" s="5">
        <f>(C102-D102)*(C102-D102)</f>
        <v>4900</v>
      </c>
    </row>
    <row r="103" spans="1:10">
      <c r="A103" s="5"/>
      <c r="B103" s="6"/>
      <c r="C103" s="6">
        <f>ДИКМ!C102</f>
        <v>100</v>
      </c>
      <c r="D103" s="5">
        <f t="shared" si="7"/>
        <v>60</v>
      </c>
      <c r="E103" s="6">
        <f t="shared" si="8"/>
        <v>-40</v>
      </c>
      <c r="F103" s="5">
        <f t="shared" si="9"/>
        <v>1</v>
      </c>
      <c r="G103" s="5">
        <f t="shared" si="10"/>
        <v>10</v>
      </c>
      <c r="H103" s="5">
        <f t="shared" si="11"/>
        <v>30</v>
      </c>
      <c r="I103">
        <f t="shared" si="6"/>
        <v>10000</v>
      </c>
      <c r="J103" s="5">
        <f>(C103-D103)*(C103-D103)</f>
        <v>1600</v>
      </c>
    </row>
    <row r="104" spans="1:10">
      <c r="A104" s="5"/>
      <c r="B104" s="6"/>
      <c r="C104" s="6">
        <f>ДИКМ!C103</f>
        <v>100</v>
      </c>
      <c r="D104" s="5">
        <f t="shared" si="7"/>
        <v>100</v>
      </c>
      <c r="E104" s="6">
        <f t="shared" si="8"/>
        <v>0</v>
      </c>
      <c r="F104" s="5">
        <f t="shared" si="9"/>
        <v>1</v>
      </c>
      <c r="G104" s="5">
        <f t="shared" si="10"/>
        <v>10</v>
      </c>
      <c r="H104" s="5">
        <f t="shared" si="11"/>
        <v>40</v>
      </c>
      <c r="I104">
        <f t="shared" si="6"/>
        <v>10000</v>
      </c>
      <c r="J104" s="5">
        <f>(C104-D104)*(C104-D104)</f>
        <v>0</v>
      </c>
    </row>
    <row r="105" spans="1:10">
      <c r="A105" s="5"/>
      <c r="B105" s="6"/>
      <c r="C105" s="6">
        <f>ДИКМ!C104</f>
        <v>10</v>
      </c>
      <c r="D105" s="5">
        <f t="shared" si="7"/>
        <v>150</v>
      </c>
      <c r="E105" s="6">
        <f t="shared" si="8"/>
        <v>140</v>
      </c>
      <c r="F105" s="5">
        <f t="shared" si="9"/>
        <v>1</v>
      </c>
      <c r="G105" s="5">
        <f t="shared" si="10"/>
        <v>10</v>
      </c>
      <c r="H105" s="5">
        <f t="shared" si="11"/>
        <v>50</v>
      </c>
      <c r="I105">
        <f t="shared" si="6"/>
        <v>100</v>
      </c>
      <c r="J105" s="5">
        <f>(C105-D105)*(C105-D105)</f>
        <v>19600</v>
      </c>
    </row>
    <row r="106" spans="1:10">
      <c r="A106" s="5"/>
      <c r="B106" s="6"/>
      <c r="C106" s="6">
        <f>ДИКМ!C105</f>
        <v>6</v>
      </c>
      <c r="D106" s="5">
        <f t="shared" si="7"/>
        <v>190</v>
      </c>
      <c r="E106" s="6">
        <f t="shared" si="8"/>
        <v>184</v>
      </c>
      <c r="F106" s="5">
        <f t="shared" si="9"/>
        <v>-1</v>
      </c>
      <c r="G106" s="5">
        <f t="shared" si="10"/>
        <v>-10</v>
      </c>
      <c r="H106" s="5">
        <f t="shared" si="11"/>
        <v>40</v>
      </c>
      <c r="I106">
        <f t="shared" si="6"/>
        <v>36</v>
      </c>
      <c r="J106" s="5">
        <f>(C106-D106)*(C106-D106)</f>
        <v>33856</v>
      </c>
    </row>
    <row r="107" spans="1:10">
      <c r="A107" s="5"/>
      <c r="B107" s="6"/>
      <c r="C107" s="6">
        <f>ДИКМ!C106</f>
        <v>3</v>
      </c>
      <c r="D107" s="5">
        <f t="shared" si="7"/>
        <v>220</v>
      </c>
      <c r="E107" s="6">
        <f t="shared" si="8"/>
        <v>217</v>
      </c>
      <c r="F107" s="5">
        <f t="shared" si="9"/>
        <v>-1</v>
      </c>
      <c r="G107" s="5">
        <f t="shared" si="10"/>
        <v>-10</v>
      </c>
      <c r="H107" s="5">
        <f t="shared" si="11"/>
        <v>30</v>
      </c>
      <c r="I107">
        <f t="shared" si="6"/>
        <v>9</v>
      </c>
      <c r="J107" s="5">
        <f>(C107-D107)*(C107-D107)</f>
        <v>47089</v>
      </c>
    </row>
    <row r="108" spans="1:10">
      <c r="A108" s="5"/>
      <c r="B108" s="6"/>
      <c r="C108" s="6">
        <f>ДИКМ!C107</f>
        <v>0</v>
      </c>
      <c r="D108" s="5">
        <f t="shared" si="7"/>
        <v>240</v>
      </c>
      <c r="E108" s="6">
        <f t="shared" si="8"/>
        <v>240</v>
      </c>
      <c r="F108" s="5">
        <f t="shared" si="9"/>
        <v>-1</v>
      </c>
      <c r="G108" s="5">
        <f t="shared" si="10"/>
        <v>-10</v>
      </c>
      <c r="H108" s="5">
        <f t="shared" si="11"/>
        <v>20</v>
      </c>
      <c r="I108">
        <f t="shared" si="6"/>
        <v>0</v>
      </c>
      <c r="J108" s="5">
        <f>(C108-D108)*(C108-D108)</f>
        <v>57600</v>
      </c>
    </row>
    <row r="109" spans="1:10">
      <c r="A109" s="5"/>
      <c r="B109" s="6"/>
      <c r="C109" s="6">
        <f>ДИКМ!C108</f>
        <v>3</v>
      </c>
      <c r="D109" s="5">
        <f t="shared" si="7"/>
        <v>250</v>
      </c>
      <c r="E109" s="6">
        <f t="shared" si="8"/>
        <v>247</v>
      </c>
      <c r="F109" s="5">
        <f t="shared" si="9"/>
        <v>-1</v>
      </c>
      <c r="G109" s="5">
        <f t="shared" si="10"/>
        <v>-10</v>
      </c>
      <c r="H109" s="5">
        <f t="shared" si="11"/>
        <v>10</v>
      </c>
      <c r="I109">
        <f t="shared" si="6"/>
        <v>9</v>
      </c>
      <c r="J109" s="5">
        <f>(C109-D109)*(C109-D109)</f>
        <v>61009</v>
      </c>
    </row>
    <row r="110" spans="1:10">
      <c r="A110" s="5"/>
      <c r="B110" s="6"/>
      <c r="C110" s="6">
        <f>ДИКМ!C109</f>
        <v>6</v>
      </c>
      <c r="D110" s="5">
        <f t="shared" si="7"/>
        <v>250</v>
      </c>
      <c r="E110" s="6">
        <f t="shared" si="8"/>
        <v>244</v>
      </c>
      <c r="F110" s="5">
        <f t="shared" si="9"/>
        <v>-1</v>
      </c>
      <c r="G110" s="5">
        <f t="shared" si="10"/>
        <v>-10</v>
      </c>
      <c r="H110" s="5">
        <f t="shared" si="11"/>
        <v>0</v>
      </c>
      <c r="I110">
        <f t="shared" si="6"/>
        <v>36</v>
      </c>
      <c r="J110" s="5">
        <f>(C110-D110)*(C110-D110)</f>
        <v>59536</v>
      </c>
    </row>
    <row r="111" spans="1:10">
      <c r="A111" s="5"/>
      <c r="B111" s="6"/>
      <c r="C111" s="6">
        <f>ДИКМ!C110</f>
        <v>9</v>
      </c>
      <c r="D111" s="5">
        <f t="shared" si="7"/>
        <v>240</v>
      </c>
      <c r="E111" s="6">
        <f t="shared" si="8"/>
        <v>231</v>
      </c>
      <c r="F111" s="5">
        <f t="shared" si="9"/>
        <v>-1</v>
      </c>
      <c r="G111" s="5">
        <f t="shared" si="10"/>
        <v>-10</v>
      </c>
      <c r="H111" s="5">
        <f t="shared" si="11"/>
        <v>-10</v>
      </c>
      <c r="I111">
        <f t="shared" si="6"/>
        <v>81</v>
      </c>
      <c r="J111" s="5">
        <f>(C111-D111)*(C111-D111)</f>
        <v>53361</v>
      </c>
    </row>
    <row r="112" spans="1:10">
      <c r="A112" s="5"/>
      <c r="B112" s="6"/>
      <c r="C112" s="6">
        <f>ДИКМ!C111</f>
        <v>12</v>
      </c>
      <c r="D112" s="5">
        <f t="shared" si="7"/>
        <v>220</v>
      </c>
      <c r="E112" s="6">
        <f t="shared" si="8"/>
        <v>208</v>
      </c>
      <c r="F112" s="5">
        <f t="shared" si="9"/>
        <v>-1</v>
      </c>
      <c r="G112" s="5">
        <f t="shared" si="10"/>
        <v>-10</v>
      </c>
      <c r="H112" s="5">
        <f t="shared" si="11"/>
        <v>-20</v>
      </c>
      <c r="I112">
        <f t="shared" si="6"/>
        <v>144</v>
      </c>
      <c r="J112" s="5">
        <f>(C112-D112)*(C112-D112)</f>
        <v>43264</v>
      </c>
    </row>
    <row r="113" spans="1:10">
      <c r="A113" s="5"/>
      <c r="B113" s="6"/>
      <c r="C113" s="6">
        <f>ДИКМ!C112</f>
        <v>15</v>
      </c>
      <c r="D113" s="5">
        <f t="shared" si="7"/>
        <v>190</v>
      </c>
      <c r="E113" s="6">
        <f t="shared" si="8"/>
        <v>175</v>
      </c>
      <c r="F113" s="5">
        <f t="shared" si="9"/>
        <v>-1</v>
      </c>
      <c r="G113" s="5">
        <f t="shared" si="10"/>
        <v>-10</v>
      </c>
      <c r="H113" s="5">
        <f t="shared" si="11"/>
        <v>-30</v>
      </c>
      <c r="I113">
        <f t="shared" si="6"/>
        <v>225</v>
      </c>
      <c r="J113" s="5">
        <f>(C113-D113)*(C113-D113)</f>
        <v>30625</v>
      </c>
    </row>
    <row r="114" spans="1:10">
      <c r="A114" s="5"/>
      <c r="B114" s="6"/>
      <c r="C114" s="6">
        <f>ДИКМ!C113</f>
        <v>18</v>
      </c>
      <c r="D114" s="5">
        <f t="shared" si="7"/>
        <v>150</v>
      </c>
      <c r="E114" s="6">
        <f t="shared" si="8"/>
        <v>132</v>
      </c>
      <c r="F114" s="5">
        <f t="shared" si="9"/>
        <v>-1</v>
      </c>
      <c r="G114" s="5">
        <f t="shared" si="10"/>
        <v>-10</v>
      </c>
      <c r="H114" s="5">
        <f t="shared" si="11"/>
        <v>-40</v>
      </c>
      <c r="I114">
        <f t="shared" si="6"/>
        <v>324</v>
      </c>
      <c r="J114" s="5">
        <f>(C114-D114)*(C114-D114)</f>
        <v>17424</v>
      </c>
    </row>
    <row r="115" spans="1:10">
      <c r="A115" s="5"/>
      <c r="B115" s="6"/>
      <c r="C115" s="6">
        <f>ДИКМ!C114</f>
        <v>0</v>
      </c>
      <c r="D115" s="5">
        <f t="shared" si="7"/>
        <v>100</v>
      </c>
      <c r="E115" s="6">
        <f t="shared" si="8"/>
        <v>100</v>
      </c>
      <c r="F115" s="5">
        <f t="shared" si="9"/>
        <v>-1</v>
      </c>
      <c r="G115" s="5">
        <f t="shared" si="10"/>
        <v>-10</v>
      </c>
      <c r="H115" s="5">
        <f t="shared" si="11"/>
        <v>-50</v>
      </c>
      <c r="I115">
        <f t="shared" si="6"/>
        <v>0</v>
      </c>
      <c r="J115" s="5">
        <f>(C115-D115)*(C115-D115)</f>
        <v>10000</v>
      </c>
    </row>
    <row r="116" spans="1:10">
      <c r="E116" s="6"/>
      <c r="G116" s="5"/>
      <c r="H116" s="5"/>
      <c r="I116" s="5"/>
      <c r="J116" s="5"/>
    </row>
    <row r="117" spans="1:10">
      <c r="E117" s="6"/>
    </row>
  </sheetData>
  <pageMargins left="0.7" right="0.7" top="0.75" bottom="0.75" header="0.3" footer="0.3"/>
  <pageSetup paperSize="9" orientation="portrait" horizontalDpi="30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16"/>
  <sheetViews>
    <sheetView zoomScale="85" zoomScaleNormal="85" workbookViewId="0">
      <selection activeCell="D5" sqref="D5"/>
    </sheetView>
  </sheetViews>
  <sheetFormatPr defaultRowHeight="14.4"/>
  <cols>
    <col min="2" max="2" width="10.6640625" customWidth="1"/>
  </cols>
  <sheetData>
    <row r="1" spans="1:22">
      <c r="U1" s="4"/>
    </row>
    <row r="2" spans="1:22" ht="15.6">
      <c r="A2" s="5"/>
      <c r="B2" s="24" t="s">
        <v>0</v>
      </c>
      <c r="C2" s="24" t="s">
        <v>17</v>
      </c>
      <c r="D2" s="24" t="s">
        <v>4</v>
      </c>
      <c r="E2" s="22" t="s">
        <v>16</v>
      </c>
      <c r="F2" s="14"/>
      <c r="G2" s="14"/>
      <c r="H2" s="16" t="s">
        <v>6</v>
      </c>
      <c r="L2" s="5"/>
      <c r="M2" s="5"/>
      <c r="N2" s="5"/>
      <c r="O2" s="5"/>
      <c r="P2" s="1"/>
      <c r="Q2" s="1"/>
      <c r="T2" s="1"/>
    </row>
    <row r="3" spans="1:22">
      <c r="A3" s="5"/>
      <c r="B3" s="23">
        <v>0</v>
      </c>
      <c r="C3" s="23">
        <v>10</v>
      </c>
      <c r="D3" s="25">
        <f>0.75*C3</f>
        <v>7.5</v>
      </c>
      <c r="E3" s="23">
        <v>0</v>
      </c>
      <c r="F3" s="10"/>
      <c r="G3" s="10"/>
      <c r="H3" s="23">
        <f>AVERAGE(K8:K115)/AVERAGE(L8:L115)</f>
        <v>2.4464679856078853</v>
      </c>
      <c r="L3" s="5"/>
      <c r="M3" s="5"/>
      <c r="N3" s="5"/>
      <c r="O3" s="5"/>
      <c r="P3" s="1"/>
      <c r="Q3" s="1"/>
      <c r="T3" s="1"/>
    </row>
    <row r="4" spans="1:22">
      <c r="A4" s="5"/>
      <c r="B4" s="5"/>
      <c r="D4" s="5"/>
      <c r="E4" s="5"/>
      <c r="F4" s="5"/>
      <c r="G4" s="4"/>
      <c r="H4" s="5"/>
      <c r="I4" s="5"/>
      <c r="J4" s="5"/>
      <c r="L4" s="5"/>
      <c r="M4" s="5"/>
      <c r="N4" s="5"/>
      <c r="O4" s="5"/>
      <c r="P4" s="5"/>
      <c r="Q4" s="5"/>
      <c r="R4" s="1"/>
      <c r="S4" s="1"/>
      <c r="U4" s="5"/>
      <c r="V4" s="1"/>
    </row>
    <row r="5" spans="1:22">
      <c r="A5" s="5"/>
      <c r="B5" s="5"/>
      <c r="D5" s="7"/>
      <c r="E5" s="7"/>
      <c r="F5" s="7"/>
      <c r="G5" s="9"/>
      <c r="H5" s="7"/>
      <c r="I5" s="5"/>
      <c r="J5" s="5"/>
      <c r="L5" s="7"/>
      <c r="M5" s="7"/>
      <c r="N5" s="7"/>
      <c r="O5" s="7"/>
      <c r="P5" s="7"/>
      <c r="Q5" s="7"/>
      <c r="R5" s="8"/>
      <c r="S5" s="8"/>
      <c r="U5" s="7"/>
      <c r="V5" s="8"/>
    </row>
    <row r="6" spans="1:22" ht="29.4">
      <c r="A6" s="26"/>
      <c r="B6" s="26"/>
      <c r="C6" s="26" t="s">
        <v>32</v>
      </c>
      <c r="D6" s="9" t="s">
        <v>19</v>
      </c>
      <c r="E6" s="7"/>
      <c r="F6" s="7"/>
      <c r="G6" s="15"/>
      <c r="H6" s="7"/>
      <c r="I6" s="15"/>
      <c r="J6" s="7"/>
      <c r="K6" s="3"/>
      <c r="L6" s="7"/>
      <c r="M6" s="7"/>
      <c r="N6" s="7"/>
      <c r="O6" s="7"/>
      <c r="P6" s="7"/>
      <c r="Q6" s="7"/>
      <c r="R6" s="1"/>
      <c r="S6" s="1"/>
      <c r="U6" s="5"/>
      <c r="V6" s="1"/>
    </row>
    <row r="7" spans="1:22" ht="16.8">
      <c r="A7" s="5"/>
      <c r="C7" s="22" t="s">
        <v>9</v>
      </c>
      <c r="D7" s="22" t="s">
        <v>10</v>
      </c>
      <c r="E7" s="22" t="s">
        <v>11</v>
      </c>
      <c r="F7" s="22" t="s">
        <v>12</v>
      </c>
      <c r="G7" s="22" t="s">
        <v>13</v>
      </c>
      <c r="H7" s="24" t="s">
        <v>27</v>
      </c>
      <c r="I7" s="24" t="s">
        <v>28</v>
      </c>
      <c r="J7" s="24" t="s">
        <v>29</v>
      </c>
      <c r="K7" s="22" t="s">
        <v>18</v>
      </c>
      <c r="L7" s="22" t="s">
        <v>14</v>
      </c>
      <c r="N7" s="5"/>
      <c r="O7" s="5"/>
    </row>
    <row r="8" spans="1:22">
      <c r="A8" s="6"/>
      <c r="C8">
        <f>ДИКМ!C7</f>
        <v>100</v>
      </c>
      <c r="D8" s="5">
        <f>B3</f>
        <v>0</v>
      </c>
      <c r="E8" s="6">
        <f>D8-C8</f>
        <v>-100</v>
      </c>
      <c r="F8" s="6">
        <f>E8-E3</f>
        <v>-100</v>
      </c>
      <c r="G8" s="5">
        <f>E8 + 1.5*F8+(0.5*F8*F8/$D$3-0.125 * $D$3)*IF(SIGN(F8)=0,1,SIGN(F8))</f>
        <v>-915.72916666666663</v>
      </c>
      <c r="H8" s="5"/>
      <c r="J8">
        <v>0</v>
      </c>
      <c r="K8">
        <f>C8*C8</f>
        <v>10000</v>
      </c>
      <c r="L8" s="5">
        <f>(C8-D8)*(C8-D8)</f>
        <v>10000</v>
      </c>
      <c r="N8" s="5"/>
      <c r="O8" s="1"/>
    </row>
    <row r="9" spans="1:22">
      <c r="A9" s="6"/>
      <c r="C9">
        <f>ДИКМ!C8</f>
        <v>100</v>
      </c>
      <c r="D9" s="5">
        <f>D8+J9</f>
        <v>10</v>
      </c>
      <c r="E9" s="6">
        <f>D9-C9</f>
        <v>-90</v>
      </c>
      <c r="F9" s="6">
        <f>E9-E8</f>
        <v>10</v>
      </c>
      <c r="G9" s="5">
        <f t="shared" ref="G9:G72" si="0">E9 + 1.5*F9+(0.5*F9*F9/$D$3-0.125 * $D$3)*IF(SIGN(F9)=0,1,SIGN(F9))</f>
        <v>-69.270833333333329</v>
      </c>
      <c r="H9" s="5">
        <f>IF(SIGN(G8)=0,1,-SIGN(G8))</f>
        <v>1</v>
      </c>
      <c r="I9" s="5">
        <f>H9*$C$3</f>
        <v>10</v>
      </c>
      <c r="J9" s="5">
        <f>I9+J8</f>
        <v>10</v>
      </c>
      <c r="K9">
        <f t="shared" ref="K9:K72" si="1">C9*C9</f>
        <v>10000</v>
      </c>
      <c r="L9" s="5">
        <f>(C9-D9)*(C9-D9)</f>
        <v>8100</v>
      </c>
      <c r="N9" s="1"/>
      <c r="O9" s="1"/>
    </row>
    <row r="10" spans="1:22">
      <c r="A10" s="6"/>
      <c r="C10">
        <f>ДИКМ!C9</f>
        <v>100</v>
      </c>
      <c r="D10" s="5">
        <f>D9+J10</f>
        <v>30</v>
      </c>
      <c r="E10" s="6">
        <f>D10-C10</f>
        <v>-70</v>
      </c>
      <c r="F10" s="6">
        <f t="shared" ref="F10:F73" si="2">E10-E9</f>
        <v>20</v>
      </c>
      <c r="G10" s="5">
        <f t="shared" si="0"/>
        <v>-14.270833333333332</v>
      </c>
      <c r="H10" s="5">
        <f t="shared" ref="H10:H73" si="3">IF(SIGN(G9)=0,1,-SIGN(G9))</f>
        <v>1</v>
      </c>
      <c r="I10" s="5">
        <f>H10*$C$3</f>
        <v>10</v>
      </c>
      <c r="J10" s="5">
        <f>I10+J9</f>
        <v>20</v>
      </c>
      <c r="K10">
        <f t="shared" si="1"/>
        <v>10000</v>
      </c>
      <c r="L10" s="5">
        <f>(C10-D10)*(C10-D10)</f>
        <v>4900</v>
      </c>
      <c r="N10" s="1"/>
      <c r="O10" s="1"/>
    </row>
    <row r="11" spans="1:22">
      <c r="A11" s="6"/>
      <c r="C11">
        <f>ДИКМ!C10</f>
        <v>100</v>
      </c>
      <c r="D11" s="5">
        <f>D10+J11</f>
        <v>60</v>
      </c>
      <c r="E11" s="6">
        <f>D11-C11</f>
        <v>-40</v>
      </c>
      <c r="F11" s="6">
        <f t="shared" si="2"/>
        <v>30</v>
      </c>
      <c r="G11" s="5">
        <f t="shared" si="0"/>
        <v>64.0625</v>
      </c>
      <c r="H11" s="5">
        <f t="shared" si="3"/>
        <v>1</v>
      </c>
      <c r="I11" s="5">
        <f t="shared" ref="I10:I73" si="4">H11*$C$3</f>
        <v>10</v>
      </c>
      <c r="J11" s="5">
        <f>I11+J10</f>
        <v>30</v>
      </c>
      <c r="K11">
        <f t="shared" si="1"/>
        <v>10000</v>
      </c>
      <c r="L11" s="5">
        <f>(C11-D11)*(C11-D11)</f>
        <v>1600</v>
      </c>
      <c r="N11" s="1"/>
      <c r="O11" s="1"/>
    </row>
    <row r="12" spans="1:22">
      <c r="A12" s="6"/>
      <c r="C12">
        <f>ДИКМ!C11</f>
        <v>100</v>
      </c>
      <c r="D12" s="5">
        <f t="shared" ref="D10:D73" si="5">D11+J12</f>
        <v>80</v>
      </c>
      <c r="E12" s="6">
        <f>D12-C12</f>
        <v>-20</v>
      </c>
      <c r="F12" s="6">
        <f t="shared" si="2"/>
        <v>20</v>
      </c>
      <c r="G12" s="5">
        <f t="shared" si="0"/>
        <v>35.729166666666671</v>
      </c>
      <c r="H12" s="5">
        <f t="shared" si="3"/>
        <v>-1</v>
      </c>
      <c r="I12" s="5">
        <f t="shared" si="4"/>
        <v>-10</v>
      </c>
      <c r="J12" s="5">
        <f t="shared" ref="J12:J75" si="6">I12+J11</f>
        <v>20</v>
      </c>
      <c r="K12">
        <f t="shared" si="1"/>
        <v>10000</v>
      </c>
      <c r="L12" s="5">
        <f>(C12-D12)*(C12-D12)</f>
        <v>400</v>
      </c>
      <c r="N12" s="1"/>
      <c r="O12" s="1"/>
    </row>
    <row r="13" spans="1:22">
      <c r="A13" s="6"/>
      <c r="C13">
        <f>ДИКМ!C12</f>
        <v>100</v>
      </c>
      <c r="D13" s="5">
        <f t="shared" si="5"/>
        <v>90</v>
      </c>
      <c r="E13" s="6">
        <f>D13-C13</f>
        <v>-10</v>
      </c>
      <c r="F13" s="6">
        <f t="shared" si="2"/>
        <v>10</v>
      </c>
      <c r="G13" s="5">
        <f t="shared" si="0"/>
        <v>10.729166666666668</v>
      </c>
      <c r="H13" s="5">
        <f t="shared" si="3"/>
        <v>-1</v>
      </c>
      <c r="I13" s="5">
        <f>H13*$C$3</f>
        <v>-10</v>
      </c>
      <c r="J13" s="5">
        <f t="shared" si="6"/>
        <v>10</v>
      </c>
      <c r="K13">
        <f t="shared" si="1"/>
        <v>10000</v>
      </c>
      <c r="L13" s="5">
        <f>(C13-D13)*(C13-D13)</f>
        <v>100</v>
      </c>
    </row>
    <row r="14" spans="1:22">
      <c r="A14" s="6"/>
      <c r="C14">
        <f>ДИКМ!C13</f>
        <v>100</v>
      </c>
      <c r="D14" s="5">
        <f t="shared" si="5"/>
        <v>90</v>
      </c>
      <c r="E14" s="6">
        <f>D14-C14</f>
        <v>-10</v>
      </c>
      <c r="F14" s="6">
        <f t="shared" si="2"/>
        <v>0</v>
      </c>
      <c r="G14" s="5">
        <f t="shared" si="0"/>
        <v>-10.9375</v>
      </c>
      <c r="H14" s="5">
        <f t="shared" si="3"/>
        <v>-1</v>
      </c>
      <c r="I14" s="5">
        <f t="shared" si="4"/>
        <v>-10</v>
      </c>
      <c r="J14" s="5">
        <f t="shared" si="6"/>
        <v>0</v>
      </c>
      <c r="K14">
        <f t="shared" si="1"/>
        <v>10000</v>
      </c>
      <c r="L14" s="5">
        <f>(C14-D14)*(C14-D14)</f>
        <v>100</v>
      </c>
    </row>
    <row r="15" spans="1:22">
      <c r="A15" s="6"/>
      <c r="C15">
        <f>ДИКМ!C14</f>
        <v>100</v>
      </c>
      <c r="D15" s="5">
        <f t="shared" si="5"/>
        <v>100</v>
      </c>
      <c r="E15" s="6">
        <f>D15-C15</f>
        <v>0</v>
      </c>
      <c r="F15" s="6">
        <f t="shared" si="2"/>
        <v>10</v>
      </c>
      <c r="G15" s="5">
        <f t="shared" si="0"/>
        <v>20.729166666666668</v>
      </c>
      <c r="H15" s="5">
        <f t="shared" si="3"/>
        <v>1</v>
      </c>
      <c r="I15" s="5">
        <f t="shared" si="4"/>
        <v>10</v>
      </c>
      <c r="J15" s="5">
        <f t="shared" si="6"/>
        <v>10</v>
      </c>
      <c r="K15">
        <f t="shared" si="1"/>
        <v>10000</v>
      </c>
      <c r="L15" s="5">
        <f>(C15-D15)*(C15-D15)</f>
        <v>0</v>
      </c>
    </row>
    <row r="16" spans="1:22">
      <c r="A16" s="6"/>
      <c r="C16">
        <f>ДИКМ!C15</f>
        <v>100</v>
      </c>
      <c r="D16" s="5">
        <f t="shared" si="5"/>
        <v>100</v>
      </c>
      <c r="E16" s="6">
        <f>D16-C16</f>
        <v>0</v>
      </c>
      <c r="F16" s="6">
        <f t="shared" si="2"/>
        <v>0</v>
      </c>
      <c r="G16" s="5">
        <f t="shared" si="0"/>
        <v>-0.9375</v>
      </c>
      <c r="H16" s="5">
        <f t="shared" si="3"/>
        <v>-1</v>
      </c>
      <c r="I16" s="5">
        <f t="shared" si="4"/>
        <v>-10</v>
      </c>
      <c r="J16" s="5">
        <f t="shared" si="6"/>
        <v>0</v>
      </c>
      <c r="K16">
        <f t="shared" si="1"/>
        <v>10000</v>
      </c>
      <c r="L16" s="5">
        <f>(C16-D16)*(C16-D16)</f>
        <v>0</v>
      </c>
    </row>
    <row r="17" spans="1:12">
      <c r="A17" s="6"/>
      <c r="C17">
        <f>ДИКМ!C16</f>
        <v>100</v>
      </c>
      <c r="D17" s="5">
        <f t="shared" si="5"/>
        <v>110</v>
      </c>
      <c r="E17" s="6">
        <f>D17-C17</f>
        <v>10</v>
      </c>
      <c r="F17" s="6">
        <f t="shared" si="2"/>
        <v>10</v>
      </c>
      <c r="G17" s="5">
        <f t="shared" si="0"/>
        <v>30.729166666666668</v>
      </c>
      <c r="H17" s="5">
        <f t="shared" si="3"/>
        <v>1</v>
      </c>
      <c r="I17" s="5">
        <f t="shared" si="4"/>
        <v>10</v>
      </c>
      <c r="J17" s="5">
        <f t="shared" si="6"/>
        <v>10</v>
      </c>
      <c r="K17">
        <f t="shared" si="1"/>
        <v>10000</v>
      </c>
      <c r="L17" s="5">
        <f>(C17-D17)*(C17-D17)</f>
        <v>100</v>
      </c>
    </row>
    <row r="18" spans="1:12">
      <c r="A18" s="6"/>
      <c r="C18">
        <f>ДИКМ!C17</f>
        <v>100</v>
      </c>
      <c r="D18" s="5">
        <f t="shared" si="5"/>
        <v>110</v>
      </c>
      <c r="E18" s="6">
        <f>D18-C18</f>
        <v>10</v>
      </c>
      <c r="F18" s="6">
        <f t="shared" si="2"/>
        <v>0</v>
      </c>
      <c r="G18" s="5">
        <f t="shared" si="0"/>
        <v>9.0625</v>
      </c>
      <c r="H18" s="5">
        <f t="shared" si="3"/>
        <v>-1</v>
      </c>
      <c r="I18" s="5">
        <f t="shared" si="4"/>
        <v>-10</v>
      </c>
      <c r="J18" s="5">
        <f t="shared" si="6"/>
        <v>0</v>
      </c>
      <c r="K18">
        <f t="shared" si="1"/>
        <v>10000</v>
      </c>
      <c r="L18" s="5">
        <f>(C18-D18)*(C18-D18)</f>
        <v>100</v>
      </c>
    </row>
    <row r="19" spans="1:12">
      <c r="A19" s="6"/>
      <c r="C19">
        <f>ДИКМ!C18</f>
        <v>100</v>
      </c>
      <c r="D19" s="5">
        <f t="shared" si="5"/>
        <v>100</v>
      </c>
      <c r="E19" s="6">
        <f>D19-C19</f>
        <v>0</v>
      </c>
      <c r="F19" s="6">
        <f t="shared" si="2"/>
        <v>-10</v>
      </c>
      <c r="G19" s="5">
        <f t="shared" si="0"/>
        <v>-20.729166666666668</v>
      </c>
      <c r="H19" s="5">
        <f t="shared" si="3"/>
        <v>-1</v>
      </c>
      <c r="I19" s="5">
        <f t="shared" si="4"/>
        <v>-10</v>
      </c>
      <c r="J19" s="5">
        <f t="shared" si="6"/>
        <v>-10</v>
      </c>
      <c r="K19">
        <f t="shared" si="1"/>
        <v>10000</v>
      </c>
      <c r="L19" s="5">
        <f>(C19-D19)*(C19-D19)</f>
        <v>0</v>
      </c>
    </row>
    <row r="20" spans="1:12">
      <c r="A20" s="6"/>
      <c r="C20">
        <f>ДИКМ!C19</f>
        <v>100</v>
      </c>
      <c r="D20" s="5">
        <f t="shared" si="5"/>
        <v>100</v>
      </c>
      <c r="E20" s="6">
        <f>D20-C20</f>
        <v>0</v>
      </c>
      <c r="F20" s="6">
        <f t="shared" si="2"/>
        <v>0</v>
      </c>
      <c r="G20" s="5">
        <f t="shared" si="0"/>
        <v>-0.9375</v>
      </c>
      <c r="H20" s="5">
        <f t="shared" si="3"/>
        <v>1</v>
      </c>
      <c r="I20" s="5">
        <f t="shared" si="4"/>
        <v>10</v>
      </c>
      <c r="J20" s="5">
        <f t="shared" si="6"/>
        <v>0</v>
      </c>
      <c r="K20">
        <f t="shared" si="1"/>
        <v>10000</v>
      </c>
      <c r="L20" s="5">
        <f>(C20-D20)*(C20-D20)</f>
        <v>0</v>
      </c>
    </row>
    <row r="21" spans="1:12">
      <c r="A21" s="6"/>
      <c r="C21">
        <f>ДИКМ!C20</f>
        <v>100</v>
      </c>
      <c r="D21" s="5">
        <f t="shared" si="5"/>
        <v>110</v>
      </c>
      <c r="E21" s="6">
        <f>D21-C21</f>
        <v>10</v>
      </c>
      <c r="F21" s="6">
        <f t="shared" si="2"/>
        <v>10</v>
      </c>
      <c r="G21" s="5">
        <f t="shared" si="0"/>
        <v>30.729166666666668</v>
      </c>
      <c r="H21" s="5">
        <f t="shared" si="3"/>
        <v>1</v>
      </c>
      <c r="I21" s="5">
        <f t="shared" si="4"/>
        <v>10</v>
      </c>
      <c r="J21" s="5">
        <f t="shared" si="6"/>
        <v>10</v>
      </c>
      <c r="K21">
        <f t="shared" si="1"/>
        <v>10000</v>
      </c>
      <c r="L21" s="5">
        <f>(C21-D21)*(C21-D21)</f>
        <v>100</v>
      </c>
    </row>
    <row r="22" spans="1:12">
      <c r="A22" s="6"/>
      <c r="C22">
        <f>ДИКМ!C21</f>
        <v>100</v>
      </c>
      <c r="D22" s="5">
        <f t="shared" si="5"/>
        <v>110</v>
      </c>
      <c r="E22" s="6">
        <f>D22-C22</f>
        <v>10</v>
      </c>
      <c r="F22" s="6">
        <f t="shared" si="2"/>
        <v>0</v>
      </c>
      <c r="G22" s="5">
        <f t="shared" si="0"/>
        <v>9.0625</v>
      </c>
      <c r="H22" s="5">
        <f t="shared" si="3"/>
        <v>-1</v>
      </c>
      <c r="I22" s="5">
        <f t="shared" si="4"/>
        <v>-10</v>
      </c>
      <c r="J22" s="5">
        <f t="shared" si="6"/>
        <v>0</v>
      </c>
      <c r="K22">
        <f t="shared" si="1"/>
        <v>10000</v>
      </c>
      <c r="L22" s="5">
        <f>(C22-D22)*(C22-D22)</f>
        <v>100</v>
      </c>
    </row>
    <row r="23" spans="1:12">
      <c r="A23" s="6"/>
      <c r="C23">
        <f>ДИКМ!C22</f>
        <v>100</v>
      </c>
      <c r="D23" s="5">
        <f t="shared" si="5"/>
        <v>100</v>
      </c>
      <c r="E23" s="6">
        <f>D23-C23</f>
        <v>0</v>
      </c>
      <c r="F23" s="6">
        <f t="shared" si="2"/>
        <v>-10</v>
      </c>
      <c r="G23" s="5">
        <f t="shared" si="0"/>
        <v>-20.729166666666668</v>
      </c>
      <c r="H23" s="5">
        <f t="shared" si="3"/>
        <v>-1</v>
      </c>
      <c r="I23" s="5">
        <f t="shared" si="4"/>
        <v>-10</v>
      </c>
      <c r="J23" s="5">
        <f t="shared" si="6"/>
        <v>-10</v>
      </c>
      <c r="K23">
        <f t="shared" si="1"/>
        <v>10000</v>
      </c>
      <c r="L23" s="5">
        <f>(C23-D23)*(C23-D23)</f>
        <v>0</v>
      </c>
    </row>
    <row r="24" spans="1:12">
      <c r="A24" s="6"/>
      <c r="C24">
        <f>ДИКМ!C23</f>
        <v>100</v>
      </c>
      <c r="D24" s="5">
        <f t="shared" si="5"/>
        <v>100</v>
      </c>
      <c r="E24" s="6">
        <f>D24-C24</f>
        <v>0</v>
      </c>
      <c r="F24" s="6">
        <f t="shared" si="2"/>
        <v>0</v>
      </c>
      <c r="G24" s="5">
        <f t="shared" si="0"/>
        <v>-0.9375</v>
      </c>
      <c r="H24" s="5">
        <f t="shared" si="3"/>
        <v>1</v>
      </c>
      <c r="I24" s="5">
        <f t="shared" si="4"/>
        <v>10</v>
      </c>
      <c r="J24" s="5">
        <f t="shared" si="6"/>
        <v>0</v>
      </c>
      <c r="K24">
        <f t="shared" si="1"/>
        <v>10000</v>
      </c>
      <c r="L24" s="5">
        <f>(C24-D24)*(C24-D24)</f>
        <v>0</v>
      </c>
    </row>
    <row r="25" spans="1:12">
      <c r="A25" s="6"/>
      <c r="C25">
        <f>ДИКМ!C24</f>
        <v>100</v>
      </c>
      <c r="D25" s="5">
        <f t="shared" si="5"/>
        <v>110</v>
      </c>
      <c r="E25" s="6">
        <f>D25-C25</f>
        <v>10</v>
      </c>
      <c r="F25" s="6">
        <f t="shared" si="2"/>
        <v>10</v>
      </c>
      <c r="G25" s="5">
        <f t="shared" si="0"/>
        <v>30.729166666666668</v>
      </c>
      <c r="H25" s="5">
        <f t="shared" si="3"/>
        <v>1</v>
      </c>
      <c r="I25" s="5">
        <f t="shared" si="4"/>
        <v>10</v>
      </c>
      <c r="J25" s="5">
        <f t="shared" si="6"/>
        <v>10</v>
      </c>
      <c r="K25">
        <f t="shared" si="1"/>
        <v>10000</v>
      </c>
      <c r="L25" s="5">
        <f>(C25-D25)*(C25-D25)</f>
        <v>100</v>
      </c>
    </row>
    <row r="26" spans="1:12">
      <c r="A26" s="6"/>
      <c r="C26">
        <f>ДИКМ!C25</f>
        <v>100</v>
      </c>
      <c r="D26" s="5">
        <f t="shared" si="5"/>
        <v>110</v>
      </c>
      <c r="E26" s="6">
        <f>D26-C26</f>
        <v>10</v>
      </c>
      <c r="F26" s="6">
        <f t="shared" si="2"/>
        <v>0</v>
      </c>
      <c r="G26" s="5">
        <f t="shared" si="0"/>
        <v>9.0625</v>
      </c>
      <c r="H26" s="5">
        <f t="shared" si="3"/>
        <v>-1</v>
      </c>
      <c r="I26" s="5">
        <f t="shared" si="4"/>
        <v>-10</v>
      </c>
      <c r="J26" s="5">
        <f t="shared" si="6"/>
        <v>0</v>
      </c>
      <c r="K26">
        <f t="shared" si="1"/>
        <v>10000</v>
      </c>
      <c r="L26" s="5">
        <f>(C26-D26)*(C26-D26)</f>
        <v>100</v>
      </c>
    </row>
    <row r="27" spans="1:12">
      <c r="A27" s="6"/>
      <c r="C27">
        <f>ДИКМ!C26</f>
        <v>100</v>
      </c>
      <c r="D27" s="5">
        <f t="shared" si="5"/>
        <v>100</v>
      </c>
      <c r="E27" s="6">
        <f>D27-C27</f>
        <v>0</v>
      </c>
      <c r="F27" s="6">
        <f t="shared" si="2"/>
        <v>-10</v>
      </c>
      <c r="G27" s="5">
        <f t="shared" si="0"/>
        <v>-20.729166666666668</v>
      </c>
      <c r="H27" s="5">
        <f t="shared" si="3"/>
        <v>-1</v>
      </c>
      <c r="I27" s="5">
        <f t="shared" si="4"/>
        <v>-10</v>
      </c>
      <c r="J27" s="5">
        <f t="shared" si="6"/>
        <v>-10</v>
      </c>
      <c r="K27">
        <f t="shared" si="1"/>
        <v>10000</v>
      </c>
      <c r="L27" s="5">
        <f>(C27-D27)*(C27-D27)</f>
        <v>0</v>
      </c>
    </row>
    <row r="28" spans="1:12">
      <c r="A28" s="6"/>
      <c r="C28">
        <f>ДИКМ!C27</f>
        <v>100</v>
      </c>
      <c r="D28" s="5">
        <f t="shared" si="5"/>
        <v>100</v>
      </c>
      <c r="E28" s="6">
        <f>D28-C28</f>
        <v>0</v>
      </c>
      <c r="F28" s="6">
        <f t="shared" si="2"/>
        <v>0</v>
      </c>
      <c r="G28" s="5">
        <f t="shared" si="0"/>
        <v>-0.9375</v>
      </c>
      <c r="H28" s="5">
        <f t="shared" si="3"/>
        <v>1</v>
      </c>
      <c r="I28" s="5">
        <f t="shared" si="4"/>
        <v>10</v>
      </c>
      <c r="J28" s="5">
        <f t="shared" si="6"/>
        <v>0</v>
      </c>
      <c r="K28">
        <f t="shared" si="1"/>
        <v>10000</v>
      </c>
      <c r="L28" s="5">
        <f>(C28-D28)*(C28-D28)</f>
        <v>0</v>
      </c>
    </row>
    <row r="29" spans="1:12">
      <c r="A29" s="6"/>
      <c r="C29">
        <f>ДИКМ!C28</f>
        <v>100</v>
      </c>
      <c r="D29" s="5">
        <f t="shared" si="5"/>
        <v>110</v>
      </c>
      <c r="E29" s="6">
        <f>D29-C29</f>
        <v>10</v>
      </c>
      <c r="F29" s="6">
        <f t="shared" si="2"/>
        <v>10</v>
      </c>
      <c r="G29" s="5">
        <f t="shared" si="0"/>
        <v>30.729166666666668</v>
      </c>
      <c r="H29" s="5">
        <f t="shared" si="3"/>
        <v>1</v>
      </c>
      <c r="I29" s="5">
        <f t="shared" si="4"/>
        <v>10</v>
      </c>
      <c r="J29" s="5">
        <f t="shared" si="6"/>
        <v>10</v>
      </c>
      <c r="K29">
        <f t="shared" si="1"/>
        <v>10000</v>
      </c>
      <c r="L29" s="5">
        <f>(C29-D29)*(C29-D29)</f>
        <v>100</v>
      </c>
    </row>
    <row r="30" spans="1:12">
      <c r="A30" s="6"/>
      <c r="C30">
        <f>ДИКМ!C29</f>
        <v>100</v>
      </c>
      <c r="D30" s="5">
        <f t="shared" si="5"/>
        <v>110</v>
      </c>
      <c r="E30" s="6">
        <f>D30-C30</f>
        <v>10</v>
      </c>
      <c r="F30" s="6">
        <f t="shared" si="2"/>
        <v>0</v>
      </c>
      <c r="G30" s="5">
        <f t="shared" si="0"/>
        <v>9.0625</v>
      </c>
      <c r="H30" s="5">
        <f t="shared" si="3"/>
        <v>-1</v>
      </c>
      <c r="I30" s="5">
        <f t="shared" si="4"/>
        <v>-10</v>
      </c>
      <c r="J30" s="5">
        <f t="shared" si="6"/>
        <v>0</v>
      </c>
      <c r="K30">
        <f t="shared" si="1"/>
        <v>10000</v>
      </c>
      <c r="L30" s="5">
        <f>(C30-D30)*(C30-D30)</f>
        <v>100</v>
      </c>
    </row>
    <row r="31" spans="1:12">
      <c r="A31" s="6"/>
      <c r="C31">
        <f>ДИКМ!C30</f>
        <v>100</v>
      </c>
      <c r="D31" s="5">
        <f t="shared" si="5"/>
        <v>100</v>
      </c>
      <c r="E31" s="6">
        <f>D31-C31</f>
        <v>0</v>
      </c>
      <c r="F31" s="6">
        <f t="shared" si="2"/>
        <v>-10</v>
      </c>
      <c r="G31" s="5">
        <f t="shared" si="0"/>
        <v>-20.729166666666668</v>
      </c>
      <c r="H31" s="5">
        <f t="shared" si="3"/>
        <v>-1</v>
      </c>
      <c r="I31" s="5">
        <f t="shared" si="4"/>
        <v>-10</v>
      </c>
      <c r="J31" s="5">
        <f t="shared" si="6"/>
        <v>-10</v>
      </c>
      <c r="K31">
        <f t="shared" si="1"/>
        <v>10000</v>
      </c>
      <c r="L31" s="5">
        <f>(C31-D31)*(C31-D31)</f>
        <v>0</v>
      </c>
    </row>
    <row r="32" spans="1:12">
      <c r="A32" s="6"/>
      <c r="C32">
        <f>ДИКМ!C31</f>
        <v>100</v>
      </c>
      <c r="D32" s="5">
        <f t="shared" si="5"/>
        <v>100</v>
      </c>
      <c r="E32" s="6">
        <f>D32-C32</f>
        <v>0</v>
      </c>
      <c r="F32" s="6">
        <f t="shared" si="2"/>
        <v>0</v>
      </c>
      <c r="G32" s="5">
        <f t="shared" si="0"/>
        <v>-0.9375</v>
      </c>
      <c r="H32" s="5">
        <f t="shared" si="3"/>
        <v>1</v>
      </c>
      <c r="I32" s="5">
        <f t="shared" si="4"/>
        <v>10</v>
      </c>
      <c r="J32" s="5">
        <f t="shared" si="6"/>
        <v>0</v>
      </c>
      <c r="K32">
        <f t="shared" si="1"/>
        <v>10000</v>
      </c>
      <c r="L32" s="5">
        <f>(C32-D32)*(C32-D32)</f>
        <v>0</v>
      </c>
    </row>
    <row r="33" spans="1:12">
      <c r="A33" s="6"/>
      <c r="C33">
        <f>ДИКМ!C32</f>
        <v>100</v>
      </c>
      <c r="D33" s="5">
        <f t="shared" si="5"/>
        <v>110</v>
      </c>
      <c r="E33" s="6">
        <f>D33-C33</f>
        <v>10</v>
      </c>
      <c r="F33" s="6">
        <f t="shared" si="2"/>
        <v>10</v>
      </c>
      <c r="G33" s="5">
        <f t="shared" si="0"/>
        <v>30.729166666666668</v>
      </c>
      <c r="H33" s="5">
        <f t="shared" si="3"/>
        <v>1</v>
      </c>
      <c r="I33" s="5">
        <f t="shared" si="4"/>
        <v>10</v>
      </c>
      <c r="J33" s="5">
        <f t="shared" si="6"/>
        <v>10</v>
      </c>
      <c r="K33">
        <f t="shared" si="1"/>
        <v>10000</v>
      </c>
      <c r="L33" s="5">
        <f>(C33-D33)*(C33-D33)</f>
        <v>100</v>
      </c>
    </row>
    <row r="34" spans="1:12">
      <c r="A34" s="6"/>
      <c r="C34">
        <f>ДИКМ!C33</f>
        <v>100</v>
      </c>
      <c r="D34" s="5">
        <f t="shared" si="5"/>
        <v>110</v>
      </c>
      <c r="E34" s="6">
        <f>D34-C34</f>
        <v>10</v>
      </c>
      <c r="F34" s="6">
        <f t="shared" si="2"/>
        <v>0</v>
      </c>
      <c r="G34" s="5">
        <f t="shared" si="0"/>
        <v>9.0625</v>
      </c>
      <c r="H34" s="5">
        <f t="shared" si="3"/>
        <v>-1</v>
      </c>
      <c r="I34" s="5">
        <f t="shared" si="4"/>
        <v>-10</v>
      </c>
      <c r="J34" s="5">
        <f t="shared" si="6"/>
        <v>0</v>
      </c>
      <c r="K34">
        <f t="shared" si="1"/>
        <v>10000</v>
      </c>
      <c r="L34" s="5">
        <f>(C34-D34)*(C34-D34)</f>
        <v>100</v>
      </c>
    </row>
    <row r="35" spans="1:12">
      <c r="A35" s="6"/>
      <c r="C35">
        <f>ДИКМ!C34</f>
        <v>100</v>
      </c>
      <c r="D35" s="5">
        <f t="shared" si="5"/>
        <v>100</v>
      </c>
      <c r="E35" s="6">
        <f>D35-C35</f>
        <v>0</v>
      </c>
      <c r="F35" s="6">
        <f t="shared" si="2"/>
        <v>-10</v>
      </c>
      <c r="G35" s="5">
        <f t="shared" si="0"/>
        <v>-20.729166666666668</v>
      </c>
      <c r="H35" s="5">
        <f t="shared" si="3"/>
        <v>-1</v>
      </c>
      <c r="I35" s="5">
        <f t="shared" si="4"/>
        <v>-10</v>
      </c>
      <c r="J35" s="5">
        <f t="shared" si="6"/>
        <v>-10</v>
      </c>
      <c r="K35">
        <f t="shared" si="1"/>
        <v>10000</v>
      </c>
      <c r="L35" s="5">
        <f>(C35-D35)*(C35-D35)</f>
        <v>0</v>
      </c>
    </row>
    <row r="36" spans="1:12">
      <c r="A36" s="6"/>
      <c r="C36">
        <f>ДИКМ!C35</f>
        <v>-100</v>
      </c>
      <c r="D36" s="5">
        <f t="shared" si="5"/>
        <v>100</v>
      </c>
      <c r="E36" s="6">
        <f>D36-C36</f>
        <v>200</v>
      </c>
      <c r="F36" s="6">
        <f t="shared" si="2"/>
        <v>200</v>
      </c>
      <c r="G36" s="5">
        <f t="shared" si="0"/>
        <v>3165.7291666666665</v>
      </c>
      <c r="H36" s="5">
        <f t="shared" si="3"/>
        <v>1</v>
      </c>
      <c r="I36" s="5">
        <f t="shared" si="4"/>
        <v>10</v>
      </c>
      <c r="J36" s="5">
        <f t="shared" si="6"/>
        <v>0</v>
      </c>
      <c r="K36">
        <f t="shared" si="1"/>
        <v>10000</v>
      </c>
      <c r="L36" s="5">
        <f>(C36-D36)*(C36-D36)</f>
        <v>40000</v>
      </c>
    </row>
    <row r="37" spans="1:12">
      <c r="A37" s="6"/>
      <c r="C37">
        <f>ДИКМ!C36</f>
        <v>-100</v>
      </c>
      <c r="D37" s="5">
        <f t="shared" si="5"/>
        <v>90</v>
      </c>
      <c r="E37" s="6">
        <f>D37-C37</f>
        <v>190</v>
      </c>
      <c r="F37" s="6">
        <f t="shared" si="2"/>
        <v>-10</v>
      </c>
      <c r="G37" s="5">
        <f t="shared" si="0"/>
        <v>169.27083333333334</v>
      </c>
      <c r="H37" s="5">
        <f t="shared" si="3"/>
        <v>-1</v>
      </c>
      <c r="I37" s="5">
        <f t="shared" si="4"/>
        <v>-10</v>
      </c>
      <c r="J37" s="5">
        <f t="shared" si="6"/>
        <v>-10</v>
      </c>
      <c r="K37">
        <f t="shared" si="1"/>
        <v>10000</v>
      </c>
      <c r="L37" s="5">
        <f>(C37-D37)*(C37-D37)</f>
        <v>36100</v>
      </c>
    </row>
    <row r="38" spans="1:12">
      <c r="A38" s="6"/>
      <c r="C38">
        <f>ДИКМ!C37</f>
        <v>-100</v>
      </c>
      <c r="D38" s="5">
        <f t="shared" si="5"/>
        <v>70</v>
      </c>
      <c r="E38" s="6">
        <f>D38-C38</f>
        <v>170</v>
      </c>
      <c r="F38" s="6">
        <f t="shared" si="2"/>
        <v>-20</v>
      </c>
      <c r="G38" s="5">
        <f t="shared" si="0"/>
        <v>114.27083333333333</v>
      </c>
      <c r="H38" s="5">
        <f t="shared" si="3"/>
        <v>-1</v>
      </c>
      <c r="I38" s="5">
        <f t="shared" si="4"/>
        <v>-10</v>
      </c>
      <c r="J38" s="5">
        <f t="shared" si="6"/>
        <v>-20</v>
      </c>
      <c r="K38">
        <f t="shared" si="1"/>
        <v>10000</v>
      </c>
      <c r="L38" s="5">
        <f>(C38-D38)*(C38-D38)</f>
        <v>28900</v>
      </c>
    </row>
    <row r="39" spans="1:12">
      <c r="A39" s="6"/>
      <c r="C39">
        <f>ДИКМ!C38</f>
        <v>-100</v>
      </c>
      <c r="D39" s="5">
        <f t="shared" si="5"/>
        <v>40</v>
      </c>
      <c r="E39" s="6">
        <f>D39-C39</f>
        <v>140</v>
      </c>
      <c r="F39" s="6">
        <f t="shared" si="2"/>
        <v>-30</v>
      </c>
      <c r="G39" s="5">
        <f t="shared" si="0"/>
        <v>35.9375</v>
      </c>
      <c r="H39" s="5">
        <f t="shared" si="3"/>
        <v>-1</v>
      </c>
      <c r="I39" s="5">
        <f t="shared" si="4"/>
        <v>-10</v>
      </c>
      <c r="J39" s="5">
        <f t="shared" si="6"/>
        <v>-30</v>
      </c>
      <c r="K39">
        <f t="shared" si="1"/>
        <v>10000</v>
      </c>
      <c r="L39" s="5">
        <f>(C39-D39)*(C39-D39)</f>
        <v>19600</v>
      </c>
    </row>
    <row r="40" spans="1:12">
      <c r="A40" s="6"/>
      <c r="C40">
        <f>ДИКМ!C39</f>
        <v>-100</v>
      </c>
      <c r="D40" s="5">
        <f t="shared" si="5"/>
        <v>0</v>
      </c>
      <c r="E40" s="6">
        <f>D40-C40</f>
        <v>100</v>
      </c>
      <c r="F40" s="6">
        <f t="shared" si="2"/>
        <v>-40</v>
      </c>
      <c r="G40" s="5">
        <f t="shared" si="0"/>
        <v>-65.729166666666671</v>
      </c>
      <c r="H40" s="5">
        <f t="shared" si="3"/>
        <v>-1</v>
      </c>
      <c r="I40" s="5">
        <f t="shared" si="4"/>
        <v>-10</v>
      </c>
      <c r="J40" s="5">
        <f t="shared" si="6"/>
        <v>-40</v>
      </c>
      <c r="K40">
        <f t="shared" si="1"/>
        <v>10000</v>
      </c>
      <c r="L40" s="5">
        <f>(C40-D40)*(C40-D40)</f>
        <v>10000</v>
      </c>
    </row>
    <row r="41" spans="1:12">
      <c r="A41" s="6"/>
      <c r="C41">
        <f>ДИКМ!C40</f>
        <v>-100</v>
      </c>
      <c r="D41" s="5">
        <f t="shared" si="5"/>
        <v>-30</v>
      </c>
      <c r="E41" s="6">
        <f>D41-C41</f>
        <v>70</v>
      </c>
      <c r="F41" s="6">
        <f t="shared" si="2"/>
        <v>-30</v>
      </c>
      <c r="G41" s="5">
        <f t="shared" si="0"/>
        <v>-34.0625</v>
      </c>
      <c r="H41" s="5">
        <f t="shared" si="3"/>
        <v>1</v>
      </c>
      <c r="I41" s="5">
        <f t="shared" si="4"/>
        <v>10</v>
      </c>
      <c r="J41" s="5">
        <f t="shared" si="6"/>
        <v>-30</v>
      </c>
      <c r="K41">
        <f t="shared" si="1"/>
        <v>10000</v>
      </c>
      <c r="L41" s="5">
        <f>(C41-D41)*(C41-D41)</f>
        <v>4900</v>
      </c>
    </row>
    <row r="42" spans="1:12">
      <c r="A42" s="6"/>
      <c r="C42">
        <f>ДИКМ!C41</f>
        <v>-100</v>
      </c>
      <c r="D42" s="5">
        <f t="shared" si="5"/>
        <v>-50</v>
      </c>
      <c r="E42" s="6">
        <f>D42-C42</f>
        <v>50</v>
      </c>
      <c r="F42" s="6">
        <f t="shared" si="2"/>
        <v>-20</v>
      </c>
      <c r="G42" s="5">
        <f t="shared" si="0"/>
        <v>-5.7291666666666679</v>
      </c>
      <c r="H42" s="5">
        <f t="shared" si="3"/>
        <v>1</v>
      </c>
      <c r="I42" s="5">
        <f t="shared" si="4"/>
        <v>10</v>
      </c>
      <c r="J42" s="5">
        <f t="shared" si="6"/>
        <v>-20</v>
      </c>
      <c r="K42">
        <f t="shared" si="1"/>
        <v>10000</v>
      </c>
      <c r="L42" s="5">
        <f>(C42-D42)*(C42-D42)</f>
        <v>2500</v>
      </c>
    </row>
    <row r="43" spans="1:12">
      <c r="A43" s="6"/>
      <c r="C43">
        <f>ДИКМ!C42</f>
        <v>-100</v>
      </c>
      <c r="D43" s="5">
        <f t="shared" si="5"/>
        <v>-60</v>
      </c>
      <c r="E43" s="6">
        <f>D43-C43</f>
        <v>40</v>
      </c>
      <c r="F43" s="6">
        <f t="shared" si="2"/>
        <v>-10</v>
      </c>
      <c r="G43" s="5">
        <f t="shared" si="0"/>
        <v>19.270833333333332</v>
      </c>
      <c r="H43" s="5">
        <f t="shared" si="3"/>
        <v>1</v>
      </c>
      <c r="I43" s="5">
        <f t="shared" si="4"/>
        <v>10</v>
      </c>
      <c r="J43" s="5">
        <f t="shared" si="6"/>
        <v>-10</v>
      </c>
      <c r="K43">
        <f t="shared" si="1"/>
        <v>10000</v>
      </c>
      <c r="L43" s="5">
        <f>(C43-D43)*(C43-D43)</f>
        <v>1600</v>
      </c>
    </row>
    <row r="44" spans="1:12">
      <c r="A44" s="6"/>
      <c r="C44">
        <f>ДИКМ!C43</f>
        <v>-100</v>
      </c>
      <c r="D44" s="5">
        <f t="shared" si="5"/>
        <v>-80</v>
      </c>
      <c r="E44" s="6">
        <f>D44-C44</f>
        <v>20</v>
      </c>
      <c r="F44" s="6">
        <f t="shared" si="2"/>
        <v>-20</v>
      </c>
      <c r="G44" s="5">
        <f t="shared" si="0"/>
        <v>-35.729166666666671</v>
      </c>
      <c r="H44" s="5">
        <f t="shared" si="3"/>
        <v>-1</v>
      </c>
      <c r="I44" s="5">
        <f t="shared" si="4"/>
        <v>-10</v>
      </c>
      <c r="J44" s="5">
        <f t="shared" si="6"/>
        <v>-20</v>
      </c>
      <c r="K44">
        <f t="shared" si="1"/>
        <v>10000</v>
      </c>
      <c r="L44" s="5">
        <f>(C44-D44)*(C44-D44)</f>
        <v>400</v>
      </c>
    </row>
    <row r="45" spans="1:12">
      <c r="A45" s="6"/>
      <c r="C45">
        <f>ДИКМ!C44</f>
        <v>-100</v>
      </c>
      <c r="D45" s="5">
        <f t="shared" si="5"/>
        <v>-90</v>
      </c>
      <c r="E45" s="6">
        <f>D45-C45</f>
        <v>10</v>
      </c>
      <c r="F45" s="6">
        <f t="shared" si="2"/>
        <v>-10</v>
      </c>
      <c r="G45" s="5">
        <f t="shared" si="0"/>
        <v>-10.729166666666668</v>
      </c>
      <c r="H45" s="5">
        <f t="shared" si="3"/>
        <v>1</v>
      </c>
      <c r="I45" s="5">
        <f t="shared" si="4"/>
        <v>10</v>
      </c>
      <c r="J45" s="5">
        <f t="shared" si="6"/>
        <v>-10</v>
      </c>
      <c r="K45">
        <f t="shared" si="1"/>
        <v>10000</v>
      </c>
      <c r="L45" s="5">
        <f>(C45-D45)*(C45-D45)</f>
        <v>100</v>
      </c>
    </row>
    <row r="46" spans="1:12">
      <c r="A46" s="6"/>
      <c r="C46">
        <f>ДИКМ!C45</f>
        <v>-100</v>
      </c>
      <c r="D46" s="5">
        <f t="shared" si="5"/>
        <v>-90</v>
      </c>
      <c r="E46" s="6">
        <f>D46-C46</f>
        <v>10</v>
      </c>
      <c r="F46" s="6">
        <f t="shared" si="2"/>
        <v>0</v>
      </c>
      <c r="G46" s="5">
        <f t="shared" si="0"/>
        <v>9.0625</v>
      </c>
      <c r="H46" s="5">
        <f t="shared" si="3"/>
        <v>1</v>
      </c>
      <c r="I46" s="5">
        <f t="shared" si="4"/>
        <v>10</v>
      </c>
      <c r="J46" s="5">
        <f t="shared" si="6"/>
        <v>0</v>
      </c>
      <c r="K46">
        <f t="shared" si="1"/>
        <v>10000</v>
      </c>
      <c r="L46" s="5">
        <f>(C46-D46)*(C46-D46)</f>
        <v>100</v>
      </c>
    </row>
    <row r="47" spans="1:12">
      <c r="A47" s="6"/>
      <c r="C47">
        <f>ДИКМ!C46</f>
        <v>-100</v>
      </c>
      <c r="D47" s="5">
        <f t="shared" si="5"/>
        <v>-100</v>
      </c>
      <c r="E47" s="6">
        <f>D47-C47</f>
        <v>0</v>
      </c>
      <c r="F47" s="6">
        <f t="shared" si="2"/>
        <v>-10</v>
      </c>
      <c r="G47" s="5">
        <f t="shared" si="0"/>
        <v>-20.729166666666668</v>
      </c>
      <c r="H47" s="5">
        <f t="shared" si="3"/>
        <v>-1</v>
      </c>
      <c r="I47" s="5">
        <f t="shared" si="4"/>
        <v>-10</v>
      </c>
      <c r="J47" s="5">
        <f t="shared" si="6"/>
        <v>-10</v>
      </c>
      <c r="K47">
        <f t="shared" si="1"/>
        <v>10000</v>
      </c>
      <c r="L47" s="5">
        <f>(C47-D47)*(C47-D47)</f>
        <v>0</v>
      </c>
    </row>
    <row r="48" spans="1:12">
      <c r="A48" s="6"/>
      <c r="C48">
        <f>ДИКМ!C47</f>
        <v>-100</v>
      </c>
      <c r="D48" s="5">
        <f t="shared" si="5"/>
        <v>-100</v>
      </c>
      <c r="E48" s="6">
        <f>D48-C48</f>
        <v>0</v>
      </c>
      <c r="F48" s="6">
        <f t="shared" si="2"/>
        <v>0</v>
      </c>
      <c r="G48" s="5">
        <f t="shared" si="0"/>
        <v>-0.9375</v>
      </c>
      <c r="H48" s="5">
        <f t="shared" si="3"/>
        <v>1</v>
      </c>
      <c r="I48" s="5">
        <f t="shared" si="4"/>
        <v>10</v>
      </c>
      <c r="J48" s="5">
        <f t="shared" si="6"/>
        <v>0</v>
      </c>
      <c r="K48">
        <f t="shared" si="1"/>
        <v>10000</v>
      </c>
      <c r="L48" s="5">
        <f>(C48-D48)*(C48-D48)</f>
        <v>0</v>
      </c>
    </row>
    <row r="49" spans="1:12">
      <c r="A49" s="6"/>
      <c r="C49">
        <f>ДИКМ!C48</f>
        <v>-100</v>
      </c>
      <c r="D49" s="5">
        <f t="shared" si="5"/>
        <v>-90</v>
      </c>
      <c r="E49" s="6">
        <f>D49-C49</f>
        <v>10</v>
      </c>
      <c r="F49" s="6">
        <f t="shared" si="2"/>
        <v>10</v>
      </c>
      <c r="G49" s="5">
        <f t="shared" si="0"/>
        <v>30.729166666666668</v>
      </c>
      <c r="H49" s="5">
        <f t="shared" si="3"/>
        <v>1</v>
      </c>
      <c r="I49" s="5">
        <f t="shared" si="4"/>
        <v>10</v>
      </c>
      <c r="J49" s="5">
        <f t="shared" si="6"/>
        <v>10</v>
      </c>
      <c r="K49">
        <f t="shared" si="1"/>
        <v>10000</v>
      </c>
      <c r="L49" s="5">
        <f>(C49-D49)*(C49-D49)</f>
        <v>100</v>
      </c>
    </row>
    <row r="50" spans="1:12">
      <c r="A50" s="6"/>
      <c r="C50">
        <f>ДИКМ!C49</f>
        <v>-100</v>
      </c>
      <c r="D50" s="5">
        <f t="shared" si="5"/>
        <v>-90</v>
      </c>
      <c r="E50" s="6">
        <f>D50-C50</f>
        <v>10</v>
      </c>
      <c r="F50" s="6">
        <f t="shared" si="2"/>
        <v>0</v>
      </c>
      <c r="G50" s="5">
        <f t="shared" si="0"/>
        <v>9.0625</v>
      </c>
      <c r="H50" s="5">
        <f t="shared" si="3"/>
        <v>-1</v>
      </c>
      <c r="I50" s="5">
        <f t="shared" si="4"/>
        <v>-10</v>
      </c>
      <c r="J50" s="5">
        <f t="shared" si="6"/>
        <v>0</v>
      </c>
      <c r="K50">
        <f t="shared" si="1"/>
        <v>10000</v>
      </c>
      <c r="L50" s="5">
        <f>(C50-D50)*(C50-D50)</f>
        <v>100</v>
      </c>
    </row>
    <row r="51" spans="1:12">
      <c r="A51" s="6"/>
      <c r="C51">
        <f>ДИКМ!C50</f>
        <v>-100</v>
      </c>
      <c r="D51" s="5">
        <f t="shared" si="5"/>
        <v>-100</v>
      </c>
      <c r="E51" s="6">
        <f>D51-C51</f>
        <v>0</v>
      </c>
      <c r="F51" s="6">
        <f t="shared" si="2"/>
        <v>-10</v>
      </c>
      <c r="G51" s="5">
        <f t="shared" si="0"/>
        <v>-20.729166666666668</v>
      </c>
      <c r="H51" s="5">
        <f t="shared" si="3"/>
        <v>-1</v>
      </c>
      <c r="I51" s="5">
        <f t="shared" si="4"/>
        <v>-10</v>
      </c>
      <c r="J51" s="5">
        <f t="shared" si="6"/>
        <v>-10</v>
      </c>
      <c r="K51">
        <f t="shared" si="1"/>
        <v>10000</v>
      </c>
      <c r="L51" s="5">
        <f>(C51-D51)*(C51-D51)</f>
        <v>0</v>
      </c>
    </row>
    <row r="52" spans="1:12">
      <c r="A52" s="6"/>
      <c r="C52">
        <f>ДИКМ!C51</f>
        <v>-100</v>
      </c>
      <c r="D52" s="5">
        <f t="shared" si="5"/>
        <v>-100</v>
      </c>
      <c r="E52" s="6">
        <f>D52-C52</f>
        <v>0</v>
      </c>
      <c r="F52" s="6">
        <f t="shared" si="2"/>
        <v>0</v>
      </c>
      <c r="G52" s="5">
        <f t="shared" si="0"/>
        <v>-0.9375</v>
      </c>
      <c r="H52" s="5">
        <f t="shared" si="3"/>
        <v>1</v>
      </c>
      <c r="I52" s="5">
        <f t="shared" si="4"/>
        <v>10</v>
      </c>
      <c r="J52" s="5">
        <f t="shared" si="6"/>
        <v>0</v>
      </c>
      <c r="K52">
        <f t="shared" si="1"/>
        <v>10000</v>
      </c>
      <c r="L52" s="5">
        <f>(C52-D52)*(C52-D52)</f>
        <v>0</v>
      </c>
    </row>
    <row r="53" spans="1:12">
      <c r="A53" s="6"/>
      <c r="C53">
        <f>ДИКМ!C52</f>
        <v>-100</v>
      </c>
      <c r="D53" s="5">
        <f t="shared" si="5"/>
        <v>-90</v>
      </c>
      <c r="E53" s="6">
        <f>D53-C53</f>
        <v>10</v>
      </c>
      <c r="F53" s="6">
        <f t="shared" si="2"/>
        <v>10</v>
      </c>
      <c r="G53" s="5">
        <f t="shared" si="0"/>
        <v>30.729166666666668</v>
      </c>
      <c r="H53" s="5">
        <f t="shared" si="3"/>
        <v>1</v>
      </c>
      <c r="I53" s="5">
        <f t="shared" si="4"/>
        <v>10</v>
      </c>
      <c r="J53" s="5">
        <f t="shared" si="6"/>
        <v>10</v>
      </c>
      <c r="K53">
        <f t="shared" si="1"/>
        <v>10000</v>
      </c>
      <c r="L53" s="5">
        <f>(C53-D53)*(C53-D53)</f>
        <v>100</v>
      </c>
    </row>
    <row r="54" spans="1:12">
      <c r="A54" s="6"/>
      <c r="C54">
        <f>ДИКМ!C53</f>
        <v>-100</v>
      </c>
      <c r="D54" s="5">
        <f t="shared" si="5"/>
        <v>-90</v>
      </c>
      <c r="E54" s="6">
        <f>D54-C54</f>
        <v>10</v>
      </c>
      <c r="F54" s="6">
        <f t="shared" si="2"/>
        <v>0</v>
      </c>
      <c r="G54" s="5">
        <f t="shared" si="0"/>
        <v>9.0625</v>
      </c>
      <c r="H54" s="5">
        <f t="shared" si="3"/>
        <v>-1</v>
      </c>
      <c r="I54" s="5">
        <f t="shared" si="4"/>
        <v>-10</v>
      </c>
      <c r="J54" s="5">
        <f t="shared" si="6"/>
        <v>0</v>
      </c>
      <c r="K54">
        <f t="shared" si="1"/>
        <v>10000</v>
      </c>
      <c r="L54" s="5">
        <f>(C54-D54)*(C54-D54)</f>
        <v>100</v>
      </c>
    </row>
    <row r="55" spans="1:12">
      <c r="A55" s="6"/>
      <c r="C55">
        <f>ДИКМ!C54</f>
        <v>-100</v>
      </c>
      <c r="D55" s="5">
        <f t="shared" si="5"/>
        <v>-100</v>
      </c>
      <c r="E55" s="6">
        <f>D55-C55</f>
        <v>0</v>
      </c>
      <c r="F55" s="6">
        <f t="shared" si="2"/>
        <v>-10</v>
      </c>
      <c r="G55" s="5">
        <f t="shared" si="0"/>
        <v>-20.729166666666668</v>
      </c>
      <c r="H55" s="5">
        <f t="shared" si="3"/>
        <v>-1</v>
      </c>
      <c r="I55" s="5">
        <f t="shared" si="4"/>
        <v>-10</v>
      </c>
      <c r="J55" s="5">
        <f t="shared" si="6"/>
        <v>-10</v>
      </c>
      <c r="K55">
        <f t="shared" si="1"/>
        <v>10000</v>
      </c>
      <c r="L55" s="5">
        <f>(C55-D55)*(C55-D55)</f>
        <v>0</v>
      </c>
    </row>
    <row r="56" spans="1:12">
      <c r="A56" s="6"/>
      <c r="C56">
        <f>ДИКМ!C55</f>
        <v>-100</v>
      </c>
      <c r="D56" s="5">
        <f t="shared" si="5"/>
        <v>-100</v>
      </c>
      <c r="E56" s="6">
        <f>D56-C56</f>
        <v>0</v>
      </c>
      <c r="F56" s="6">
        <f t="shared" si="2"/>
        <v>0</v>
      </c>
      <c r="G56" s="5">
        <f t="shared" si="0"/>
        <v>-0.9375</v>
      </c>
      <c r="H56" s="5">
        <f t="shared" si="3"/>
        <v>1</v>
      </c>
      <c r="I56" s="5">
        <f t="shared" si="4"/>
        <v>10</v>
      </c>
      <c r="J56" s="5">
        <f t="shared" si="6"/>
        <v>0</v>
      </c>
      <c r="K56">
        <f t="shared" si="1"/>
        <v>10000</v>
      </c>
      <c r="L56" s="5">
        <f>(C56-D56)*(C56-D56)</f>
        <v>0</v>
      </c>
    </row>
    <row r="57" spans="1:12">
      <c r="A57" s="6"/>
      <c r="C57">
        <f>ДИКМ!C56</f>
        <v>-100</v>
      </c>
      <c r="D57" s="5">
        <f t="shared" si="5"/>
        <v>-90</v>
      </c>
      <c r="E57" s="6">
        <f>D57-C57</f>
        <v>10</v>
      </c>
      <c r="F57" s="6">
        <f t="shared" si="2"/>
        <v>10</v>
      </c>
      <c r="G57" s="5">
        <f t="shared" si="0"/>
        <v>30.729166666666668</v>
      </c>
      <c r="H57" s="5">
        <f t="shared" si="3"/>
        <v>1</v>
      </c>
      <c r="I57" s="5">
        <f t="shared" si="4"/>
        <v>10</v>
      </c>
      <c r="J57" s="5">
        <f t="shared" si="6"/>
        <v>10</v>
      </c>
      <c r="K57">
        <f t="shared" si="1"/>
        <v>10000</v>
      </c>
      <c r="L57" s="5">
        <f>(C57-D57)*(C57-D57)</f>
        <v>100</v>
      </c>
    </row>
    <row r="58" spans="1:12">
      <c r="A58" s="6"/>
      <c r="C58">
        <f>ДИКМ!C57</f>
        <v>-100</v>
      </c>
      <c r="D58" s="5">
        <f t="shared" si="5"/>
        <v>-90</v>
      </c>
      <c r="E58" s="6">
        <f>D58-C58</f>
        <v>10</v>
      </c>
      <c r="F58" s="6">
        <f t="shared" si="2"/>
        <v>0</v>
      </c>
      <c r="G58" s="5">
        <f t="shared" si="0"/>
        <v>9.0625</v>
      </c>
      <c r="H58" s="5">
        <f t="shared" si="3"/>
        <v>-1</v>
      </c>
      <c r="I58" s="5">
        <f t="shared" si="4"/>
        <v>-10</v>
      </c>
      <c r="J58" s="5">
        <f t="shared" si="6"/>
        <v>0</v>
      </c>
      <c r="K58">
        <f t="shared" si="1"/>
        <v>10000</v>
      </c>
      <c r="L58" s="5">
        <f>(C58-D58)*(C58-D58)</f>
        <v>100</v>
      </c>
    </row>
    <row r="59" spans="1:12">
      <c r="A59" s="6"/>
      <c r="C59">
        <f>ДИКМ!C58</f>
        <v>-100</v>
      </c>
      <c r="D59" s="5">
        <f t="shared" si="5"/>
        <v>-100</v>
      </c>
      <c r="E59" s="6">
        <f>D59-C59</f>
        <v>0</v>
      </c>
      <c r="F59" s="6">
        <f t="shared" si="2"/>
        <v>-10</v>
      </c>
      <c r="G59" s="5">
        <f t="shared" si="0"/>
        <v>-20.729166666666668</v>
      </c>
      <c r="H59" s="5">
        <f t="shared" si="3"/>
        <v>-1</v>
      </c>
      <c r="I59" s="5">
        <f t="shared" si="4"/>
        <v>-10</v>
      </c>
      <c r="J59" s="5">
        <f t="shared" si="6"/>
        <v>-10</v>
      </c>
      <c r="K59">
        <f t="shared" si="1"/>
        <v>10000</v>
      </c>
      <c r="L59" s="5">
        <f>(C59-D59)*(C59-D59)</f>
        <v>0</v>
      </c>
    </row>
    <row r="60" spans="1:12">
      <c r="A60" s="6"/>
      <c r="C60">
        <f>ДИКМ!C59</f>
        <v>-100</v>
      </c>
      <c r="D60" s="5">
        <f t="shared" si="5"/>
        <v>-100</v>
      </c>
      <c r="E60" s="6">
        <f>D60-C60</f>
        <v>0</v>
      </c>
      <c r="F60" s="6">
        <f t="shared" si="2"/>
        <v>0</v>
      </c>
      <c r="G60" s="5">
        <f t="shared" si="0"/>
        <v>-0.9375</v>
      </c>
      <c r="H60" s="5">
        <f t="shared" si="3"/>
        <v>1</v>
      </c>
      <c r="I60" s="5">
        <f t="shared" si="4"/>
        <v>10</v>
      </c>
      <c r="J60" s="5">
        <f t="shared" si="6"/>
        <v>0</v>
      </c>
      <c r="K60">
        <f t="shared" si="1"/>
        <v>10000</v>
      </c>
      <c r="L60" s="5">
        <f>(C60-D60)*(C60-D60)</f>
        <v>0</v>
      </c>
    </row>
    <row r="61" spans="1:12">
      <c r="A61" s="6"/>
      <c r="C61">
        <f>ДИКМ!C60</f>
        <v>-100</v>
      </c>
      <c r="D61" s="5">
        <f t="shared" si="5"/>
        <v>-90</v>
      </c>
      <c r="E61" s="6">
        <f>D61-C61</f>
        <v>10</v>
      </c>
      <c r="F61" s="6">
        <f t="shared" si="2"/>
        <v>10</v>
      </c>
      <c r="G61" s="5">
        <f t="shared" si="0"/>
        <v>30.729166666666668</v>
      </c>
      <c r="H61" s="5">
        <f t="shared" si="3"/>
        <v>1</v>
      </c>
      <c r="I61" s="5">
        <f t="shared" si="4"/>
        <v>10</v>
      </c>
      <c r="J61" s="5">
        <f t="shared" si="6"/>
        <v>10</v>
      </c>
      <c r="K61">
        <f t="shared" si="1"/>
        <v>10000</v>
      </c>
      <c r="L61" s="5">
        <f>(C61-D61)*(C61-D61)</f>
        <v>100</v>
      </c>
    </row>
    <row r="62" spans="1:12">
      <c r="A62" s="6"/>
      <c r="C62">
        <f>ДИКМ!C61</f>
        <v>-100</v>
      </c>
      <c r="D62" s="5">
        <f t="shared" si="5"/>
        <v>-90</v>
      </c>
      <c r="E62" s="6">
        <f>D62-C62</f>
        <v>10</v>
      </c>
      <c r="F62" s="6">
        <f t="shared" si="2"/>
        <v>0</v>
      </c>
      <c r="G62" s="5">
        <f t="shared" si="0"/>
        <v>9.0625</v>
      </c>
      <c r="H62" s="5">
        <f t="shared" si="3"/>
        <v>-1</v>
      </c>
      <c r="I62" s="5">
        <f t="shared" si="4"/>
        <v>-10</v>
      </c>
      <c r="J62" s="5">
        <f t="shared" si="6"/>
        <v>0</v>
      </c>
      <c r="K62">
        <f t="shared" si="1"/>
        <v>10000</v>
      </c>
      <c r="L62" s="5">
        <f>(C62-D62)*(C62-D62)</f>
        <v>100</v>
      </c>
    </row>
    <row r="63" spans="1:12">
      <c r="A63" s="6"/>
      <c r="C63">
        <f>ДИКМ!C62</f>
        <v>-100</v>
      </c>
      <c r="D63" s="5">
        <f t="shared" si="5"/>
        <v>-100</v>
      </c>
      <c r="E63" s="6">
        <f>D63-C63</f>
        <v>0</v>
      </c>
      <c r="F63" s="6">
        <f t="shared" si="2"/>
        <v>-10</v>
      </c>
      <c r="G63" s="5">
        <f t="shared" si="0"/>
        <v>-20.729166666666668</v>
      </c>
      <c r="H63" s="5">
        <f t="shared" si="3"/>
        <v>-1</v>
      </c>
      <c r="I63" s="5">
        <f t="shared" si="4"/>
        <v>-10</v>
      </c>
      <c r="J63" s="5">
        <f t="shared" si="6"/>
        <v>-10</v>
      </c>
      <c r="K63">
        <f t="shared" si="1"/>
        <v>10000</v>
      </c>
      <c r="L63" s="5">
        <f>(C63-D63)*(C63-D63)</f>
        <v>0</v>
      </c>
    </row>
    <row r="64" spans="1:12">
      <c r="A64" s="6"/>
      <c r="C64">
        <f>ДИКМ!C63</f>
        <v>-100</v>
      </c>
      <c r="D64" s="5">
        <f t="shared" si="5"/>
        <v>-100</v>
      </c>
      <c r="E64" s="6">
        <f>D64-C64</f>
        <v>0</v>
      </c>
      <c r="F64" s="6">
        <f t="shared" si="2"/>
        <v>0</v>
      </c>
      <c r="G64" s="5">
        <f t="shared" si="0"/>
        <v>-0.9375</v>
      </c>
      <c r="H64" s="5">
        <f t="shared" si="3"/>
        <v>1</v>
      </c>
      <c r="I64" s="5">
        <f t="shared" si="4"/>
        <v>10</v>
      </c>
      <c r="J64" s="5">
        <f t="shared" si="6"/>
        <v>0</v>
      </c>
      <c r="K64">
        <f t="shared" si="1"/>
        <v>10000</v>
      </c>
      <c r="L64" s="5">
        <f>(C64-D64)*(C64-D64)</f>
        <v>0</v>
      </c>
    </row>
    <row r="65" spans="1:12">
      <c r="A65" s="6"/>
      <c r="C65">
        <f>ДИКМ!C64</f>
        <v>-100</v>
      </c>
      <c r="D65" s="5">
        <f t="shared" si="5"/>
        <v>-90</v>
      </c>
      <c r="E65" s="6">
        <f>D65-C65</f>
        <v>10</v>
      </c>
      <c r="F65" s="6">
        <f t="shared" si="2"/>
        <v>10</v>
      </c>
      <c r="G65" s="5">
        <f t="shared" si="0"/>
        <v>30.729166666666668</v>
      </c>
      <c r="H65" s="5">
        <f t="shared" si="3"/>
        <v>1</v>
      </c>
      <c r="I65" s="5">
        <f t="shared" si="4"/>
        <v>10</v>
      </c>
      <c r="J65" s="5">
        <f t="shared" si="6"/>
        <v>10</v>
      </c>
      <c r="K65">
        <f t="shared" si="1"/>
        <v>10000</v>
      </c>
      <c r="L65" s="5">
        <f>(C65-D65)*(C65-D65)</f>
        <v>100</v>
      </c>
    </row>
    <row r="66" spans="1:12">
      <c r="A66" s="6"/>
      <c r="C66">
        <f>ДИКМ!C65</f>
        <v>-100</v>
      </c>
      <c r="D66" s="5">
        <f t="shared" si="5"/>
        <v>-90</v>
      </c>
      <c r="E66" s="6">
        <f>D66-C66</f>
        <v>10</v>
      </c>
      <c r="F66" s="6">
        <f t="shared" si="2"/>
        <v>0</v>
      </c>
      <c r="G66" s="5">
        <f t="shared" si="0"/>
        <v>9.0625</v>
      </c>
      <c r="H66" s="5">
        <f t="shared" si="3"/>
        <v>-1</v>
      </c>
      <c r="I66" s="5">
        <f t="shared" si="4"/>
        <v>-10</v>
      </c>
      <c r="J66" s="5">
        <f t="shared" si="6"/>
        <v>0</v>
      </c>
      <c r="K66">
        <f t="shared" si="1"/>
        <v>10000</v>
      </c>
      <c r="L66" s="5">
        <f>(C66-D66)*(C66-D66)</f>
        <v>100</v>
      </c>
    </row>
    <row r="67" spans="1:12">
      <c r="A67" s="6"/>
      <c r="C67">
        <f>ДИКМ!C66</f>
        <v>100</v>
      </c>
      <c r="D67" s="5">
        <f t="shared" si="5"/>
        <v>-100</v>
      </c>
      <c r="E67" s="6">
        <f>D67-C67</f>
        <v>-200</v>
      </c>
      <c r="F67" s="6">
        <f t="shared" si="2"/>
        <v>-210</v>
      </c>
      <c r="G67" s="5">
        <f t="shared" si="0"/>
        <v>-3454.0625</v>
      </c>
      <c r="H67" s="5">
        <f t="shared" si="3"/>
        <v>-1</v>
      </c>
      <c r="I67" s="5">
        <f t="shared" si="4"/>
        <v>-10</v>
      </c>
      <c r="J67" s="5">
        <f t="shared" si="6"/>
        <v>-10</v>
      </c>
      <c r="K67">
        <f t="shared" si="1"/>
        <v>10000</v>
      </c>
      <c r="L67" s="5">
        <f>(C67-D67)*(C67-D67)</f>
        <v>40000</v>
      </c>
    </row>
    <row r="68" spans="1:12">
      <c r="A68" s="6"/>
      <c r="C68">
        <f>ДИКМ!C67</f>
        <v>100</v>
      </c>
      <c r="D68" s="5">
        <f t="shared" si="5"/>
        <v>-100</v>
      </c>
      <c r="E68" s="6">
        <f>D68-C68</f>
        <v>-200</v>
      </c>
      <c r="F68" s="6">
        <f t="shared" si="2"/>
        <v>0</v>
      </c>
      <c r="G68" s="5">
        <f t="shared" si="0"/>
        <v>-200.9375</v>
      </c>
      <c r="H68" s="5">
        <f t="shared" si="3"/>
        <v>1</v>
      </c>
      <c r="I68" s="5">
        <f t="shared" si="4"/>
        <v>10</v>
      </c>
      <c r="J68" s="5">
        <f t="shared" si="6"/>
        <v>0</v>
      </c>
      <c r="K68">
        <f t="shared" si="1"/>
        <v>10000</v>
      </c>
      <c r="L68" s="5">
        <f>(C68-D68)*(C68-D68)</f>
        <v>40000</v>
      </c>
    </row>
    <row r="69" spans="1:12">
      <c r="A69" s="6"/>
      <c r="C69">
        <f>ДИКМ!C68</f>
        <v>100</v>
      </c>
      <c r="D69" s="5">
        <f t="shared" si="5"/>
        <v>-90</v>
      </c>
      <c r="E69" s="6">
        <f>D69-C69</f>
        <v>-190</v>
      </c>
      <c r="F69" s="6">
        <f t="shared" si="2"/>
        <v>10</v>
      </c>
      <c r="G69" s="5">
        <f t="shared" si="0"/>
        <v>-169.27083333333334</v>
      </c>
      <c r="H69" s="5">
        <f t="shared" si="3"/>
        <v>1</v>
      </c>
      <c r="I69" s="5">
        <f t="shared" si="4"/>
        <v>10</v>
      </c>
      <c r="J69" s="5">
        <f t="shared" si="6"/>
        <v>10</v>
      </c>
      <c r="K69">
        <f t="shared" si="1"/>
        <v>10000</v>
      </c>
      <c r="L69" s="5">
        <f>(C69-D69)*(C69-D69)</f>
        <v>36100</v>
      </c>
    </row>
    <row r="70" spans="1:12">
      <c r="A70" s="6"/>
      <c r="C70">
        <f>ДИКМ!C69</f>
        <v>100</v>
      </c>
      <c r="D70" s="5">
        <f t="shared" si="5"/>
        <v>-70</v>
      </c>
      <c r="E70" s="6">
        <f>D70-C70</f>
        <v>-170</v>
      </c>
      <c r="F70" s="6">
        <f t="shared" si="2"/>
        <v>20</v>
      </c>
      <c r="G70" s="5">
        <f t="shared" si="0"/>
        <v>-114.27083333333333</v>
      </c>
      <c r="H70" s="5">
        <f t="shared" si="3"/>
        <v>1</v>
      </c>
      <c r="I70" s="5">
        <f t="shared" si="4"/>
        <v>10</v>
      </c>
      <c r="J70" s="5">
        <f t="shared" si="6"/>
        <v>20</v>
      </c>
      <c r="K70">
        <f t="shared" si="1"/>
        <v>10000</v>
      </c>
      <c r="L70" s="5">
        <f>(C70-D70)*(C70-D70)</f>
        <v>28900</v>
      </c>
    </row>
    <row r="71" spans="1:12">
      <c r="A71" s="6"/>
      <c r="C71">
        <f>ДИКМ!C70</f>
        <v>100</v>
      </c>
      <c r="D71" s="5">
        <f t="shared" si="5"/>
        <v>-40</v>
      </c>
      <c r="E71" s="6">
        <f>D71-C71</f>
        <v>-140</v>
      </c>
      <c r="F71" s="6">
        <f t="shared" si="2"/>
        <v>30</v>
      </c>
      <c r="G71" s="5">
        <f t="shared" si="0"/>
        <v>-35.9375</v>
      </c>
      <c r="H71" s="5">
        <f t="shared" si="3"/>
        <v>1</v>
      </c>
      <c r="I71" s="5">
        <f t="shared" si="4"/>
        <v>10</v>
      </c>
      <c r="J71" s="5">
        <f t="shared" si="6"/>
        <v>30</v>
      </c>
      <c r="K71">
        <f t="shared" si="1"/>
        <v>10000</v>
      </c>
      <c r="L71" s="5">
        <f>(C71-D71)*(C71-D71)</f>
        <v>19600</v>
      </c>
    </row>
    <row r="72" spans="1:12">
      <c r="A72" s="6"/>
      <c r="C72">
        <f>ДИКМ!C71</f>
        <v>100</v>
      </c>
      <c r="D72" s="5">
        <f t="shared" si="5"/>
        <v>0</v>
      </c>
      <c r="E72" s="6">
        <f>D72-C72</f>
        <v>-100</v>
      </c>
      <c r="F72" s="6">
        <f t="shared" si="2"/>
        <v>40</v>
      </c>
      <c r="G72" s="5">
        <f t="shared" si="0"/>
        <v>65.729166666666671</v>
      </c>
      <c r="H72" s="5">
        <f t="shared" si="3"/>
        <v>1</v>
      </c>
      <c r="I72" s="5">
        <f t="shared" si="4"/>
        <v>10</v>
      </c>
      <c r="J72" s="5">
        <f t="shared" si="6"/>
        <v>40</v>
      </c>
      <c r="K72">
        <f t="shared" si="1"/>
        <v>10000</v>
      </c>
      <c r="L72" s="5">
        <f>(C72-D72)*(C72-D72)</f>
        <v>10000</v>
      </c>
    </row>
    <row r="73" spans="1:12">
      <c r="A73" s="6"/>
      <c r="C73">
        <f>ДИКМ!C72</f>
        <v>100</v>
      </c>
      <c r="D73" s="5">
        <f t="shared" si="5"/>
        <v>30</v>
      </c>
      <c r="E73" s="6">
        <f>D73-C73</f>
        <v>-70</v>
      </c>
      <c r="F73" s="6">
        <f t="shared" si="2"/>
        <v>30</v>
      </c>
      <c r="G73" s="5">
        <f t="shared" ref="G73:G115" si="7">E73 + 1.5*F73+(0.5*F73*F73/$D$3-0.125 * $D$3)*IF(SIGN(F73)=0,1,SIGN(F73))</f>
        <v>34.0625</v>
      </c>
      <c r="H73" s="5">
        <f t="shared" si="3"/>
        <v>-1</v>
      </c>
      <c r="I73" s="5">
        <f t="shared" si="4"/>
        <v>-10</v>
      </c>
      <c r="J73" s="5">
        <f t="shared" si="6"/>
        <v>30</v>
      </c>
      <c r="K73">
        <f t="shared" ref="K73:K115" si="8">C73*C73</f>
        <v>10000</v>
      </c>
      <c r="L73" s="5">
        <f>(C73-D73)*(C73-D73)</f>
        <v>4900</v>
      </c>
    </row>
    <row r="74" spans="1:12">
      <c r="A74" s="6"/>
      <c r="C74">
        <f>ДИКМ!C73</f>
        <v>100</v>
      </c>
      <c r="D74" s="5">
        <f t="shared" ref="D74:D115" si="9">D73+J74</f>
        <v>50</v>
      </c>
      <c r="E74" s="6">
        <f>D74-C74</f>
        <v>-50</v>
      </c>
      <c r="F74" s="6">
        <f t="shared" ref="F74:F115" si="10">E74-E73</f>
        <v>20</v>
      </c>
      <c r="G74" s="5">
        <f t="shared" si="7"/>
        <v>5.7291666666666679</v>
      </c>
      <c r="H74" s="5">
        <f t="shared" ref="H74:H115" si="11">IF(SIGN(G73)=0,1,-SIGN(G73))</f>
        <v>-1</v>
      </c>
      <c r="I74" s="5">
        <f t="shared" ref="I74:I115" si="12">H74*$C$3</f>
        <v>-10</v>
      </c>
      <c r="J74" s="5">
        <f t="shared" si="6"/>
        <v>20</v>
      </c>
      <c r="K74">
        <f t="shared" si="8"/>
        <v>10000</v>
      </c>
      <c r="L74" s="5">
        <f>(C74-D74)*(C74-D74)</f>
        <v>2500</v>
      </c>
    </row>
    <row r="75" spans="1:12">
      <c r="A75" s="6"/>
      <c r="C75">
        <f>ДИКМ!C74</f>
        <v>100</v>
      </c>
      <c r="D75" s="5">
        <f t="shared" si="9"/>
        <v>60</v>
      </c>
      <c r="E75" s="6">
        <f>D75-C75</f>
        <v>-40</v>
      </c>
      <c r="F75" s="6">
        <f t="shared" si="10"/>
        <v>10</v>
      </c>
      <c r="G75" s="5">
        <f t="shared" si="7"/>
        <v>-19.270833333333332</v>
      </c>
      <c r="H75" s="5">
        <f t="shared" si="11"/>
        <v>-1</v>
      </c>
      <c r="I75" s="5">
        <f t="shared" si="12"/>
        <v>-10</v>
      </c>
      <c r="J75" s="5">
        <f t="shared" si="6"/>
        <v>10</v>
      </c>
      <c r="K75">
        <f t="shared" si="8"/>
        <v>10000</v>
      </c>
      <c r="L75" s="5">
        <f>(C75-D75)*(C75-D75)</f>
        <v>1600</v>
      </c>
    </row>
    <row r="76" spans="1:12">
      <c r="A76" s="6"/>
      <c r="C76">
        <f>ДИКМ!C75</f>
        <v>100</v>
      </c>
      <c r="D76" s="5">
        <f t="shared" si="9"/>
        <v>80</v>
      </c>
      <c r="E76" s="6">
        <f>D76-C76</f>
        <v>-20</v>
      </c>
      <c r="F76" s="6">
        <f t="shared" si="10"/>
        <v>20</v>
      </c>
      <c r="G76" s="5">
        <f t="shared" si="7"/>
        <v>35.729166666666671</v>
      </c>
      <c r="H76" s="5">
        <f t="shared" si="11"/>
        <v>1</v>
      </c>
      <c r="I76" s="5">
        <f t="shared" si="12"/>
        <v>10</v>
      </c>
      <c r="J76" s="5">
        <f t="shared" ref="J76:J115" si="13">I76+J75</f>
        <v>20</v>
      </c>
      <c r="K76">
        <f t="shared" si="8"/>
        <v>10000</v>
      </c>
      <c r="L76" s="5">
        <f>(C76-D76)*(C76-D76)</f>
        <v>400</v>
      </c>
    </row>
    <row r="77" spans="1:12">
      <c r="A77" s="6"/>
      <c r="C77">
        <f>ДИКМ!C76</f>
        <v>100</v>
      </c>
      <c r="D77" s="5">
        <f t="shared" si="9"/>
        <v>90</v>
      </c>
      <c r="E77" s="6">
        <f>D77-C77</f>
        <v>-10</v>
      </c>
      <c r="F77" s="6">
        <f t="shared" si="10"/>
        <v>10</v>
      </c>
      <c r="G77" s="5">
        <f t="shared" si="7"/>
        <v>10.729166666666668</v>
      </c>
      <c r="H77" s="5">
        <f t="shared" si="11"/>
        <v>-1</v>
      </c>
      <c r="I77" s="5">
        <f t="shared" si="12"/>
        <v>-10</v>
      </c>
      <c r="J77" s="5">
        <f t="shared" si="13"/>
        <v>10</v>
      </c>
      <c r="K77">
        <f t="shared" si="8"/>
        <v>10000</v>
      </c>
      <c r="L77" s="5">
        <f>(C77-D77)*(C77-D77)</f>
        <v>100</v>
      </c>
    </row>
    <row r="78" spans="1:12">
      <c r="A78" s="6"/>
      <c r="C78">
        <f>ДИКМ!C77</f>
        <v>100</v>
      </c>
      <c r="D78" s="5">
        <f t="shared" si="9"/>
        <v>90</v>
      </c>
      <c r="E78" s="6">
        <f>D78-C78</f>
        <v>-10</v>
      </c>
      <c r="F78" s="6">
        <f t="shared" si="10"/>
        <v>0</v>
      </c>
      <c r="G78" s="5">
        <f t="shared" si="7"/>
        <v>-10.9375</v>
      </c>
      <c r="H78" s="5">
        <f t="shared" si="11"/>
        <v>-1</v>
      </c>
      <c r="I78" s="5">
        <f t="shared" si="12"/>
        <v>-10</v>
      </c>
      <c r="J78" s="5">
        <f t="shared" si="13"/>
        <v>0</v>
      </c>
      <c r="K78">
        <f t="shared" si="8"/>
        <v>10000</v>
      </c>
      <c r="L78" s="5">
        <f>(C78-D78)*(C78-D78)</f>
        <v>100</v>
      </c>
    </row>
    <row r="79" spans="1:12">
      <c r="A79" s="6"/>
      <c r="C79">
        <f>ДИКМ!C78</f>
        <v>100</v>
      </c>
      <c r="D79" s="5">
        <f t="shared" si="9"/>
        <v>100</v>
      </c>
      <c r="E79" s="6">
        <f>D79-C79</f>
        <v>0</v>
      </c>
      <c r="F79" s="6">
        <f t="shared" si="10"/>
        <v>10</v>
      </c>
      <c r="G79" s="5">
        <f t="shared" si="7"/>
        <v>20.729166666666668</v>
      </c>
      <c r="H79" s="5">
        <f t="shared" si="11"/>
        <v>1</v>
      </c>
      <c r="I79" s="5">
        <f t="shared" si="12"/>
        <v>10</v>
      </c>
      <c r="J79" s="5">
        <f t="shared" si="13"/>
        <v>10</v>
      </c>
      <c r="K79">
        <f t="shared" si="8"/>
        <v>10000</v>
      </c>
      <c r="L79" s="5">
        <f>(C79-D79)*(C79-D79)</f>
        <v>0</v>
      </c>
    </row>
    <row r="80" spans="1:12">
      <c r="A80" s="6"/>
      <c r="C80">
        <f>ДИКМ!C79</f>
        <v>100</v>
      </c>
      <c r="D80" s="5">
        <f t="shared" si="9"/>
        <v>100</v>
      </c>
      <c r="E80" s="6">
        <f>D80-C80</f>
        <v>0</v>
      </c>
      <c r="F80" s="6">
        <f t="shared" si="10"/>
        <v>0</v>
      </c>
      <c r="G80" s="5">
        <f t="shared" si="7"/>
        <v>-0.9375</v>
      </c>
      <c r="H80" s="5">
        <f t="shared" si="11"/>
        <v>-1</v>
      </c>
      <c r="I80" s="5">
        <f t="shared" si="12"/>
        <v>-10</v>
      </c>
      <c r="J80" s="5">
        <f t="shared" si="13"/>
        <v>0</v>
      </c>
      <c r="K80">
        <f t="shared" si="8"/>
        <v>10000</v>
      </c>
      <c r="L80" s="5">
        <f>(C80-D80)*(C80-D80)</f>
        <v>0</v>
      </c>
    </row>
    <row r="81" spans="1:12">
      <c r="A81" s="6"/>
      <c r="C81">
        <f>ДИКМ!C80</f>
        <v>100</v>
      </c>
      <c r="D81" s="5">
        <f t="shared" si="9"/>
        <v>110</v>
      </c>
      <c r="E81" s="6">
        <f>D81-C81</f>
        <v>10</v>
      </c>
      <c r="F81" s="6">
        <f t="shared" si="10"/>
        <v>10</v>
      </c>
      <c r="G81" s="5">
        <f t="shared" si="7"/>
        <v>30.729166666666668</v>
      </c>
      <c r="H81" s="5">
        <f t="shared" si="11"/>
        <v>1</v>
      </c>
      <c r="I81" s="5">
        <f t="shared" si="12"/>
        <v>10</v>
      </c>
      <c r="J81" s="5">
        <f t="shared" si="13"/>
        <v>10</v>
      </c>
      <c r="K81">
        <f t="shared" si="8"/>
        <v>10000</v>
      </c>
      <c r="L81" s="5">
        <f>(C81-D81)*(C81-D81)</f>
        <v>100</v>
      </c>
    </row>
    <row r="82" spans="1:12">
      <c r="A82" s="6"/>
      <c r="C82">
        <f>ДИКМ!C81</f>
        <v>100</v>
      </c>
      <c r="D82" s="5">
        <f t="shared" si="9"/>
        <v>110</v>
      </c>
      <c r="E82" s="6">
        <f>D82-C82</f>
        <v>10</v>
      </c>
      <c r="F82" s="6">
        <f t="shared" si="10"/>
        <v>0</v>
      </c>
      <c r="G82" s="5">
        <f t="shared" si="7"/>
        <v>9.0625</v>
      </c>
      <c r="H82" s="5">
        <f t="shared" si="11"/>
        <v>-1</v>
      </c>
      <c r="I82" s="5">
        <f t="shared" si="12"/>
        <v>-10</v>
      </c>
      <c r="J82" s="5">
        <f t="shared" si="13"/>
        <v>0</v>
      </c>
      <c r="K82">
        <f t="shared" si="8"/>
        <v>10000</v>
      </c>
      <c r="L82" s="5">
        <f>(C82-D82)*(C82-D82)</f>
        <v>100</v>
      </c>
    </row>
    <row r="83" spans="1:12">
      <c r="A83" s="6"/>
      <c r="C83">
        <f>ДИКМ!C82</f>
        <v>100</v>
      </c>
      <c r="D83" s="5">
        <f t="shared" si="9"/>
        <v>100</v>
      </c>
      <c r="E83" s="6">
        <f>D83-C83</f>
        <v>0</v>
      </c>
      <c r="F83" s="6">
        <f t="shared" si="10"/>
        <v>-10</v>
      </c>
      <c r="G83" s="5">
        <f t="shared" si="7"/>
        <v>-20.729166666666668</v>
      </c>
      <c r="H83" s="5">
        <f t="shared" si="11"/>
        <v>-1</v>
      </c>
      <c r="I83" s="5">
        <f t="shared" si="12"/>
        <v>-10</v>
      </c>
      <c r="J83" s="5">
        <f t="shared" si="13"/>
        <v>-10</v>
      </c>
      <c r="K83">
        <f t="shared" si="8"/>
        <v>10000</v>
      </c>
      <c r="L83" s="5">
        <f>(C83-D83)*(C83-D83)</f>
        <v>0</v>
      </c>
    </row>
    <row r="84" spans="1:12">
      <c r="A84" s="6"/>
      <c r="C84">
        <f>ДИКМ!C83</f>
        <v>100</v>
      </c>
      <c r="D84" s="5">
        <f t="shared" si="9"/>
        <v>100</v>
      </c>
      <c r="E84" s="6">
        <f>D84-C84</f>
        <v>0</v>
      </c>
      <c r="F84" s="6">
        <f t="shared" si="10"/>
        <v>0</v>
      </c>
      <c r="G84" s="5">
        <f t="shared" si="7"/>
        <v>-0.9375</v>
      </c>
      <c r="H84" s="5">
        <f t="shared" si="11"/>
        <v>1</v>
      </c>
      <c r="I84" s="5">
        <f t="shared" si="12"/>
        <v>10</v>
      </c>
      <c r="J84" s="5">
        <f t="shared" si="13"/>
        <v>0</v>
      </c>
      <c r="K84">
        <f t="shared" si="8"/>
        <v>10000</v>
      </c>
      <c r="L84" s="5">
        <f>(C84-D84)*(C84-D84)</f>
        <v>0</v>
      </c>
    </row>
    <row r="85" spans="1:12">
      <c r="A85" s="6"/>
      <c r="C85">
        <f>ДИКМ!C84</f>
        <v>100</v>
      </c>
      <c r="D85" s="5">
        <f t="shared" si="9"/>
        <v>110</v>
      </c>
      <c r="E85" s="6">
        <f>D85-C85</f>
        <v>10</v>
      </c>
      <c r="F85" s="6">
        <f t="shared" si="10"/>
        <v>10</v>
      </c>
      <c r="G85" s="5">
        <f t="shared" si="7"/>
        <v>30.729166666666668</v>
      </c>
      <c r="H85" s="5">
        <f t="shared" si="11"/>
        <v>1</v>
      </c>
      <c r="I85" s="5">
        <f t="shared" si="12"/>
        <v>10</v>
      </c>
      <c r="J85" s="5">
        <f t="shared" si="13"/>
        <v>10</v>
      </c>
      <c r="K85">
        <f t="shared" si="8"/>
        <v>10000</v>
      </c>
      <c r="L85" s="5">
        <f>(C85-D85)*(C85-D85)</f>
        <v>100</v>
      </c>
    </row>
    <row r="86" spans="1:12">
      <c r="A86" s="6"/>
      <c r="C86">
        <f>ДИКМ!C85</f>
        <v>100</v>
      </c>
      <c r="D86" s="5">
        <f t="shared" si="9"/>
        <v>110</v>
      </c>
      <c r="E86" s="6">
        <f>D86-C86</f>
        <v>10</v>
      </c>
      <c r="F86" s="6">
        <f t="shared" si="10"/>
        <v>0</v>
      </c>
      <c r="G86" s="5">
        <f t="shared" si="7"/>
        <v>9.0625</v>
      </c>
      <c r="H86" s="5">
        <f t="shared" si="11"/>
        <v>-1</v>
      </c>
      <c r="I86" s="5">
        <f t="shared" si="12"/>
        <v>-10</v>
      </c>
      <c r="J86" s="5">
        <f t="shared" si="13"/>
        <v>0</v>
      </c>
      <c r="K86">
        <f t="shared" si="8"/>
        <v>10000</v>
      </c>
      <c r="L86" s="5">
        <f>(C86-D86)*(C86-D86)</f>
        <v>100</v>
      </c>
    </row>
    <row r="87" spans="1:12">
      <c r="A87" s="6"/>
      <c r="C87">
        <f>ДИКМ!C86</f>
        <v>100</v>
      </c>
      <c r="D87" s="5">
        <f t="shared" si="9"/>
        <v>100</v>
      </c>
      <c r="E87" s="6">
        <f>D87-C87</f>
        <v>0</v>
      </c>
      <c r="F87" s="6">
        <f t="shared" si="10"/>
        <v>-10</v>
      </c>
      <c r="G87" s="5">
        <f t="shared" si="7"/>
        <v>-20.729166666666668</v>
      </c>
      <c r="H87" s="5">
        <f t="shared" si="11"/>
        <v>-1</v>
      </c>
      <c r="I87" s="5">
        <f t="shared" si="12"/>
        <v>-10</v>
      </c>
      <c r="J87" s="5">
        <f t="shared" si="13"/>
        <v>-10</v>
      </c>
      <c r="K87">
        <f t="shared" si="8"/>
        <v>10000</v>
      </c>
      <c r="L87" s="5">
        <f>(C87-D87)*(C87-D87)</f>
        <v>0</v>
      </c>
    </row>
    <row r="88" spans="1:12">
      <c r="A88" s="6"/>
      <c r="C88">
        <f>ДИКМ!C87</f>
        <v>100</v>
      </c>
      <c r="D88" s="5">
        <f t="shared" si="9"/>
        <v>100</v>
      </c>
      <c r="E88" s="6">
        <f>D88-C88</f>
        <v>0</v>
      </c>
      <c r="F88" s="6">
        <f t="shared" si="10"/>
        <v>0</v>
      </c>
      <c r="G88" s="5">
        <f t="shared" si="7"/>
        <v>-0.9375</v>
      </c>
      <c r="H88" s="5">
        <f t="shared" si="11"/>
        <v>1</v>
      </c>
      <c r="I88" s="5">
        <f t="shared" si="12"/>
        <v>10</v>
      </c>
      <c r="J88" s="5">
        <f t="shared" si="13"/>
        <v>0</v>
      </c>
      <c r="K88">
        <f t="shared" si="8"/>
        <v>10000</v>
      </c>
      <c r="L88" s="5">
        <f>(C88-D88)*(C88-D88)</f>
        <v>0</v>
      </c>
    </row>
    <row r="89" spans="1:12">
      <c r="A89" s="6"/>
      <c r="C89">
        <f>ДИКМ!C88</f>
        <v>100</v>
      </c>
      <c r="D89" s="5">
        <f t="shared" si="9"/>
        <v>110</v>
      </c>
      <c r="E89" s="6">
        <f>D89-C89</f>
        <v>10</v>
      </c>
      <c r="F89" s="6">
        <f t="shared" si="10"/>
        <v>10</v>
      </c>
      <c r="G89" s="5">
        <f t="shared" si="7"/>
        <v>30.729166666666668</v>
      </c>
      <c r="H89" s="5">
        <f t="shared" si="11"/>
        <v>1</v>
      </c>
      <c r="I89" s="5">
        <f t="shared" si="12"/>
        <v>10</v>
      </c>
      <c r="J89" s="5">
        <f t="shared" si="13"/>
        <v>10</v>
      </c>
      <c r="K89">
        <f t="shared" si="8"/>
        <v>10000</v>
      </c>
      <c r="L89" s="5">
        <f>(C89-D89)*(C89-D89)</f>
        <v>100</v>
      </c>
    </row>
    <row r="90" spans="1:12">
      <c r="A90" s="6"/>
      <c r="C90">
        <f>ДИКМ!C89</f>
        <v>100</v>
      </c>
      <c r="D90" s="5">
        <f t="shared" si="9"/>
        <v>110</v>
      </c>
      <c r="E90" s="6">
        <f>D90-C90</f>
        <v>10</v>
      </c>
      <c r="F90" s="6">
        <f t="shared" si="10"/>
        <v>0</v>
      </c>
      <c r="G90" s="5">
        <f t="shared" si="7"/>
        <v>9.0625</v>
      </c>
      <c r="H90" s="5">
        <f t="shared" si="11"/>
        <v>-1</v>
      </c>
      <c r="I90" s="5">
        <f t="shared" si="12"/>
        <v>-10</v>
      </c>
      <c r="J90" s="5">
        <f t="shared" si="13"/>
        <v>0</v>
      </c>
      <c r="K90">
        <f t="shared" si="8"/>
        <v>10000</v>
      </c>
      <c r="L90" s="5">
        <f>(C90-D90)*(C90-D90)</f>
        <v>100</v>
      </c>
    </row>
    <row r="91" spans="1:12">
      <c r="A91" s="6"/>
      <c r="C91">
        <f>ДИКМ!C90</f>
        <v>100</v>
      </c>
      <c r="D91" s="5">
        <f t="shared" si="9"/>
        <v>100</v>
      </c>
      <c r="E91" s="6">
        <f>D91-C91</f>
        <v>0</v>
      </c>
      <c r="F91" s="6">
        <f t="shared" si="10"/>
        <v>-10</v>
      </c>
      <c r="G91" s="5">
        <f t="shared" si="7"/>
        <v>-20.729166666666668</v>
      </c>
      <c r="H91" s="5">
        <f t="shared" si="11"/>
        <v>-1</v>
      </c>
      <c r="I91" s="5">
        <f t="shared" si="12"/>
        <v>-10</v>
      </c>
      <c r="J91" s="5">
        <f t="shared" si="13"/>
        <v>-10</v>
      </c>
      <c r="K91">
        <f t="shared" si="8"/>
        <v>10000</v>
      </c>
      <c r="L91" s="5">
        <f>(C91-D91)*(C91-D91)</f>
        <v>0</v>
      </c>
    </row>
    <row r="92" spans="1:12">
      <c r="A92" s="6"/>
      <c r="C92">
        <f>ДИКМ!C91</f>
        <v>100</v>
      </c>
      <c r="D92" s="5">
        <f t="shared" si="9"/>
        <v>100</v>
      </c>
      <c r="E92" s="6">
        <f>D92-C92</f>
        <v>0</v>
      </c>
      <c r="F92" s="6">
        <f t="shared" si="10"/>
        <v>0</v>
      </c>
      <c r="G92" s="5">
        <f t="shared" si="7"/>
        <v>-0.9375</v>
      </c>
      <c r="H92" s="5">
        <f t="shared" si="11"/>
        <v>1</v>
      </c>
      <c r="I92" s="5">
        <f t="shared" si="12"/>
        <v>10</v>
      </c>
      <c r="J92" s="5">
        <f t="shared" si="13"/>
        <v>0</v>
      </c>
      <c r="K92">
        <f t="shared" si="8"/>
        <v>10000</v>
      </c>
      <c r="L92" s="5">
        <f>(C92-D92)*(C92-D92)</f>
        <v>0</v>
      </c>
    </row>
    <row r="93" spans="1:12">
      <c r="A93" s="6"/>
      <c r="C93">
        <f>ДИКМ!C92</f>
        <v>100</v>
      </c>
      <c r="D93" s="5">
        <f t="shared" si="9"/>
        <v>110</v>
      </c>
      <c r="E93" s="6">
        <f>D93-C93</f>
        <v>10</v>
      </c>
      <c r="F93" s="6">
        <f t="shared" si="10"/>
        <v>10</v>
      </c>
      <c r="G93" s="5">
        <f t="shared" si="7"/>
        <v>30.729166666666668</v>
      </c>
      <c r="H93" s="5">
        <f t="shared" si="11"/>
        <v>1</v>
      </c>
      <c r="I93" s="5">
        <f t="shared" si="12"/>
        <v>10</v>
      </c>
      <c r="J93" s="5">
        <f t="shared" si="13"/>
        <v>10</v>
      </c>
      <c r="K93">
        <f t="shared" si="8"/>
        <v>10000</v>
      </c>
      <c r="L93" s="5">
        <f>(C93-D93)*(C93-D93)</f>
        <v>100</v>
      </c>
    </row>
    <row r="94" spans="1:12">
      <c r="A94" s="6"/>
      <c r="C94">
        <f>ДИКМ!C93</f>
        <v>100</v>
      </c>
      <c r="D94" s="5">
        <f t="shared" si="9"/>
        <v>110</v>
      </c>
      <c r="E94" s="6">
        <f>D94-C94</f>
        <v>10</v>
      </c>
      <c r="F94" s="6">
        <f t="shared" si="10"/>
        <v>0</v>
      </c>
      <c r="G94" s="5">
        <f t="shared" si="7"/>
        <v>9.0625</v>
      </c>
      <c r="H94" s="5">
        <f t="shared" si="11"/>
        <v>-1</v>
      </c>
      <c r="I94" s="5">
        <f t="shared" si="12"/>
        <v>-10</v>
      </c>
      <c r="J94" s="5">
        <f t="shared" si="13"/>
        <v>0</v>
      </c>
      <c r="K94">
        <f t="shared" si="8"/>
        <v>10000</v>
      </c>
      <c r="L94" s="5">
        <f>(C94-D94)*(C94-D94)</f>
        <v>100</v>
      </c>
    </row>
    <row r="95" spans="1:12">
      <c r="A95" s="6"/>
      <c r="C95">
        <f>ДИКМ!C94</f>
        <v>100</v>
      </c>
      <c r="D95" s="5">
        <f t="shared" si="9"/>
        <v>100</v>
      </c>
      <c r="E95" s="6">
        <f>D95-C95</f>
        <v>0</v>
      </c>
      <c r="F95" s="6">
        <f t="shared" si="10"/>
        <v>-10</v>
      </c>
      <c r="G95" s="5">
        <f t="shared" si="7"/>
        <v>-20.729166666666668</v>
      </c>
      <c r="H95" s="5">
        <f t="shared" si="11"/>
        <v>-1</v>
      </c>
      <c r="I95" s="5">
        <f t="shared" si="12"/>
        <v>-10</v>
      </c>
      <c r="J95" s="5">
        <f t="shared" si="13"/>
        <v>-10</v>
      </c>
      <c r="K95">
        <f t="shared" si="8"/>
        <v>10000</v>
      </c>
      <c r="L95" s="5">
        <f>(C95-D95)*(C95-D95)</f>
        <v>0</v>
      </c>
    </row>
    <row r="96" spans="1:12">
      <c r="A96" s="6"/>
      <c r="C96">
        <f>ДИКМ!C95</f>
        <v>100</v>
      </c>
      <c r="D96" s="5">
        <f t="shared" si="9"/>
        <v>100</v>
      </c>
      <c r="E96" s="6">
        <f>D96-C96</f>
        <v>0</v>
      </c>
      <c r="F96" s="6">
        <f t="shared" si="10"/>
        <v>0</v>
      </c>
      <c r="G96" s="5">
        <f t="shared" si="7"/>
        <v>-0.9375</v>
      </c>
      <c r="H96" s="5">
        <f t="shared" si="11"/>
        <v>1</v>
      </c>
      <c r="I96" s="5">
        <f t="shared" si="12"/>
        <v>10</v>
      </c>
      <c r="J96" s="5">
        <f t="shared" si="13"/>
        <v>0</v>
      </c>
      <c r="K96">
        <f t="shared" si="8"/>
        <v>10000</v>
      </c>
      <c r="L96" s="5">
        <f>(C96-D96)*(C96-D96)</f>
        <v>0</v>
      </c>
    </row>
    <row r="97" spans="1:12">
      <c r="A97" s="6"/>
      <c r="C97">
        <f>ДИКМ!C96</f>
        <v>100</v>
      </c>
      <c r="D97" s="5">
        <f t="shared" si="9"/>
        <v>110</v>
      </c>
      <c r="E97" s="6">
        <f>D97-C97</f>
        <v>10</v>
      </c>
      <c r="F97" s="6">
        <f t="shared" si="10"/>
        <v>10</v>
      </c>
      <c r="G97" s="5">
        <f t="shared" si="7"/>
        <v>30.729166666666668</v>
      </c>
      <c r="H97" s="5">
        <f t="shared" si="11"/>
        <v>1</v>
      </c>
      <c r="I97" s="5">
        <f t="shared" si="12"/>
        <v>10</v>
      </c>
      <c r="J97" s="5">
        <f t="shared" si="13"/>
        <v>10</v>
      </c>
      <c r="K97">
        <f t="shared" si="8"/>
        <v>10000</v>
      </c>
      <c r="L97" s="5">
        <f>(C97-D97)*(C97-D97)</f>
        <v>100</v>
      </c>
    </row>
    <row r="98" spans="1:12">
      <c r="A98" s="6"/>
      <c r="C98">
        <f>ДИКМ!C97</f>
        <v>100</v>
      </c>
      <c r="D98" s="5">
        <f t="shared" si="9"/>
        <v>110</v>
      </c>
      <c r="E98" s="6">
        <f>D98-C98</f>
        <v>10</v>
      </c>
      <c r="F98" s="6">
        <f t="shared" si="10"/>
        <v>0</v>
      </c>
      <c r="G98" s="5">
        <f t="shared" si="7"/>
        <v>9.0625</v>
      </c>
      <c r="H98" s="5">
        <f t="shared" si="11"/>
        <v>-1</v>
      </c>
      <c r="I98" s="5">
        <f t="shared" si="12"/>
        <v>-10</v>
      </c>
      <c r="J98" s="5">
        <f t="shared" si="13"/>
        <v>0</v>
      </c>
      <c r="K98">
        <f t="shared" si="8"/>
        <v>10000</v>
      </c>
      <c r="L98" s="5">
        <f>(C98-D98)*(C98-D98)</f>
        <v>100</v>
      </c>
    </row>
    <row r="99" spans="1:12">
      <c r="A99" s="6"/>
      <c r="C99">
        <f>ДИКМ!C98</f>
        <v>100</v>
      </c>
      <c r="D99" s="5">
        <f t="shared" si="9"/>
        <v>100</v>
      </c>
      <c r="E99" s="6">
        <f>D99-C99</f>
        <v>0</v>
      </c>
      <c r="F99" s="6">
        <f t="shared" si="10"/>
        <v>-10</v>
      </c>
      <c r="G99" s="5">
        <f t="shared" si="7"/>
        <v>-20.729166666666668</v>
      </c>
      <c r="H99" s="5">
        <f t="shared" si="11"/>
        <v>-1</v>
      </c>
      <c r="I99" s="5">
        <f t="shared" si="12"/>
        <v>-10</v>
      </c>
      <c r="J99" s="5">
        <f t="shared" si="13"/>
        <v>-10</v>
      </c>
      <c r="K99">
        <f t="shared" si="8"/>
        <v>10000</v>
      </c>
      <c r="L99" s="5">
        <f>(C99-D99)*(C99-D99)</f>
        <v>0</v>
      </c>
    </row>
    <row r="100" spans="1:12">
      <c r="A100" s="6"/>
      <c r="C100">
        <f>ДИКМ!C99</f>
        <v>100</v>
      </c>
      <c r="D100" s="5">
        <f t="shared" si="9"/>
        <v>100</v>
      </c>
      <c r="E100" s="6">
        <f>D100-C100</f>
        <v>0</v>
      </c>
      <c r="F100" s="6">
        <f t="shared" si="10"/>
        <v>0</v>
      </c>
      <c r="G100" s="5">
        <f t="shared" si="7"/>
        <v>-0.9375</v>
      </c>
      <c r="H100" s="5">
        <f t="shared" si="11"/>
        <v>1</v>
      </c>
      <c r="I100" s="5">
        <f t="shared" si="12"/>
        <v>10</v>
      </c>
      <c r="J100" s="5">
        <f t="shared" si="13"/>
        <v>0</v>
      </c>
      <c r="K100">
        <f t="shared" si="8"/>
        <v>10000</v>
      </c>
      <c r="L100" s="5">
        <f>(C100-D100)*(C100-D100)</f>
        <v>0</v>
      </c>
    </row>
    <row r="101" spans="1:12">
      <c r="A101" s="6"/>
      <c r="C101">
        <f>ДИКМ!C100</f>
        <v>100</v>
      </c>
      <c r="D101" s="5">
        <f t="shared" si="9"/>
        <v>110</v>
      </c>
      <c r="E101" s="6">
        <f>D101-C101</f>
        <v>10</v>
      </c>
      <c r="F101" s="6">
        <f t="shared" si="10"/>
        <v>10</v>
      </c>
      <c r="G101" s="5">
        <f t="shared" si="7"/>
        <v>30.729166666666668</v>
      </c>
      <c r="H101" s="5">
        <f t="shared" si="11"/>
        <v>1</v>
      </c>
      <c r="I101" s="5">
        <f t="shared" si="12"/>
        <v>10</v>
      </c>
      <c r="J101" s="5">
        <f t="shared" si="13"/>
        <v>10</v>
      </c>
      <c r="K101">
        <f t="shared" si="8"/>
        <v>10000</v>
      </c>
      <c r="L101" s="5">
        <f>(C101-D101)*(C101-D101)</f>
        <v>100</v>
      </c>
    </row>
    <row r="102" spans="1:12">
      <c r="A102" s="6"/>
      <c r="C102">
        <f>ДИКМ!C101</f>
        <v>100</v>
      </c>
      <c r="D102" s="5">
        <f t="shared" si="9"/>
        <v>110</v>
      </c>
      <c r="E102" s="6">
        <f>D102-C102</f>
        <v>10</v>
      </c>
      <c r="F102" s="6">
        <f t="shared" si="10"/>
        <v>0</v>
      </c>
      <c r="G102" s="5">
        <f t="shared" si="7"/>
        <v>9.0625</v>
      </c>
      <c r="H102" s="5">
        <f t="shared" si="11"/>
        <v>-1</v>
      </c>
      <c r="I102" s="5">
        <f t="shared" si="12"/>
        <v>-10</v>
      </c>
      <c r="J102" s="5">
        <f t="shared" si="13"/>
        <v>0</v>
      </c>
      <c r="K102">
        <f t="shared" si="8"/>
        <v>10000</v>
      </c>
      <c r="L102" s="5">
        <f>(C102-D102)*(C102-D102)</f>
        <v>100</v>
      </c>
    </row>
    <row r="103" spans="1:12">
      <c r="A103" s="6"/>
      <c r="C103">
        <f>ДИКМ!C102</f>
        <v>100</v>
      </c>
      <c r="D103" s="5">
        <f t="shared" si="9"/>
        <v>100</v>
      </c>
      <c r="E103" s="6">
        <f>D103-C103</f>
        <v>0</v>
      </c>
      <c r="F103" s="6">
        <f t="shared" si="10"/>
        <v>-10</v>
      </c>
      <c r="G103" s="5">
        <f t="shared" si="7"/>
        <v>-20.729166666666668</v>
      </c>
      <c r="H103" s="5">
        <f t="shared" si="11"/>
        <v>-1</v>
      </c>
      <c r="I103" s="5">
        <f t="shared" si="12"/>
        <v>-10</v>
      </c>
      <c r="J103" s="5">
        <f t="shared" si="13"/>
        <v>-10</v>
      </c>
      <c r="K103">
        <f t="shared" si="8"/>
        <v>10000</v>
      </c>
      <c r="L103" s="5">
        <f>(C103-D103)*(C103-D103)</f>
        <v>0</v>
      </c>
    </row>
    <row r="104" spans="1:12">
      <c r="A104" s="6"/>
      <c r="C104">
        <f>ДИКМ!C103</f>
        <v>100</v>
      </c>
      <c r="D104" s="5">
        <f t="shared" si="9"/>
        <v>100</v>
      </c>
      <c r="E104" s="6">
        <f>D104-C104</f>
        <v>0</v>
      </c>
      <c r="F104" s="6">
        <f t="shared" si="10"/>
        <v>0</v>
      </c>
      <c r="G104" s="5">
        <f t="shared" si="7"/>
        <v>-0.9375</v>
      </c>
      <c r="H104" s="5">
        <f t="shared" si="11"/>
        <v>1</v>
      </c>
      <c r="I104" s="5">
        <f t="shared" si="12"/>
        <v>10</v>
      </c>
      <c r="J104" s="5">
        <f t="shared" si="13"/>
        <v>0</v>
      </c>
      <c r="K104">
        <f t="shared" si="8"/>
        <v>10000</v>
      </c>
      <c r="L104" s="5">
        <f>(C104-D104)*(C104-D104)</f>
        <v>0</v>
      </c>
    </row>
    <row r="105" spans="1:12">
      <c r="A105" s="6"/>
      <c r="C105">
        <f>ДИКМ!C104</f>
        <v>10</v>
      </c>
      <c r="D105" s="5">
        <f t="shared" si="9"/>
        <v>110</v>
      </c>
      <c r="E105" s="6">
        <f>D105-C105</f>
        <v>100</v>
      </c>
      <c r="F105" s="6">
        <f t="shared" si="10"/>
        <v>100</v>
      </c>
      <c r="G105" s="5">
        <f t="shared" si="7"/>
        <v>915.72916666666663</v>
      </c>
      <c r="H105" s="5">
        <f t="shared" si="11"/>
        <v>1</v>
      </c>
      <c r="I105" s="5">
        <f t="shared" si="12"/>
        <v>10</v>
      </c>
      <c r="J105" s="5">
        <f t="shared" si="13"/>
        <v>10</v>
      </c>
      <c r="K105">
        <f t="shared" si="8"/>
        <v>100</v>
      </c>
      <c r="L105" s="5">
        <f>(C105-D105)*(C105-D105)</f>
        <v>10000</v>
      </c>
    </row>
    <row r="106" spans="1:12">
      <c r="A106" s="6"/>
      <c r="C106">
        <f>ДИКМ!C105</f>
        <v>6</v>
      </c>
      <c r="D106" s="5">
        <f t="shared" si="9"/>
        <v>110</v>
      </c>
      <c r="E106" s="6">
        <f>D106-C106</f>
        <v>104</v>
      </c>
      <c r="F106" s="6">
        <f t="shared" si="10"/>
        <v>4</v>
      </c>
      <c r="G106" s="5">
        <f t="shared" si="7"/>
        <v>110.12916666666666</v>
      </c>
      <c r="H106" s="5">
        <f t="shared" si="11"/>
        <v>-1</v>
      </c>
      <c r="I106" s="5">
        <f t="shared" si="12"/>
        <v>-10</v>
      </c>
      <c r="J106" s="5">
        <f t="shared" si="13"/>
        <v>0</v>
      </c>
      <c r="K106">
        <f t="shared" si="8"/>
        <v>36</v>
      </c>
      <c r="L106" s="5">
        <f>(C106-D106)*(C106-D106)</f>
        <v>10816</v>
      </c>
    </row>
    <row r="107" spans="1:12">
      <c r="A107" s="6"/>
      <c r="C107">
        <f>ДИКМ!C106</f>
        <v>3</v>
      </c>
      <c r="D107" s="5">
        <f t="shared" si="9"/>
        <v>100</v>
      </c>
      <c r="E107" s="6">
        <f>D107-C107</f>
        <v>97</v>
      </c>
      <c r="F107" s="6">
        <f t="shared" si="10"/>
        <v>-7</v>
      </c>
      <c r="G107" s="5">
        <f t="shared" si="7"/>
        <v>84.170833333333334</v>
      </c>
      <c r="H107" s="5">
        <f t="shared" si="11"/>
        <v>-1</v>
      </c>
      <c r="I107" s="5">
        <f t="shared" si="12"/>
        <v>-10</v>
      </c>
      <c r="J107" s="5">
        <f t="shared" si="13"/>
        <v>-10</v>
      </c>
      <c r="K107">
        <f t="shared" si="8"/>
        <v>9</v>
      </c>
      <c r="L107" s="5">
        <f>(C107-D107)*(C107-D107)</f>
        <v>9409</v>
      </c>
    </row>
    <row r="108" spans="1:12">
      <c r="A108" s="6"/>
      <c r="C108">
        <f>ДИКМ!C107</f>
        <v>0</v>
      </c>
      <c r="D108" s="5">
        <f t="shared" si="9"/>
        <v>80</v>
      </c>
      <c r="E108" s="6">
        <f>D108-C108</f>
        <v>80</v>
      </c>
      <c r="F108" s="6">
        <f t="shared" si="10"/>
        <v>-17</v>
      </c>
      <c r="G108" s="5">
        <f t="shared" si="7"/>
        <v>36.170833333333334</v>
      </c>
      <c r="H108" s="5">
        <f t="shared" si="11"/>
        <v>-1</v>
      </c>
      <c r="I108" s="5">
        <f t="shared" si="12"/>
        <v>-10</v>
      </c>
      <c r="J108" s="5">
        <f t="shared" si="13"/>
        <v>-20</v>
      </c>
      <c r="K108">
        <f t="shared" si="8"/>
        <v>0</v>
      </c>
      <c r="L108" s="5">
        <f>(C108-D108)*(C108-D108)</f>
        <v>6400</v>
      </c>
    </row>
    <row r="109" spans="1:12">
      <c r="A109" s="6"/>
      <c r="C109">
        <f>ДИКМ!C108</f>
        <v>3</v>
      </c>
      <c r="D109" s="5">
        <f t="shared" si="9"/>
        <v>50</v>
      </c>
      <c r="E109" s="6">
        <f>D109-C109</f>
        <v>47</v>
      </c>
      <c r="F109" s="6">
        <f t="shared" si="10"/>
        <v>-33</v>
      </c>
      <c r="G109" s="5">
        <f t="shared" si="7"/>
        <v>-74.162499999999994</v>
      </c>
      <c r="H109" s="5">
        <f t="shared" si="11"/>
        <v>-1</v>
      </c>
      <c r="I109" s="5">
        <f t="shared" si="12"/>
        <v>-10</v>
      </c>
      <c r="J109" s="5">
        <f t="shared" si="13"/>
        <v>-30</v>
      </c>
      <c r="K109">
        <f t="shared" si="8"/>
        <v>9</v>
      </c>
      <c r="L109" s="5">
        <f>(C109-D109)*(C109-D109)</f>
        <v>2209</v>
      </c>
    </row>
    <row r="110" spans="1:12">
      <c r="A110" s="6"/>
      <c r="C110">
        <f>ДИКМ!C109</f>
        <v>6</v>
      </c>
      <c r="D110" s="5">
        <f t="shared" si="9"/>
        <v>30</v>
      </c>
      <c r="E110" s="6">
        <f>D110-C110</f>
        <v>24</v>
      </c>
      <c r="F110" s="6">
        <f t="shared" si="10"/>
        <v>-23</v>
      </c>
      <c r="G110" s="5">
        <f t="shared" si="7"/>
        <v>-44.829166666666666</v>
      </c>
      <c r="H110" s="5">
        <f t="shared" si="11"/>
        <v>1</v>
      </c>
      <c r="I110" s="5">
        <f t="shared" si="12"/>
        <v>10</v>
      </c>
      <c r="J110" s="5">
        <f t="shared" si="13"/>
        <v>-20</v>
      </c>
      <c r="K110">
        <f t="shared" si="8"/>
        <v>36</v>
      </c>
      <c r="L110" s="5">
        <f>(C110-D110)*(C110-D110)</f>
        <v>576</v>
      </c>
    </row>
    <row r="111" spans="1:12">
      <c r="A111" s="6"/>
      <c r="C111">
        <f>ДИКМ!C110</f>
        <v>9</v>
      </c>
      <c r="D111" s="5">
        <f t="shared" si="9"/>
        <v>20</v>
      </c>
      <c r="E111" s="6">
        <f>D111-C111</f>
        <v>11</v>
      </c>
      <c r="F111" s="6">
        <f t="shared" si="10"/>
        <v>-13</v>
      </c>
      <c r="G111" s="5">
        <f t="shared" si="7"/>
        <v>-18.829166666666666</v>
      </c>
      <c r="H111" s="5">
        <f t="shared" si="11"/>
        <v>1</v>
      </c>
      <c r="I111" s="5">
        <f t="shared" si="12"/>
        <v>10</v>
      </c>
      <c r="J111" s="5">
        <f t="shared" si="13"/>
        <v>-10</v>
      </c>
      <c r="K111">
        <f t="shared" si="8"/>
        <v>81</v>
      </c>
      <c r="L111" s="5">
        <f>(C111-D111)*(C111-D111)</f>
        <v>121</v>
      </c>
    </row>
    <row r="112" spans="1:12">
      <c r="A112" s="6"/>
      <c r="C112">
        <f>ДИКМ!C111</f>
        <v>12</v>
      </c>
      <c r="D112" s="5">
        <f t="shared" si="9"/>
        <v>20</v>
      </c>
      <c r="E112" s="6">
        <f>D112-C112</f>
        <v>8</v>
      </c>
      <c r="F112" s="6">
        <f t="shared" si="10"/>
        <v>-3</v>
      </c>
      <c r="G112" s="5">
        <f t="shared" si="7"/>
        <v>3.8374999999999999</v>
      </c>
      <c r="H112" s="5">
        <f t="shared" si="11"/>
        <v>1</v>
      </c>
      <c r="I112" s="5">
        <f t="shared" si="12"/>
        <v>10</v>
      </c>
      <c r="J112" s="5">
        <f t="shared" si="13"/>
        <v>0</v>
      </c>
      <c r="K112">
        <f t="shared" si="8"/>
        <v>144</v>
      </c>
      <c r="L112" s="5">
        <f>(C112-D112)*(C112-D112)</f>
        <v>64</v>
      </c>
    </row>
    <row r="113" spans="1:12">
      <c r="A113" s="6"/>
      <c r="C113">
        <f>ДИКМ!C112</f>
        <v>15</v>
      </c>
      <c r="D113" s="5">
        <f t="shared" si="9"/>
        <v>10</v>
      </c>
      <c r="E113" s="6">
        <f>D113-C113</f>
        <v>-5</v>
      </c>
      <c r="F113" s="6">
        <f t="shared" si="10"/>
        <v>-13</v>
      </c>
      <c r="G113" s="5">
        <f t="shared" si="7"/>
        <v>-34.829166666666666</v>
      </c>
      <c r="H113" s="5">
        <f t="shared" si="11"/>
        <v>-1</v>
      </c>
      <c r="I113" s="5">
        <f t="shared" si="12"/>
        <v>-10</v>
      </c>
      <c r="J113" s="5">
        <f t="shared" si="13"/>
        <v>-10</v>
      </c>
      <c r="K113">
        <f t="shared" si="8"/>
        <v>225</v>
      </c>
      <c r="L113" s="5">
        <f>(C113-D113)*(C113-D113)</f>
        <v>25</v>
      </c>
    </row>
    <row r="114" spans="1:12">
      <c r="A114" s="6"/>
      <c r="C114">
        <f>ДИКМ!C113</f>
        <v>18</v>
      </c>
      <c r="D114" s="5">
        <f t="shared" si="9"/>
        <v>10</v>
      </c>
      <c r="E114" s="6">
        <f>D114-C114</f>
        <v>-8</v>
      </c>
      <c r="F114" s="6">
        <f t="shared" si="10"/>
        <v>-3</v>
      </c>
      <c r="G114" s="5">
        <f t="shared" si="7"/>
        <v>-12.1625</v>
      </c>
      <c r="H114" s="5">
        <f t="shared" si="11"/>
        <v>1</v>
      </c>
      <c r="I114" s="5">
        <f t="shared" si="12"/>
        <v>10</v>
      </c>
      <c r="J114" s="5">
        <f t="shared" si="13"/>
        <v>0</v>
      </c>
      <c r="K114">
        <f t="shared" si="8"/>
        <v>324</v>
      </c>
      <c r="L114" s="5">
        <f>(C114-D114)*(C114-D114)</f>
        <v>64</v>
      </c>
    </row>
    <row r="115" spans="1:12">
      <c r="A115" s="5"/>
      <c r="B115" s="6"/>
      <c r="C115">
        <f>ДИКМ!C114</f>
        <v>0</v>
      </c>
      <c r="D115" s="5">
        <f t="shared" si="9"/>
        <v>20</v>
      </c>
      <c r="E115" s="6">
        <f>D115-C115</f>
        <v>20</v>
      </c>
      <c r="F115" s="6">
        <f t="shared" si="10"/>
        <v>28</v>
      </c>
      <c r="G115" s="5">
        <f t="shared" si="7"/>
        <v>113.32916666666667</v>
      </c>
      <c r="H115" s="5">
        <f t="shared" si="11"/>
        <v>1</v>
      </c>
      <c r="I115" s="5">
        <f t="shared" si="12"/>
        <v>10</v>
      </c>
      <c r="J115" s="5">
        <f t="shared" si="13"/>
        <v>10</v>
      </c>
      <c r="K115">
        <f t="shared" si="8"/>
        <v>0</v>
      </c>
      <c r="L115" s="5">
        <f>(C115-D115)*(C115-D115)</f>
        <v>400</v>
      </c>
    </row>
    <row r="116" spans="1:12">
      <c r="H116" s="5"/>
      <c r="I116" s="5"/>
      <c r="J116" s="5"/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ДИКМ</vt:lpstr>
      <vt:lpstr>ДМ</vt:lpstr>
      <vt:lpstr>ДМ-2-не-Кравченко</vt:lpstr>
      <vt:lpstr>ДМ-2-Кравченко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Шепель</dc:creator>
  <cp:lastModifiedBy>Анастасия</cp:lastModifiedBy>
  <dcterms:created xsi:type="dcterms:W3CDTF">2017-03-24T13:49:15Z</dcterms:created>
  <dcterms:modified xsi:type="dcterms:W3CDTF">2017-03-25T16:20:39Z</dcterms:modified>
</cp:coreProperties>
</file>