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8_{B0566BDD-250F-944F-B1AC-C4E4D7FBA869}" xr6:coauthVersionLast="45" xr6:coauthVersionMax="45" xr10:uidLastSave="{00000000-0000-0000-0000-000000000000}"/>
  <bookViews>
    <workbookView xWindow="480" yWindow="960" windowWidth="25040" windowHeight="14500" xr2:uid="{B6EB8893-FBBE-5545-8123-68706587AB42}"/>
  </bookViews>
  <sheets>
    <sheet name="Figure 4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G47" i="1" s="1"/>
  <c r="G48" i="1" s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F47" i="1" s="1"/>
  <c r="F48" i="1" s="1"/>
  <c r="G38" i="1"/>
  <c r="F39" i="1"/>
  <c r="G39" i="1"/>
  <c r="F40" i="1"/>
  <c r="G40" i="1"/>
  <c r="F41" i="1"/>
  <c r="G41" i="1"/>
  <c r="F42" i="1"/>
  <c r="G42" i="1"/>
  <c r="F43" i="1"/>
  <c r="G43" i="1"/>
  <c r="F46" i="1"/>
  <c r="G46" i="1"/>
</calcChain>
</file>

<file path=xl/sharedStrings.xml><?xml version="1.0" encoding="utf-8"?>
<sst xmlns="http://schemas.openxmlformats.org/spreadsheetml/2006/main" count="8" uniqueCount="8">
  <si>
    <t>SEM #</t>
  </si>
  <si>
    <t>SD #</t>
  </si>
  <si>
    <t>Mean #</t>
  </si>
  <si>
    <t>Single hERG1a</t>
  </si>
  <si>
    <t>Single SCN5A</t>
  </si>
  <si>
    <t>Colocalized</t>
  </si>
  <si>
    <t>hERG1a</t>
  </si>
  <si>
    <t>SCN5A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</si>
</sst>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203199</xdr:rowOff>
    </xdr:from>
    <xdr:ext cx="3060700" cy="3218107"/>
    <xdr:pic>
      <xdr:nvPicPr>
        <xdr:cNvPr id="2" name="Image 1">
          <a:extLst>
            <a:ext uri="{FF2B5EF4-FFF2-40B4-BE49-F238E27FC236}">
              <a16:creationId xmlns:a16="http://schemas.microsoft.com/office/drawing/2014/main" id="{3B39914F-6367-534B-9E7B-D0B1CCD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219199"/>
          <a:ext cx="3060700" cy="32181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14A8-13DA-8A46-94E2-9370033B00B1}">
  <dimension ref="B2:G48"/>
  <sheetViews>
    <sheetView tabSelected="1" workbookViewId="0">
      <selection activeCell="B25" sqref="B25"/>
    </sheetView>
  </sheetViews>
  <sheetFormatPr baseColWidth="10" defaultRowHeight="16" x14ac:dyDescent="0.2"/>
  <sheetData>
    <row r="2" spans="3:7" x14ac:dyDescent="0.2">
      <c r="C2" t="s">
        <v>7</v>
      </c>
      <c r="D2" t="s">
        <v>6</v>
      </c>
      <c r="E2" t="s">
        <v>5</v>
      </c>
      <c r="F2" t="s">
        <v>4</v>
      </c>
      <c r="G2" t="s">
        <v>3</v>
      </c>
    </row>
    <row r="3" spans="3:7" x14ac:dyDescent="0.2">
      <c r="C3">
        <v>135</v>
      </c>
      <c r="D3">
        <v>148</v>
      </c>
      <c r="E3">
        <v>27</v>
      </c>
      <c r="F3">
        <f>C3-E3</f>
        <v>108</v>
      </c>
      <c r="G3">
        <f>D3-E3</f>
        <v>121</v>
      </c>
    </row>
    <row r="4" spans="3:7" x14ac:dyDescent="0.2">
      <c r="C4">
        <v>153</v>
      </c>
      <c r="D4">
        <v>131</v>
      </c>
      <c r="E4">
        <v>44</v>
      </c>
      <c r="F4">
        <f>C4-E4</f>
        <v>109</v>
      </c>
      <c r="G4">
        <f>D4-E4</f>
        <v>87</v>
      </c>
    </row>
    <row r="5" spans="3:7" x14ac:dyDescent="0.2">
      <c r="C5">
        <v>113</v>
      </c>
      <c r="D5">
        <v>68</v>
      </c>
      <c r="E5">
        <v>26</v>
      </c>
      <c r="F5">
        <f>C5-E5</f>
        <v>87</v>
      </c>
      <c r="G5">
        <f>D5-E5</f>
        <v>42</v>
      </c>
    </row>
    <row r="6" spans="3:7" x14ac:dyDescent="0.2">
      <c r="C6">
        <v>118</v>
      </c>
      <c r="D6">
        <v>80</v>
      </c>
      <c r="E6">
        <v>21</v>
      </c>
      <c r="F6">
        <f>C6-E6</f>
        <v>97</v>
      </c>
      <c r="G6">
        <f>D6-E6</f>
        <v>59</v>
      </c>
    </row>
    <row r="7" spans="3:7" x14ac:dyDescent="0.2">
      <c r="C7">
        <v>123</v>
      </c>
      <c r="D7">
        <v>105</v>
      </c>
      <c r="E7">
        <v>29</v>
      </c>
      <c r="F7">
        <f>C7-E7</f>
        <v>94</v>
      </c>
      <c r="G7">
        <f>D7-E7</f>
        <v>76</v>
      </c>
    </row>
    <row r="8" spans="3:7" x14ac:dyDescent="0.2">
      <c r="C8">
        <v>138</v>
      </c>
      <c r="D8">
        <v>133</v>
      </c>
      <c r="E8">
        <v>39</v>
      </c>
      <c r="F8">
        <f>C8-E8</f>
        <v>99</v>
      </c>
      <c r="G8">
        <f>D8-E8</f>
        <v>94</v>
      </c>
    </row>
    <row r="9" spans="3:7" x14ac:dyDescent="0.2">
      <c r="C9">
        <v>47</v>
      </c>
      <c r="D9">
        <v>45</v>
      </c>
      <c r="E9">
        <v>12</v>
      </c>
      <c r="F9">
        <f>C9-E9</f>
        <v>35</v>
      </c>
      <c r="G9">
        <f>D9-E9</f>
        <v>33</v>
      </c>
    </row>
    <row r="10" spans="3:7" x14ac:dyDescent="0.2">
      <c r="C10">
        <v>54</v>
      </c>
      <c r="D10">
        <v>81</v>
      </c>
      <c r="E10">
        <v>19</v>
      </c>
      <c r="F10">
        <f>C10-E10</f>
        <v>35</v>
      </c>
      <c r="G10">
        <f>D10-E10</f>
        <v>62</v>
      </c>
    </row>
    <row r="11" spans="3:7" x14ac:dyDescent="0.2">
      <c r="C11">
        <v>77</v>
      </c>
      <c r="D11">
        <v>68</v>
      </c>
      <c r="E11">
        <v>6</v>
      </c>
      <c r="F11">
        <f>C11-E11</f>
        <v>71</v>
      </c>
      <c r="G11">
        <f>D11-E11</f>
        <v>62</v>
      </c>
    </row>
    <row r="12" spans="3:7" x14ac:dyDescent="0.2">
      <c r="C12">
        <v>44</v>
      </c>
      <c r="D12">
        <v>39</v>
      </c>
      <c r="E12">
        <v>10</v>
      </c>
      <c r="F12">
        <f>C12-E12</f>
        <v>34</v>
      </c>
      <c r="G12">
        <f>D12-E12</f>
        <v>29</v>
      </c>
    </row>
    <row r="13" spans="3:7" x14ac:dyDescent="0.2">
      <c r="C13">
        <v>46</v>
      </c>
      <c r="D13">
        <v>91</v>
      </c>
      <c r="E13">
        <v>16</v>
      </c>
      <c r="F13">
        <f>C13-E13</f>
        <v>30</v>
      </c>
      <c r="G13">
        <f>D13-E13</f>
        <v>75</v>
      </c>
    </row>
    <row r="14" spans="3:7" x14ac:dyDescent="0.2">
      <c r="C14">
        <v>65</v>
      </c>
      <c r="D14">
        <v>20</v>
      </c>
      <c r="E14">
        <v>7</v>
      </c>
      <c r="F14">
        <f>C14-E14</f>
        <v>58</v>
      </c>
      <c r="G14">
        <f>D14-E14</f>
        <v>13</v>
      </c>
    </row>
    <row r="15" spans="3:7" x14ac:dyDescent="0.2">
      <c r="C15">
        <v>21</v>
      </c>
      <c r="D15">
        <v>19</v>
      </c>
      <c r="E15">
        <v>3</v>
      </c>
      <c r="F15">
        <f>C15-E15</f>
        <v>18</v>
      </c>
      <c r="G15">
        <f>D15-E15</f>
        <v>16</v>
      </c>
    </row>
    <row r="16" spans="3:7" x14ac:dyDescent="0.2">
      <c r="C16">
        <v>21</v>
      </c>
      <c r="D16">
        <v>19</v>
      </c>
      <c r="E16">
        <v>3</v>
      </c>
      <c r="F16">
        <f>C16-E16</f>
        <v>18</v>
      </c>
      <c r="G16">
        <f>D16-E16</f>
        <v>16</v>
      </c>
    </row>
    <row r="17" spans="3:7" x14ac:dyDescent="0.2">
      <c r="C17" s="1">
        <v>29</v>
      </c>
      <c r="D17" s="1">
        <v>52</v>
      </c>
      <c r="E17" s="1">
        <v>5</v>
      </c>
      <c r="F17">
        <f>C17-E17</f>
        <v>24</v>
      </c>
      <c r="G17">
        <f>D17-E17</f>
        <v>47</v>
      </c>
    </row>
    <row r="18" spans="3:7" x14ac:dyDescent="0.2">
      <c r="C18" s="1">
        <v>24</v>
      </c>
      <c r="D18" s="1">
        <v>37</v>
      </c>
      <c r="E18" s="1">
        <v>7</v>
      </c>
      <c r="F18">
        <f>C18-E18</f>
        <v>17</v>
      </c>
      <c r="G18">
        <f>D18-E18</f>
        <v>30</v>
      </c>
    </row>
    <row r="19" spans="3:7" x14ac:dyDescent="0.2">
      <c r="C19">
        <v>167</v>
      </c>
      <c r="D19">
        <v>105</v>
      </c>
      <c r="E19">
        <v>15</v>
      </c>
      <c r="F19">
        <f>C19-E19</f>
        <v>152</v>
      </c>
      <c r="G19">
        <f>D19-E19</f>
        <v>90</v>
      </c>
    </row>
    <row r="20" spans="3:7" x14ac:dyDescent="0.2">
      <c r="C20">
        <v>87</v>
      </c>
      <c r="D20">
        <v>69</v>
      </c>
      <c r="E20">
        <v>18</v>
      </c>
      <c r="F20">
        <f>C20-E20</f>
        <v>69</v>
      </c>
      <c r="G20">
        <f>D20-E20</f>
        <v>51</v>
      </c>
    </row>
    <row r="21" spans="3:7" x14ac:dyDescent="0.2">
      <c r="C21">
        <v>37</v>
      </c>
      <c r="D21">
        <v>38</v>
      </c>
      <c r="E21">
        <v>10</v>
      </c>
      <c r="F21">
        <f>C21-E21</f>
        <v>27</v>
      </c>
      <c r="G21">
        <f>D21-E21</f>
        <v>28</v>
      </c>
    </row>
    <row r="22" spans="3:7" x14ac:dyDescent="0.2">
      <c r="C22">
        <v>30</v>
      </c>
      <c r="D22">
        <v>20</v>
      </c>
      <c r="E22">
        <v>3</v>
      </c>
      <c r="F22">
        <f>C22-E22</f>
        <v>27</v>
      </c>
      <c r="G22">
        <f>D22-E22</f>
        <v>17</v>
      </c>
    </row>
    <row r="23" spans="3:7" x14ac:dyDescent="0.2">
      <c r="C23">
        <v>116</v>
      </c>
      <c r="D23">
        <v>123</v>
      </c>
      <c r="E23">
        <v>24</v>
      </c>
      <c r="F23">
        <f>C23-E23</f>
        <v>92</v>
      </c>
      <c r="G23">
        <f>D23-E23</f>
        <v>99</v>
      </c>
    </row>
    <row r="24" spans="3:7" x14ac:dyDescent="0.2">
      <c r="C24">
        <v>33</v>
      </c>
      <c r="D24">
        <v>116</v>
      </c>
      <c r="E24">
        <v>13</v>
      </c>
      <c r="F24">
        <f>C24-E24</f>
        <v>20</v>
      </c>
      <c r="G24">
        <f>D24-E24</f>
        <v>103</v>
      </c>
    </row>
    <row r="25" spans="3:7" x14ac:dyDescent="0.2">
      <c r="C25">
        <v>75</v>
      </c>
      <c r="D25">
        <v>99</v>
      </c>
      <c r="E25">
        <v>26</v>
      </c>
      <c r="F25">
        <f>C25-E25</f>
        <v>49</v>
      </c>
      <c r="G25">
        <f>D25-E25</f>
        <v>73</v>
      </c>
    </row>
    <row r="26" spans="3:7" x14ac:dyDescent="0.2">
      <c r="C26">
        <v>112</v>
      </c>
      <c r="D26">
        <v>148</v>
      </c>
      <c r="E26">
        <v>34</v>
      </c>
      <c r="F26">
        <f>C26-E26</f>
        <v>78</v>
      </c>
      <c r="G26">
        <f>D26-E26</f>
        <v>114</v>
      </c>
    </row>
    <row r="27" spans="3:7" x14ac:dyDescent="0.2">
      <c r="C27">
        <v>52</v>
      </c>
      <c r="D27">
        <v>54</v>
      </c>
      <c r="E27">
        <v>12</v>
      </c>
      <c r="F27">
        <f>C27-E27</f>
        <v>40</v>
      </c>
      <c r="G27">
        <f>D27-E27</f>
        <v>42</v>
      </c>
    </row>
    <row r="28" spans="3:7" x14ac:dyDescent="0.2">
      <c r="C28">
        <v>39</v>
      </c>
      <c r="D28">
        <v>96</v>
      </c>
      <c r="E28">
        <v>31</v>
      </c>
      <c r="F28">
        <f>C28-E28</f>
        <v>8</v>
      </c>
      <c r="G28">
        <f>D28-E28</f>
        <v>65</v>
      </c>
    </row>
    <row r="29" spans="3:7" x14ac:dyDescent="0.2">
      <c r="C29">
        <v>23</v>
      </c>
      <c r="D29">
        <v>35</v>
      </c>
      <c r="E29">
        <v>6</v>
      </c>
      <c r="F29">
        <f>C29-E29</f>
        <v>17</v>
      </c>
      <c r="G29">
        <f>D29-E29</f>
        <v>29</v>
      </c>
    </row>
    <row r="30" spans="3:7" x14ac:dyDescent="0.2">
      <c r="C30">
        <v>33</v>
      </c>
      <c r="D30">
        <v>28</v>
      </c>
      <c r="E30">
        <v>8</v>
      </c>
      <c r="F30">
        <f>C30-E30</f>
        <v>25</v>
      </c>
      <c r="G30">
        <f>D30-E30</f>
        <v>20</v>
      </c>
    </row>
    <row r="31" spans="3:7" x14ac:dyDescent="0.2">
      <c r="C31">
        <v>54</v>
      </c>
      <c r="D31">
        <v>53</v>
      </c>
      <c r="E31">
        <v>7</v>
      </c>
      <c r="F31">
        <f>C31-E31</f>
        <v>47</v>
      </c>
      <c r="G31">
        <f>D31-E31</f>
        <v>46</v>
      </c>
    </row>
    <row r="32" spans="3:7" x14ac:dyDescent="0.2">
      <c r="C32">
        <v>150</v>
      </c>
      <c r="D32">
        <v>99</v>
      </c>
      <c r="E32">
        <v>29</v>
      </c>
      <c r="F32">
        <f>C32-E32</f>
        <v>121</v>
      </c>
      <c r="G32">
        <f>D32-E32</f>
        <v>70</v>
      </c>
    </row>
    <row r="33" spans="2:7" x14ac:dyDescent="0.2">
      <c r="C33">
        <v>27</v>
      </c>
      <c r="D33">
        <v>8</v>
      </c>
      <c r="E33">
        <v>1</v>
      </c>
      <c r="F33">
        <f>C33-E33</f>
        <v>26</v>
      </c>
      <c r="G33">
        <f>D33-E33</f>
        <v>7</v>
      </c>
    </row>
    <row r="34" spans="2:7" x14ac:dyDescent="0.2">
      <c r="C34">
        <v>68</v>
      </c>
      <c r="D34">
        <v>28</v>
      </c>
      <c r="E34">
        <v>9</v>
      </c>
      <c r="F34">
        <f>C34-E34</f>
        <v>59</v>
      </c>
      <c r="G34">
        <f>D34-E34</f>
        <v>19</v>
      </c>
    </row>
    <row r="35" spans="2:7" x14ac:dyDescent="0.2">
      <c r="C35">
        <v>99</v>
      </c>
      <c r="D35">
        <v>57</v>
      </c>
      <c r="E35">
        <v>16</v>
      </c>
      <c r="F35">
        <f>C35-E35</f>
        <v>83</v>
      </c>
      <c r="G35">
        <f>D35-E35</f>
        <v>41</v>
      </c>
    </row>
    <row r="36" spans="2:7" x14ac:dyDescent="0.2">
      <c r="C36">
        <v>140</v>
      </c>
      <c r="D36">
        <v>95</v>
      </c>
      <c r="E36">
        <v>21</v>
      </c>
      <c r="F36">
        <f>C36-E36</f>
        <v>119</v>
      </c>
      <c r="G36">
        <f>D36-E36</f>
        <v>74</v>
      </c>
    </row>
    <row r="37" spans="2:7" x14ac:dyDescent="0.2">
      <c r="C37" s="1">
        <v>70</v>
      </c>
      <c r="D37" s="1">
        <v>62</v>
      </c>
      <c r="E37" s="1">
        <v>18</v>
      </c>
      <c r="F37">
        <f>C37-E37</f>
        <v>52</v>
      </c>
      <c r="G37">
        <f>D37-E37</f>
        <v>44</v>
      </c>
    </row>
    <row r="38" spans="2:7" x14ac:dyDescent="0.2">
      <c r="C38" s="1">
        <v>85</v>
      </c>
      <c r="D38" s="1">
        <v>54</v>
      </c>
      <c r="E38" s="1">
        <v>16</v>
      </c>
      <c r="F38">
        <f>C38-E38</f>
        <v>69</v>
      </c>
      <c r="G38">
        <f>D38-E38</f>
        <v>38</v>
      </c>
    </row>
    <row r="39" spans="2:7" x14ac:dyDescent="0.2">
      <c r="C39">
        <v>184</v>
      </c>
      <c r="D39">
        <v>185</v>
      </c>
      <c r="E39">
        <v>32</v>
      </c>
      <c r="F39">
        <f>C39-E39</f>
        <v>152</v>
      </c>
      <c r="G39">
        <f>D39-E39</f>
        <v>153</v>
      </c>
    </row>
    <row r="40" spans="2:7" x14ac:dyDescent="0.2">
      <c r="C40">
        <v>102</v>
      </c>
      <c r="D40">
        <v>123</v>
      </c>
      <c r="E40">
        <v>14</v>
      </c>
      <c r="F40">
        <f>C40-E40</f>
        <v>88</v>
      </c>
      <c r="G40">
        <f>D40-E40</f>
        <v>109</v>
      </c>
    </row>
    <row r="41" spans="2:7" x14ac:dyDescent="0.2">
      <c r="C41">
        <v>36</v>
      </c>
      <c r="D41">
        <v>70</v>
      </c>
      <c r="E41">
        <v>10</v>
      </c>
      <c r="F41">
        <f>C41-E41</f>
        <v>26</v>
      </c>
      <c r="G41">
        <f>D41-E41</f>
        <v>60</v>
      </c>
    </row>
    <row r="42" spans="2:7" x14ac:dyDescent="0.2">
      <c r="C42">
        <v>36</v>
      </c>
      <c r="D42">
        <v>70</v>
      </c>
      <c r="E42">
        <v>10</v>
      </c>
      <c r="F42">
        <f>C42-E42</f>
        <v>26</v>
      </c>
      <c r="G42">
        <f>D42-E42</f>
        <v>60</v>
      </c>
    </row>
    <row r="43" spans="2:7" x14ac:dyDescent="0.2">
      <c r="C43">
        <v>89</v>
      </c>
      <c r="D43">
        <v>74</v>
      </c>
      <c r="E43">
        <v>27</v>
      </c>
      <c r="F43">
        <f>C43-E43</f>
        <v>62</v>
      </c>
      <c r="G43">
        <f>D43-E43</f>
        <v>47</v>
      </c>
    </row>
    <row r="46" spans="2:7" x14ac:dyDescent="0.2">
      <c r="B46" t="s">
        <v>2</v>
      </c>
      <c r="C46">
        <v>76.878048780487802</v>
      </c>
      <c r="D46">
        <v>74.268292682926827</v>
      </c>
      <c r="E46">
        <v>16.682926829268293</v>
      </c>
      <c r="F46">
        <f>AVERAGE(F3:F43)</f>
        <v>60.195121951219512</v>
      </c>
      <c r="G46">
        <f>AVERAGE(G3:G43)</f>
        <v>57.585365853658537</v>
      </c>
    </row>
    <row r="47" spans="2:7" x14ac:dyDescent="0.2">
      <c r="B47" t="s">
        <v>1</v>
      </c>
      <c r="C47">
        <v>46.141735512413931</v>
      </c>
      <c r="D47">
        <v>41.846758769493661</v>
      </c>
      <c r="E47">
        <v>10.734148835353094</v>
      </c>
      <c r="F47">
        <f>STDEV(F3:F43)</f>
        <v>38.677654732542358</v>
      </c>
      <c r="G47">
        <f>STDEV(G3:G43)</f>
        <v>33.742388482260786</v>
      </c>
    </row>
    <row r="48" spans="2:7" x14ac:dyDescent="0.2">
      <c r="B48" t="s">
        <v>0</v>
      </c>
      <c r="C48">
        <v>7.2956489706152263</v>
      </c>
      <c r="D48">
        <v>6.6165535203612507</v>
      </c>
      <c r="E48">
        <v>1.6972179531479759</v>
      </c>
      <c r="F48">
        <f>F47/SQRT(40)</f>
        <v>6.1154741754212241</v>
      </c>
      <c r="G48">
        <f>G47/SQRT(40)</f>
        <v>5.3351400649088054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2019-10-29T16:43:01Z</dcterms:created>
  <dcterms:modified xsi:type="dcterms:W3CDTF">2019-10-29T16:44:18Z</dcterms:modified>
</cp:coreProperties>
</file>