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/Documents/PyCharm/Channel_coexpression/Jameson etal data/"/>
    </mc:Choice>
  </mc:AlternateContent>
  <xr:revisionPtr revIDLastSave="0" documentId="13_ncr:1_{A22489E4-09A8-B34B-8AC5-091C84659995}" xr6:coauthVersionLast="47" xr6:coauthVersionMax="47" xr10:uidLastSave="{00000000-0000-0000-0000-000000000000}"/>
  <bookViews>
    <workbookView xWindow="14400" yWindow="500" windowWidth="14400" windowHeight="17500" xr2:uid="{398D8D27-36CC-D74F-ABC6-A82001CB18E3}"/>
  </bookViews>
  <sheets>
    <sheet name="Fig. 1C" sheetId="1" r:id="rId1"/>
    <sheet name="Fig. 1D" sheetId="2" r:id="rId2"/>
    <sheet name="Fig. 1E" sheetId="3" r:id="rId3"/>
  </sheets>
  <definedNames>
    <definedName name="_xlchart.v1.0" hidden="1">'Fig. 1D'!$A$3:$A$78</definedName>
    <definedName name="_xlchart.v1.1" hidden="1">'Fig. 1D'!$B$3:$B$77</definedName>
    <definedName name="_xlchart.v1.2" hidden="1">'Fig. 1D'!$B$3:$B$77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N19" i="3"/>
  <c r="L19" i="3"/>
  <c r="J19" i="3"/>
  <c r="F20" i="2"/>
  <c r="F19" i="2"/>
</calcChain>
</file>

<file path=xl/sharedStrings.xml><?xml version="1.0" encoding="utf-8"?>
<sst xmlns="http://schemas.openxmlformats.org/spreadsheetml/2006/main" count="158" uniqueCount="86">
  <si>
    <t>% translating hERG1a colocalizing w/</t>
  </si>
  <si>
    <t>Descriptive Statistics</t>
  </si>
  <si>
    <t>Kruskal-Wallis ANOVA test</t>
  </si>
  <si>
    <t>CACNA1C</t>
  </si>
  <si>
    <t>KCNQ1</t>
  </si>
  <si>
    <t>SCN5A</t>
  </si>
  <si>
    <t>RYR2</t>
  </si>
  <si>
    <t>LAMP1</t>
  </si>
  <si>
    <t>Random</t>
  </si>
  <si>
    <t>Number of values</t>
  </si>
  <si>
    <t>Number of families</t>
  </si>
  <si>
    <t>Number of comparisons per family</t>
  </si>
  <si>
    <t>Minimum</t>
  </si>
  <si>
    <t>Alpha</t>
  </si>
  <si>
    <t>25% Percentile</t>
  </si>
  <si>
    <t>Median</t>
  </si>
  <si>
    <t>Dunn's multiple comparisons test</t>
  </si>
  <si>
    <t>Mean rank diff.</t>
  </si>
  <si>
    <t>Significant?</t>
  </si>
  <si>
    <t>Summary</t>
  </si>
  <si>
    <t>Adjusted P Value</t>
  </si>
  <si>
    <t>F-?</t>
  </si>
  <si>
    <t>75% Percentile</t>
  </si>
  <si>
    <t>Random vs. CACNA1C</t>
  </si>
  <si>
    <t>Yes</t>
  </si>
  <si>
    <t>****</t>
  </si>
  <si>
    <t>&lt;0.0001</t>
  </si>
  <si>
    <t>A</t>
  </si>
  <si>
    <t>Maximum</t>
  </si>
  <si>
    <t>Random vs. KCNQ1</t>
  </si>
  <si>
    <t>B</t>
  </si>
  <si>
    <t>Random vs. SCN5A</t>
  </si>
  <si>
    <t>C</t>
  </si>
  <si>
    <t>Mean</t>
  </si>
  <si>
    <t>Random vs. RYR2</t>
  </si>
  <si>
    <t>No</t>
  </si>
  <si>
    <t>ns</t>
  </si>
  <si>
    <t>D</t>
  </si>
  <si>
    <t>Std. Deviation</t>
  </si>
  <si>
    <t>Random vs. LAMP1</t>
  </si>
  <si>
    <t>&gt;0.9999</t>
  </si>
  <si>
    <t>E</t>
  </si>
  <si>
    <t>Std. Error of Mean</t>
  </si>
  <si>
    <t>Test details</t>
  </si>
  <si>
    <t>Mean rank 1</t>
  </si>
  <si>
    <t>Mean rank 2</t>
  </si>
  <si>
    <t>n1</t>
  </si>
  <si>
    <t>n2</t>
  </si>
  <si>
    <t>Z</t>
  </si>
  <si>
    <t>Lower 95% CI</t>
  </si>
  <si>
    <t>Upper 95% CI</t>
  </si>
  <si>
    <t>Mean ranks</t>
  </si>
  <si>
    <t>% hERG1a mRNA undergoing translation</t>
  </si>
  <si>
    <t>Mann Whitney test</t>
  </si>
  <si>
    <t>Control</t>
  </si>
  <si>
    <t>Puromycin</t>
  </si>
  <si>
    <t>Puromycin vs. Control</t>
  </si>
  <si>
    <t>P value</t>
  </si>
  <si>
    <t>Exact or approximate P value?</t>
  </si>
  <si>
    <t>Exact</t>
  </si>
  <si>
    <t>P value summary</t>
  </si>
  <si>
    <t>Significantly different (P &lt; 0.05)?</t>
  </si>
  <si>
    <t>One- or two-tailed P value?</t>
  </si>
  <si>
    <t>Two-tailed</t>
  </si>
  <si>
    <t>Sum of ranks in column A,B</t>
  </si>
  <si>
    <t>3664 , 2891</t>
  </si>
  <si>
    <t>Mann-Whitney U</t>
  </si>
  <si>
    <t>Puromcyin decrease</t>
  </si>
  <si>
    <t>MEAN</t>
  </si>
  <si>
    <t>SEM</t>
  </si>
  <si>
    <t>% hERG1a mRNA colocalizing with each transcript with and without puromcyin</t>
  </si>
  <si>
    <t>Kruskal-Wallis ANOVA Test</t>
  </si>
  <si>
    <t>CTRL CACNA1C</t>
  </si>
  <si>
    <t>PURO CACNA1C</t>
  </si>
  <si>
    <t>CTRL KCNQ1</t>
  </si>
  <si>
    <t>PURO KCNQ1</t>
  </si>
  <si>
    <t>CTRL SCN5A</t>
  </si>
  <si>
    <t>PURO SCN5A</t>
  </si>
  <si>
    <t xml:space="preserve">  CTRL CACNA1C vs. PURO CACNA1C</t>
  </si>
  <si>
    <t>*</t>
  </si>
  <si>
    <t xml:space="preserve">  CTRL KCNQ1 vs. PURO KCNQ1</t>
  </si>
  <si>
    <t>**</t>
  </si>
  <si>
    <t xml:space="preserve">  CTRL SCN5A vs. PURO SCN5A</t>
  </si>
  <si>
    <t>Mean loss in decimals</t>
  </si>
  <si>
    <t>This the loss of mean % of hERG molecules associating with other mRNA - out of all detected mRNA I assume???</t>
  </si>
  <si>
    <t>loss of translation of hERG in decimal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</si>
</sst>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hERG1a tranlation events in control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hERG1a tranlation events in control</a:t>
          </a:r>
        </a:p>
      </cx:txPr>
    </cx:title>
    <cx:plotArea>
      <cx:plotAreaRegion>
        <cx:series layoutId="clusteredColumn" uniqueId="{EA9ACCC0-7FC3-5043-B889-13158D465CA9}" formatIdx="0">
          <cx:tx>
            <cx:txData>
              <cx:f/>
              <cx:v>Control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00000001-67B8-9945-8B0B-12C1ED2C0F8E}" formatIdx="1">
          <cx:tx>
            <cx:txData>
              <cx:f/>
              <cx:v>Puromycin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A% of hERG molecules colocalising with hERG nascent proteins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A% of hERG molecules colocalising with hERG nascent proteins</a:t>
              </a:r>
            </a:p>
          </cx:txPr>
        </cx:title>
        <cx:majorTickMarks type="out"/>
        <cx:tickLabels/>
      </cx:axis>
      <cx:axis id="1">
        <cx:valScaling/>
        <cx:title>
          <cx:tx>
            <cx:txData>
              <cx:v>Counts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Counts</a:t>
              </a:r>
            </a:p>
          </cx:txPr>
        </cx:title>
        <cx:majorTickMarks type="out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GB" sz="1400" b="0" i="0" baseline="0">
                <a:effectLst/>
              </a:rPr>
              <a:t>hERG1a tranlation events in PURO</a:t>
            </a:r>
            <a:endParaRPr lang="en-GB" sz="1100">
              <a:effectLst/>
            </a:endParaRPr>
          </a:p>
        </cx:rich>
      </cx:tx>
    </cx:title>
    <cx:plotArea>
      <cx:plotAreaRegion>
        <cx:series layoutId="clusteredColumn" uniqueId="{F8C3B13B-315A-2643-B606-7A5EA4CBEC10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GB" sz="900" b="0" i="0" baseline="0">
                    <a:effectLst/>
                  </a:rPr>
                  <a:t>A% of hERG molecules colocalising with hERG nascent proteins</a:t>
                </a:r>
                <a:endParaRPr lang="en-GB" sz="200">
                  <a:effectLst/>
                </a:endParaRPr>
              </a:p>
            </cx:rich>
          </cx:tx>
        </cx:title>
        <cx:majorTickMarks type="out"/>
        <cx:tickLabels/>
      </cx:axis>
      <cx:axis id="1">
        <cx:valScaling/>
        <cx:title>
          <cx:tx>
            <cx:txData>
              <cx:v>Counts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Counts</a:t>
              </a:r>
            </a:p>
          </cx:txPr>
        </cx:title>
        <cx:majorTickMarks type="out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22</xdr:row>
      <xdr:rowOff>57150</xdr:rowOff>
    </xdr:from>
    <xdr:to>
      <xdr:col>8</xdr:col>
      <xdr:colOff>88900</xdr:colOff>
      <xdr:row>37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9E2FF29-472D-1F76-439E-923DB5CBCD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92400" y="3968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247650</xdr:colOff>
      <xdr:row>38</xdr:row>
      <xdr:rowOff>69850</xdr:rowOff>
    </xdr:from>
    <xdr:to>
      <xdr:col>8</xdr:col>
      <xdr:colOff>120650</xdr:colOff>
      <xdr:row>53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52BAD7C-F4BC-604F-1949-997930159A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4150" y="6826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D0D9B-1E57-2443-8F2B-322D92608772}">
  <dimension ref="A1:V131"/>
  <sheetViews>
    <sheetView tabSelected="1" workbookViewId="0">
      <selection activeCell="K26" sqref="K26"/>
    </sheetView>
  </sheetViews>
  <sheetFormatPr baseColWidth="10" defaultColWidth="8.83203125" defaultRowHeight="14" x14ac:dyDescent="0.15"/>
  <sheetData>
    <row r="1" spans="1:22" x14ac:dyDescent="0.15">
      <c r="A1" t="s">
        <v>0</v>
      </c>
      <c r="H1" t="s">
        <v>1</v>
      </c>
      <c r="P1" t="s">
        <v>2</v>
      </c>
    </row>
    <row r="2" spans="1:22" x14ac:dyDescent="0.1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</row>
    <row r="3" spans="1:22" x14ac:dyDescent="0.15">
      <c r="A3">
        <v>12.5</v>
      </c>
      <c r="B3">
        <v>40</v>
      </c>
      <c r="C3">
        <v>50</v>
      </c>
      <c r="D3">
        <v>0</v>
      </c>
      <c r="E3">
        <v>0</v>
      </c>
      <c r="F3">
        <v>0</v>
      </c>
      <c r="H3" t="s">
        <v>9</v>
      </c>
      <c r="I3">
        <v>33</v>
      </c>
      <c r="J3">
        <v>25</v>
      </c>
      <c r="K3">
        <v>26</v>
      </c>
      <c r="L3">
        <v>41</v>
      </c>
      <c r="M3">
        <v>28</v>
      </c>
      <c r="N3">
        <v>129</v>
      </c>
      <c r="P3" t="s">
        <v>10</v>
      </c>
      <c r="Q3">
        <v>1</v>
      </c>
    </row>
    <row r="4" spans="1:22" x14ac:dyDescent="0.15">
      <c r="A4">
        <v>0</v>
      </c>
      <c r="B4">
        <v>50</v>
      </c>
      <c r="C4">
        <v>50</v>
      </c>
      <c r="D4">
        <v>0</v>
      </c>
      <c r="E4">
        <v>0</v>
      </c>
      <c r="F4">
        <v>0</v>
      </c>
      <c r="P4" t="s">
        <v>11</v>
      </c>
      <c r="Q4">
        <v>5</v>
      </c>
    </row>
    <row r="5" spans="1:22" x14ac:dyDescent="0.15">
      <c r="A5">
        <v>20</v>
      </c>
      <c r="B5">
        <v>50</v>
      </c>
      <c r="C5">
        <v>66.666669999999996</v>
      </c>
      <c r="D5">
        <v>0</v>
      </c>
      <c r="E5">
        <v>0</v>
      </c>
      <c r="F5">
        <v>0</v>
      </c>
      <c r="H5" t="s">
        <v>12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P5" t="s">
        <v>13</v>
      </c>
      <c r="Q5">
        <v>0.05</v>
      </c>
    </row>
    <row r="6" spans="1:22" x14ac:dyDescent="0.15">
      <c r="A6">
        <v>20</v>
      </c>
      <c r="B6">
        <v>36.363639999999997</v>
      </c>
      <c r="C6">
        <v>55.55556</v>
      </c>
      <c r="D6">
        <v>0</v>
      </c>
      <c r="E6">
        <v>0</v>
      </c>
      <c r="F6">
        <v>0</v>
      </c>
      <c r="H6" t="s">
        <v>14</v>
      </c>
      <c r="I6">
        <v>20</v>
      </c>
      <c r="J6">
        <v>5</v>
      </c>
      <c r="K6">
        <v>0</v>
      </c>
      <c r="L6">
        <v>0</v>
      </c>
      <c r="M6">
        <v>0</v>
      </c>
      <c r="N6">
        <v>0</v>
      </c>
    </row>
    <row r="7" spans="1:22" x14ac:dyDescent="0.15">
      <c r="A7">
        <v>33.333329999999997</v>
      </c>
      <c r="B7">
        <v>10</v>
      </c>
      <c r="C7">
        <v>57.142859999999999</v>
      </c>
      <c r="D7">
        <v>0</v>
      </c>
      <c r="E7">
        <v>0</v>
      </c>
      <c r="F7">
        <v>0</v>
      </c>
      <c r="H7" t="s">
        <v>15</v>
      </c>
      <c r="I7">
        <v>33.33</v>
      </c>
      <c r="J7">
        <v>35.71</v>
      </c>
      <c r="K7">
        <v>30.95</v>
      </c>
      <c r="L7">
        <v>0</v>
      </c>
      <c r="M7">
        <v>0</v>
      </c>
      <c r="N7">
        <v>0</v>
      </c>
      <c r="P7" t="s">
        <v>16</v>
      </c>
      <c r="Q7" t="s">
        <v>17</v>
      </c>
      <c r="R7" t="s">
        <v>18</v>
      </c>
      <c r="S7" t="s">
        <v>19</v>
      </c>
      <c r="T7" t="s">
        <v>20</v>
      </c>
      <c r="U7" t="s">
        <v>21</v>
      </c>
    </row>
    <row r="8" spans="1:22" x14ac:dyDescent="0.15">
      <c r="A8">
        <v>40</v>
      </c>
      <c r="B8">
        <v>20</v>
      </c>
      <c r="C8">
        <v>0</v>
      </c>
      <c r="D8">
        <v>25</v>
      </c>
      <c r="E8">
        <v>0</v>
      </c>
      <c r="F8">
        <v>0</v>
      </c>
      <c r="H8" t="s">
        <v>22</v>
      </c>
      <c r="I8">
        <v>50</v>
      </c>
      <c r="J8">
        <v>50</v>
      </c>
      <c r="K8">
        <v>57.86</v>
      </c>
      <c r="L8">
        <v>12.7</v>
      </c>
      <c r="M8">
        <v>0</v>
      </c>
      <c r="N8">
        <v>0</v>
      </c>
      <c r="P8" t="s">
        <v>23</v>
      </c>
      <c r="Q8">
        <v>-123.7</v>
      </c>
      <c r="R8" t="s">
        <v>24</v>
      </c>
      <c r="S8" t="s">
        <v>25</v>
      </c>
      <c r="T8" t="s">
        <v>26</v>
      </c>
      <c r="U8" t="s">
        <v>27</v>
      </c>
      <c r="V8" t="s">
        <v>3</v>
      </c>
    </row>
    <row r="9" spans="1:22" x14ac:dyDescent="0.15">
      <c r="A9">
        <v>0</v>
      </c>
      <c r="B9">
        <v>50</v>
      </c>
      <c r="C9">
        <v>60</v>
      </c>
      <c r="D9">
        <v>0</v>
      </c>
      <c r="E9">
        <v>0</v>
      </c>
      <c r="F9">
        <v>0</v>
      </c>
      <c r="H9" t="s">
        <v>28</v>
      </c>
      <c r="I9">
        <v>85.71</v>
      </c>
      <c r="J9">
        <v>100</v>
      </c>
      <c r="K9">
        <v>100</v>
      </c>
      <c r="L9">
        <v>33.33</v>
      </c>
      <c r="M9">
        <v>25</v>
      </c>
      <c r="N9">
        <v>12.5</v>
      </c>
      <c r="P9" t="s">
        <v>29</v>
      </c>
      <c r="Q9">
        <v>-107.7</v>
      </c>
      <c r="R9" t="s">
        <v>24</v>
      </c>
      <c r="S9" t="s">
        <v>25</v>
      </c>
      <c r="T9" t="s">
        <v>26</v>
      </c>
      <c r="U9" t="s">
        <v>30</v>
      </c>
      <c r="V9" t="s">
        <v>4</v>
      </c>
    </row>
    <row r="10" spans="1:22" x14ac:dyDescent="0.15">
      <c r="A10">
        <v>28.571429999999999</v>
      </c>
      <c r="B10">
        <v>50</v>
      </c>
      <c r="C10">
        <v>80</v>
      </c>
      <c r="D10">
        <v>0</v>
      </c>
      <c r="E10">
        <v>0</v>
      </c>
      <c r="F10">
        <v>0</v>
      </c>
      <c r="P10" t="s">
        <v>31</v>
      </c>
      <c r="Q10">
        <v>-102.9</v>
      </c>
      <c r="R10" t="s">
        <v>24</v>
      </c>
      <c r="S10" t="s">
        <v>25</v>
      </c>
      <c r="T10" t="s">
        <v>26</v>
      </c>
      <c r="U10" t="s">
        <v>32</v>
      </c>
      <c r="V10" t="s">
        <v>5</v>
      </c>
    </row>
    <row r="11" spans="1:22" x14ac:dyDescent="0.15">
      <c r="A11">
        <v>33.333329999999997</v>
      </c>
      <c r="B11">
        <v>69.230770000000007</v>
      </c>
      <c r="C11">
        <v>0</v>
      </c>
      <c r="D11">
        <v>25</v>
      </c>
      <c r="E11">
        <v>0</v>
      </c>
      <c r="F11">
        <v>12.5</v>
      </c>
      <c r="H11" t="s">
        <v>33</v>
      </c>
      <c r="I11" s="1">
        <v>34.549999999999997</v>
      </c>
      <c r="J11" s="1">
        <v>35.840000000000003</v>
      </c>
      <c r="K11" s="1">
        <v>34.43</v>
      </c>
      <c r="L11" s="1">
        <v>6.306</v>
      </c>
      <c r="M11" s="1">
        <v>1.29</v>
      </c>
      <c r="N11" s="1">
        <v>0.87080000000000002</v>
      </c>
      <c r="P11" t="s">
        <v>34</v>
      </c>
      <c r="Q11">
        <v>-28.38</v>
      </c>
      <c r="R11" t="s">
        <v>35</v>
      </c>
      <c r="S11" t="s">
        <v>36</v>
      </c>
      <c r="T11">
        <v>0.10970000000000001</v>
      </c>
      <c r="U11" t="s">
        <v>37</v>
      </c>
      <c r="V11" t="s">
        <v>6</v>
      </c>
    </row>
    <row r="12" spans="1:22" x14ac:dyDescent="0.15">
      <c r="A12">
        <v>37.5</v>
      </c>
      <c r="B12">
        <v>0</v>
      </c>
      <c r="C12">
        <v>28.571429999999999</v>
      </c>
      <c r="D12">
        <v>0</v>
      </c>
      <c r="E12">
        <v>0</v>
      </c>
      <c r="F12">
        <v>0</v>
      </c>
      <c r="H12" t="s">
        <v>38</v>
      </c>
      <c r="I12">
        <v>21.56</v>
      </c>
      <c r="J12">
        <v>30.03</v>
      </c>
      <c r="K12">
        <v>30.39</v>
      </c>
      <c r="L12">
        <v>10.31</v>
      </c>
      <c r="M12">
        <v>5.0990000000000002</v>
      </c>
      <c r="N12">
        <v>2.5990000000000002</v>
      </c>
      <c r="P12" t="s">
        <v>39</v>
      </c>
      <c r="Q12">
        <v>2.383</v>
      </c>
      <c r="R12" t="s">
        <v>35</v>
      </c>
      <c r="S12" t="s">
        <v>36</v>
      </c>
      <c r="T12" t="s">
        <v>40</v>
      </c>
      <c r="U12" t="s">
        <v>41</v>
      </c>
      <c r="V12" t="s">
        <v>7</v>
      </c>
    </row>
    <row r="13" spans="1:22" x14ac:dyDescent="0.15">
      <c r="A13">
        <v>66.666669999999996</v>
      </c>
      <c r="B13">
        <v>50</v>
      </c>
      <c r="C13">
        <v>14.28571</v>
      </c>
      <c r="E13">
        <v>11.11111</v>
      </c>
      <c r="F13">
        <v>0</v>
      </c>
      <c r="H13" t="s">
        <v>42</v>
      </c>
      <c r="I13">
        <v>3.7519999999999998</v>
      </c>
      <c r="J13">
        <v>6.0069999999999997</v>
      </c>
      <c r="K13">
        <v>5.96</v>
      </c>
      <c r="L13">
        <v>1.609</v>
      </c>
      <c r="M13">
        <v>0.96350000000000002</v>
      </c>
      <c r="N13">
        <v>0.2288</v>
      </c>
    </row>
    <row r="14" spans="1:22" x14ac:dyDescent="0.15">
      <c r="A14">
        <v>33.333329999999997</v>
      </c>
      <c r="B14">
        <v>50</v>
      </c>
      <c r="C14">
        <v>0</v>
      </c>
      <c r="D14">
        <v>0</v>
      </c>
      <c r="F14">
        <v>0</v>
      </c>
      <c r="P14" t="s">
        <v>43</v>
      </c>
      <c r="Q14" t="s">
        <v>44</v>
      </c>
      <c r="R14" t="s">
        <v>45</v>
      </c>
      <c r="S14" t="s">
        <v>17</v>
      </c>
      <c r="T14" t="s">
        <v>46</v>
      </c>
      <c r="U14" t="s">
        <v>47</v>
      </c>
      <c r="V14" t="s">
        <v>48</v>
      </c>
    </row>
    <row r="15" spans="1:22" x14ac:dyDescent="0.15">
      <c r="A15">
        <v>20</v>
      </c>
      <c r="C15">
        <v>16.66667</v>
      </c>
      <c r="D15">
        <v>0</v>
      </c>
      <c r="E15">
        <v>0</v>
      </c>
      <c r="F15">
        <v>0</v>
      </c>
      <c r="H15" t="s">
        <v>49</v>
      </c>
      <c r="I15">
        <v>26.91</v>
      </c>
      <c r="J15">
        <v>23.44</v>
      </c>
      <c r="K15">
        <v>22.16</v>
      </c>
      <c r="L15">
        <v>3.0529999999999999</v>
      </c>
      <c r="M15">
        <v>-0.68730000000000002</v>
      </c>
      <c r="N15">
        <v>0.41799999999999998</v>
      </c>
      <c r="P15" t="s">
        <v>23</v>
      </c>
      <c r="Q15">
        <v>104.1</v>
      </c>
      <c r="R15">
        <v>227.8</v>
      </c>
      <c r="S15">
        <v>-123.7</v>
      </c>
      <c r="T15">
        <v>129</v>
      </c>
      <c r="U15">
        <v>33</v>
      </c>
      <c r="V15">
        <v>9.1820000000000004</v>
      </c>
    </row>
    <row r="16" spans="1:22" x14ac:dyDescent="0.15">
      <c r="A16">
        <v>0</v>
      </c>
      <c r="B16">
        <v>0</v>
      </c>
      <c r="C16">
        <v>0</v>
      </c>
      <c r="D16">
        <v>25</v>
      </c>
      <c r="E16">
        <v>0</v>
      </c>
      <c r="F16">
        <v>0</v>
      </c>
      <c r="H16" t="s">
        <v>50</v>
      </c>
      <c r="I16">
        <v>42.2</v>
      </c>
      <c r="J16">
        <v>48.23</v>
      </c>
      <c r="K16">
        <v>46.71</v>
      </c>
      <c r="L16">
        <v>9.5589999999999993</v>
      </c>
      <c r="M16">
        <v>3.2669999999999999</v>
      </c>
      <c r="N16">
        <v>1.3240000000000001</v>
      </c>
      <c r="P16" t="s">
        <v>29</v>
      </c>
      <c r="Q16">
        <v>104.1</v>
      </c>
      <c r="R16">
        <v>211.8</v>
      </c>
      <c r="S16">
        <v>-107.7</v>
      </c>
      <c r="T16">
        <v>129</v>
      </c>
      <c r="U16">
        <v>25</v>
      </c>
      <c r="V16">
        <v>7.1340000000000003</v>
      </c>
    </row>
    <row r="17" spans="1:22" x14ac:dyDescent="0.15">
      <c r="A17">
        <v>25</v>
      </c>
      <c r="B17">
        <v>0</v>
      </c>
      <c r="C17">
        <v>16.66667</v>
      </c>
      <c r="D17">
        <v>25</v>
      </c>
      <c r="E17">
        <v>0</v>
      </c>
      <c r="F17">
        <v>0</v>
      </c>
      <c r="P17" t="s">
        <v>31</v>
      </c>
      <c r="Q17">
        <v>104.1</v>
      </c>
      <c r="R17">
        <v>207</v>
      </c>
      <c r="S17">
        <v>-102.9</v>
      </c>
      <c r="T17">
        <v>129</v>
      </c>
      <c r="U17">
        <v>26</v>
      </c>
      <c r="V17">
        <v>6.93</v>
      </c>
    </row>
    <row r="18" spans="1:22" x14ac:dyDescent="0.15">
      <c r="A18">
        <v>16.66667</v>
      </c>
      <c r="B18">
        <v>35.714289999999998</v>
      </c>
      <c r="C18">
        <v>66.666669999999996</v>
      </c>
      <c r="D18">
        <v>0</v>
      </c>
      <c r="E18">
        <v>0</v>
      </c>
      <c r="F18">
        <v>0</v>
      </c>
      <c r="H18" t="s">
        <v>51</v>
      </c>
      <c r="I18">
        <v>227.8</v>
      </c>
      <c r="J18">
        <v>211.8</v>
      </c>
      <c r="K18">
        <v>207</v>
      </c>
      <c r="L18">
        <v>132.5</v>
      </c>
      <c r="M18">
        <v>101.7</v>
      </c>
      <c r="N18">
        <v>104.1</v>
      </c>
      <c r="P18" t="s">
        <v>34</v>
      </c>
      <c r="Q18">
        <v>104.1</v>
      </c>
      <c r="R18">
        <v>132.5</v>
      </c>
      <c r="S18">
        <v>-28.38</v>
      </c>
      <c r="T18">
        <v>129</v>
      </c>
      <c r="U18">
        <v>41</v>
      </c>
      <c r="V18">
        <v>2.2909999999999999</v>
      </c>
    </row>
    <row r="19" spans="1:22" x14ac:dyDescent="0.15">
      <c r="A19">
        <v>40</v>
      </c>
      <c r="B19">
        <v>80</v>
      </c>
      <c r="C19">
        <v>33.333329999999997</v>
      </c>
      <c r="D19">
        <v>0</v>
      </c>
      <c r="E19">
        <v>0</v>
      </c>
      <c r="F19">
        <v>0</v>
      </c>
      <c r="P19" t="s">
        <v>39</v>
      </c>
      <c r="Q19">
        <v>104.1</v>
      </c>
      <c r="R19">
        <v>101.7</v>
      </c>
      <c r="S19">
        <v>2.383</v>
      </c>
      <c r="T19">
        <v>129</v>
      </c>
      <c r="U19">
        <v>28</v>
      </c>
      <c r="V19">
        <v>0.16539999999999999</v>
      </c>
    </row>
    <row r="20" spans="1:22" x14ac:dyDescent="0.15">
      <c r="B20">
        <v>100</v>
      </c>
      <c r="C20">
        <v>37.5</v>
      </c>
      <c r="D20">
        <v>0</v>
      </c>
      <c r="E20">
        <v>0</v>
      </c>
      <c r="F20">
        <v>0</v>
      </c>
    </row>
    <row r="21" spans="1:22" x14ac:dyDescent="0.15">
      <c r="A21">
        <v>45.454549999999998</v>
      </c>
      <c r="B21">
        <v>0</v>
      </c>
      <c r="D21">
        <v>11.11111</v>
      </c>
      <c r="F21">
        <v>0</v>
      </c>
    </row>
    <row r="22" spans="1:22" x14ac:dyDescent="0.15">
      <c r="A22">
        <v>50</v>
      </c>
      <c r="B22">
        <v>27.77778</v>
      </c>
      <c r="C22">
        <v>100</v>
      </c>
      <c r="D22">
        <v>0</v>
      </c>
      <c r="E22">
        <v>0</v>
      </c>
      <c r="F22">
        <v>0</v>
      </c>
    </row>
    <row r="23" spans="1:22" x14ac:dyDescent="0.15">
      <c r="A23">
        <v>42.857140000000001</v>
      </c>
      <c r="B23">
        <v>0</v>
      </c>
      <c r="C23">
        <v>80</v>
      </c>
      <c r="D23">
        <v>0</v>
      </c>
      <c r="E23">
        <v>0</v>
      </c>
      <c r="F23">
        <v>0</v>
      </c>
    </row>
    <row r="24" spans="1:22" x14ac:dyDescent="0.15">
      <c r="A24">
        <v>25</v>
      </c>
      <c r="B24">
        <v>0</v>
      </c>
      <c r="C24">
        <v>25</v>
      </c>
      <c r="D24">
        <v>0</v>
      </c>
      <c r="E24">
        <v>0</v>
      </c>
      <c r="F24">
        <v>0</v>
      </c>
    </row>
    <row r="25" spans="1:22" x14ac:dyDescent="0.15">
      <c r="A25">
        <v>53.846150000000002</v>
      </c>
      <c r="B25">
        <v>16.66667</v>
      </c>
      <c r="C25">
        <v>0</v>
      </c>
      <c r="D25">
        <v>33.333329999999997</v>
      </c>
      <c r="E25">
        <v>0</v>
      </c>
      <c r="F25">
        <v>0</v>
      </c>
    </row>
    <row r="26" spans="1:22" x14ac:dyDescent="0.15">
      <c r="A26">
        <v>50</v>
      </c>
      <c r="B26">
        <v>100</v>
      </c>
      <c r="C26">
        <v>7.1428570000000002</v>
      </c>
      <c r="D26">
        <v>0</v>
      </c>
      <c r="E26">
        <v>25</v>
      </c>
      <c r="F26">
        <v>0</v>
      </c>
    </row>
    <row r="27" spans="1:22" x14ac:dyDescent="0.15">
      <c r="A27">
        <v>30</v>
      </c>
      <c r="B27">
        <v>28.571429999999999</v>
      </c>
      <c r="C27">
        <v>0</v>
      </c>
      <c r="D27">
        <v>0</v>
      </c>
      <c r="E27">
        <v>0</v>
      </c>
      <c r="F27">
        <v>0</v>
      </c>
    </row>
    <row r="28" spans="1:22" x14ac:dyDescent="0.15">
      <c r="A28">
        <v>7.6923079999999997</v>
      </c>
      <c r="B28">
        <v>31.578949999999999</v>
      </c>
      <c r="C28">
        <v>50</v>
      </c>
      <c r="D28">
        <v>0</v>
      </c>
      <c r="E28">
        <v>0</v>
      </c>
      <c r="F28">
        <v>0</v>
      </c>
    </row>
    <row r="29" spans="1:22" x14ac:dyDescent="0.15">
      <c r="A29">
        <v>25</v>
      </c>
      <c r="C29">
        <v>0</v>
      </c>
      <c r="D29">
        <v>11.11111</v>
      </c>
      <c r="E29">
        <v>0</v>
      </c>
      <c r="F29">
        <v>0</v>
      </c>
    </row>
    <row r="30" spans="1:22" x14ac:dyDescent="0.15">
      <c r="A30">
        <v>85.714290000000005</v>
      </c>
      <c r="D30">
        <v>0</v>
      </c>
      <c r="E30">
        <v>0</v>
      </c>
      <c r="F30">
        <v>0</v>
      </c>
    </row>
    <row r="31" spans="1:22" x14ac:dyDescent="0.15">
      <c r="A31">
        <v>77.777780000000007</v>
      </c>
      <c r="D31">
        <v>0</v>
      </c>
      <c r="E31">
        <v>0</v>
      </c>
      <c r="F31">
        <v>0</v>
      </c>
    </row>
    <row r="32" spans="1:22" x14ac:dyDescent="0.15">
      <c r="A32">
        <v>60</v>
      </c>
      <c r="E32">
        <v>0</v>
      </c>
      <c r="F32">
        <v>0</v>
      </c>
    </row>
    <row r="33" spans="1:6" x14ac:dyDescent="0.15">
      <c r="A33">
        <v>60</v>
      </c>
      <c r="D33">
        <v>0</v>
      </c>
      <c r="F33">
        <v>0</v>
      </c>
    </row>
    <row r="34" spans="1:6" x14ac:dyDescent="0.15">
      <c r="A34">
        <v>40</v>
      </c>
      <c r="D34">
        <v>0</v>
      </c>
      <c r="F34">
        <v>0</v>
      </c>
    </row>
    <row r="35" spans="1:6" x14ac:dyDescent="0.15">
      <c r="A35">
        <v>50</v>
      </c>
      <c r="D35">
        <v>0</v>
      </c>
      <c r="F35">
        <v>0</v>
      </c>
    </row>
    <row r="36" spans="1:6" x14ac:dyDescent="0.15">
      <c r="A36">
        <v>10</v>
      </c>
      <c r="D36">
        <v>25</v>
      </c>
      <c r="F36">
        <v>0</v>
      </c>
    </row>
    <row r="37" spans="1:6" x14ac:dyDescent="0.15">
      <c r="D37">
        <v>6.25</v>
      </c>
      <c r="F37">
        <v>0</v>
      </c>
    </row>
    <row r="38" spans="1:6" x14ac:dyDescent="0.15">
      <c r="D38">
        <v>15.78947</v>
      </c>
      <c r="F38">
        <v>0</v>
      </c>
    </row>
    <row r="39" spans="1:6" x14ac:dyDescent="0.15">
      <c r="D39">
        <v>0</v>
      </c>
      <c r="F39">
        <v>5.8823530000000002</v>
      </c>
    </row>
    <row r="40" spans="1:6" x14ac:dyDescent="0.15">
      <c r="D40">
        <v>0</v>
      </c>
      <c r="F40">
        <v>0</v>
      </c>
    </row>
    <row r="41" spans="1:6" x14ac:dyDescent="0.15">
      <c r="D41">
        <v>0</v>
      </c>
      <c r="F41">
        <v>0</v>
      </c>
    </row>
    <row r="42" spans="1:6" x14ac:dyDescent="0.15">
      <c r="D42">
        <v>0</v>
      </c>
      <c r="F42">
        <v>0</v>
      </c>
    </row>
    <row r="43" spans="1:6" x14ac:dyDescent="0.15">
      <c r="D43">
        <v>14.28571</v>
      </c>
      <c r="F43">
        <v>0</v>
      </c>
    </row>
    <row r="44" spans="1:6" x14ac:dyDescent="0.15">
      <c r="D44">
        <v>25</v>
      </c>
      <c r="F44">
        <v>0</v>
      </c>
    </row>
    <row r="45" spans="1:6" x14ac:dyDescent="0.15">
      <c r="D45">
        <v>16.66667</v>
      </c>
      <c r="F45">
        <v>6.6666670000000003</v>
      </c>
    </row>
    <row r="46" spans="1:6" x14ac:dyDescent="0.15">
      <c r="F46">
        <v>0</v>
      </c>
    </row>
    <row r="47" spans="1:6" x14ac:dyDescent="0.15">
      <c r="F47">
        <v>0</v>
      </c>
    </row>
    <row r="48" spans="1:6" x14ac:dyDescent="0.15">
      <c r="F48">
        <v>0</v>
      </c>
    </row>
    <row r="49" spans="6:6" x14ac:dyDescent="0.15">
      <c r="F49">
        <v>0</v>
      </c>
    </row>
    <row r="50" spans="6:6" x14ac:dyDescent="0.15">
      <c r="F50">
        <v>0</v>
      </c>
    </row>
    <row r="51" spans="6:6" x14ac:dyDescent="0.15">
      <c r="F51">
        <v>0</v>
      </c>
    </row>
    <row r="52" spans="6:6" x14ac:dyDescent="0.15">
      <c r="F52">
        <v>0</v>
      </c>
    </row>
    <row r="53" spans="6:6" x14ac:dyDescent="0.15">
      <c r="F53">
        <v>5.5555560000000002</v>
      </c>
    </row>
    <row r="54" spans="6:6" x14ac:dyDescent="0.15">
      <c r="F54">
        <v>0</v>
      </c>
    </row>
    <row r="55" spans="6:6" x14ac:dyDescent="0.15">
      <c r="F55">
        <v>5.5555560000000002</v>
      </c>
    </row>
    <row r="56" spans="6:6" x14ac:dyDescent="0.15">
      <c r="F56">
        <v>0</v>
      </c>
    </row>
    <row r="57" spans="6:6" x14ac:dyDescent="0.15">
      <c r="F57">
        <v>0</v>
      </c>
    </row>
    <row r="58" spans="6:6" x14ac:dyDescent="0.15">
      <c r="F58">
        <v>0</v>
      </c>
    </row>
    <row r="59" spans="6:6" x14ac:dyDescent="0.15">
      <c r="F59">
        <v>0</v>
      </c>
    </row>
    <row r="60" spans="6:6" x14ac:dyDescent="0.15">
      <c r="F60">
        <v>7.6923079999999997</v>
      </c>
    </row>
    <row r="61" spans="6:6" x14ac:dyDescent="0.15">
      <c r="F61">
        <v>8.3333329999999997</v>
      </c>
    </row>
    <row r="62" spans="6:6" x14ac:dyDescent="0.15">
      <c r="F62">
        <v>0</v>
      </c>
    </row>
    <row r="63" spans="6:6" x14ac:dyDescent="0.15">
      <c r="F63">
        <v>0</v>
      </c>
    </row>
    <row r="64" spans="6:6" x14ac:dyDescent="0.15">
      <c r="F64">
        <v>0</v>
      </c>
    </row>
    <row r="65" spans="6:6" x14ac:dyDescent="0.15">
      <c r="F65">
        <v>0</v>
      </c>
    </row>
    <row r="66" spans="6:6" x14ac:dyDescent="0.15">
      <c r="F66">
        <v>0</v>
      </c>
    </row>
    <row r="67" spans="6:6" x14ac:dyDescent="0.15">
      <c r="F67">
        <v>0</v>
      </c>
    </row>
    <row r="68" spans="6:6" x14ac:dyDescent="0.15">
      <c r="F68">
        <v>0</v>
      </c>
    </row>
    <row r="69" spans="6:6" x14ac:dyDescent="0.15">
      <c r="F69">
        <v>0</v>
      </c>
    </row>
    <row r="70" spans="6:6" x14ac:dyDescent="0.15">
      <c r="F70">
        <v>0</v>
      </c>
    </row>
    <row r="71" spans="6:6" x14ac:dyDescent="0.15">
      <c r="F71">
        <v>0</v>
      </c>
    </row>
    <row r="72" spans="6:6" x14ac:dyDescent="0.15">
      <c r="F72">
        <v>0</v>
      </c>
    </row>
    <row r="73" spans="6:6" x14ac:dyDescent="0.15">
      <c r="F73">
        <v>0</v>
      </c>
    </row>
    <row r="74" spans="6:6" x14ac:dyDescent="0.15">
      <c r="F74">
        <v>0</v>
      </c>
    </row>
    <row r="75" spans="6:6" x14ac:dyDescent="0.15">
      <c r="F75">
        <v>0</v>
      </c>
    </row>
    <row r="76" spans="6:6" x14ac:dyDescent="0.15">
      <c r="F76">
        <v>0</v>
      </c>
    </row>
    <row r="77" spans="6:6" x14ac:dyDescent="0.15">
      <c r="F77">
        <v>0</v>
      </c>
    </row>
    <row r="78" spans="6:6" x14ac:dyDescent="0.15">
      <c r="F78">
        <v>0</v>
      </c>
    </row>
    <row r="79" spans="6:6" x14ac:dyDescent="0.15">
      <c r="F79">
        <v>0</v>
      </c>
    </row>
    <row r="80" spans="6:6" x14ac:dyDescent="0.15">
      <c r="F80">
        <v>0</v>
      </c>
    </row>
    <row r="81" spans="6:6" x14ac:dyDescent="0.15">
      <c r="F81">
        <v>0</v>
      </c>
    </row>
    <row r="82" spans="6:6" x14ac:dyDescent="0.15">
      <c r="F82">
        <v>0</v>
      </c>
    </row>
    <row r="83" spans="6:6" x14ac:dyDescent="0.15">
      <c r="F83">
        <v>0</v>
      </c>
    </row>
    <row r="84" spans="6:6" x14ac:dyDescent="0.15">
      <c r="F84">
        <v>0</v>
      </c>
    </row>
    <row r="85" spans="6:6" x14ac:dyDescent="0.15">
      <c r="F85">
        <v>0</v>
      </c>
    </row>
    <row r="86" spans="6:6" x14ac:dyDescent="0.15">
      <c r="F86">
        <v>0</v>
      </c>
    </row>
    <row r="87" spans="6:6" x14ac:dyDescent="0.15">
      <c r="F87">
        <v>0</v>
      </c>
    </row>
    <row r="88" spans="6:6" x14ac:dyDescent="0.15">
      <c r="F88">
        <v>0</v>
      </c>
    </row>
    <row r="89" spans="6:6" x14ac:dyDescent="0.15">
      <c r="F89">
        <v>0</v>
      </c>
    </row>
    <row r="90" spans="6:6" x14ac:dyDescent="0.15">
      <c r="F90">
        <v>0</v>
      </c>
    </row>
    <row r="91" spans="6:6" x14ac:dyDescent="0.15">
      <c r="F91">
        <v>0</v>
      </c>
    </row>
    <row r="92" spans="6:6" x14ac:dyDescent="0.15">
      <c r="F92">
        <v>0</v>
      </c>
    </row>
    <row r="93" spans="6:6" x14ac:dyDescent="0.15">
      <c r="F93">
        <v>0</v>
      </c>
    </row>
    <row r="94" spans="6:6" x14ac:dyDescent="0.15">
      <c r="F94">
        <v>7.1428570000000002</v>
      </c>
    </row>
    <row r="95" spans="6:6" x14ac:dyDescent="0.15">
      <c r="F95">
        <v>0</v>
      </c>
    </row>
    <row r="96" spans="6:6" x14ac:dyDescent="0.15">
      <c r="F96">
        <v>0</v>
      </c>
    </row>
    <row r="97" spans="6:6" x14ac:dyDescent="0.15">
      <c r="F97">
        <v>0</v>
      </c>
    </row>
    <row r="98" spans="6:6" x14ac:dyDescent="0.15">
      <c r="F98">
        <v>0</v>
      </c>
    </row>
    <row r="99" spans="6:6" x14ac:dyDescent="0.15">
      <c r="F99">
        <v>0</v>
      </c>
    </row>
    <row r="100" spans="6:6" x14ac:dyDescent="0.15">
      <c r="F100">
        <v>0</v>
      </c>
    </row>
    <row r="101" spans="6:6" x14ac:dyDescent="0.15">
      <c r="F101">
        <v>0</v>
      </c>
    </row>
    <row r="102" spans="6:6" x14ac:dyDescent="0.15">
      <c r="F102">
        <v>9.0909089999999999</v>
      </c>
    </row>
    <row r="103" spans="6:6" x14ac:dyDescent="0.15">
      <c r="F103">
        <v>0</v>
      </c>
    </row>
    <row r="104" spans="6:6" x14ac:dyDescent="0.15">
      <c r="F104">
        <v>0</v>
      </c>
    </row>
    <row r="105" spans="6:6" x14ac:dyDescent="0.15">
      <c r="F105">
        <v>0</v>
      </c>
    </row>
    <row r="106" spans="6:6" x14ac:dyDescent="0.15">
      <c r="F106">
        <v>0</v>
      </c>
    </row>
    <row r="107" spans="6:6" x14ac:dyDescent="0.15">
      <c r="F107">
        <v>0</v>
      </c>
    </row>
    <row r="108" spans="6:6" x14ac:dyDescent="0.15">
      <c r="F108">
        <v>0</v>
      </c>
    </row>
    <row r="109" spans="6:6" x14ac:dyDescent="0.15">
      <c r="F109">
        <v>0</v>
      </c>
    </row>
    <row r="110" spans="6:6" x14ac:dyDescent="0.15">
      <c r="F110">
        <v>0</v>
      </c>
    </row>
    <row r="111" spans="6:6" x14ac:dyDescent="0.15">
      <c r="F111">
        <v>0</v>
      </c>
    </row>
    <row r="112" spans="6:6" x14ac:dyDescent="0.15">
      <c r="F112">
        <v>0</v>
      </c>
    </row>
    <row r="113" spans="6:6" x14ac:dyDescent="0.15">
      <c r="F113">
        <v>0</v>
      </c>
    </row>
    <row r="114" spans="6:6" x14ac:dyDescent="0.15">
      <c r="F114">
        <v>0</v>
      </c>
    </row>
    <row r="115" spans="6:6" x14ac:dyDescent="0.15">
      <c r="F115">
        <v>0</v>
      </c>
    </row>
    <row r="116" spans="6:6" x14ac:dyDescent="0.15">
      <c r="F116">
        <v>0</v>
      </c>
    </row>
    <row r="117" spans="6:6" x14ac:dyDescent="0.15">
      <c r="F117">
        <v>8.3333329999999997</v>
      </c>
    </row>
    <row r="118" spans="6:6" x14ac:dyDescent="0.15">
      <c r="F118">
        <v>0</v>
      </c>
    </row>
    <row r="119" spans="6:6" x14ac:dyDescent="0.15">
      <c r="F119">
        <v>0</v>
      </c>
    </row>
    <row r="120" spans="6:6" x14ac:dyDescent="0.15">
      <c r="F120">
        <v>0</v>
      </c>
    </row>
    <row r="121" spans="6:6" x14ac:dyDescent="0.15">
      <c r="F121">
        <v>0</v>
      </c>
    </row>
    <row r="122" spans="6:6" x14ac:dyDescent="0.15">
      <c r="F122">
        <v>7.6923079999999997</v>
      </c>
    </row>
    <row r="123" spans="6:6" x14ac:dyDescent="0.15">
      <c r="F123">
        <v>0</v>
      </c>
    </row>
    <row r="124" spans="6:6" x14ac:dyDescent="0.15">
      <c r="F124">
        <v>0</v>
      </c>
    </row>
    <row r="125" spans="6:6" x14ac:dyDescent="0.15">
      <c r="F125">
        <v>0</v>
      </c>
    </row>
    <row r="126" spans="6:6" x14ac:dyDescent="0.15">
      <c r="F126">
        <v>12.5</v>
      </c>
    </row>
    <row r="127" spans="6:6" x14ac:dyDescent="0.15">
      <c r="F127">
        <v>0</v>
      </c>
    </row>
    <row r="128" spans="6:6" x14ac:dyDescent="0.15">
      <c r="F128">
        <v>0</v>
      </c>
    </row>
    <row r="129" spans="6:6" x14ac:dyDescent="0.15">
      <c r="F129">
        <v>7.6923079999999997</v>
      </c>
    </row>
    <row r="130" spans="6:6" x14ac:dyDescent="0.15">
      <c r="F130">
        <v>0</v>
      </c>
    </row>
    <row r="131" spans="6:6" x14ac:dyDescent="0.15">
      <c r="F131">
        <v>7.6923079999999997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7B69-3373-FB4D-AD03-D4829CC84FD1}">
  <dimension ref="A1:J78"/>
  <sheetViews>
    <sheetView workbookViewId="0">
      <selection activeCell="H12" sqref="H12"/>
    </sheetView>
  </sheetViews>
  <sheetFormatPr baseColWidth="10" defaultColWidth="36.5" defaultRowHeight="14" x14ac:dyDescent="0.15"/>
  <cols>
    <col min="4" max="4" width="25.83203125" customWidth="1"/>
    <col min="5" max="5" width="18.6640625" customWidth="1"/>
    <col min="6" max="6" width="19.5" customWidth="1"/>
    <col min="7" max="7" width="14.5" customWidth="1"/>
    <col min="8" max="8" width="28.6640625" customWidth="1"/>
  </cols>
  <sheetData>
    <row r="1" spans="1:10" x14ac:dyDescent="0.15">
      <c r="A1" t="s">
        <v>52</v>
      </c>
      <c r="D1" t="s">
        <v>1</v>
      </c>
      <c r="H1" t="s">
        <v>53</v>
      </c>
    </row>
    <row r="2" spans="1:10" x14ac:dyDescent="0.15">
      <c r="A2" t="s">
        <v>54</v>
      </c>
      <c r="B2" t="s">
        <v>55</v>
      </c>
      <c r="E2" t="s">
        <v>54</v>
      </c>
      <c r="F2" t="s">
        <v>55</v>
      </c>
      <c r="H2" t="s">
        <v>56</v>
      </c>
    </row>
    <row r="3" spans="1:10" x14ac:dyDescent="0.15">
      <c r="A3">
        <v>4.5977009999999998</v>
      </c>
      <c r="B3">
        <v>17.5</v>
      </c>
      <c r="D3" t="s">
        <v>9</v>
      </c>
      <c r="E3">
        <v>48</v>
      </c>
      <c r="F3">
        <v>66</v>
      </c>
      <c r="H3" t="s">
        <v>57</v>
      </c>
      <c r="I3" t="s">
        <v>26</v>
      </c>
    </row>
    <row r="4" spans="1:10" x14ac:dyDescent="0.15">
      <c r="A4">
        <v>18.367349999999998</v>
      </c>
      <c r="B4">
        <v>12.38095</v>
      </c>
      <c r="H4" t="s">
        <v>58</v>
      </c>
      <c r="I4" t="s">
        <v>59</v>
      </c>
    </row>
    <row r="5" spans="1:10" x14ac:dyDescent="0.15">
      <c r="A5">
        <v>22.91667</v>
      </c>
      <c r="B5">
        <v>12</v>
      </c>
      <c r="D5" t="s">
        <v>12</v>
      </c>
      <c r="E5">
        <v>0</v>
      </c>
      <c r="F5">
        <v>0</v>
      </c>
      <c r="H5" t="s">
        <v>60</v>
      </c>
      <c r="I5" t="s">
        <v>25</v>
      </c>
    </row>
    <row r="6" spans="1:10" x14ac:dyDescent="0.15">
      <c r="A6">
        <v>9.0909089999999999</v>
      </c>
      <c r="B6">
        <v>14.58333</v>
      </c>
      <c r="D6" t="s">
        <v>14</v>
      </c>
      <c r="E6">
        <v>10.53</v>
      </c>
      <c r="F6">
        <v>5.6340000000000003</v>
      </c>
      <c r="H6" t="s">
        <v>61</v>
      </c>
      <c r="I6" t="s">
        <v>24</v>
      </c>
    </row>
    <row r="7" spans="1:10" x14ac:dyDescent="0.15">
      <c r="A7">
        <v>24.21875</v>
      </c>
      <c r="B7">
        <v>18.518519999999999</v>
      </c>
      <c r="D7" t="s">
        <v>15</v>
      </c>
      <c r="E7">
        <v>18.38</v>
      </c>
      <c r="F7">
        <v>8.3330000000000002</v>
      </c>
      <c r="H7" t="s">
        <v>62</v>
      </c>
      <c r="I7" t="s">
        <v>63</v>
      </c>
    </row>
    <row r="8" spans="1:10" x14ac:dyDescent="0.15">
      <c r="B8">
        <v>5.6603770000000004</v>
      </c>
      <c r="D8" t="s">
        <v>22</v>
      </c>
      <c r="E8">
        <v>22.8</v>
      </c>
      <c r="F8">
        <v>12.71</v>
      </c>
      <c r="H8" t="s">
        <v>64</v>
      </c>
      <c r="I8" t="s">
        <v>65</v>
      </c>
    </row>
    <row r="9" spans="1:10" x14ac:dyDescent="0.15">
      <c r="B9">
        <v>14.772729999999999</v>
      </c>
      <c r="D9" t="s">
        <v>28</v>
      </c>
      <c r="E9">
        <v>47.92</v>
      </c>
      <c r="F9">
        <v>18.52</v>
      </c>
      <c r="H9" t="s">
        <v>66</v>
      </c>
      <c r="I9">
        <v>680</v>
      </c>
    </row>
    <row r="10" spans="1:10" x14ac:dyDescent="0.15">
      <c r="B10">
        <v>8.3333329999999997</v>
      </c>
    </row>
    <row r="11" spans="1:10" x14ac:dyDescent="0.15">
      <c r="B11">
        <v>2.8985509999999999</v>
      </c>
      <c r="D11" t="s">
        <v>33</v>
      </c>
      <c r="E11" s="1">
        <v>17.34</v>
      </c>
      <c r="F11" s="1">
        <v>9.0489999999999995</v>
      </c>
      <c r="G11" s="1">
        <f>(E11-F11)/E11</f>
        <v>0.47814302191464825</v>
      </c>
      <c r="H11" s="1" t="s">
        <v>85</v>
      </c>
      <c r="I11" s="1"/>
      <c r="J11" s="1"/>
    </row>
    <row r="12" spans="1:10" x14ac:dyDescent="0.15">
      <c r="B12">
        <v>1.4492750000000001</v>
      </c>
      <c r="D12" t="s">
        <v>38</v>
      </c>
      <c r="E12">
        <v>9.1760000000000002</v>
      </c>
      <c r="F12">
        <v>4.8730000000000002</v>
      </c>
    </row>
    <row r="13" spans="1:10" x14ac:dyDescent="0.15">
      <c r="B13">
        <v>4.901961</v>
      </c>
      <c r="D13" t="s">
        <v>42</v>
      </c>
      <c r="E13">
        <v>1.3240000000000001</v>
      </c>
      <c r="F13">
        <v>0.5998</v>
      </c>
    </row>
    <row r="14" spans="1:10" x14ac:dyDescent="0.15">
      <c r="B14">
        <v>6.25</v>
      </c>
    </row>
    <row r="15" spans="1:10" x14ac:dyDescent="0.15">
      <c r="B15">
        <v>13.63636</v>
      </c>
      <c r="D15" t="s">
        <v>49</v>
      </c>
      <c r="E15">
        <v>14.67</v>
      </c>
      <c r="F15">
        <v>7.8520000000000003</v>
      </c>
    </row>
    <row r="16" spans="1:10" x14ac:dyDescent="0.15">
      <c r="B16">
        <v>7.1428570000000002</v>
      </c>
      <c r="D16" t="s">
        <v>50</v>
      </c>
      <c r="E16">
        <v>20</v>
      </c>
      <c r="F16">
        <v>10.25</v>
      </c>
    </row>
    <row r="17" spans="1:6" x14ac:dyDescent="0.15">
      <c r="B17">
        <v>12</v>
      </c>
    </row>
    <row r="18" spans="1:6" x14ac:dyDescent="0.15">
      <c r="B18">
        <v>10.377359999999999</v>
      </c>
    </row>
    <row r="19" spans="1:6" x14ac:dyDescent="0.15">
      <c r="D19" t="s">
        <v>67</v>
      </c>
      <c r="E19" t="s">
        <v>68</v>
      </c>
      <c r="F19">
        <f>F11/E11*100</f>
        <v>52.185697808535181</v>
      </c>
    </row>
    <row r="20" spans="1:6" x14ac:dyDescent="0.15">
      <c r="E20" t="s">
        <v>69</v>
      </c>
      <c r="F20">
        <f>F13/E13</f>
        <v>0.45302114803625376</v>
      </c>
    </row>
    <row r="21" spans="1:6" x14ac:dyDescent="0.15">
      <c r="A21">
        <v>2.4390239999999999</v>
      </c>
      <c r="B21">
        <v>7.8947370000000001</v>
      </c>
    </row>
    <row r="22" spans="1:6" x14ac:dyDescent="0.15">
      <c r="A22">
        <v>26.31579</v>
      </c>
      <c r="B22">
        <v>7.6923079999999997</v>
      </c>
    </row>
    <row r="23" spans="1:6" x14ac:dyDescent="0.15">
      <c r="A23">
        <v>26.31579</v>
      </c>
      <c r="B23">
        <v>3.9215689999999999</v>
      </c>
    </row>
    <row r="24" spans="1:6" x14ac:dyDescent="0.15">
      <c r="A24">
        <v>20</v>
      </c>
      <c r="B24">
        <v>0</v>
      </c>
    </row>
    <row r="25" spans="1:6" x14ac:dyDescent="0.15">
      <c r="A25">
        <v>6.1224489999999996</v>
      </c>
      <c r="B25">
        <v>12.5</v>
      </c>
    </row>
    <row r="26" spans="1:6" x14ac:dyDescent="0.15">
      <c r="A26">
        <v>33.333329999999997</v>
      </c>
      <c r="B26">
        <v>4</v>
      </c>
    </row>
    <row r="27" spans="1:6" x14ac:dyDescent="0.15">
      <c r="A27">
        <v>20</v>
      </c>
      <c r="B27">
        <v>7.5757580000000004</v>
      </c>
    </row>
    <row r="28" spans="1:6" x14ac:dyDescent="0.15">
      <c r="A28">
        <v>22.22222</v>
      </c>
    </row>
    <row r="29" spans="1:6" x14ac:dyDescent="0.15">
      <c r="A29">
        <v>47.916670000000003</v>
      </c>
    </row>
    <row r="31" spans="1:6" x14ac:dyDescent="0.15">
      <c r="A31">
        <v>28</v>
      </c>
    </row>
    <row r="32" spans="1:6" x14ac:dyDescent="0.15">
      <c r="A32">
        <v>14.58333</v>
      </c>
      <c r="B32">
        <v>6.7796609999999999</v>
      </c>
    </row>
    <row r="33" spans="1:2" x14ac:dyDescent="0.15">
      <c r="A33">
        <v>10.52632</v>
      </c>
      <c r="B33">
        <v>9.7560979999999997</v>
      </c>
    </row>
    <row r="34" spans="1:2" x14ac:dyDescent="0.15">
      <c r="A34">
        <v>14.45783</v>
      </c>
      <c r="B34">
        <v>8.3333329999999997</v>
      </c>
    </row>
    <row r="35" spans="1:2" x14ac:dyDescent="0.15">
      <c r="A35">
        <v>18.390799999999999</v>
      </c>
      <c r="B35">
        <v>6.4102560000000004</v>
      </c>
    </row>
    <row r="36" spans="1:2" x14ac:dyDescent="0.15">
      <c r="A36">
        <v>10.52632</v>
      </c>
      <c r="B36">
        <v>13.33333</v>
      </c>
    </row>
    <row r="37" spans="1:2" x14ac:dyDescent="0.15">
      <c r="A37">
        <v>20</v>
      </c>
      <c r="B37">
        <v>10.81081</v>
      </c>
    </row>
    <row r="38" spans="1:2" x14ac:dyDescent="0.15">
      <c r="A38">
        <v>6.6666670000000003</v>
      </c>
      <c r="B38">
        <v>7.4074070000000001</v>
      </c>
    </row>
    <row r="39" spans="1:2" x14ac:dyDescent="0.15">
      <c r="B39">
        <v>5.5555560000000002</v>
      </c>
    </row>
    <row r="40" spans="1:2" x14ac:dyDescent="0.15">
      <c r="B40">
        <v>1.351351</v>
      </c>
    </row>
    <row r="41" spans="1:2" x14ac:dyDescent="0.15">
      <c r="B41">
        <v>6.1224489999999996</v>
      </c>
    </row>
    <row r="42" spans="1:2" x14ac:dyDescent="0.15">
      <c r="B42">
        <v>4.2105259999999998</v>
      </c>
    </row>
    <row r="43" spans="1:2" x14ac:dyDescent="0.15">
      <c r="B43">
        <v>10.76923</v>
      </c>
    </row>
    <row r="44" spans="1:2" x14ac:dyDescent="0.15">
      <c r="B44">
        <v>18.461539999999999</v>
      </c>
    </row>
    <row r="45" spans="1:2" x14ac:dyDescent="0.15">
      <c r="B45">
        <v>9.4594590000000007</v>
      </c>
    </row>
    <row r="46" spans="1:2" x14ac:dyDescent="0.15">
      <c r="B46">
        <v>16.949149999999999</v>
      </c>
    </row>
    <row r="47" spans="1:2" x14ac:dyDescent="0.15">
      <c r="B47">
        <v>1.9230769999999999</v>
      </c>
    </row>
    <row r="48" spans="1:2" x14ac:dyDescent="0.15">
      <c r="B48">
        <v>11.594200000000001</v>
      </c>
    </row>
    <row r="49" spans="1:2" x14ac:dyDescent="0.15">
      <c r="A49">
        <v>21.212119999999999</v>
      </c>
    </row>
    <row r="50" spans="1:2" x14ac:dyDescent="0.15">
      <c r="A50">
        <v>13.95349</v>
      </c>
      <c r="B50">
        <v>7.2463769999999998</v>
      </c>
    </row>
    <row r="51" spans="1:2" x14ac:dyDescent="0.15">
      <c r="A51">
        <v>12.903230000000001</v>
      </c>
      <c r="B51">
        <v>2.941176</v>
      </c>
    </row>
    <row r="52" spans="1:2" x14ac:dyDescent="0.15">
      <c r="A52">
        <v>4.4444439999999998</v>
      </c>
      <c r="B52">
        <v>9.5890409999999999</v>
      </c>
    </row>
    <row r="53" spans="1:2" x14ac:dyDescent="0.15">
      <c r="A53">
        <v>19.23077</v>
      </c>
      <c r="B53">
        <v>7.5</v>
      </c>
    </row>
    <row r="54" spans="1:2" x14ac:dyDescent="0.15">
      <c r="A54">
        <v>22.448979999999999</v>
      </c>
      <c r="B54">
        <v>13.55932</v>
      </c>
    </row>
    <row r="55" spans="1:2" x14ac:dyDescent="0.15">
      <c r="A55">
        <v>24</v>
      </c>
      <c r="B55">
        <v>7.4074070000000001</v>
      </c>
    </row>
    <row r="56" spans="1:2" x14ac:dyDescent="0.15">
      <c r="B56">
        <v>13.793100000000001</v>
      </c>
    </row>
    <row r="57" spans="1:2" x14ac:dyDescent="0.15">
      <c r="A57">
        <v>11.940300000000001</v>
      </c>
    </row>
    <row r="58" spans="1:2" x14ac:dyDescent="0.15">
      <c r="A58">
        <v>19.318180000000002</v>
      </c>
      <c r="B58">
        <v>5.2631579999999998</v>
      </c>
    </row>
    <row r="59" spans="1:2" x14ac:dyDescent="0.15">
      <c r="A59">
        <v>23.809519999999999</v>
      </c>
      <c r="B59">
        <v>10</v>
      </c>
    </row>
    <row r="60" spans="1:2" x14ac:dyDescent="0.15">
      <c r="A60">
        <v>29.411760000000001</v>
      </c>
      <c r="B60">
        <v>6.0606059999999999</v>
      </c>
    </row>
    <row r="61" spans="1:2" x14ac:dyDescent="0.15">
      <c r="A61">
        <v>32.203389999999999</v>
      </c>
      <c r="B61">
        <v>11.11111</v>
      </c>
    </row>
    <row r="62" spans="1:2" x14ac:dyDescent="0.15">
      <c r="A62">
        <v>25.454550000000001</v>
      </c>
      <c r="B62">
        <v>16</v>
      </c>
    </row>
    <row r="63" spans="1:2" x14ac:dyDescent="0.15">
      <c r="A63">
        <v>13.978490000000001</v>
      </c>
      <c r="B63">
        <v>18.181819999999998</v>
      </c>
    </row>
    <row r="64" spans="1:2" x14ac:dyDescent="0.15">
      <c r="A64">
        <v>7.4074070000000001</v>
      </c>
      <c r="B64">
        <v>8.3333329999999997</v>
      </c>
    </row>
    <row r="65" spans="1:2" x14ac:dyDescent="0.15">
      <c r="A65">
        <v>15.78947</v>
      </c>
      <c r="B65">
        <v>3.8461539999999999</v>
      </c>
    </row>
    <row r="66" spans="1:2" x14ac:dyDescent="0.15">
      <c r="A66">
        <v>8.6538459999999997</v>
      </c>
      <c r="B66">
        <v>5.7692310000000004</v>
      </c>
    </row>
    <row r="67" spans="1:2" x14ac:dyDescent="0.15">
      <c r="A67">
        <v>7.2463769999999998</v>
      </c>
      <c r="B67">
        <v>2.5</v>
      </c>
    </row>
    <row r="68" spans="1:2" x14ac:dyDescent="0.15">
      <c r="B68">
        <v>2.5641029999999998</v>
      </c>
    </row>
    <row r="69" spans="1:2" x14ac:dyDescent="0.15">
      <c r="B69">
        <v>10.81081</v>
      </c>
    </row>
    <row r="70" spans="1:2" x14ac:dyDescent="0.15">
      <c r="B70">
        <v>13.725490000000001</v>
      </c>
    </row>
    <row r="71" spans="1:2" x14ac:dyDescent="0.15">
      <c r="A71">
        <v>22.22222</v>
      </c>
    </row>
    <row r="72" spans="1:2" x14ac:dyDescent="0.15">
      <c r="A72">
        <v>14.28571</v>
      </c>
      <c r="B72">
        <v>11.11111</v>
      </c>
    </row>
    <row r="73" spans="1:2" x14ac:dyDescent="0.15">
      <c r="A73">
        <v>0</v>
      </c>
      <c r="B73">
        <v>15.625</v>
      </c>
    </row>
    <row r="74" spans="1:2" x14ac:dyDescent="0.15">
      <c r="A74">
        <v>21.739129999999999</v>
      </c>
      <c r="B74">
        <v>0</v>
      </c>
    </row>
    <row r="75" spans="1:2" x14ac:dyDescent="0.15">
      <c r="A75">
        <v>19.047619999999998</v>
      </c>
      <c r="B75">
        <v>17.241379999999999</v>
      </c>
    </row>
    <row r="76" spans="1:2" x14ac:dyDescent="0.15">
      <c r="A76">
        <v>13.95349</v>
      </c>
      <c r="B76">
        <v>14.63415</v>
      </c>
    </row>
    <row r="77" spans="1:2" x14ac:dyDescent="0.15">
      <c r="A77">
        <v>7.6923079999999997</v>
      </c>
      <c r="B77">
        <v>7.2289159999999999</v>
      </c>
    </row>
    <row r="78" spans="1:2" x14ac:dyDescent="0.15">
      <c r="A78">
        <v>12.727270000000001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8AED-B49B-C040-980C-84CE246AEA34}">
  <dimension ref="A1:T27"/>
  <sheetViews>
    <sheetView workbookViewId="0">
      <selection activeCell="A2" sqref="A2"/>
    </sheetView>
  </sheetViews>
  <sheetFormatPr baseColWidth="10" defaultColWidth="20.1640625" defaultRowHeight="14" x14ac:dyDescent="0.15"/>
  <sheetData>
    <row r="1" spans="1:20" x14ac:dyDescent="0.15">
      <c r="A1" t="s">
        <v>70</v>
      </c>
      <c r="H1" t="s">
        <v>1</v>
      </c>
      <c r="P1" t="s">
        <v>71</v>
      </c>
    </row>
    <row r="2" spans="1:20" x14ac:dyDescent="0.15">
      <c r="A2" t="s">
        <v>72</v>
      </c>
      <c r="B2" t="s">
        <v>73</v>
      </c>
      <c r="C2" t="s">
        <v>74</v>
      </c>
      <c r="D2" t="s">
        <v>75</v>
      </c>
      <c r="E2" t="s">
        <v>76</v>
      </c>
      <c r="F2" t="s">
        <v>77</v>
      </c>
      <c r="I2" t="s">
        <v>72</v>
      </c>
      <c r="J2" t="s">
        <v>73</v>
      </c>
      <c r="K2" t="s">
        <v>74</v>
      </c>
      <c r="L2" t="s">
        <v>75</v>
      </c>
      <c r="M2" t="s">
        <v>76</v>
      </c>
      <c r="N2" t="s">
        <v>77</v>
      </c>
      <c r="P2" t="s">
        <v>10</v>
      </c>
      <c r="Q2">
        <v>1</v>
      </c>
    </row>
    <row r="3" spans="1:20" x14ac:dyDescent="0.15">
      <c r="A3">
        <v>2.4390239999999999</v>
      </c>
      <c r="B3">
        <v>2.6315789999999999</v>
      </c>
      <c r="C3">
        <v>6.0606059999999999</v>
      </c>
      <c r="D3">
        <v>8.6956520000000008</v>
      </c>
      <c r="E3">
        <v>27.77778</v>
      </c>
      <c r="F3">
        <v>7.4074070000000001</v>
      </c>
      <c r="H3" t="s">
        <v>9</v>
      </c>
      <c r="I3">
        <v>15</v>
      </c>
      <c r="J3">
        <v>23</v>
      </c>
      <c r="K3">
        <v>13</v>
      </c>
      <c r="L3">
        <v>24</v>
      </c>
      <c r="M3">
        <v>15</v>
      </c>
      <c r="N3">
        <v>14</v>
      </c>
      <c r="P3" t="s">
        <v>11</v>
      </c>
      <c r="Q3">
        <v>3</v>
      </c>
    </row>
    <row r="4" spans="1:20" x14ac:dyDescent="0.15">
      <c r="A4">
        <v>8.1081079999999996</v>
      </c>
      <c r="B4">
        <v>5.1282050000000003</v>
      </c>
      <c r="C4">
        <v>13.95349</v>
      </c>
      <c r="D4">
        <v>0</v>
      </c>
      <c r="E4">
        <v>4.2857139999999996</v>
      </c>
      <c r="F4">
        <v>6.25</v>
      </c>
      <c r="P4" t="s">
        <v>13</v>
      </c>
      <c r="Q4">
        <v>0.05</v>
      </c>
    </row>
    <row r="5" spans="1:20" x14ac:dyDescent="0.15">
      <c r="A5">
        <v>15.78947</v>
      </c>
      <c r="B5">
        <v>3.9215689999999999</v>
      </c>
      <c r="C5">
        <v>9.6774190000000004</v>
      </c>
      <c r="D5">
        <v>2.7397260000000001</v>
      </c>
      <c r="E5">
        <v>10.86957</v>
      </c>
      <c r="F5">
        <v>7.3170729999999997</v>
      </c>
      <c r="H5" t="s">
        <v>12</v>
      </c>
      <c r="I5">
        <v>2.0409999999999999</v>
      </c>
      <c r="J5">
        <v>0</v>
      </c>
      <c r="K5">
        <v>5.2629999999999999</v>
      </c>
      <c r="L5">
        <v>0</v>
      </c>
      <c r="M5">
        <v>2.5419999999999998</v>
      </c>
      <c r="N5">
        <v>1.282</v>
      </c>
    </row>
    <row r="6" spans="1:20" x14ac:dyDescent="0.15">
      <c r="A6">
        <v>7.8947370000000001</v>
      </c>
      <c r="B6">
        <v>0</v>
      </c>
      <c r="C6">
        <v>8.8888890000000007</v>
      </c>
      <c r="D6">
        <v>2.5</v>
      </c>
      <c r="E6">
        <v>19.047619999999998</v>
      </c>
      <c r="F6">
        <v>3.6144579999999999</v>
      </c>
      <c r="H6" t="s">
        <v>14</v>
      </c>
      <c r="I6">
        <v>3.03</v>
      </c>
      <c r="J6">
        <v>0</v>
      </c>
      <c r="K6">
        <v>6.9710000000000001</v>
      </c>
      <c r="L6">
        <v>0</v>
      </c>
      <c r="M6">
        <v>5.2629999999999999</v>
      </c>
      <c r="N6">
        <v>1.9510000000000001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</row>
    <row r="7" spans="1:20" x14ac:dyDescent="0.15">
      <c r="A7">
        <v>4</v>
      </c>
      <c r="B7">
        <v>0</v>
      </c>
      <c r="C7">
        <v>7.6923079999999997</v>
      </c>
      <c r="D7">
        <v>8.4745760000000008</v>
      </c>
      <c r="E7">
        <v>13.95349</v>
      </c>
      <c r="H7" t="s">
        <v>15</v>
      </c>
      <c r="I7">
        <v>8.1080000000000005</v>
      </c>
      <c r="J7">
        <v>2.899</v>
      </c>
      <c r="K7">
        <v>8.4339999999999993</v>
      </c>
      <c r="L7">
        <v>2.7210000000000001</v>
      </c>
      <c r="M7">
        <v>10.87</v>
      </c>
      <c r="N7">
        <v>3.8069999999999999</v>
      </c>
      <c r="P7" t="s">
        <v>78</v>
      </c>
      <c r="Q7">
        <v>40.39</v>
      </c>
      <c r="R7" t="s">
        <v>24</v>
      </c>
      <c r="S7" t="s">
        <v>79</v>
      </c>
      <c r="T7">
        <v>1.21E-2</v>
      </c>
    </row>
    <row r="8" spans="1:20" x14ac:dyDescent="0.15">
      <c r="A8">
        <v>2.040816</v>
      </c>
      <c r="B8">
        <v>0</v>
      </c>
      <c r="C8">
        <v>8.1632650000000009</v>
      </c>
      <c r="D8">
        <v>0</v>
      </c>
      <c r="E8">
        <v>10.909090000000001</v>
      </c>
      <c r="F8">
        <v>3.3333330000000001</v>
      </c>
      <c r="H8" t="s">
        <v>22</v>
      </c>
      <c r="I8">
        <v>13.79</v>
      </c>
      <c r="J8">
        <v>5.1280000000000001</v>
      </c>
      <c r="K8">
        <v>10.17</v>
      </c>
      <c r="L8">
        <v>6.0039999999999996</v>
      </c>
      <c r="M8">
        <v>14.81</v>
      </c>
      <c r="N8">
        <v>5.3129999999999997</v>
      </c>
      <c r="P8" t="s">
        <v>80</v>
      </c>
      <c r="Q8">
        <v>50.24</v>
      </c>
      <c r="R8" t="s">
        <v>24</v>
      </c>
      <c r="S8" t="s">
        <v>81</v>
      </c>
      <c r="T8">
        <v>1.5E-3</v>
      </c>
    </row>
    <row r="9" spans="1:20" x14ac:dyDescent="0.15">
      <c r="A9">
        <v>8.3333329999999997</v>
      </c>
      <c r="B9">
        <v>1.5151520000000001</v>
      </c>
      <c r="C9">
        <v>8</v>
      </c>
      <c r="D9">
        <v>8.6206899999999997</v>
      </c>
      <c r="F9">
        <v>4.4444439999999998</v>
      </c>
      <c r="H9" t="s">
        <v>28</v>
      </c>
      <c r="I9">
        <v>16.670000000000002</v>
      </c>
      <c r="J9">
        <v>8.8239999999999998</v>
      </c>
      <c r="K9">
        <v>13.95</v>
      </c>
      <c r="L9">
        <v>13.85</v>
      </c>
      <c r="M9">
        <v>27.78</v>
      </c>
      <c r="N9">
        <v>7.407</v>
      </c>
      <c r="P9" t="s">
        <v>82</v>
      </c>
      <c r="Q9">
        <v>42.25</v>
      </c>
      <c r="R9" t="s">
        <v>24</v>
      </c>
      <c r="S9" t="s">
        <v>79</v>
      </c>
      <c r="T9">
        <v>2.2499999999999999E-2</v>
      </c>
    </row>
    <row r="10" spans="1:20" x14ac:dyDescent="0.15">
      <c r="A10">
        <v>16</v>
      </c>
      <c r="E10">
        <v>7.4626869999999998</v>
      </c>
      <c r="F10">
        <v>4</v>
      </c>
    </row>
    <row r="11" spans="1:20" x14ac:dyDescent="0.15">
      <c r="A11">
        <v>16.66667</v>
      </c>
      <c r="B11">
        <v>2.5</v>
      </c>
      <c r="C11">
        <v>10</v>
      </c>
      <c r="D11">
        <v>3.389831</v>
      </c>
      <c r="E11">
        <v>14.772729999999999</v>
      </c>
      <c r="F11">
        <v>5</v>
      </c>
      <c r="H11" t="s">
        <v>33</v>
      </c>
      <c r="I11" s="1">
        <v>8.2989999999999995</v>
      </c>
      <c r="J11" s="1">
        <v>3.1619999999999999</v>
      </c>
      <c r="K11" s="1">
        <v>8.9139999999999997</v>
      </c>
      <c r="L11" s="1">
        <v>3.8079999999999998</v>
      </c>
      <c r="M11" s="1">
        <v>11.06</v>
      </c>
      <c r="N11" s="1">
        <v>3.9289999999999998</v>
      </c>
    </row>
    <row r="12" spans="1:20" x14ac:dyDescent="0.15">
      <c r="A12">
        <v>8.3333329999999997</v>
      </c>
      <c r="B12">
        <v>7.6190480000000003</v>
      </c>
      <c r="C12">
        <v>6.25</v>
      </c>
      <c r="D12">
        <v>2.4390239999999999</v>
      </c>
      <c r="E12">
        <v>9.5238099999999992</v>
      </c>
      <c r="F12">
        <v>1.9230769999999999</v>
      </c>
      <c r="H12" t="s">
        <v>38</v>
      </c>
      <c r="I12">
        <v>5.1719999999999997</v>
      </c>
      <c r="J12">
        <v>2.8639999999999999</v>
      </c>
      <c r="K12">
        <v>2.5640000000000001</v>
      </c>
      <c r="L12">
        <v>3.891</v>
      </c>
      <c r="M12">
        <v>6.8289999999999997</v>
      </c>
      <c r="N12">
        <v>1.9970000000000001</v>
      </c>
    </row>
    <row r="13" spans="1:20" x14ac:dyDescent="0.15">
      <c r="B13">
        <v>8</v>
      </c>
      <c r="C13">
        <v>5.2631579999999998</v>
      </c>
      <c r="D13">
        <v>0</v>
      </c>
      <c r="E13">
        <v>15.294119999999999</v>
      </c>
      <c r="F13">
        <v>1.9230769999999999</v>
      </c>
      <c r="H13" t="s">
        <v>42</v>
      </c>
      <c r="I13">
        <v>1.335</v>
      </c>
      <c r="J13">
        <v>0.59719999999999995</v>
      </c>
      <c r="K13">
        <v>0.71120000000000005</v>
      </c>
      <c r="L13">
        <v>0.79410000000000003</v>
      </c>
      <c r="M13">
        <v>1.7629999999999999</v>
      </c>
      <c r="N13">
        <v>0.53359999999999996</v>
      </c>
    </row>
    <row r="14" spans="1:20" x14ac:dyDescent="0.15">
      <c r="A14">
        <v>13.793100000000001</v>
      </c>
      <c r="B14">
        <v>0</v>
      </c>
      <c r="C14">
        <v>8.4337350000000004</v>
      </c>
      <c r="D14">
        <v>3.8461539999999999</v>
      </c>
      <c r="E14">
        <v>2.542373</v>
      </c>
      <c r="F14">
        <v>2.5</v>
      </c>
    </row>
    <row r="15" spans="1:20" x14ac:dyDescent="0.15">
      <c r="A15">
        <v>8.1632650000000009</v>
      </c>
      <c r="B15">
        <v>7.4074070000000001</v>
      </c>
      <c r="C15">
        <v>10.34483</v>
      </c>
      <c r="D15">
        <v>2.2222219999999999</v>
      </c>
      <c r="E15">
        <v>6.451613</v>
      </c>
      <c r="F15">
        <v>1.2820510000000001</v>
      </c>
      <c r="H15" t="s">
        <v>49</v>
      </c>
      <c r="I15">
        <v>5.4349999999999996</v>
      </c>
      <c r="J15">
        <v>1.923</v>
      </c>
      <c r="K15">
        <v>7.3650000000000002</v>
      </c>
      <c r="L15">
        <v>2.165</v>
      </c>
      <c r="M15">
        <v>7.2750000000000004</v>
      </c>
      <c r="N15">
        <v>2.7759999999999998</v>
      </c>
    </row>
    <row r="16" spans="1:20" x14ac:dyDescent="0.15">
      <c r="A16">
        <v>2.0833330000000001</v>
      </c>
      <c r="B16">
        <v>0</v>
      </c>
      <c r="C16">
        <v>13.15789</v>
      </c>
      <c r="D16">
        <v>2.7027030000000001</v>
      </c>
      <c r="E16">
        <v>14.81481</v>
      </c>
      <c r="F16">
        <v>4.0540539999999998</v>
      </c>
      <c r="H16" t="s">
        <v>50</v>
      </c>
      <c r="I16">
        <v>11.16</v>
      </c>
      <c r="J16">
        <v>4.4009999999999998</v>
      </c>
      <c r="K16">
        <v>10.46</v>
      </c>
      <c r="L16">
        <v>5.4509999999999996</v>
      </c>
      <c r="M16">
        <v>14.84</v>
      </c>
      <c r="N16">
        <v>5.0819999999999999</v>
      </c>
    </row>
    <row r="17" spans="1:14" x14ac:dyDescent="0.15">
      <c r="A17">
        <v>3.030303</v>
      </c>
      <c r="B17">
        <v>2.2727270000000002</v>
      </c>
      <c r="D17">
        <v>11.11111</v>
      </c>
      <c r="E17">
        <v>5.2631579999999998</v>
      </c>
      <c r="F17">
        <v>1.9607840000000001</v>
      </c>
    </row>
    <row r="18" spans="1:14" x14ac:dyDescent="0.15">
      <c r="A18">
        <v>7.8125</v>
      </c>
      <c r="B18">
        <v>3.3333330000000001</v>
      </c>
      <c r="D18">
        <v>5.5555560000000002</v>
      </c>
      <c r="E18">
        <v>2.8846150000000002</v>
      </c>
    </row>
    <row r="19" spans="1:14" x14ac:dyDescent="0.15">
      <c r="B19">
        <v>2.8985509999999999</v>
      </c>
      <c r="D19">
        <v>0</v>
      </c>
      <c r="H19" t="s">
        <v>83</v>
      </c>
      <c r="J19" s="1">
        <f>(I11-J11)/I11</f>
        <v>0.61899023978792622</v>
      </c>
      <c r="K19" s="1"/>
      <c r="L19" s="1">
        <f>(K11-N11)/K11</f>
        <v>0.55923266771370872</v>
      </c>
      <c r="M19" s="1"/>
      <c r="N19" s="1">
        <f>(M11-N11)/M11</f>
        <v>0.64475587703435799</v>
      </c>
    </row>
    <row r="20" spans="1:14" x14ac:dyDescent="0.15">
      <c r="B20">
        <v>2.8985509999999999</v>
      </c>
      <c r="D20">
        <v>0</v>
      </c>
      <c r="H20" t="s">
        <v>84</v>
      </c>
    </row>
    <row r="21" spans="1:14" x14ac:dyDescent="0.15">
      <c r="B21">
        <v>8.8235290000000006</v>
      </c>
      <c r="D21">
        <v>0</v>
      </c>
    </row>
    <row r="22" spans="1:14" x14ac:dyDescent="0.15">
      <c r="B22">
        <v>0</v>
      </c>
      <c r="D22">
        <v>6.1538459999999997</v>
      </c>
    </row>
    <row r="23" spans="1:14" x14ac:dyDescent="0.15">
      <c r="B23">
        <v>4.5454549999999996</v>
      </c>
      <c r="D23">
        <v>13.84615</v>
      </c>
    </row>
    <row r="24" spans="1:14" x14ac:dyDescent="0.15">
      <c r="B24">
        <v>3.5714290000000002</v>
      </c>
      <c r="D24">
        <v>1.351351</v>
      </c>
    </row>
    <row r="25" spans="1:14" x14ac:dyDescent="0.15">
      <c r="B25">
        <v>0</v>
      </c>
      <c r="D25">
        <v>3.389831</v>
      </c>
    </row>
    <row r="26" spans="1:14" x14ac:dyDescent="0.15">
      <c r="B26">
        <v>5.6603770000000004</v>
      </c>
      <c r="D26">
        <v>0</v>
      </c>
    </row>
    <row r="27" spans="1:14" x14ac:dyDescent="0.15">
      <c r="D27">
        <v>4.3478260000000004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Fig. 1C</vt:lpstr>
      <vt:lpstr>Fig. 1D</vt:lpstr>
      <vt:lpstr>Fig. 1E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ALEXANDRA EICHEL</dc:creator>
  <cp:lastModifiedBy>Microsoft Office User</cp:lastModifiedBy>
  <dcterms:created xsi:type="dcterms:W3CDTF">2023-07-21T01:58:56Z</dcterms:created>
  <dcterms:modified xsi:type="dcterms:W3CDTF">2024-01-09T13:53:33Z</dcterms:modified>
</cp:coreProperties>
</file>