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oshalphene/Downloads/DDDM/"/>
    </mc:Choice>
  </mc:AlternateContent>
  <bookViews>
    <workbookView xWindow="0" yWindow="440" windowWidth="2880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6" i="1" l="1"/>
  <c r="Z47" i="1"/>
  <c r="Z48" i="1"/>
  <c r="Z49" i="1"/>
  <c r="Z50" i="1"/>
  <c r="Z51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X45" i="1"/>
  <c r="X46" i="1"/>
  <c r="X47" i="1"/>
  <c r="X48" i="1"/>
  <c r="X49" i="1"/>
  <c r="X50" i="1"/>
  <c r="X51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Z2" i="1"/>
  <c r="Y49" i="1"/>
  <c r="Y50" i="1"/>
  <c r="Y51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3" i="1"/>
  <c r="Y24" i="1"/>
  <c r="Y25" i="1"/>
  <c r="Y2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V52" i="1"/>
  <c r="U51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S50" i="1"/>
  <c r="S51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R45" i="1"/>
  <c r="R46" i="1"/>
  <c r="R47" i="1"/>
  <c r="R48" i="1"/>
  <c r="R49" i="1"/>
  <c r="R50" i="1"/>
  <c r="R51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R4" i="1"/>
  <c r="R5" i="1"/>
  <c r="R2" i="1"/>
  <c r="N52" i="1"/>
  <c r="Q52" i="1"/>
  <c r="P52" i="1"/>
  <c r="O52" i="1"/>
</calcChain>
</file>

<file path=xl/sharedStrings.xml><?xml version="1.0" encoding="utf-8"?>
<sst xmlns="http://schemas.openxmlformats.org/spreadsheetml/2006/main" count="72" uniqueCount="62">
  <si>
    <t>state id</t>
  </si>
  <si>
    <t>state name</t>
  </si>
  <si>
    <t>avg sal</t>
  </si>
  <si>
    <t>mcf</t>
  </si>
  <si>
    <t>tcf</t>
  </si>
  <si>
    <t>mcf1</t>
  </si>
  <si>
    <t>mcf2</t>
  </si>
  <si>
    <t>mcf3</t>
  </si>
  <si>
    <t>tcf1</t>
  </si>
  <si>
    <t>tcf2</t>
  </si>
  <si>
    <t>tcf3</t>
  </si>
  <si>
    <t>Maryland</t>
  </si>
  <si>
    <t>Hawaii</t>
  </si>
  <si>
    <t>Alaska</t>
  </si>
  <si>
    <t>New Jersey</t>
  </si>
  <si>
    <t>Connecticut</t>
  </si>
  <si>
    <t>Massachusetts</t>
  </si>
  <si>
    <t>New Hampshire</t>
  </si>
  <si>
    <t>Virginia</t>
  </si>
  <si>
    <t>California</t>
  </si>
  <si>
    <t>Washington</t>
  </si>
  <si>
    <t>Colorado</t>
  </si>
  <si>
    <t>Minnesota</t>
  </si>
  <si>
    <t>Utah</t>
  </si>
  <si>
    <t>Delaware</t>
  </si>
  <si>
    <t>New York</t>
  </si>
  <si>
    <t>North Dakota</t>
  </si>
  <si>
    <t>Wyoming</t>
  </si>
  <si>
    <t>Illinois</t>
  </si>
  <si>
    <t>Rhode Island</t>
  </si>
  <si>
    <t>Vermont</t>
  </si>
  <si>
    <t>Pennsylvania</t>
  </si>
  <si>
    <t>Texas</t>
  </si>
  <si>
    <t>Wisconsin</t>
  </si>
  <si>
    <t>Nebraska</t>
  </si>
  <si>
    <t>Iowa</t>
  </si>
  <si>
    <t>Oregon</t>
  </si>
  <si>
    <t>Kansas</t>
  </si>
  <si>
    <t>South Dakota</t>
  </si>
  <si>
    <t>Nevada</t>
  </si>
  <si>
    <t>Maine</t>
  </si>
  <si>
    <t>Arizona</t>
  </si>
  <si>
    <t>Georgia</t>
  </si>
  <si>
    <t>Michigan</t>
  </si>
  <si>
    <t>Ohio</t>
  </si>
  <si>
    <t>Indiana</t>
  </si>
  <si>
    <t>Missouri</t>
  </si>
  <si>
    <t>Montana</t>
  </si>
  <si>
    <t>Florida</t>
  </si>
  <si>
    <t>Oklahoma</t>
  </si>
  <si>
    <t>Idaho</t>
  </si>
  <si>
    <t>North Carolina</t>
  </si>
  <si>
    <t>Tennessee</t>
  </si>
  <si>
    <t>South Carolina</t>
  </si>
  <si>
    <t>Louisiana</t>
  </si>
  <si>
    <t>New Mexico</t>
  </si>
  <si>
    <t>Kentucky</t>
  </si>
  <si>
    <t>Alabama</t>
  </si>
  <si>
    <t>West Virginia</t>
  </si>
  <si>
    <t>Arkansas</t>
  </si>
  <si>
    <t>Mississippi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</si>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</sst>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6" fontId="0" fillId="0" borderId="0" xfId="0" applyNumberFormat="1"/>
    <xf numFmtId="6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en.wikipedia.org/wiki/Kentucky" TargetMode="External"/><Relationship Id="rId47" Type="http://schemas.openxmlformats.org/officeDocument/2006/relationships/hyperlink" Target="https://en.wikipedia.org/wiki/Alabama" TargetMode="External"/><Relationship Id="rId48" Type="http://schemas.openxmlformats.org/officeDocument/2006/relationships/hyperlink" Target="https://en.wikipedia.org/wiki/West_Virginia" TargetMode="External"/><Relationship Id="rId49" Type="http://schemas.openxmlformats.org/officeDocument/2006/relationships/hyperlink" Target="https://en.wikipedia.org/wiki/Arkansas" TargetMode="External"/><Relationship Id="rId20" Type="http://schemas.openxmlformats.org/officeDocument/2006/relationships/hyperlink" Target="https://en.wikipedia.org/wiki/Vermont" TargetMode="External"/><Relationship Id="rId21" Type="http://schemas.openxmlformats.org/officeDocument/2006/relationships/hyperlink" Target="https://en.wikipedia.org/wiki/Pennsylvania" TargetMode="External"/><Relationship Id="rId22" Type="http://schemas.openxmlformats.org/officeDocument/2006/relationships/hyperlink" Target="https://en.wikipedia.org/wiki/Texas" TargetMode="External"/><Relationship Id="rId23" Type="http://schemas.openxmlformats.org/officeDocument/2006/relationships/hyperlink" Target="https://en.wikipedia.org/wiki/Wisconsin" TargetMode="External"/><Relationship Id="rId24" Type="http://schemas.openxmlformats.org/officeDocument/2006/relationships/hyperlink" Target="https://en.wikipedia.org/wiki/Nebraska" TargetMode="External"/><Relationship Id="rId25" Type="http://schemas.openxmlformats.org/officeDocument/2006/relationships/hyperlink" Target="https://en.wikipedia.org/wiki/Iowa" TargetMode="External"/><Relationship Id="rId26" Type="http://schemas.openxmlformats.org/officeDocument/2006/relationships/hyperlink" Target="https://en.wikipedia.org/wiki/Oregon" TargetMode="External"/><Relationship Id="rId27" Type="http://schemas.openxmlformats.org/officeDocument/2006/relationships/hyperlink" Target="https://en.wikipedia.org/wiki/Kansas" TargetMode="External"/><Relationship Id="rId28" Type="http://schemas.openxmlformats.org/officeDocument/2006/relationships/hyperlink" Target="https://en.wikipedia.org/wiki/South_Dakota" TargetMode="External"/><Relationship Id="rId29" Type="http://schemas.openxmlformats.org/officeDocument/2006/relationships/hyperlink" Target="https://en.wikipedia.org/wiki/Nevada" TargetMode="External"/><Relationship Id="rId50" Type="http://schemas.openxmlformats.org/officeDocument/2006/relationships/hyperlink" Target="https://en.wikipedia.org/wiki/Mississippi" TargetMode="External"/><Relationship Id="rId1" Type="http://schemas.openxmlformats.org/officeDocument/2006/relationships/hyperlink" Target="https://en.wikipedia.org/wiki/Maryland" TargetMode="External"/><Relationship Id="rId2" Type="http://schemas.openxmlformats.org/officeDocument/2006/relationships/hyperlink" Target="https://en.wikipedia.org/wiki/Hawaii" TargetMode="External"/><Relationship Id="rId3" Type="http://schemas.openxmlformats.org/officeDocument/2006/relationships/hyperlink" Target="https://en.wikipedia.org/wiki/Alaska" TargetMode="External"/><Relationship Id="rId4" Type="http://schemas.openxmlformats.org/officeDocument/2006/relationships/hyperlink" Target="https://en.wikipedia.org/wiki/New_Jersey" TargetMode="External"/><Relationship Id="rId5" Type="http://schemas.openxmlformats.org/officeDocument/2006/relationships/hyperlink" Target="https://en.wikipedia.org/wiki/Connecticut" TargetMode="External"/><Relationship Id="rId30" Type="http://schemas.openxmlformats.org/officeDocument/2006/relationships/hyperlink" Target="https://en.wikipedia.org/wiki/Maine" TargetMode="External"/><Relationship Id="rId31" Type="http://schemas.openxmlformats.org/officeDocument/2006/relationships/hyperlink" Target="https://en.wikipedia.org/wiki/Arizona" TargetMode="External"/><Relationship Id="rId32" Type="http://schemas.openxmlformats.org/officeDocument/2006/relationships/hyperlink" Target="https://en.wikipedia.org/wiki/Georgia_(U.S._state)" TargetMode="External"/><Relationship Id="rId9" Type="http://schemas.openxmlformats.org/officeDocument/2006/relationships/hyperlink" Target="https://en.wikipedia.org/wiki/California" TargetMode="External"/><Relationship Id="rId6" Type="http://schemas.openxmlformats.org/officeDocument/2006/relationships/hyperlink" Target="https://en.wikipedia.org/wiki/Massachusetts" TargetMode="External"/><Relationship Id="rId7" Type="http://schemas.openxmlformats.org/officeDocument/2006/relationships/hyperlink" Target="https://en.wikipedia.org/wiki/New_Hampshire" TargetMode="External"/><Relationship Id="rId8" Type="http://schemas.openxmlformats.org/officeDocument/2006/relationships/hyperlink" Target="https://en.wikipedia.org/wiki/Virginia" TargetMode="External"/><Relationship Id="rId33" Type="http://schemas.openxmlformats.org/officeDocument/2006/relationships/hyperlink" Target="https://en.wikipedia.org/wiki/Michigan" TargetMode="External"/><Relationship Id="rId34" Type="http://schemas.openxmlformats.org/officeDocument/2006/relationships/hyperlink" Target="https://en.wikipedia.org/wiki/Ohio" TargetMode="External"/><Relationship Id="rId35" Type="http://schemas.openxmlformats.org/officeDocument/2006/relationships/hyperlink" Target="https://en.wikipedia.org/wiki/Indiana" TargetMode="External"/><Relationship Id="rId36" Type="http://schemas.openxmlformats.org/officeDocument/2006/relationships/hyperlink" Target="https://en.wikipedia.org/wiki/Missouri" TargetMode="External"/><Relationship Id="rId10" Type="http://schemas.openxmlformats.org/officeDocument/2006/relationships/hyperlink" Target="https://en.wikipedia.org/wiki/Washington_(U.S._state)" TargetMode="External"/><Relationship Id="rId11" Type="http://schemas.openxmlformats.org/officeDocument/2006/relationships/hyperlink" Target="https://en.wikipedia.org/wiki/Colorado" TargetMode="External"/><Relationship Id="rId12" Type="http://schemas.openxmlformats.org/officeDocument/2006/relationships/hyperlink" Target="https://en.wikipedia.org/wiki/Minnesota" TargetMode="External"/><Relationship Id="rId13" Type="http://schemas.openxmlformats.org/officeDocument/2006/relationships/hyperlink" Target="https://en.wikipedia.org/wiki/Utah" TargetMode="External"/><Relationship Id="rId14" Type="http://schemas.openxmlformats.org/officeDocument/2006/relationships/hyperlink" Target="https://en.wikipedia.org/wiki/Delaware" TargetMode="External"/><Relationship Id="rId15" Type="http://schemas.openxmlformats.org/officeDocument/2006/relationships/hyperlink" Target="https://en.wikipedia.org/wiki/New_York_(state)" TargetMode="External"/><Relationship Id="rId16" Type="http://schemas.openxmlformats.org/officeDocument/2006/relationships/hyperlink" Target="https://en.wikipedia.org/wiki/North_Dakota" TargetMode="External"/><Relationship Id="rId17" Type="http://schemas.openxmlformats.org/officeDocument/2006/relationships/hyperlink" Target="https://en.wikipedia.org/wiki/Wyoming" TargetMode="External"/><Relationship Id="rId18" Type="http://schemas.openxmlformats.org/officeDocument/2006/relationships/hyperlink" Target="https://en.wikipedia.org/wiki/Illinois" TargetMode="External"/><Relationship Id="rId19" Type="http://schemas.openxmlformats.org/officeDocument/2006/relationships/hyperlink" Target="https://en.wikipedia.org/wiki/Rhode_Island" TargetMode="External"/><Relationship Id="rId37" Type="http://schemas.openxmlformats.org/officeDocument/2006/relationships/hyperlink" Target="https://en.wikipedia.org/wiki/Montana" TargetMode="External"/><Relationship Id="rId38" Type="http://schemas.openxmlformats.org/officeDocument/2006/relationships/hyperlink" Target="https://en.wikipedia.org/wiki/Florida" TargetMode="External"/><Relationship Id="rId39" Type="http://schemas.openxmlformats.org/officeDocument/2006/relationships/hyperlink" Target="https://en.wikipedia.org/wiki/Oklahoma" TargetMode="External"/><Relationship Id="rId40" Type="http://schemas.openxmlformats.org/officeDocument/2006/relationships/hyperlink" Target="https://en.wikipedia.org/wiki/Idaho" TargetMode="External"/><Relationship Id="rId41" Type="http://schemas.openxmlformats.org/officeDocument/2006/relationships/hyperlink" Target="https://en.wikipedia.org/wiki/North_Carolina" TargetMode="External"/><Relationship Id="rId42" Type="http://schemas.openxmlformats.org/officeDocument/2006/relationships/hyperlink" Target="https://en.wikipedia.org/wiki/Tennessee" TargetMode="External"/><Relationship Id="rId43" Type="http://schemas.openxmlformats.org/officeDocument/2006/relationships/hyperlink" Target="https://en.wikipedia.org/wiki/South_Carolina" TargetMode="External"/><Relationship Id="rId44" Type="http://schemas.openxmlformats.org/officeDocument/2006/relationships/hyperlink" Target="https://en.wikipedia.org/wiki/Louisiana" TargetMode="External"/><Relationship Id="rId45" Type="http://schemas.openxmlformats.org/officeDocument/2006/relationships/hyperlink" Target="https://en.wikipedia.org/wiki/New_Mexi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topLeftCell="I1" zoomScale="103" workbookViewId="0">
      <selection activeCell="AB17" sqref="AB17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>
        <v>2015</v>
      </c>
      <c r="O1">
        <v>2014</v>
      </c>
      <c r="P1">
        <v>2013</v>
      </c>
      <c r="Q1">
        <v>2012</v>
      </c>
      <c r="R1" t="s">
        <v>10</v>
      </c>
      <c r="S1" t="s">
        <v>9</v>
      </c>
      <c r="T1" t="s">
        <v>8</v>
      </c>
      <c r="U1" t="s">
        <v>4</v>
      </c>
      <c r="V1" t="s">
        <v>61</v>
      </c>
      <c r="W1" t="s">
        <v>3</v>
      </c>
      <c r="X1" t="s">
        <v>5</v>
      </c>
      <c r="Y1" t="s">
        <v>6</v>
      </c>
      <c r="Z1" t="s">
        <v>7</v>
      </c>
    </row>
    <row r="2" spans="1:26" ht="18" x14ac:dyDescent="0.2">
      <c r="A2">
        <v>1</v>
      </c>
      <c r="L2" s="1">
        <v>1</v>
      </c>
      <c r="M2" s="2" t="s">
        <v>11</v>
      </c>
      <c r="N2" s="4">
        <v>75847</v>
      </c>
      <c r="O2" s="6">
        <v>73971</v>
      </c>
      <c r="P2" s="4">
        <v>72483</v>
      </c>
      <c r="Q2" s="4">
        <v>71122</v>
      </c>
      <c r="R2" s="7">
        <f>N2/54963</f>
        <v>1.3799647035278277</v>
      </c>
      <c r="S2" s="7">
        <f>O2/53088</f>
        <v>1.3933657323688968</v>
      </c>
      <c r="T2" s="8">
        <f>P2/51887</f>
        <v>1.3969395031510783</v>
      </c>
      <c r="U2" s="8">
        <f>Q2/50709</f>
        <v>1.4025518152596186</v>
      </c>
      <c r="V2">
        <v>6</v>
      </c>
      <c r="W2">
        <f>V2/4.9</f>
        <v>1.2244897959183672</v>
      </c>
      <c r="X2" s="8">
        <f>1.02*W2</f>
        <v>1.2489795918367346</v>
      </c>
      <c r="Y2">
        <f>X2*X2/W2</f>
        <v>1.2739591836734694</v>
      </c>
      <c r="Z2">
        <f>Y2*1.02</f>
        <v>1.2994383673469387</v>
      </c>
    </row>
    <row r="3" spans="1:26" ht="18" x14ac:dyDescent="0.2">
      <c r="A3">
        <v>2</v>
      </c>
      <c r="L3" s="1">
        <v>2</v>
      </c>
      <c r="M3" s="2" t="s">
        <v>12</v>
      </c>
      <c r="N3" s="4">
        <v>73486</v>
      </c>
      <c r="O3" s="6">
        <v>69592</v>
      </c>
      <c r="P3" s="4">
        <v>68020</v>
      </c>
      <c r="Q3" s="4">
        <v>66259</v>
      </c>
      <c r="R3" s="7">
        <f t="shared" ref="R3:R52" si="0">N3/54963</f>
        <v>1.3370085330131178</v>
      </c>
      <c r="S3" s="7">
        <f t="shared" ref="S3:S51" si="1">O3/53088</f>
        <v>1.3108800482218204</v>
      </c>
      <c r="T3" s="8">
        <f t="shared" ref="T3:T66" si="2">P3/51887</f>
        <v>1.3109256653882475</v>
      </c>
      <c r="U3" s="8">
        <f t="shared" ref="U3:U50" si="3">Q3/50709</f>
        <v>1.3066516791890985</v>
      </c>
      <c r="V3">
        <v>4.4000000000000004</v>
      </c>
      <c r="W3">
        <f t="shared" ref="W3:Z52" si="4">V3/4.9</f>
        <v>0.89795918367346939</v>
      </c>
      <c r="X3" s="8">
        <f t="shared" ref="X3:X51" si="5">1.02*W3</f>
        <v>0.91591836734693877</v>
      </c>
      <c r="Y3">
        <f t="shared" ref="Y3:Y51" si="6">X3*X3/W3</f>
        <v>0.93423673469387758</v>
      </c>
      <c r="Z3">
        <f t="shared" ref="Z3:Z51" si="7">Y3*1.02</f>
        <v>0.95292146938775513</v>
      </c>
    </row>
    <row r="4" spans="1:26" ht="18" x14ac:dyDescent="0.2">
      <c r="A4">
        <v>3</v>
      </c>
      <c r="L4" s="1">
        <v>3</v>
      </c>
      <c r="M4" s="2" t="s">
        <v>13</v>
      </c>
      <c r="N4" s="4">
        <v>73355</v>
      </c>
      <c r="O4" s="6">
        <v>71583</v>
      </c>
      <c r="P4" s="4">
        <v>72237</v>
      </c>
      <c r="Q4" s="4">
        <v>67712</v>
      </c>
      <c r="R4" s="7">
        <f t="shared" si="0"/>
        <v>1.3346251114386041</v>
      </c>
      <c r="S4" s="7">
        <f t="shared" si="1"/>
        <v>1.3483838155515371</v>
      </c>
      <c r="T4" s="8">
        <f t="shared" si="2"/>
        <v>1.3921984312062752</v>
      </c>
      <c r="U4" s="8">
        <f t="shared" si="3"/>
        <v>1.3353053698554498</v>
      </c>
      <c r="V4">
        <v>7.5</v>
      </c>
      <c r="W4">
        <f t="shared" si="4"/>
        <v>1.5306122448979591</v>
      </c>
      <c r="X4" s="8">
        <f t="shared" si="5"/>
        <v>1.5612244897959182</v>
      </c>
      <c r="Y4">
        <f t="shared" si="6"/>
        <v>1.5924489795918366</v>
      </c>
      <c r="Z4">
        <f t="shared" si="7"/>
        <v>1.6242979591836735</v>
      </c>
    </row>
    <row r="5" spans="1:26" ht="18" x14ac:dyDescent="0.2">
      <c r="A5">
        <v>4</v>
      </c>
      <c r="L5" s="1">
        <v>4</v>
      </c>
      <c r="M5" s="2" t="s">
        <v>14</v>
      </c>
      <c r="N5" s="4">
        <v>72222</v>
      </c>
      <c r="O5" s="6">
        <v>71919</v>
      </c>
      <c r="P5" s="4">
        <v>70165</v>
      </c>
      <c r="Q5" s="4">
        <v>69667</v>
      </c>
      <c r="R5" s="7">
        <f t="shared" si="0"/>
        <v>1.3140112439277332</v>
      </c>
      <c r="S5" s="7">
        <f t="shared" si="1"/>
        <v>1.3547129294755877</v>
      </c>
      <c r="T5" s="8">
        <f t="shared" si="2"/>
        <v>1.352265500028909</v>
      </c>
      <c r="U5" s="8">
        <f t="shared" si="3"/>
        <v>1.3738586838628251</v>
      </c>
      <c r="V5">
        <v>6.8</v>
      </c>
      <c r="W5">
        <f t="shared" si="4"/>
        <v>1.3877551020408161</v>
      </c>
      <c r="X5" s="8">
        <f t="shared" si="5"/>
        <v>1.4155102040816325</v>
      </c>
      <c r="Y5">
        <f t="shared" si="6"/>
        <v>1.4438204081632653</v>
      </c>
      <c r="Z5">
        <f t="shared" si="7"/>
        <v>1.4726968163265306</v>
      </c>
    </row>
    <row r="6" spans="1:26" ht="18" x14ac:dyDescent="0.2">
      <c r="A6">
        <v>5</v>
      </c>
      <c r="L6" s="1">
        <v>5</v>
      </c>
      <c r="M6" s="2" t="s">
        <v>15</v>
      </c>
      <c r="N6" s="4">
        <v>71346</v>
      </c>
      <c r="O6" s="6">
        <v>70048</v>
      </c>
      <c r="P6" s="4">
        <v>67098</v>
      </c>
      <c r="Q6" s="4">
        <v>67276</v>
      </c>
      <c r="R6" s="7">
        <f t="shared" si="0"/>
        <v>1.2980732492767861</v>
      </c>
      <c r="S6" s="7">
        <f t="shared" si="1"/>
        <v>1.319469559975889</v>
      </c>
      <c r="T6" s="8">
        <f t="shared" si="2"/>
        <v>1.2931562819203268</v>
      </c>
      <c r="U6" s="8">
        <f t="shared" si="3"/>
        <v>1.3267072906190223</v>
      </c>
      <c r="V6">
        <v>6.3</v>
      </c>
      <c r="W6">
        <f t="shared" si="4"/>
        <v>1.2857142857142856</v>
      </c>
      <c r="X6" s="8">
        <f t="shared" si="5"/>
        <v>1.3114285714285714</v>
      </c>
      <c r="Y6">
        <f t="shared" si="6"/>
        <v>1.3376571428571429</v>
      </c>
      <c r="Z6">
        <f t="shared" si="7"/>
        <v>1.3644102857142857</v>
      </c>
    </row>
    <row r="7" spans="1:26" ht="18" x14ac:dyDescent="0.2">
      <c r="A7">
        <v>6</v>
      </c>
      <c r="L7" s="1">
        <v>6</v>
      </c>
      <c r="M7" s="2" t="s">
        <v>16</v>
      </c>
      <c r="N7" s="4">
        <v>70628</v>
      </c>
      <c r="O7" s="6">
        <v>69160</v>
      </c>
      <c r="P7" s="4">
        <v>66768</v>
      </c>
      <c r="Q7" s="4">
        <v>65339</v>
      </c>
      <c r="R7" s="7">
        <f t="shared" si="0"/>
        <v>1.2850099157615122</v>
      </c>
      <c r="S7" s="7">
        <f t="shared" si="1"/>
        <v>1.3027426160337552</v>
      </c>
      <c r="T7" s="8">
        <f t="shared" si="2"/>
        <v>1.2867963073602251</v>
      </c>
      <c r="U7" s="8">
        <f t="shared" si="3"/>
        <v>1.2885089431856278</v>
      </c>
      <c r="V7">
        <v>6.3</v>
      </c>
      <c r="W7">
        <f t="shared" si="4"/>
        <v>1.2857142857142856</v>
      </c>
      <c r="X7" s="8">
        <f t="shared" si="5"/>
        <v>1.3114285714285714</v>
      </c>
      <c r="Y7">
        <f t="shared" si="6"/>
        <v>1.3376571428571429</v>
      </c>
      <c r="Z7">
        <f t="shared" si="7"/>
        <v>1.3644102857142857</v>
      </c>
    </row>
    <row r="8" spans="1:26" ht="18" x14ac:dyDescent="0.2">
      <c r="A8">
        <v>7</v>
      </c>
      <c r="L8" s="1">
        <v>7</v>
      </c>
      <c r="M8" s="2" t="s">
        <v>17</v>
      </c>
      <c r="N8" s="4">
        <v>70303</v>
      </c>
      <c r="O8" s="6">
        <v>66532</v>
      </c>
      <c r="P8" s="4">
        <v>64230</v>
      </c>
      <c r="Q8" s="4">
        <v>63280</v>
      </c>
      <c r="R8" s="7">
        <f t="shared" si="0"/>
        <v>1.2790968469697797</v>
      </c>
      <c r="S8" s="7">
        <f t="shared" si="1"/>
        <v>1.2532399035563593</v>
      </c>
      <c r="T8" s="8">
        <f t="shared" si="2"/>
        <v>1.2378823211979879</v>
      </c>
      <c r="U8" s="8">
        <f t="shared" si="3"/>
        <v>1.2479047111952513</v>
      </c>
      <c r="V8">
        <v>4</v>
      </c>
      <c r="W8">
        <f t="shared" si="4"/>
        <v>0.81632653061224481</v>
      </c>
      <c r="X8" s="8">
        <f t="shared" si="5"/>
        <v>0.83265306122448968</v>
      </c>
      <c r="Y8">
        <f t="shared" si="6"/>
        <v>0.84930612244897941</v>
      </c>
      <c r="Z8">
        <f t="shared" si="7"/>
        <v>0.86629224489795897</v>
      </c>
    </row>
    <row r="9" spans="1:26" ht="18" x14ac:dyDescent="0.2">
      <c r="A9">
        <v>8</v>
      </c>
      <c r="L9" s="1">
        <v>8</v>
      </c>
      <c r="M9" s="2" t="s">
        <v>18</v>
      </c>
      <c r="N9" s="4">
        <v>66262</v>
      </c>
      <c r="O9" s="6">
        <v>64902</v>
      </c>
      <c r="P9" s="4">
        <v>62666</v>
      </c>
      <c r="Q9" s="4">
        <v>61741</v>
      </c>
      <c r="R9" s="7">
        <f t="shared" si="0"/>
        <v>1.2055746593162673</v>
      </c>
      <c r="S9" s="7">
        <f t="shared" si="1"/>
        <v>1.2225361663652803</v>
      </c>
      <c r="T9" s="8">
        <f t="shared" si="2"/>
        <v>1.207739896313142</v>
      </c>
      <c r="U9" s="8">
        <f t="shared" si="3"/>
        <v>1.2175550691198802</v>
      </c>
      <c r="V9">
        <v>5.6</v>
      </c>
      <c r="W9">
        <f t="shared" si="4"/>
        <v>1.1428571428571428</v>
      </c>
      <c r="X9" s="8">
        <f t="shared" si="5"/>
        <v>1.1657142857142857</v>
      </c>
      <c r="Y9">
        <f t="shared" si="6"/>
        <v>1.1890285714285713</v>
      </c>
      <c r="Z9">
        <f t="shared" si="7"/>
        <v>1.2128091428571428</v>
      </c>
    </row>
    <row r="10" spans="1:26" ht="18" x14ac:dyDescent="0.2">
      <c r="A10">
        <v>9</v>
      </c>
      <c r="L10" s="1">
        <v>9</v>
      </c>
      <c r="M10" s="2" t="s">
        <v>19</v>
      </c>
      <c r="N10" s="4">
        <v>64500</v>
      </c>
      <c r="O10" s="6">
        <v>61933</v>
      </c>
      <c r="P10" s="4">
        <v>60190</v>
      </c>
      <c r="Q10" s="4">
        <v>58328</v>
      </c>
      <c r="R10" s="7">
        <f t="shared" si="0"/>
        <v>1.1735167294361661</v>
      </c>
      <c r="S10" s="7">
        <f t="shared" si="1"/>
        <v>1.1666101567209162</v>
      </c>
      <c r="T10" s="8">
        <f t="shared" si="2"/>
        <v>1.1600208144621966</v>
      </c>
      <c r="U10" s="8">
        <f t="shared" si="3"/>
        <v>1.1502494626200477</v>
      </c>
      <c r="V10">
        <v>9</v>
      </c>
      <c r="W10">
        <f t="shared" si="4"/>
        <v>1.8367346938775508</v>
      </c>
      <c r="X10" s="8">
        <f t="shared" si="5"/>
        <v>1.8734693877551019</v>
      </c>
      <c r="Y10">
        <f t="shared" si="6"/>
        <v>1.9109387755102039</v>
      </c>
      <c r="Z10">
        <f t="shared" si="7"/>
        <v>1.949157551020408</v>
      </c>
    </row>
    <row r="11" spans="1:26" ht="18" x14ac:dyDescent="0.2">
      <c r="A11">
        <v>10</v>
      </c>
      <c r="L11" s="1">
        <v>10</v>
      </c>
      <c r="M11" s="2" t="s">
        <v>20</v>
      </c>
      <c r="N11" s="4">
        <v>64129</v>
      </c>
      <c r="O11" s="6">
        <v>61366</v>
      </c>
      <c r="P11" s="4">
        <v>58405</v>
      </c>
      <c r="Q11" s="4">
        <v>57573</v>
      </c>
      <c r="R11" s="7">
        <f t="shared" si="0"/>
        <v>1.1667667339846806</v>
      </c>
      <c r="S11" s="7">
        <f t="shared" si="1"/>
        <v>1.1559297769740808</v>
      </c>
      <c r="T11" s="8">
        <f t="shared" si="2"/>
        <v>1.1256191338871009</v>
      </c>
      <c r="U11" s="8">
        <f t="shared" si="3"/>
        <v>1.135360586878069</v>
      </c>
      <c r="V11">
        <v>6.5</v>
      </c>
      <c r="W11">
        <f t="shared" si="4"/>
        <v>1.3265306122448979</v>
      </c>
      <c r="X11" s="8">
        <f t="shared" si="5"/>
        <v>1.3530612244897959</v>
      </c>
      <c r="Y11">
        <f t="shared" si="6"/>
        <v>1.380122448979592</v>
      </c>
      <c r="Z11">
        <f t="shared" si="7"/>
        <v>1.4077248979591839</v>
      </c>
    </row>
    <row r="12" spans="1:26" ht="18" x14ac:dyDescent="0.2">
      <c r="A12">
        <v>11</v>
      </c>
      <c r="L12" s="1">
        <v>11</v>
      </c>
      <c r="M12" s="2" t="s">
        <v>21</v>
      </c>
      <c r="N12" s="4">
        <v>63909</v>
      </c>
      <c r="O12" s="6">
        <v>61303</v>
      </c>
      <c r="P12" s="4">
        <v>58823</v>
      </c>
      <c r="Q12" s="4">
        <v>56765</v>
      </c>
      <c r="R12" s="7">
        <f t="shared" si="0"/>
        <v>1.1627640412641231</v>
      </c>
      <c r="S12" s="7">
        <f t="shared" si="1"/>
        <v>1.1547430681133213</v>
      </c>
      <c r="T12" s="8">
        <f t="shared" si="2"/>
        <v>1.1336751016632296</v>
      </c>
      <c r="U12" s="8">
        <f t="shared" si="3"/>
        <v>1.1194265317793686</v>
      </c>
      <c r="V12">
        <v>8.3000000000000007</v>
      </c>
      <c r="W12">
        <f t="shared" si="4"/>
        <v>1.6938775510204083</v>
      </c>
      <c r="X12" s="8">
        <f t="shared" si="5"/>
        <v>1.7277551020408164</v>
      </c>
      <c r="Y12">
        <f t="shared" si="6"/>
        <v>1.7623102040816325</v>
      </c>
      <c r="Z12">
        <f t="shared" si="7"/>
        <v>1.7975564081632651</v>
      </c>
    </row>
    <row r="13" spans="1:26" ht="18" x14ac:dyDescent="0.2">
      <c r="A13">
        <v>12</v>
      </c>
      <c r="L13" s="1">
        <v>12</v>
      </c>
      <c r="M13" s="2" t="s">
        <v>22</v>
      </c>
      <c r="N13" s="4">
        <v>63488</v>
      </c>
      <c r="O13" s="6">
        <v>61481</v>
      </c>
      <c r="P13" s="4">
        <v>60702</v>
      </c>
      <c r="Q13" s="4">
        <v>58906</v>
      </c>
      <c r="R13" s="7">
        <f t="shared" si="0"/>
        <v>1.1551043429216019</v>
      </c>
      <c r="S13" s="7">
        <f t="shared" si="1"/>
        <v>1.1580959915611815</v>
      </c>
      <c r="T13" s="8">
        <f t="shared" si="2"/>
        <v>1.1698884113554455</v>
      </c>
      <c r="U13" s="8">
        <f t="shared" si="3"/>
        <v>1.1616478337178804</v>
      </c>
      <c r="V13">
        <v>6.8</v>
      </c>
      <c r="W13">
        <f t="shared" si="4"/>
        <v>1.3877551020408161</v>
      </c>
      <c r="X13" s="8">
        <f t="shared" si="5"/>
        <v>1.4155102040816325</v>
      </c>
      <c r="Y13">
        <f t="shared" si="6"/>
        <v>1.4438204081632653</v>
      </c>
      <c r="Z13">
        <f t="shared" si="7"/>
        <v>1.4726968163265306</v>
      </c>
    </row>
    <row r="14" spans="1:26" ht="18" x14ac:dyDescent="0.2">
      <c r="A14">
        <v>13</v>
      </c>
      <c r="L14" s="1">
        <v>13</v>
      </c>
      <c r="M14" s="2" t="s">
        <v>23</v>
      </c>
      <c r="N14" s="4">
        <v>62912</v>
      </c>
      <c r="O14" s="6">
        <v>60922</v>
      </c>
      <c r="P14" s="4">
        <v>59770</v>
      </c>
      <c r="Q14" s="4">
        <v>57049</v>
      </c>
      <c r="R14" s="7">
        <f t="shared" si="0"/>
        <v>1.1446245656168694</v>
      </c>
      <c r="S14" s="7">
        <f t="shared" si="1"/>
        <v>1.1475663050030138</v>
      </c>
      <c r="T14" s="8">
        <f t="shared" si="2"/>
        <v>1.1519263013857035</v>
      </c>
      <c r="U14" s="8">
        <f t="shared" si="3"/>
        <v>1.1250271155021792</v>
      </c>
      <c r="V14">
        <v>6</v>
      </c>
      <c r="W14">
        <f t="shared" si="4"/>
        <v>1.2244897959183672</v>
      </c>
      <c r="X14" s="8">
        <f t="shared" si="5"/>
        <v>1.2489795918367346</v>
      </c>
      <c r="Y14">
        <f t="shared" si="6"/>
        <v>1.2739591836734694</v>
      </c>
      <c r="Z14">
        <f t="shared" si="7"/>
        <v>1.2994383673469387</v>
      </c>
    </row>
    <row r="15" spans="1:26" ht="18" x14ac:dyDescent="0.2">
      <c r="A15">
        <v>14</v>
      </c>
      <c r="L15" s="1">
        <v>14</v>
      </c>
      <c r="M15" s="2" t="s">
        <v>24</v>
      </c>
      <c r="N15" s="4">
        <v>61255</v>
      </c>
      <c r="O15" s="6">
        <v>59716</v>
      </c>
      <c r="P15" s="4">
        <v>57846</v>
      </c>
      <c r="Q15" s="4">
        <v>58415</v>
      </c>
      <c r="R15" s="7">
        <f t="shared" si="0"/>
        <v>1.1144770118079435</v>
      </c>
      <c r="S15" s="7">
        <f t="shared" si="1"/>
        <v>1.1248493068113321</v>
      </c>
      <c r="T15" s="8">
        <f t="shared" si="2"/>
        <v>1.1148457224352921</v>
      </c>
      <c r="U15" s="8">
        <f t="shared" si="3"/>
        <v>1.1519651343942889</v>
      </c>
      <c r="V15">
        <v>4</v>
      </c>
      <c r="W15">
        <f t="shared" si="4"/>
        <v>0.81632653061224481</v>
      </c>
      <c r="X15" s="8">
        <f t="shared" si="5"/>
        <v>0.83265306122448968</v>
      </c>
      <c r="Y15">
        <f t="shared" si="6"/>
        <v>0.84930612244897941</v>
      </c>
      <c r="Z15">
        <f t="shared" si="7"/>
        <v>0.86629224489795897</v>
      </c>
    </row>
    <row r="16" spans="1:26" ht="18" x14ac:dyDescent="0.2">
      <c r="A16">
        <v>15</v>
      </c>
      <c r="L16" s="1">
        <v>15</v>
      </c>
      <c r="M16" s="2" t="s">
        <v>25</v>
      </c>
      <c r="N16" s="4">
        <v>60850</v>
      </c>
      <c r="O16" s="6">
        <v>58878</v>
      </c>
      <c r="P16" s="4">
        <v>57369</v>
      </c>
      <c r="Q16" s="4">
        <v>56448</v>
      </c>
      <c r="R16" s="7">
        <f t="shared" si="0"/>
        <v>1.1071084183905537</v>
      </c>
      <c r="S16" s="7">
        <f t="shared" si="1"/>
        <v>1.1090641952983724</v>
      </c>
      <c r="T16" s="8">
        <f t="shared" si="2"/>
        <v>1.1056526682984178</v>
      </c>
      <c r="U16" s="8">
        <f t="shared" si="3"/>
        <v>1.1131751760042596</v>
      </c>
      <c r="V16">
        <v>8.5</v>
      </c>
      <c r="W16">
        <f t="shared" si="4"/>
        <v>1.7346938775510203</v>
      </c>
      <c r="X16" s="8">
        <f t="shared" si="5"/>
        <v>1.7693877551020407</v>
      </c>
      <c r="Y16">
        <f t="shared" si="6"/>
        <v>1.8047755102040817</v>
      </c>
      <c r="Z16">
        <f t="shared" si="7"/>
        <v>1.8408710204081633</v>
      </c>
    </row>
    <row r="17" spans="1:26" ht="18" x14ac:dyDescent="0.2">
      <c r="A17">
        <v>16</v>
      </c>
      <c r="L17" s="1">
        <v>16</v>
      </c>
      <c r="M17" s="2" t="s">
        <v>26</v>
      </c>
      <c r="N17" s="4">
        <v>60557</v>
      </c>
      <c r="O17" s="6">
        <v>59029</v>
      </c>
      <c r="P17" s="4">
        <v>55759</v>
      </c>
      <c r="Q17" s="4">
        <v>53585</v>
      </c>
      <c r="R17" s="7">
        <f t="shared" si="0"/>
        <v>1.101777559449084</v>
      </c>
      <c r="S17" s="7">
        <f t="shared" si="1"/>
        <v>1.1119085292344786</v>
      </c>
      <c r="T17" s="8">
        <f t="shared" si="2"/>
        <v>1.074623701505194</v>
      </c>
      <c r="U17" s="8">
        <f t="shared" si="3"/>
        <v>1.0567157703760675</v>
      </c>
      <c r="V17">
        <v>3.5</v>
      </c>
      <c r="W17">
        <f t="shared" si="4"/>
        <v>0.71428571428571419</v>
      </c>
      <c r="X17" s="8">
        <f t="shared" si="5"/>
        <v>0.72857142857142854</v>
      </c>
      <c r="Y17">
        <f t="shared" si="6"/>
        <v>0.74314285714285711</v>
      </c>
      <c r="Z17">
        <f t="shared" si="7"/>
        <v>0.75800571428571428</v>
      </c>
    </row>
    <row r="18" spans="1:26" ht="18" x14ac:dyDescent="0.2">
      <c r="A18">
        <v>17</v>
      </c>
      <c r="L18" s="1">
        <v>17</v>
      </c>
      <c r="M18" s="2" t="s">
        <v>27</v>
      </c>
      <c r="N18" s="4">
        <v>60214</v>
      </c>
      <c r="O18" s="6">
        <v>57055</v>
      </c>
      <c r="P18" s="4">
        <v>58752</v>
      </c>
      <c r="Q18" s="4">
        <v>54901</v>
      </c>
      <c r="R18" s="7">
        <f t="shared" si="0"/>
        <v>1.0955369976165785</v>
      </c>
      <c r="S18" s="7">
        <f t="shared" si="1"/>
        <v>1.074724984930681</v>
      </c>
      <c r="T18" s="8">
        <f t="shared" si="2"/>
        <v>1.1323067435002987</v>
      </c>
      <c r="U18" s="8">
        <f t="shared" si="3"/>
        <v>1.0826677710071191</v>
      </c>
      <c r="V18">
        <v>4</v>
      </c>
      <c r="W18">
        <f t="shared" si="4"/>
        <v>0.81632653061224481</v>
      </c>
      <c r="X18" s="8">
        <f t="shared" si="5"/>
        <v>0.83265306122448968</v>
      </c>
      <c r="Y18">
        <f t="shared" si="6"/>
        <v>0.84930612244897941</v>
      </c>
      <c r="Z18">
        <f t="shared" si="7"/>
        <v>0.86629224489795897</v>
      </c>
    </row>
    <row r="19" spans="1:26" ht="18" x14ac:dyDescent="0.2">
      <c r="A19">
        <v>18</v>
      </c>
      <c r="L19" s="1">
        <v>18</v>
      </c>
      <c r="M19" s="2" t="s">
        <v>28</v>
      </c>
      <c r="N19" s="4">
        <v>59588</v>
      </c>
      <c r="O19" s="6">
        <v>57444</v>
      </c>
      <c r="P19" s="4">
        <v>56210</v>
      </c>
      <c r="Q19" s="4">
        <v>55137</v>
      </c>
      <c r="R19" s="7">
        <f t="shared" si="0"/>
        <v>1.0841475174208104</v>
      </c>
      <c r="S19" s="7">
        <f t="shared" si="1"/>
        <v>1.0820524412296564</v>
      </c>
      <c r="T19" s="8">
        <f t="shared" si="2"/>
        <v>1.0833156667373331</v>
      </c>
      <c r="U19" s="8">
        <f t="shared" si="3"/>
        <v>1.0873217771993138</v>
      </c>
      <c r="V19">
        <v>4.8</v>
      </c>
      <c r="W19">
        <f t="shared" si="4"/>
        <v>0.97959183673469374</v>
      </c>
      <c r="X19" s="8">
        <f t="shared" si="5"/>
        <v>0.99918367346938763</v>
      </c>
      <c r="Y19">
        <f t="shared" si="6"/>
        <v>1.0191673469387754</v>
      </c>
      <c r="Z19">
        <f t="shared" si="7"/>
        <v>1.0395506938775509</v>
      </c>
    </row>
    <row r="20" spans="1:26" ht="18" x14ac:dyDescent="0.2">
      <c r="A20">
        <v>19</v>
      </c>
      <c r="L20" s="1">
        <v>19</v>
      </c>
      <c r="M20" s="2" t="s">
        <v>29</v>
      </c>
      <c r="N20" s="4">
        <v>58073</v>
      </c>
      <c r="O20" s="6">
        <v>54891</v>
      </c>
      <c r="P20" s="4">
        <v>55902</v>
      </c>
      <c r="Q20" s="4">
        <v>54554</v>
      </c>
      <c r="R20" s="7">
        <f t="shared" si="0"/>
        <v>1.056583519822426</v>
      </c>
      <c r="S20" s="7">
        <f t="shared" si="1"/>
        <v>1.0339624773960217</v>
      </c>
      <c r="T20" s="8">
        <f t="shared" si="2"/>
        <v>1.0773796904812381</v>
      </c>
      <c r="U20" s="8">
        <f t="shared" si="3"/>
        <v>1.0758248042753751</v>
      </c>
      <c r="V20">
        <v>7</v>
      </c>
      <c r="W20">
        <f>V20/4.9</f>
        <v>1.4285714285714284</v>
      </c>
      <c r="X20" s="8">
        <f t="shared" si="5"/>
        <v>1.4571428571428571</v>
      </c>
      <c r="Y20">
        <f t="shared" si="6"/>
        <v>1.4862857142857142</v>
      </c>
      <c r="Z20">
        <f t="shared" si="7"/>
        <v>1.5160114285714286</v>
      </c>
    </row>
    <row r="21" spans="1:26" ht="18" x14ac:dyDescent="0.2">
      <c r="A21">
        <v>20</v>
      </c>
      <c r="L21" s="1">
        <v>20</v>
      </c>
      <c r="M21" s="2" t="s">
        <v>30</v>
      </c>
      <c r="N21" s="4">
        <v>56990</v>
      </c>
      <c r="O21" s="6">
        <v>54166</v>
      </c>
      <c r="P21" s="4">
        <v>52578</v>
      </c>
      <c r="Q21" s="4">
        <v>52977</v>
      </c>
      <c r="R21" s="7">
        <f t="shared" si="0"/>
        <v>1.0368793552025908</v>
      </c>
      <c r="S21" s="7">
        <f t="shared" si="1"/>
        <v>1.0203059071729959</v>
      </c>
      <c r="T21" s="8">
        <f t="shared" si="2"/>
        <v>1.0133174012758495</v>
      </c>
      <c r="U21" s="8">
        <f t="shared" si="3"/>
        <v>1.0447257883215997</v>
      </c>
      <c r="V21">
        <v>5</v>
      </c>
      <c r="W21">
        <f t="shared" si="4"/>
        <v>1.0204081632653061</v>
      </c>
      <c r="X21" s="8">
        <f t="shared" si="5"/>
        <v>1.0408163265306123</v>
      </c>
      <c r="Y21">
        <f t="shared" si="6"/>
        <v>1.0616326530612246</v>
      </c>
      <c r="Z21">
        <f t="shared" si="7"/>
        <v>1.0828653061224491</v>
      </c>
    </row>
    <row r="22" spans="1:26" ht="18" x14ac:dyDescent="0.2">
      <c r="A22">
        <v>21</v>
      </c>
      <c r="L22" s="1">
        <v>21</v>
      </c>
      <c r="M22" s="2" t="s">
        <v>31</v>
      </c>
      <c r="N22" s="4">
        <v>55702</v>
      </c>
      <c r="O22" s="6">
        <v>53234</v>
      </c>
      <c r="P22" s="4">
        <v>52007</v>
      </c>
      <c r="Q22" s="4">
        <v>51230</v>
      </c>
      <c r="R22" s="7">
        <f t="shared" si="0"/>
        <v>1.0134454087295088</v>
      </c>
      <c r="S22" s="7">
        <f t="shared" si="1"/>
        <v>1.0027501506931886</v>
      </c>
      <c r="T22" s="8">
        <f t="shared" si="2"/>
        <v>1.0023127180218552</v>
      </c>
      <c r="U22" s="8">
        <f t="shared" si="3"/>
        <v>1.0102743102802263</v>
      </c>
      <c r="V22">
        <v>6</v>
      </c>
      <c r="W22">
        <f t="shared" si="4"/>
        <v>1.2244897959183672</v>
      </c>
      <c r="X22" s="8">
        <f t="shared" si="5"/>
        <v>1.2489795918367346</v>
      </c>
      <c r="Y22">
        <f t="shared" si="6"/>
        <v>1.2739591836734694</v>
      </c>
      <c r="Z22">
        <f t="shared" si="7"/>
        <v>1.2994383673469387</v>
      </c>
    </row>
    <row r="23" spans="1:26" ht="18" x14ac:dyDescent="0.2">
      <c r="A23">
        <v>22</v>
      </c>
      <c r="L23" s="1">
        <v>22</v>
      </c>
      <c r="M23" s="2" t="s">
        <v>32</v>
      </c>
      <c r="N23" s="4">
        <v>55653</v>
      </c>
      <c r="O23" s="6">
        <v>53035</v>
      </c>
      <c r="P23" s="4">
        <v>51704</v>
      </c>
      <c r="Q23" s="4">
        <v>50740</v>
      </c>
      <c r="R23" s="7">
        <f t="shared" si="0"/>
        <v>1.012553899896294</v>
      </c>
      <c r="S23" s="7">
        <f t="shared" si="1"/>
        <v>0.99900165762507531</v>
      </c>
      <c r="T23" s="8">
        <f t="shared" si="2"/>
        <v>0.99647310501667086</v>
      </c>
      <c r="U23" s="8">
        <f t="shared" si="3"/>
        <v>1.0006113313218561</v>
      </c>
      <c r="V23">
        <v>2</v>
      </c>
      <c r="W23">
        <f t="shared" si="4"/>
        <v>0.4081632653061224</v>
      </c>
      <c r="X23" s="8">
        <f t="shared" si="5"/>
        <v>0.41632653061224484</v>
      </c>
      <c r="Y23">
        <f t="shared" si="6"/>
        <v>0.4246530612244897</v>
      </c>
      <c r="Z23">
        <f t="shared" si="7"/>
        <v>0.43314612244897949</v>
      </c>
    </row>
    <row r="24" spans="1:26" ht="18" x14ac:dyDescent="0.2">
      <c r="A24">
        <v>23</v>
      </c>
      <c r="L24" s="1">
        <v>23</v>
      </c>
      <c r="M24" s="2" t="s">
        <v>33</v>
      </c>
      <c r="N24" s="4">
        <v>55638</v>
      </c>
      <c r="O24" s="6">
        <v>52622</v>
      </c>
      <c r="P24" s="4">
        <v>51467</v>
      </c>
      <c r="Q24" s="4">
        <v>51059</v>
      </c>
      <c r="R24" s="7">
        <f t="shared" si="0"/>
        <v>1.0122809890289832</v>
      </c>
      <c r="S24" s="7">
        <f t="shared" si="1"/>
        <v>0.9912221217600965</v>
      </c>
      <c r="T24" s="8">
        <f t="shared" si="2"/>
        <v>0.99190548692350688</v>
      </c>
      <c r="U24" s="8">
        <f t="shared" si="3"/>
        <v>1.0069021278274073</v>
      </c>
      <c r="V24">
        <v>5.5</v>
      </c>
      <c r="W24">
        <f t="shared" si="4"/>
        <v>1.1224489795918366</v>
      </c>
      <c r="X24" s="8">
        <f t="shared" si="5"/>
        <v>1.1448979591836734</v>
      </c>
      <c r="Y24">
        <f t="shared" si="6"/>
        <v>1.1677959183673468</v>
      </c>
      <c r="Z24">
        <f t="shared" si="7"/>
        <v>1.1911518367346936</v>
      </c>
    </row>
    <row r="25" spans="1:26" ht="18" x14ac:dyDescent="0.2">
      <c r="A25">
        <v>24</v>
      </c>
      <c r="L25" s="1">
        <v>24</v>
      </c>
      <c r="M25" s="2" t="s">
        <v>34</v>
      </c>
      <c r="N25" s="4">
        <v>54996</v>
      </c>
      <c r="O25" s="6">
        <v>52686</v>
      </c>
      <c r="P25" s="4">
        <v>51440</v>
      </c>
      <c r="Q25" s="4">
        <v>50723</v>
      </c>
      <c r="R25" s="7">
        <f t="shared" si="0"/>
        <v>1.0006004039080836</v>
      </c>
      <c r="S25" s="7">
        <f t="shared" si="1"/>
        <v>0.99242766726943943</v>
      </c>
      <c r="T25" s="8">
        <f t="shared" si="2"/>
        <v>0.99138512536858947</v>
      </c>
      <c r="U25" s="8">
        <f t="shared" si="3"/>
        <v>1.0002760851130963</v>
      </c>
      <c r="V25">
        <v>5.4</v>
      </c>
      <c r="W25">
        <f t="shared" si="4"/>
        <v>1.1020408163265305</v>
      </c>
      <c r="X25" s="8">
        <f t="shared" si="5"/>
        <v>1.1240816326530612</v>
      </c>
      <c r="Y25">
        <f t="shared" si="6"/>
        <v>1.1465632653061226</v>
      </c>
      <c r="Z25">
        <f t="shared" si="7"/>
        <v>1.1694945306122451</v>
      </c>
    </row>
    <row r="26" spans="1:26" ht="18" x14ac:dyDescent="0.2">
      <c r="A26">
        <v>25</v>
      </c>
      <c r="L26" s="1">
        <v>25</v>
      </c>
      <c r="M26" s="2" t="s">
        <v>35</v>
      </c>
      <c r="N26" s="4">
        <v>54736</v>
      </c>
      <c r="O26" s="6">
        <v>53712</v>
      </c>
      <c r="P26" s="4">
        <v>52229</v>
      </c>
      <c r="Q26" s="4">
        <v>50957</v>
      </c>
      <c r="R26" s="7">
        <f t="shared" si="0"/>
        <v>0.99586994887469749</v>
      </c>
      <c r="S26" s="7">
        <f t="shared" si="1"/>
        <v>1.011754068716094</v>
      </c>
      <c r="T26" s="8">
        <f t="shared" si="2"/>
        <v>1.0065912463622873</v>
      </c>
      <c r="U26" s="8">
        <f t="shared" si="3"/>
        <v>1.0048906505748487</v>
      </c>
      <c r="V26">
        <v>3</v>
      </c>
      <c r="W26">
        <f t="shared" si="4"/>
        <v>0.61224489795918358</v>
      </c>
      <c r="X26" s="8">
        <f t="shared" si="5"/>
        <v>0.62448979591836729</v>
      </c>
      <c r="Y26">
        <f t="shared" si="6"/>
        <v>0.63697959183673469</v>
      </c>
      <c r="Z26">
        <f t="shared" si="7"/>
        <v>0.64971918367346937</v>
      </c>
    </row>
    <row r="27" spans="1:26" ht="18" x14ac:dyDescent="0.2">
      <c r="A27">
        <v>26</v>
      </c>
      <c r="L27" s="1">
        <v>26</v>
      </c>
      <c r="M27" s="2" t="s">
        <v>36</v>
      </c>
      <c r="N27" s="4">
        <v>54148</v>
      </c>
      <c r="O27" s="6">
        <v>51075</v>
      </c>
      <c r="P27" s="4">
        <v>50251</v>
      </c>
      <c r="Q27" s="4">
        <v>49161</v>
      </c>
      <c r="R27" s="7">
        <f t="shared" si="0"/>
        <v>0.9851718428761167</v>
      </c>
      <c r="S27" s="7">
        <f t="shared" si="1"/>
        <v>0.96208182640144668</v>
      </c>
      <c r="T27" s="8">
        <f t="shared" si="2"/>
        <v>0.96846994430204092</v>
      </c>
      <c r="U27" s="8">
        <f>Q27/50709</f>
        <v>0.96947287463763832</v>
      </c>
      <c r="V27">
        <v>3</v>
      </c>
      <c r="W27">
        <f t="shared" si="4"/>
        <v>0.61224489795918358</v>
      </c>
      <c r="X27" s="8">
        <f t="shared" si="5"/>
        <v>0.62448979591836729</v>
      </c>
      <c r="Y27">
        <f>X27*X27/W27</f>
        <v>0.63697959183673469</v>
      </c>
      <c r="Z27">
        <f t="shared" si="7"/>
        <v>0.64971918367346937</v>
      </c>
    </row>
    <row r="28" spans="1:26" ht="18" x14ac:dyDescent="0.2">
      <c r="A28">
        <v>27</v>
      </c>
      <c r="L28" s="1">
        <v>27</v>
      </c>
      <c r="M28" s="2" t="s">
        <v>37</v>
      </c>
      <c r="N28" s="4">
        <v>53906</v>
      </c>
      <c r="O28" s="6">
        <v>52504</v>
      </c>
      <c r="P28" s="4">
        <v>50972</v>
      </c>
      <c r="Q28" s="4">
        <v>50241</v>
      </c>
      <c r="R28" s="7">
        <f t="shared" si="0"/>
        <v>0.98076888088350345</v>
      </c>
      <c r="S28" s="7">
        <f t="shared" si="1"/>
        <v>0.98899939722724528</v>
      </c>
      <c r="T28" s="8">
        <f t="shared" si="2"/>
        <v>0.98236552508335417</v>
      </c>
      <c r="U28" s="8">
        <f t="shared" si="3"/>
        <v>0.99077086907649525</v>
      </c>
      <c r="V28">
        <v>4</v>
      </c>
      <c r="W28">
        <f t="shared" si="4"/>
        <v>0.81632653061224481</v>
      </c>
      <c r="X28" s="8">
        <f t="shared" si="5"/>
        <v>0.83265306122448968</v>
      </c>
      <c r="Y28">
        <f t="shared" si="6"/>
        <v>0.84930612244897941</v>
      </c>
      <c r="Z28">
        <f>Y28*1.02</f>
        <v>0.86629224489795897</v>
      </c>
    </row>
    <row r="29" spans="1:26" ht="18" x14ac:dyDescent="0.2">
      <c r="A29">
        <v>28</v>
      </c>
      <c r="L29" s="1">
        <v>28</v>
      </c>
      <c r="M29" s="2" t="s">
        <v>38</v>
      </c>
      <c r="N29" s="4">
        <v>53017</v>
      </c>
      <c r="O29" s="6">
        <v>50979</v>
      </c>
      <c r="P29" s="4">
        <v>48947</v>
      </c>
      <c r="Q29" s="4">
        <v>48362</v>
      </c>
      <c r="R29" s="7">
        <f t="shared" si="0"/>
        <v>0.96459436348088712</v>
      </c>
      <c r="S29" s="7">
        <f t="shared" si="1"/>
        <v>0.96027350813743217</v>
      </c>
      <c r="T29" s="8">
        <f t="shared" si="2"/>
        <v>0.94333840846454797</v>
      </c>
      <c r="U29" s="8">
        <f t="shared" si="3"/>
        <v>0.95371630282592834</v>
      </c>
      <c r="V29">
        <v>4.5</v>
      </c>
      <c r="W29">
        <f t="shared" si="4"/>
        <v>0.91836734693877542</v>
      </c>
      <c r="X29" s="8">
        <f t="shared" si="5"/>
        <v>0.93673469387755093</v>
      </c>
      <c r="Y29">
        <f t="shared" si="6"/>
        <v>0.95546938775510193</v>
      </c>
      <c r="Z29">
        <f t="shared" si="7"/>
        <v>0.974578775510204</v>
      </c>
    </row>
    <row r="30" spans="1:26" ht="18" x14ac:dyDescent="0.2">
      <c r="A30">
        <v>29</v>
      </c>
      <c r="L30" s="1">
        <v>29</v>
      </c>
      <c r="M30" s="2" t="s">
        <v>39</v>
      </c>
      <c r="N30" s="4">
        <v>52431</v>
      </c>
      <c r="O30" s="6">
        <v>51450</v>
      </c>
      <c r="P30" s="4">
        <v>51230</v>
      </c>
      <c r="Q30" s="4">
        <v>49760</v>
      </c>
      <c r="R30" s="7">
        <f t="shared" si="0"/>
        <v>0.95393264559794766</v>
      </c>
      <c r="S30" s="7">
        <f t="shared" si="1"/>
        <v>0.96914556962025311</v>
      </c>
      <c r="T30" s="8">
        <f t="shared" si="2"/>
        <v>0.98733786883034291</v>
      </c>
      <c r="U30" s="8">
        <f t="shared" si="3"/>
        <v>0.98128537340511546</v>
      </c>
      <c r="V30">
        <v>2</v>
      </c>
      <c r="W30">
        <f t="shared" si="4"/>
        <v>0.4081632653061224</v>
      </c>
      <c r="X30" s="8">
        <f>1.02*W30</f>
        <v>0.41632653061224484</v>
      </c>
      <c r="Y30">
        <f t="shared" si="6"/>
        <v>0.4246530612244897</v>
      </c>
      <c r="Z30">
        <f t="shared" si="7"/>
        <v>0.43314612244897949</v>
      </c>
    </row>
    <row r="31" spans="1:26" ht="18" x14ac:dyDescent="0.2">
      <c r="A31">
        <v>30</v>
      </c>
      <c r="L31" s="1">
        <v>30</v>
      </c>
      <c r="M31" s="2" t="s">
        <v>40</v>
      </c>
      <c r="N31" s="4">
        <v>51494</v>
      </c>
      <c r="O31" s="6">
        <v>49462</v>
      </c>
      <c r="P31" s="4">
        <v>46974</v>
      </c>
      <c r="Q31" s="4">
        <v>46709</v>
      </c>
      <c r="R31" s="7">
        <f t="shared" si="0"/>
        <v>0.93688481341993701</v>
      </c>
      <c r="S31" s="7">
        <f t="shared" si="1"/>
        <v>0.93169831223628696</v>
      </c>
      <c r="T31" s="8">
        <f t="shared" si="2"/>
        <v>0.90531346965521231</v>
      </c>
      <c r="U31" s="8">
        <f t="shared" si="3"/>
        <v>0.92111853911534447</v>
      </c>
      <c r="V31">
        <v>5</v>
      </c>
      <c r="W31">
        <f t="shared" si="4"/>
        <v>1.0204081632653061</v>
      </c>
      <c r="X31" s="8">
        <f t="shared" si="5"/>
        <v>1.0408163265306123</v>
      </c>
      <c r="Y31">
        <f t="shared" si="6"/>
        <v>1.0616326530612246</v>
      </c>
      <c r="Z31">
        <f t="shared" si="7"/>
        <v>1.0828653061224491</v>
      </c>
    </row>
    <row r="32" spans="1:26" ht="18" x14ac:dyDescent="0.2">
      <c r="A32">
        <v>31</v>
      </c>
      <c r="L32" s="1">
        <v>31</v>
      </c>
      <c r="M32" s="2" t="s">
        <v>41</v>
      </c>
      <c r="N32" s="4">
        <v>51492</v>
      </c>
      <c r="O32" s="6">
        <v>50068</v>
      </c>
      <c r="P32" s="4">
        <v>48510</v>
      </c>
      <c r="Q32" s="4">
        <v>47826</v>
      </c>
      <c r="R32" s="7">
        <f t="shared" si="0"/>
        <v>0.93684842530429557</v>
      </c>
      <c r="S32" s="7">
        <f t="shared" si="1"/>
        <v>0.94311332127787828</v>
      </c>
      <c r="T32" s="8">
        <f t="shared" si="2"/>
        <v>0.93491626033495867</v>
      </c>
      <c r="U32" s="8">
        <f t="shared" si="3"/>
        <v>0.94314618706738451</v>
      </c>
      <c r="V32">
        <v>5.3</v>
      </c>
      <c r="W32">
        <f t="shared" si="4"/>
        <v>1.0816326530612244</v>
      </c>
      <c r="X32" s="8">
        <f t="shared" si="5"/>
        <v>1.1032653061224489</v>
      </c>
      <c r="Y32">
        <f t="shared" si="6"/>
        <v>1.1253306122448981</v>
      </c>
      <c r="Z32">
        <f t="shared" si="7"/>
        <v>1.1478372244897961</v>
      </c>
    </row>
    <row r="33" spans="1:26" ht="18" x14ac:dyDescent="0.2">
      <c r="A33">
        <v>32</v>
      </c>
      <c r="L33" s="1">
        <v>32</v>
      </c>
      <c r="M33" s="2" t="s">
        <v>42</v>
      </c>
      <c r="N33" s="4">
        <v>51244</v>
      </c>
      <c r="O33" s="6">
        <v>49321</v>
      </c>
      <c r="P33" s="4">
        <v>47829</v>
      </c>
      <c r="Q33" s="4">
        <v>47209</v>
      </c>
      <c r="R33" s="7">
        <f t="shared" si="0"/>
        <v>0.93233629896475811</v>
      </c>
      <c r="S33" s="7">
        <f t="shared" si="1"/>
        <v>0.92904234478601566</v>
      </c>
      <c r="T33" s="8">
        <f t="shared" si="2"/>
        <v>0.92179158556093044</v>
      </c>
      <c r="U33" s="8">
        <f t="shared" si="3"/>
        <v>0.93097872172592633</v>
      </c>
      <c r="V33">
        <v>4</v>
      </c>
      <c r="W33">
        <f t="shared" si="4"/>
        <v>0.81632653061224481</v>
      </c>
      <c r="X33" s="8">
        <f t="shared" si="5"/>
        <v>0.83265306122448968</v>
      </c>
      <c r="Y33">
        <f t="shared" si="6"/>
        <v>0.84930612244897941</v>
      </c>
      <c r="Z33">
        <f t="shared" si="7"/>
        <v>0.86629224489795897</v>
      </c>
    </row>
    <row r="34" spans="1:26" ht="18" x14ac:dyDescent="0.2">
      <c r="A34">
        <v>33</v>
      </c>
      <c r="L34" s="1">
        <v>33</v>
      </c>
      <c r="M34" s="2" t="s">
        <v>43</v>
      </c>
      <c r="N34" s="4">
        <v>51084</v>
      </c>
      <c r="O34" s="6">
        <v>49847</v>
      </c>
      <c r="P34" s="4">
        <v>48273</v>
      </c>
      <c r="Q34" s="4">
        <v>46859</v>
      </c>
      <c r="R34" s="7">
        <f t="shared" si="0"/>
        <v>0.92942524971344354</v>
      </c>
      <c r="S34" s="7">
        <f t="shared" si="1"/>
        <v>0.93895042194092826</v>
      </c>
      <c r="T34" s="8">
        <f t="shared" si="2"/>
        <v>0.9303486422417947</v>
      </c>
      <c r="U34" s="8">
        <f t="shared" si="3"/>
        <v>0.92407659389851904</v>
      </c>
      <c r="V34">
        <v>6</v>
      </c>
      <c r="W34">
        <f t="shared" si="4"/>
        <v>1.2244897959183672</v>
      </c>
      <c r="X34" s="8">
        <f t="shared" si="5"/>
        <v>1.2489795918367346</v>
      </c>
      <c r="Y34">
        <f t="shared" si="6"/>
        <v>1.2739591836734694</v>
      </c>
      <c r="Z34">
        <f t="shared" si="7"/>
        <v>1.2994383673469387</v>
      </c>
    </row>
    <row r="35" spans="1:26" ht="18" x14ac:dyDescent="0.2">
      <c r="A35">
        <v>34</v>
      </c>
      <c r="L35" s="1">
        <v>34</v>
      </c>
      <c r="M35" s="2" t="s">
        <v>44</v>
      </c>
      <c r="N35" s="4">
        <v>51075</v>
      </c>
      <c r="O35" s="6">
        <v>49308</v>
      </c>
      <c r="P35" s="4">
        <v>48081</v>
      </c>
      <c r="Q35" s="4">
        <v>46829</v>
      </c>
      <c r="R35" s="7">
        <f t="shared" si="0"/>
        <v>0.92926150319305711</v>
      </c>
      <c r="S35" s="7">
        <f t="shared" si="1"/>
        <v>0.92879746835443033</v>
      </c>
      <c r="T35" s="8">
        <f t="shared" si="2"/>
        <v>0.92664829340682642</v>
      </c>
      <c r="U35" s="8">
        <f t="shared" si="3"/>
        <v>0.92348498294188408</v>
      </c>
      <c r="V35">
        <v>3</v>
      </c>
      <c r="W35">
        <f t="shared" si="4"/>
        <v>0.61224489795918358</v>
      </c>
      <c r="X35" s="8">
        <f t="shared" si="5"/>
        <v>0.62448979591836729</v>
      </c>
      <c r="Y35">
        <f t="shared" si="6"/>
        <v>0.63697959183673469</v>
      </c>
      <c r="Z35">
        <f t="shared" si="7"/>
        <v>0.64971918367346937</v>
      </c>
    </row>
    <row r="36" spans="1:26" ht="18" x14ac:dyDescent="0.2">
      <c r="A36">
        <v>35</v>
      </c>
      <c r="L36" s="1">
        <v>35</v>
      </c>
      <c r="M36" s="2" t="s">
        <v>45</v>
      </c>
      <c r="N36" s="4">
        <v>50532</v>
      </c>
      <c r="O36" s="6">
        <v>49446</v>
      </c>
      <c r="P36" s="4">
        <v>47529</v>
      </c>
      <c r="Q36" s="4">
        <v>46974</v>
      </c>
      <c r="R36" s="7">
        <f t="shared" si="0"/>
        <v>0.91938212979640854</v>
      </c>
      <c r="S36" s="7">
        <f t="shared" si="1"/>
        <v>0.93139692585895117</v>
      </c>
      <c r="T36" s="8">
        <f t="shared" si="2"/>
        <v>0.9160097905062925</v>
      </c>
      <c r="U36" s="8">
        <f t="shared" si="3"/>
        <v>0.92634443589895288</v>
      </c>
      <c r="V36">
        <v>7</v>
      </c>
      <c r="W36">
        <f t="shared" si="4"/>
        <v>1.4285714285714284</v>
      </c>
      <c r="X36" s="8">
        <f t="shared" si="5"/>
        <v>1.4571428571428571</v>
      </c>
      <c r="Y36">
        <f t="shared" si="6"/>
        <v>1.4862857142857142</v>
      </c>
      <c r="Z36">
        <f t="shared" si="7"/>
        <v>1.5160114285714286</v>
      </c>
    </row>
    <row r="37" spans="1:26" ht="18" x14ac:dyDescent="0.2">
      <c r="A37">
        <v>36</v>
      </c>
      <c r="L37" s="1">
        <v>36</v>
      </c>
      <c r="M37" s="2" t="s">
        <v>46</v>
      </c>
      <c r="N37" s="4">
        <v>50238</v>
      </c>
      <c r="O37" s="6">
        <v>48363</v>
      </c>
      <c r="P37" s="4">
        <v>46931</v>
      </c>
      <c r="Q37" s="4">
        <v>45321</v>
      </c>
      <c r="R37" s="7">
        <f t="shared" si="0"/>
        <v>0.91403307679711809</v>
      </c>
      <c r="S37" s="7">
        <f t="shared" si="1"/>
        <v>0.910996835443038</v>
      </c>
      <c r="T37" s="8">
        <f t="shared" si="2"/>
        <v>0.9044847456973808</v>
      </c>
      <c r="U37" s="8">
        <f t="shared" si="3"/>
        <v>0.8937466721883689</v>
      </c>
      <c r="V37">
        <v>7</v>
      </c>
      <c r="W37">
        <f t="shared" si="4"/>
        <v>1.4285714285714284</v>
      </c>
      <c r="X37" s="8">
        <f t="shared" si="5"/>
        <v>1.4571428571428571</v>
      </c>
      <c r="Y37">
        <f t="shared" si="6"/>
        <v>1.4862857142857142</v>
      </c>
      <c r="Z37">
        <f t="shared" si="7"/>
        <v>1.5160114285714286</v>
      </c>
    </row>
    <row r="38" spans="1:26" ht="18" x14ac:dyDescent="0.2">
      <c r="A38">
        <v>37</v>
      </c>
      <c r="L38" s="1">
        <v>37</v>
      </c>
      <c r="M38" s="2" t="s">
        <v>47</v>
      </c>
      <c r="N38" s="4">
        <v>49509</v>
      </c>
      <c r="O38" s="6">
        <v>46328</v>
      </c>
      <c r="P38" s="4">
        <v>46972</v>
      </c>
      <c r="Q38" s="4">
        <v>45076</v>
      </c>
      <c r="R38" s="7">
        <f t="shared" si="0"/>
        <v>0.90076960864581623</v>
      </c>
      <c r="S38" s="7">
        <f t="shared" si="1"/>
        <v>0.87266425557564797</v>
      </c>
      <c r="T38" s="8">
        <f t="shared" si="2"/>
        <v>0.90527492435484802</v>
      </c>
      <c r="U38" s="8">
        <f t="shared" si="3"/>
        <v>0.88891518270918379</v>
      </c>
      <c r="V38">
        <v>3</v>
      </c>
      <c r="W38">
        <f>V38/4.9</f>
        <v>0.61224489795918358</v>
      </c>
      <c r="X38" s="8">
        <f t="shared" si="5"/>
        <v>0.62448979591836729</v>
      </c>
      <c r="Y38">
        <f t="shared" si="6"/>
        <v>0.63697959183673469</v>
      </c>
      <c r="Z38">
        <f t="shared" si="7"/>
        <v>0.64971918367346937</v>
      </c>
    </row>
    <row r="39" spans="1:26" ht="18" x14ac:dyDescent="0.2">
      <c r="A39">
        <v>38</v>
      </c>
      <c r="L39" s="1">
        <v>38</v>
      </c>
      <c r="M39" s="2" t="s">
        <v>48</v>
      </c>
      <c r="N39" s="4">
        <v>49426</v>
      </c>
      <c r="O39" s="6">
        <v>47463</v>
      </c>
      <c r="P39" s="4">
        <v>46036</v>
      </c>
      <c r="Q39" s="4">
        <v>45040</v>
      </c>
      <c r="R39" s="7">
        <f t="shared" si="0"/>
        <v>0.8992595018466969</v>
      </c>
      <c r="S39" s="7">
        <f t="shared" si="1"/>
        <v>0.89404385171790235</v>
      </c>
      <c r="T39" s="8">
        <f t="shared" si="2"/>
        <v>0.88723572378437754</v>
      </c>
      <c r="U39" s="8">
        <f t="shared" si="3"/>
        <v>0.88820524956122182</v>
      </c>
      <c r="V39">
        <v>4</v>
      </c>
      <c r="W39">
        <f t="shared" si="4"/>
        <v>0.81632653061224481</v>
      </c>
      <c r="X39" s="8">
        <f t="shared" si="5"/>
        <v>0.83265306122448968</v>
      </c>
      <c r="Y39">
        <f t="shared" si="6"/>
        <v>0.84930612244897941</v>
      </c>
      <c r="Z39">
        <f t="shared" si="7"/>
        <v>0.86629224489795897</v>
      </c>
    </row>
    <row r="40" spans="1:26" ht="18" x14ac:dyDescent="0.2">
      <c r="A40">
        <v>39</v>
      </c>
      <c r="L40" s="1">
        <v>39</v>
      </c>
      <c r="M40" s="2" t="s">
        <v>49</v>
      </c>
      <c r="N40" s="4">
        <v>48568</v>
      </c>
      <c r="O40" s="6">
        <v>47529</v>
      </c>
      <c r="P40" s="4">
        <v>45690</v>
      </c>
      <c r="Q40" s="4">
        <v>44312</v>
      </c>
      <c r="R40" s="7">
        <f t="shared" si="0"/>
        <v>0.88364900023652271</v>
      </c>
      <c r="S40" s="7">
        <f t="shared" si="1"/>
        <v>0.89528707052441225</v>
      </c>
      <c r="T40" s="8">
        <f t="shared" si="2"/>
        <v>0.88056738682136182</v>
      </c>
      <c r="U40" s="8">
        <f t="shared" si="3"/>
        <v>0.87384882368021455</v>
      </c>
      <c r="V40">
        <v>6.5</v>
      </c>
      <c r="W40">
        <f t="shared" si="4"/>
        <v>1.3265306122448979</v>
      </c>
      <c r="X40" s="8">
        <f t="shared" si="5"/>
        <v>1.3530612244897959</v>
      </c>
      <c r="Y40">
        <f t="shared" si="6"/>
        <v>1.380122448979592</v>
      </c>
      <c r="Z40">
        <f t="shared" si="7"/>
        <v>1.4077248979591839</v>
      </c>
    </row>
    <row r="41" spans="1:26" ht="18" x14ac:dyDescent="0.2">
      <c r="A41">
        <v>40</v>
      </c>
      <c r="L41" s="1">
        <v>40</v>
      </c>
      <c r="M41" s="2" t="s">
        <v>50</v>
      </c>
      <c r="N41" s="4">
        <v>48275</v>
      </c>
      <c r="O41" s="6">
        <v>47861</v>
      </c>
      <c r="P41" s="4">
        <v>46783</v>
      </c>
      <c r="Q41" s="4">
        <v>45489</v>
      </c>
      <c r="R41" s="7">
        <f t="shared" si="0"/>
        <v>0.87831814129505303</v>
      </c>
      <c r="S41" s="7">
        <f t="shared" si="1"/>
        <v>0.90154083785412897</v>
      </c>
      <c r="T41" s="8">
        <f t="shared" si="2"/>
        <v>0.90163239347042612</v>
      </c>
      <c r="U41" s="8">
        <f t="shared" si="3"/>
        <v>0.89705969354552451</v>
      </c>
      <c r="V41">
        <v>3</v>
      </c>
      <c r="W41">
        <f t="shared" si="4"/>
        <v>0.61224489795918358</v>
      </c>
      <c r="X41" s="8">
        <f t="shared" si="5"/>
        <v>0.62448979591836729</v>
      </c>
      <c r="Y41">
        <f t="shared" si="6"/>
        <v>0.63697959183673469</v>
      </c>
      <c r="Z41">
        <f t="shared" si="7"/>
        <v>0.64971918367346937</v>
      </c>
    </row>
    <row r="42" spans="1:26" ht="18" x14ac:dyDescent="0.2">
      <c r="A42">
        <v>41</v>
      </c>
      <c r="L42" s="1">
        <v>41</v>
      </c>
      <c r="M42" s="2" t="s">
        <v>51</v>
      </c>
      <c r="N42" s="4">
        <v>47830</v>
      </c>
      <c r="O42" s="6">
        <v>46556</v>
      </c>
      <c r="P42" s="4">
        <v>45906</v>
      </c>
      <c r="Q42" s="4">
        <v>45150</v>
      </c>
      <c r="R42" s="7">
        <f t="shared" si="0"/>
        <v>0.87022178556483454</v>
      </c>
      <c r="S42" s="7">
        <f t="shared" si="1"/>
        <v>0.87695901145268229</v>
      </c>
      <c r="T42" s="8">
        <f t="shared" si="2"/>
        <v>0.88473027926070114</v>
      </c>
      <c r="U42" s="8">
        <f t="shared" si="3"/>
        <v>0.89037448973554989</v>
      </c>
      <c r="V42">
        <v>6.8</v>
      </c>
      <c r="W42">
        <f t="shared" si="4"/>
        <v>1.3877551020408161</v>
      </c>
      <c r="X42" s="8">
        <f t="shared" si="5"/>
        <v>1.4155102040816325</v>
      </c>
      <c r="Y42">
        <f t="shared" si="6"/>
        <v>1.4438204081632653</v>
      </c>
      <c r="Z42">
        <f t="shared" si="7"/>
        <v>1.4726968163265306</v>
      </c>
    </row>
    <row r="43" spans="1:26" ht="18" x14ac:dyDescent="0.2">
      <c r="A43">
        <v>42</v>
      </c>
      <c r="L43" s="1">
        <v>42</v>
      </c>
      <c r="M43" s="2" t="s">
        <v>52</v>
      </c>
      <c r="N43" s="4">
        <v>47275</v>
      </c>
      <c r="O43" s="6">
        <v>44361</v>
      </c>
      <c r="P43" s="4">
        <v>44297</v>
      </c>
      <c r="Q43" s="4">
        <v>42764</v>
      </c>
      <c r="R43" s="7">
        <f t="shared" si="0"/>
        <v>0.86012408347433733</v>
      </c>
      <c r="S43" s="7">
        <f t="shared" si="1"/>
        <v>0.83561256781193494</v>
      </c>
      <c r="T43" s="8">
        <f t="shared" si="2"/>
        <v>0.85372058511765958</v>
      </c>
      <c r="U43" s="8">
        <f t="shared" si="3"/>
        <v>0.84332169831785286</v>
      </c>
      <c r="V43">
        <v>3</v>
      </c>
      <c r="W43">
        <f t="shared" si="4"/>
        <v>0.61224489795918358</v>
      </c>
      <c r="X43" s="8">
        <f t="shared" si="5"/>
        <v>0.62448979591836729</v>
      </c>
      <c r="Y43">
        <f t="shared" si="6"/>
        <v>0.63697959183673469</v>
      </c>
      <c r="Z43">
        <f t="shared" si="7"/>
        <v>0.64971918367346937</v>
      </c>
    </row>
    <row r="44" spans="1:26" ht="18" x14ac:dyDescent="0.2">
      <c r="A44">
        <v>43</v>
      </c>
      <c r="L44" s="1">
        <v>43</v>
      </c>
      <c r="M44" s="2" t="s">
        <v>53</v>
      </c>
      <c r="N44" s="4">
        <v>47238</v>
      </c>
      <c r="O44" s="6">
        <v>45238</v>
      </c>
      <c r="P44" s="4">
        <v>44163</v>
      </c>
      <c r="Q44" s="4">
        <v>43107</v>
      </c>
      <c r="R44" s="7">
        <f t="shared" si="0"/>
        <v>0.85945090333497076</v>
      </c>
      <c r="S44" s="7">
        <f t="shared" si="1"/>
        <v>0.85213230861965039</v>
      </c>
      <c r="T44" s="8">
        <f t="shared" si="2"/>
        <v>0.8511380499932546</v>
      </c>
      <c r="U44" s="8">
        <f t="shared" si="3"/>
        <v>0.85008578358871212</v>
      </c>
      <c r="V44">
        <v>6</v>
      </c>
      <c r="W44">
        <f t="shared" si="4"/>
        <v>1.2244897959183672</v>
      </c>
      <c r="X44" s="8">
        <f t="shared" si="5"/>
        <v>1.2489795918367346</v>
      </c>
      <c r="Y44">
        <f t="shared" si="6"/>
        <v>1.2739591836734694</v>
      </c>
      <c r="Z44">
        <f t="shared" si="7"/>
        <v>1.2994383673469387</v>
      </c>
    </row>
    <row r="45" spans="1:26" ht="18" x14ac:dyDescent="0.2">
      <c r="A45">
        <v>44</v>
      </c>
      <c r="L45" s="1">
        <v>44</v>
      </c>
      <c r="M45" s="2" t="s">
        <v>54</v>
      </c>
      <c r="N45" s="4">
        <v>45727</v>
      </c>
      <c r="O45" s="6">
        <v>44555</v>
      </c>
      <c r="P45" s="4">
        <v>44164</v>
      </c>
      <c r="Q45" s="4">
        <v>42944</v>
      </c>
      <c r="R45" s="7">
        <f t="shared" si="0"/>
        <v>0.83195968196786929</v>
      </c>
      <c r="S45" s="7">
        <f t="shared" si="1"/>
        <v>0.83926687763713081</v>
      </c>
      <c r="T45" s="8">
        <f t="shared" si="2"/>
        <v>0.85115732264343669</v>
      </c>
      <c r="U45" s="8">
        <f t="shared" si="3"/>
        <v>0.84687136405766239</v>
      </c>
      <c r="V45">
        <v>5</v>
      </c>
      <c r="W45">
        <f t="shared" si="4"/>
        <v>1.0204081632653061</v>
      </c>
      <c r="X45" s="8">
        <f>1.02*W45</f>
        <v>1.0408163265306123</v>
      </c>
      <c r="Y45">
        <f t="shared" si="6"/>
        <v>1.0616326530612246</v>
      </c>
      <c r="Z45">
        <f t="shared" si="7"/>
        <v>1.0828653061224491</v>
      </c>
    </row>
    <row r="46" spans="1:26" ht="18" x14ac:dyDescent="0.2">
      <c r="A46">
        <v>45</v>
      </c>
      <c r="L46" s="1">
        <v>45</v>
      </c>
      <c r="M46" s="2" t="s">
        <v>55</v>
      </c>
      <c r="N46" s="4">
        <v>45382</v>
      </c>
      <c r="O46" s="6">
        <v>44803</v>
      </c>
      <c r="P46" s="4">
        <v>43872</v>
      </c>
      <c r="Q46" s="4">
        <v>42558</v>
      </c>
      <c r="R46" s="7">
        <f t="shared" si="0"/>
        <v>0.82568273201972231</v>
      </c>
      <c r="S46" s="7">
        <f t="shared" si="1"/>
        <v>0.84393836648583487</v>
      </c>
      <c r="T46" s="8">
        <f t="shared" si="2"/>
        <v>0.8455297087902558</v>
      </c>
      <c r="U46" s="8">
        <f t="shared" si="3"/>
        <v>0.83925930308229313</v>
      </c>
      <c r="V46">
        <v>3.6</v>
      </c>
      <c r="W46">
        <f t="shared" si="4"/>
        <v>0.73469387755102034</v>
      </c>
      <c r="X46" s="8">
        <f t="shared" si="5"/>
        <v>0.74938775510204081</v>
      </c>
      <c r="Y46">
        <f t="shared" si="6"/>
        <v>0.76437551020408168</v>
      </c>
      <c r="Z46">
        <f>Y46*1.02</f>
        <v>0.77966302040816338</v>
      </c>
    </row>
    <row r="47" spans="1:26" ht="18" x14ac:dyDescent="0.2">
      <c r="A47">
        <v>46</v>
      </c>
      <c r="L47" s="1">
        <v>46</v>
      </c>
      <c r="M47" s="2" t="s">
        <v>56</v>
      </c>
      <c r="N47" s="4">
        <v>45215</v>
      </c>
      <c r="O47" s="6">
        <v>42958</v>
      </c>
      <c r="P47" s="4">
        <v>43399</v>
      </c>
      <c r="Q47" s="4">
        <v>41724</v>
      </c>
      <c r="R47" s="7">
        <f t="shared" si="0"/>
        <v>0.82264432436366286</v>
      </c>
      <c r="S47" s="7">
        <f t="shared" si="1"/>
        <v>0.80918474984930677</v>
      </c>
      <c r="T47" s="8">
        <f t="shared" si="2"/>
        <v>0.83641374525410994</v>
      </c>
      <c r="U47" s="8">
        <f t="shared" si="3"/>
        <v>0.82281251848784243</v>
      </c>
      <c r="V47">
        <v>6</v>
      </c>
      <c r="W47">
        <f t="shared" si="4"/>
        <v>1.2244897959183672</v>
      </c>
      <c r="X47" s="8">
        <f t="shared" si="5"/>
        <v>1.2489795918367346</v>
      </c>
      <c r="Y47">
        <f t="shared" si="6"/>
        <v>1.2739591836734694</v>
      </c>
      <c r="Z47">
        <f t="shared" si="7"/>
        <v>1.2994383673469387</v>
      </c>
    </row>
    <row r="48" spans="1:26" ht="18" x14ac:dyDescent="0.2">
      <c r="A48">
        <v>47</v>
      </c>
      <c r="L48" s="1">
        <v>47</v>
      </c>
      <c r="M48" s="2" t="s">
        <v>57</v>
      </c>
      <c r="N48" s="4">
        <v>44765</v>
      </c>
      <c r="O48" s="6">
        <v>42830</v>
      </c>
      <c r="P48" s="4">
        <v>42849</v>
      </c>
      <c r="Q48" s="4">
        <v>41574</v>
      </c>
      <c r="R48" s="7">
        <f t="shared" si="0"/>
        <v>0.81445699834434071</v>
      </c>
      <c r="S48" s="7">
        <f t="shared" si="1"/>
        <v>0.80677365883062091</v>
      </c>
      <c r="T48" s="8">
        <f t="shared" si="2"/>
        <v>0.82581378765394031</v>
      </c>
      <c r="U48" s="8">
        <f t="shared" si="3"/>
        <v>0.81985446370466786</v>
      </c>
      <c r="V48">
        <v>7</v>
      </c>
      <c r="W48">
        <f t="shared" si="4"/>
        <v>1.4285714285714284</v>
      </c>
      <c r="X48" s="8">
        <f t="shared" si="5"/>
        <v>1.4571428571428571</v>
      </c>
      <c r="Y48">
        <f t="shared" si="6"/>
        <v>1.4862857142857142</v>
      </c>
      <c r="Z48">
        <f t="shared" si="7"/>
        <v>1.5160114285714286</v>
      </c>
    </row>
    <row r="49" spans="1:26" ht="18" x14ac:dyDescent="0.2">
      <c r="A49">
        <v>48</v>
      </c>
      <c r="L49" s="1">
        <v>48</v>
      </c>
      <c r="M49" s="2" t="s">
        <v>58</v>
      </c>
      <c r="N49" s="4">
        <v>42019</v>
      </c>
      <c r="O49" s="6">
        <v>41059</v>
      </c>
      <c r="P49" s="4">
        <v>41253</v>
      </c>
      <c r="Q49" s="4">
        <v>40196</v>
      </c>
      <c r="R49" s="7">
        <f t="shared" si="0"/>
        <v>0.76449611556865527</v>
      </c>
      <c r="S49" s="7">
        <f t="shared" si="1"/>
        <v>0.77341395418927061</v>
      </c>
      <c r="T49" s="8">
        <f t="shared" si="2"/>
        <v>0.79505463796326636</v>
      </c>
      <c r="U49" s="8">
        <f t="shared" si="3"/>
        <v>0.79267980042990394</v>
      </c>
      <c r="V49">
        <v>4</v>
      </c>
      <c r="W49">
        <f t="shared" si="4"/>
        <v>0.81632653061224481</v>
      </c>
      <c r="X49" s="8">
        <f t="shared" si="5"/>
        <v>0.83265306122448968</v>
      </c>
      <c r="Y49">
        <f>X49*X49/W49</f>
        <v>0.84930612244897941</v>
      </c>
      <c r="Z49">
        <f t="shared" si="7"/>
        <v>0.86629224489795897</v>
      </c>
    </row>
    <row r="50" spans="1:26" ht="18" x14ac:dyDescent="0.2">
      <c r="A50">
        <v>49</v>
      </c>
      <c r="L50" s="1">
        <v>49</v>
      </c>
      <c r="M50" s="2" t="s">
        <v>59</v>
      </c>
      <c r="N50" s="4">
        <v>41995</v>
      </c>
      <c r="O50" s="6">
        <v>41262</v>
      </c>
      <c r="P50" s="4">
        <v>40511</v>
      </c>
      <c r="Q50" s="4">
        <v>40112</v>
      </c>
      <c r="R50" s="7">
        <f t="shared" si="0"/>
        <v>0.76405945818095811</v>
      </c>
      <c r="S50" s="7">
        <f>O50/53088</f>
        <v>0.77723779385171787</v>
      </c>
      <c r="T50" s="8">
        <f t="shared" si="2"/>
        <v>0.78075433152812845</v>
      </c>
      <c r="U50" s="8">
        <f t="shared" si="3"/>
        <v>0.79102328975132619</v>
      </c>
      <c r="V50">
        <v>5.2</v>
      </c>
      <c r="W50">
        <f t="shared" si="4"/>
        <v>1.0612244897959184</v>
      </c>
      <c r="X50" s="8">
        <f t="shared" si="5"/>
        <v>1.0824489795918368</v>
      </c>
      <c r="Y50">
        <f t="shared" si="6"/>
        <v>1.1040979591836735</v>
      </c>
      <c r="Z50">
        <f t="shared" si="7"/>
        <v>1.1261799183673469</v>
      </c>
    </row>
    <row r="51" spans="1:26" ht="18" x14ac:dyDescent="0.2">
      <c r="A51">
        <v>50</v>
      </c>
      <c r="L51" s="1">
        <v>50</v>
      </c>
      <c r="M51" s="2" t="s">
        <v>60</v>
      </c>
      <c r="N51" s="4">
        <v>40593</v>
      </c>
      <c r="O51" s="6">
        <v>39680</v>
      </c>
      <c r="P51" s="4">
        <v>37963</v>
      </c>
      <c r="Q51" s="4">
        <v>37095</v>
      </c>
      <c r="R51" s="7">
        <f t="shared" si="0"/>
        <v>0.73855138911631457</v>
      </c>
      <c r="S51" s="7">
        <f t="shared" si="1"/>
        <v>0.74743821579264613</v>
      </c>
      <c r="T51" s="8">
        <f t="shared" si="2"/>
        <v>0.73164761886407004</v>
      </c>
      <c r="U51" s="8">
        <f>Q51/50709</f>
        <v>0.73152694787907468</v>
      </c>
      <c r="V51">
        <v>3</v>
      </c>
      <c r="W51">
        <f t="shared" si="4"/>
        <v>0.61224489795918358</v>
      </c>
      <c r="X51" s="8">
        <f t="shared" si="5"/>
        <v>0.62448979591836729</v>
      </c>
      <c r="Y51">
        <f t="shared" si="6"/>
        <v>0.63697959183673469</v>
      </c>
      <c r="Z51">
        <f t="shared" si="7"/>
        <v>0.64971918367346937</v>
      </c>
    </row>
    <row r="52" spans="1:26" ht="18" x14ac:dyDescent="0.2">
      <c r="N52" s="3">
        <f>AVERAGE(N1:N51)</f>
        <v>54963.372549019608</v>
      </c>
      <c r="O52" s="5">
        <f>AVERAGE(O1:O51)</f>
        <v>53088.23529411765</v>
      </c>
      <c r="P52" s="3">
        <f>AVERAGE(P1:P51)</f>
        <v>51886.627450980392</v>
      </c>
      <c r="Q52" s="3">
        <f>AVERAGE(Q1:Q51)</f>
        <v>50708.76470588235</v>
      </c>
      <c r="R52" s="7"/>
      <c r="T52" s="8"/>
      <c r="V52">
        <f>AVERAGE(V2:V51)</f>
        <v>5.1820000000000004</v>
      </c>
    </row>
    <row r="53" spans="1:26" x14ac:dyDescent="0.2">
      <c r="N53" s="3"/>
      <c r="O53" s="5"/>
      <c r="T53" s="8"/>
    </row>
    <row r="54" spans="1:26" x14ac:dyDescent="0.2">
      <c r="T54" s="8"/>
    </row>
    <row r="55" spans="1:26" x14ac:dyDescent="0.2">
      <c r="T55" s="8"/>
    </row>
    <row r="56" spans="1:26" x14ac:dyDescent="0.2">
      <c r="T56" s="8"/>
    </row>
    <row r="57" spans="1:26" x14ac:dyDescent="0.2">
      <c r="T57" s="8"/>
    </row>
    <row r="58" spans="1:26" x14ac:dyDescent="0.2">
      <c r="T58" s="8"/>
    </row>
    <row r="59" spans="1:26" x14ac:dyDescent="0.2">
      <c r="T59" s="8"/>
    </row>
    <row r="60" spans="1:26" x14ac:dyDescent="0.2">
      <c r="T60" s="8"/>
    </row>
    <row r="61" spans="1:26" x14ac:dyDescent="0.2">
      <c r="T61" s="8"/>
    </row>
    <row r="62" spans="1:26" x14ac:dyDescent="0.2">
      <c r="T62" s="8"/>
    </row>
    <row r="63" spans="1:26" x14ac:dyDescent="0.2">
      <c r="T63" s="8"/>
    </row>
    <row r="64" spans="1:26" x14ac:dyDescent="0.2">
      <c r="T64" s="8"/>
    </row>
    <row r="65" spans="20:20" x14ac:dyDescent="0.2">
      <c r="T65" s="8"/>
    </row>
    <row r="66" spans="20:20" x14ac:dyDescent="0.2">
      <c r="T66" s="8"/>
    </row>
    <row r="67" spans="20:20" x14ac:dyDescent="0.2">
      <c r="T67" s="8"/>
    </row>
    <row r="68" spans="20:20" x14ac:dyDescent="0.2">
      <c r="T68" s="8"/>
    </row>
    <row r="69" spans="20:20" x14ac:dyDescent="0.2">
      <c r="T69" s="8"/>
    </row>
    <row r="70" spans="20:20" x14ac:dyDescent="0.2">
      <c r="T70" s="8"/>
    </row>
    <row r="71" spans="20:20" x14ac:dyDescent="0.2">
      <c r="T71" s="8"/>
    </row>
    <row r="72" spans="20:20" x14ac:dyDescent="0.2">
      <c r="T72" s="8"/>
    </row>
    <row r="73" spans="20:20" x14ac:dyDescent="0.2">
      <c r="T73" s="8"/>
    </row>
    <row r="74" spans="20:20" x14ac:dyDescent="0.2">
      <c r="T74" s="8"/>
    </row>
    <row r="75" spans="20:20" x14ac:dyDescent="0.2">
      <c r="T75" s="8"/>
    </row>
    <row r="76" spans="20:20" x14ac:dyDescent="0.2">
      <c r="T76" s="8"/>
    </row>
    <row r="77" spans="20:20" x14ac:dyDescent="0.2">
      <c r="T77" s="8"/>
    </row>
    <row r="78" spans="20:20" x14ac:dyDescent="0.2">
      <c r="T78" s="8"/>
    </row>
    <row r="79" spans="20:20" x14ac:dyDescent="0.2">
      <c r="T79" s="8"/>
    </row>
    <row r="80" spans="20:20" x14ac:dyDescent="0.2">
      <c r="T80" s="8"/>
    </row>
    <row r="81" spans="20:20" x14ac:dyDescent="0.2">
      <c r="T81" s="8"/>
    </row>
    <row r="82" spans="20:20" x14ac:dyDescent="0.2">
      <c r="T82" s="8"/>
    </row>
    <row r="83" spans="20:20" x14ac:dyDescent="0.2">
      <c r="T83" s="8"/>
    </row>
    <row r="84" spans="20:20" x14ac:dyDescent="0.2">
      <c r="T84" s="8"/>
    </row>
    <row r="85" spans="20:20" x14ac:dyDescent="0.2">
      <c r="T85" s="8"/>
    </row>
    <row r="86" spans="20:20" x14ac:dyDescent="0.2">
      <c r="T86" s="8"/>
    </row>
    <row r="87" spans="20:20" x14ac:dyDescent="0.2">
      <c r="T87" s="8"/>
    </row>
  </sheetData>
  <hyperlinks>
    <hyperlink ref="M2" r:id="rId1" tooltip="Maryland"/>
    <hyperlink ref="M3" r:id="rId2" tooltip="Hawaii"/>
    <hyperlink ref="M4" r:id="rId3" tooltip="Alaska"/>
    <hyperlink ref="M5" r:id="rId4" tooltip="New Jersey"/>
    <hyperlink ref="M6" r:id="rId5" tooltip="Connecticut"/>
    <hyperlink ref="M7" r:id="rId6" tooltip="Massachusetts"/>
    <hyperlink ref="M8" r:id="rId7" tooltip="New Hampshire"/>
    <hyperlink ref="M9" r:id="rId8" tooltip="Virginia"/>
    <hyperlink ref="M10" r:id="rId9" tooltip="California"/>
    <hyperlink ref="M11" r:id="rId10" tooltip="Washington (U.S. state)"/>
    <hyperlink ref="M12" r:id="rId11" tooltip="Colorado"/>
    <hyperlink ref="M13" r:id="rId12" tooltip="Minnesota"/>
    <hyperlink ref="M14" r:id="rId13" tooltip="Utah"/>
    <hyperlink ref="M15" r:id="rId14" tooltip="Delaware"/>
    <hyperlink ref="M16" r:id="rId15" tooltip="New York (state)"/>
    <hyperlink ref="M17" r:id="rId16" tooltip="North Dakota"/>
    <hyperlink ref="M18" r:id="rId17" tooltip="Wyoming"/>
    <hyperlink ref="M19" r:id="rId18" tooltip="Illinois"/>
    <hyperlink ref="M20" r:id="rId19" tooltip="Rhode Island"/>
    <hyperlink ref="M21" r:id="rId20" tooltip="Vermont"/>
    <hyperlink ref="M22" r:id="rId21" tooltip="Pennsylvania"/>
    <hyperlink ref="M23" r:id="rId22" tooltip="Texas"/>
    <hyperlink ref="M24" r:id="rId23" tooltip="Wisconsin"/>
    <hyperlink ref="M25" r:id="rId24" tooltip="Nebraska"/>
    <hyperlink ref="M26" r:id="rId25" tooltip="Iowa"/>
    <hyperlink ref="M27" r:id="rId26" tooltip="Oregon"/>
    <hyperlink ref="M28" r:id="rId27" tooltip="Kansas"/>
    <hyperlink ref="M29" r:id="rId28" tooltip="South Dakota"/>
    <hyperlink ref="M30" r:id="rId29" tooltip="Nevada"/>
    <hyperlink ref="M31" r:id="rId30" tooltip="Maine"/>
    <hyperlink ref="M32" r:id="rId31" tooltip="Arizona"/>
    <hyperlink ref="M33" r:id="rId32" tooltip="Georgia (U.S. state)"/>
    <hyperlink ref="M34" r:id="rId33" tooltip="Michigan"/>
    <hyperlink ref="M35" r:id="rId34" tooltip="Ohio"/>
    <hyperlink ref="M36" r:id="rId35" tooltip="Indiana"/>
    <hyperlink ref="M37" r:id="rId36" tooltip="Missouri"/>
    <hyperlink ref="M38" r:id="rId37" tooltip="Montana"/>
    <hyperlink ref="M39" r:id="rId38" tooltip="Florida"/>
    <hyperlink ref="M40" r:id="rId39" tooltip="Oklahoma"/>
    <hyperlink ref="M41" r:id="rId40" tooltip="Idaho"/>
    <hyperlink ref="M42" r:id="rId41" tooltip="North Carolina"/>
    <hyperlink ref="M43" r:id="rId42" tooltip="Tennessee"/>
    <hyperlink ref="M44" r:id="rId43" tooltip="South Carolina"/>
    <hyperlink ref="M45" r:id="rId44" tooltip="Louisiana"/>
    <hyperlink ref="M46" r:id="rId45" tooltip="New Mexico"/>
    <hyperlink ref="M47" r:id="rId46" tooltip="Kentucky"/>
    <hyperlink ref="M48" r:id="rId47" tooltip="Alabama"/>
    <hyperlink ref="M49" r:id="rId48" tooltip="West Virginia"/>
    <hyperlink ref="M50" r:id="rId49" tooltip="Arkansas"/>
    <hyperlink ref="M51" r:id="rId50" tooltip="Mississipp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2017-11-19T00:41:35Z</dcterms:created>
  <dcterms:modified xsi:type="dcterms:W3CDTF">2017-11-19T06:11:40Z</dcterms:modified>
</cp:coreProperties>
</file>