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Έγγραφα\πανεπιστήμιο\Ειδικά Θέματα Επιχειρησιακής Έρευνας\Εργασία 2\Scripts\5η Άσκηση\"/>
    </mc:Choice>
  </mc:AlternateContent>
  <xr:revisionPtr revIDLastSave="0" documentId="13_ncr:1_{0D84A071-B894-49BA-BF2F-3A3E404C68D7}" xr6:coauthVersionLast="45" xr6:coauthVersionMax="45" xr10:uidLastSave="{00000000-0000-0000-0000-000000000000}"/>
  <bookViews>
    <workbookView xWindow="-120" yWindow="-120" windowWidth="29040" windowHeight="15840" xr2:uid="{1F1CB40E-7298-47AB-8B29-0A9B62C2631A}"/>
  </bookViews>
  <sheets>
    <sheet name="Φύλλο1" sheetId="1" r:id="rId1"/>
  </sheets>
  <definedNames>
    <definedName name="solver_adj" localSheetId="0" hidden="1">Φύλλο1!$A$3:$F$3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Φύλλο1!$A$3:$C$3</definedName>
    <definedName name="solver_lhs10" localSheetId="0" hidden="1">Φύλλο1!$O$3</definedName>
    <definedName name="solver_lhs2" localSheetId="0" hidden="1">Φύλλο1!$D$3:$F$3</definedName>
    <definedName name="solver_lhs3" localSheetId="0" hidden="1">Φύλλο1!$H$3</definedName>
    <definedName name="solver_lhs4" localSheetId="0" hidden="1">Φύλλο1!$I$3</definedName>
    <definedName name="solver_lhs5" localSheetId="0" hidden="1">Φύλλο1!$J$3</definedName>
    <definedName name="solver_lhs6" localSheetId="0" hidden="1">Φύλλο1!$K$3</definedName>
    <definedName name="solver_lhs7" localSheetId="0" hidden="1">Φύλλο1!$L$3</definedName>
    <definedName name="solver_lhs8" localSheetId="0" hidden="1">Φύλλο1!$M$3</definedName>
    <definedName name="solver_lhs9" localSheetId="0" hidden="1">Φύλλο1!$N$3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Φύλλο1!$G$3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ακέραιος</definedName>
    <definedName name="solver_rhs10" localSheetId="0" hidden="1">Φύλλο1!$O$4</definedName>
    <definedName name="solver_rhs2" localSheetId="0" hidden="1">δυαδικός</definedName>
    <definedName name="solver_rhs3" localSheetId="0" hidden="1">Φύλλο1!$H$4</definedName>
    <definedName name="solver_rhs4" localSheetId="0" hidden="1">Φύλλο1!$I$4</definedName>
    <definedName name="solver_rhs5" localSheetId="0" hidden="1">Φύλλο1!$J$4</definedName>
    <definedName name="solver_rhs6" localSheetId="0" hidden="1">Φύλλο1!$K$4</definedName>
    <definedName name="solver_rhs7" localSheetId="0" hidden="1">Φύλλο1!$L$4</definedName>
    <definedName name="solver_rhs8" localSheetId="0" hidden="1">Φύλλο1!$M$4</definedName>
    <definedName name="solver_rhs9" localSheetId="0" hidden="1">Φύλλο1!$N$4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<sst xmlns="http://schemas.openxmlformats.org/spreadsheetml/2006/main" count="16" uniqueCount="16">
  <si>
    <t>x1</t>
  </si>
  <si>
    <t>x2</t>
  </si>
  <si>
    <t>obj z</t>
  </si>
  <si>
    <t>x3</t>
  </si>
  <si>
    <t>y1</t>
  </si>
  <si>
    <t>y2</t>
  </si>
  <si>
    <t>y3</t>
  </si>
  <si>
    <t>1.5x1 + 2.5x2 + 3.5x3 &lt;= 6500</t>
  </si>
  <si>
    <t>32x1 + 40x2 + 27x3 &lt;= 65000</t>
  </si>
  <si>
    <t>x1 - My1 &lt;= 0</t>
  </si>
  <si>
    <t>M</t>
  </si>
  <si>
    <t>x1 + M(1 - y1) &gt;= 1000</t>
  </si>
  <si>
    <t>x2 - My2 &lt;= 0</t>
  </si>
  <si>
    <t>x3 - My3 &lt;= 0</t>
  </si>
  <si>
    <t>x2 + M(1 - y2) &gt;= 1000</t>
  </si>
  <si>
    <t>x3 + M(1 - y3) &gt;=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</si>
</sst>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17B-5DCA-4B93-BAA5-B7BE9C69FF2A}">
  <dimension ref="A1:S17"/>
  <sheetViews>
    <sheetView tabSelected="1" workbookViewId="0">
      <selection activeCell="L34" sqref="L34"/>
    </sheetView>
  </sheetViews>
  <sheetFormatPr defaultRowHeight="15" x14ac:dyDescent="0.25"/>
  <cols>
    <col min="1" max="1" width="12" customWidth="1"/>
    <col min="2" max="2" width="14" customWidth="1"/>
    <col min="3" max="3" width="15.42578125" customWidth="1"/>
    <col min="4" max="4" width="17.28515625" customWidth="1"/>
    <col min="5" max="5" width="17" customWidth="1"/>
    <col min="6" max="6" width="18.42578125" customWidth="1"/>
    <col min="7" max="7" width="17.42578125" customWidth="1"/>
    <col min="8" max="8" width="28.85546875" customWidth="1"/>
    <col min="9" max="9" width="30.42578125" customWidth="1"/>
    <col min="10" max="10" width="19.28515625" customWidth="1"/>
    <col min="11" max="11" width="21.28515625" customWidth="1"/>
    <col min="12" max="12" width="24.28515625" customWidth="1"/>
    <col min="13" max="13" width="30.28515625" customWidth="1"/>
    <col min="14" max="14" width="19.5703125" customWidth="1"/>
    <col min="15" max="15" width="23.140625" customWidth="1"/>
    <col min="16" max="16" width="18.28515625" customWidth="1"/>
  </cols>
  <sheetData>
    <row r="1" spans="1:16" x14ac:dyDescent="0.25">
      <c r="A1" s="1"/>
      <c r="B1" s="1"/>
    </row>
    <row r="2" spans="1:16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2</v>
      </c>
      <c r="H2" s="4" t="s">
        <v>7</v>
      </c>
      <c r="I2" s="4" t="s">
        <v>8</v>
      </c>
      <c r="J2" s="4" t="s">
        <v>9</v>
      </c>
      <c r="K2" s="4" t="s">
        <v>11</v>
      </c>
      <c r="L2" s="4" t="s">
        <v>12</v>
      </c>
      <c r="M2" s="4" t="s">
        <v>14</v>
      </c>
      <c r="N2" s="4" t="s">
        <v>13</v>
      </c>
      <c r="O2" s="4" t="s">
        <v>15</v>
      </c>
      <c r="P2" s="1"/>
    </row>
    <row r="3" spans="1:16" x14ac:dyDescent="0.25">
      <c r="A3" s="1">
        <v>1000</v>
      </c>
      <c r="B3" s="1">
        <v>0</v>
      </c>
      <c r="C3" s="1">
        <v>1222</v>
      </c>
      <c r="D3" s="1">
        <v>1</v>
      </c>
      <c r="E3" s="1">
        <v>0</v>
      </c>
      <c r="F3" s="1">
        <v>1</v>
      </c>
      <c r="G3" s="2">
        <f>A3*3+B3*2+C3*4+D3*0+E3*0+F3*0</f>
        <v>7888</v>
      </c>
      <c r="H3" s="1">
        <f>A3*1.5+B3*2.5+C3*3.5</f>
        <v>5777</v>
      </c>
      <c r="I3" s="1">
        <f>A3*32+B3*40+C3*27</f>
        <v>64994</v>
      </c>
      <c r="J3" s="1">
        <f>A3-D3*H7</f>
        <v>-99000</v>
      </c>
      <c r="K3" s="1">
        <f>A3 + H7*(1-D3)</f>
        <v>1000</v>
      </c>
      <c r="L3" s="1">
        <f>B3 - E3*H7</f>
        <v>0</v>
      </c>
      <c r="M3" s="1">
        <f>B3+H7*(1-E3)</f>
        <v>100000</v>
      </c>
      <c r="N3" s="1">
        <f>C3-F3*H7</f>
        <v>-98778</v>
      </c>
      <c r="O3" s="1">
        <f>C3+H7*(1-F3)</f>
        <v>1222</v>
      </c>
      <c r="P3" s="1"/>
    </row>
    <row r="4" spans="1:16" x14ac:dyDescent="0.25">
      <c r="A4" s="1"/>
      <c r="B4" s="1"/>
      <c r="G4" s="1"/>
      <c r="H4" s="1">
        <v>6500</v>
      </c>
      <c r="I4" s="1">
        <v>65000</v>
      </c>
      <c r="J4" s="1">
        <v>0</v>
      </c>
      <c r="K4" s="1">
        <v>1000</v>
      </c>
      <c r="L4" s="1">
        <v>0</v>
      </c>
      <c r="M4" s="1">
        <v>1000</v>
      </c>
      <c r="N4" s="1">
        <v>0</v>
      </c>
      <c r="O4" s="1">
        <v>1000</v>
      </c>
      <c r="P4" s="1"/>
    </row>
    <row r="6" spans="1:16" x14ac:dyDescent="0.25">
      <c r="H6" s="3" t="s">
        <v>10</v>
      </c>
    </row>
    <row r="7" spans="1:16" x14ac:dyDescent="0.25">
      <c r="H7" s="3">
        <v>100000</v>
      </c>
    </row>
    <row r="17" spans="10:19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Mexa</dc:creator>
  <cp:lastModifiedBy>Anastasia Mexa</cp:lastModifiedBy>
  <dcterms:created xsi:type="dcterms:W3CDTF">2020-12-28T14:10:23Z</dcterms:created>
  <dcterms:modified xsi:type="dcterms:W3CDTF">2020-12-28T16:23:28Z</dcterms:modified>
</cp:coreProperties>
</file>