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8800" windowHeight="12300" activeTab="2"/>
  </bookViews>
  <sheets>
    <sheet name="feedback_all_prefix_1_limit_5" sheetId="1" r:id="rId1"/>
    <sheet name="confusion matrix" sheetId="3" r:id="rId2"/>
    <sheet name="CTR" sheetId="2" r:id="rId3"/>
  </sheets>
  <calcPr calcId="162913"/>
</workbook>
</file>

<file path=xl/calcChain.xml><?xml version="1.0" encoding="utf-8"?>
<calcChain xmlns="http://schemas.openxmlformats.org/spreadsheetml/2006/main">
  <c r="S5" i="3" l="1"/>
  <c r="F21" i="2" l="1"/>
  <c r="F5" i="2"/>
  <c r="H41" i="2" l="1"/>
  <c r="I41" i="2"/>
  <c r="J41" i="2"/>
  <c r="K41" i="2"/>
  <c r="L41" i="2"/>
  <c r="M41" i="2"/>
  <c r="N41" i="2"/>
  <c r="O41" i="2"/>
  <c r="P41" i="2"/>
  <c r="G41" i="2"/>
  <c r="H40" i="2"/>
  <c r="I40" i="2"/>
  <c r="J40" i="2"/>
  <c r="K40" i="2"/>
  <c r="L40" i="2"/>
  <c r="M40" i="2"/>
  <c r="N40" i="2"/>
  <c r="O40" i="2"/>
  <c r="P40" i="2"/>
  <c r="G40" i="2"/>
  <c r="H34" i="2"/>
  <c r="I34" i="2"/>
  <c r="J34" i="2"/>
  <c r="K34" i="2"/>
  <c r="L34" i="2"/>
  <c r="M34" i="2"/>
  <c r="N34" i="2"/>
  <c r="O34" i="2"/>
  <c r="P34" i="2"/>
  <c r="G34" i="2"/>
  <c r="H33" i="2"/>
  <c r="I33" i="2"/>
  <c r="J33" i="2"/>
  <c r="K33" i="2"/>
  <c r="L33" i="2"/>
  <c r="M33" i="2"/>
  <c r="N33" i="2"/>
  <c r="O33" i="2"/>
  <c r="P33" i="2"/>
  <c r="G33" i="2"/>
  <c r="H30" i="2" l="1"/>
  <c r="I30" i="2"/>
  <c r="J30" i="2"/>
  <c r="K30" i="2"/>
  <c r="L30" i="2"/>
  <c r="M30" i="2"/>
  <c r="N30" i="2"/>
  <c r="O30" i="2"/>
  <c r="P30" i="2"/>
  <c r="H29" i="2"/>
  <c r="I29" i="2"/>
  <c r="J29" i="2"/>
  <c r="K29" i="2"/>
  <c r="L29" i="2"/>
  <c r="M29" i="2"/>
  <c r="N29" i="2"/>
  <c r="O29" i="2"/>
  <c r="P29" i="2"/>
  <c r="G30" i="2"/>
  <c r="G29" i="2"/>
  <c r="H28" i="2"/>
  <c r="I28" i="2"/>
  <c r="J28" i="2"/>
  <c r="K28" i="2"/>
  <c r="L28" i="2"/>
  <c r="M28" i="2"/>
  <c r="N28" i="2"/>
  <c r="O28" i="2"/>
  <c r="G28" i="2"/>
  <c r="G18" i="2"/>
  <c r="H18" i="2"/>
  <c r="I18" i="2"/>
  <c r="J18" i="2"/>
  <c r="K18" i="2"/>
  <c r="L18" i="2"/>
  <c r="M18" i="2"/>
  <c r="N18" i="2"/>
  <c r="O18" i="2"/>
  <c r="P18" i="2"/>
  <c r="F18" i="2"/>
  <c r="G13" i="2"/>
  <c r="H13" i="2"/>
  <c r="I13" i="2"/>
  <c r="J13" i="2"/>
  <c r="K13" i="2"/>
  <c r="L13" i="2"/>
  <c r="M13" i="2"/>
  <c r="N13" i="2"/>
  <c r="O13" i="2"/>
  <c r="P13" i="2"/>
  <c r="F13" i="2"/>
  <c r="H5" i="2"/>
  <c r="I5" i="2"/>
  <c r="J5" i="2"/>
  <c r="K5" i="2"/>
  <c r="L5" i="2"/>
  <c r="M5" i="2"/>
  <c r="N5" i="2"/>
  <c r="O5" i="2"/>
  <c r="P5" i="2"/>
  <c r="G5" i="2"/>
</calcChain>
</file>

<file path=xl/sharedStrings.xml><?xml version="1.0" encoding="utf-8"?>
<sst xmlns="http://schemas.openxmlformats.org/spreadsheetml/2006/main" count="141" uniqueCount="39">
  <si>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</si>
  <si>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</si>
  <si>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</si>
  <si>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</si>
  <si>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</si>
  <si>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</si>
  <si>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</si>
  <si>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</si>
  <si>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</si>
  <si>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</si>
  <si>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</si>
  <si>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</si>
  <si>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</si>
  <si>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</si>
  <si>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</si>
  <si>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</si>
  <si>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sum_links</t>
  </si>
  <si>
    <t>AN</t>
  </si>
  <si>
    <t>AN_NORM</t>
  </si>
  <si>
    <t>SM</t>
  </si>
  <si>
    <t>SM_NORM</t>
  </si>
  <si>
    <t>SN</t>
  </si>
  <si>
    <t>SN_NORM</t>
  </si>
  <si>
    <t>AM</t>
  </si>
  <si>
    <t>AM_NORM</t>
  </si>
  <si>
    <t>N_NORM</t>
  </si>
  <si>
    <t>Y_NORM</t>
  </si>
  <si>
    <t>M_NORM</t>
  </si>
  <si>
    <t>link_visibility</t>
  </si>
  <si>
    <t>link_visibility_no_ads</t>
  </si>
  <si>
    <t>link_visibility_A</t>
  </si>
  <si>
    <t>link_visibility_S</t>
  </si>
  <si>
    <t>No ads</t>
  </si>
  <si>
    <t>Marketing Ads</t>
  </si>
  <si>
    <t>Sponsored Content</t>
  </si>
  <si>
    <t>link_visibility_SM</t>
  </si>
  <si>
    <t>link_visibility_SN</t>
  </si>
  <si>
    <t>link_visibility_AM</t>
  </si>
  <si>
    <t>link_visibility_AN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</si>
</sst>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8" fillId="4" borderId="0" xfId="8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Clickthrough Rate Per Ad Configuration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CTR!$F$28</c:f>
              <c:strCache>
                <c:ptCount val="1"/>
                <c:pt idx="0">
                  <c:v>No 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CTR!$G$28:$P$28</c:f>
              <c:numCache>
                <c:formatCode>General</c:formatCode>
                <c:ptCount val="10"/>
                <c:pt idx="0">
                  <c:v>0.60402684563758391</c:v>
                </c:pt>
                <c:pt idx="1">
                  <c:v>0.40268456375838924</c:v>
                </c:pt>
                <c:pt idx="2">
                  <c:v>0.2348993288590604</c:v>
                </c:pt>
                <c:pt idx="3">
                  <c:v>0.25503355704697989</c:v>
                </c:pt>
                <c:pt idx="4">
                  <c:v>0.16107382550335569</c:v>
                </c:pt>
                <c:pt idx="5">
                  <c:v>0.18791946308724833</c:v>
                </c:pt>
                <c:pt idx="6">
                  <c:v>0.13333333333333333</c:v>
                </c:pt>
                <c:pt idx="7">
                  <c:v>0.21904761904761905</c:v>
                </c:pt>
                <c:pt idx="8">
                  <c:v>9.5238095238095233E-2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1-4B68-82D3-60E7DCAC57BB}"/>
            </c:ext>
          </c:extLst>
        </c:ser>
        <c:ser>
          <c:idx val="1"/>
          <c:order val="1"/>
          <c:tx>
            <c:strRef>
              <c:f>CTR!$F$29</c:f>
              <c:strCache>
                <c:ptCount val="1"/>
                <c:pt idx="0">
                  <c:v>Marketing Ads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CTR!$G$29:$P$29</c:f>
              <c:numCache>
                <c:formatCode>General</c:formatCode>
                <c:ptCount val="10"/>
                <c:pt idx="0">
                  <c:v>0.10476190476190476</c:v>
                </c:pt>
                <c:pt idx="1">
                  <c:v>0.55238095238095242</c:v>
                </c:pt>
                <c:pt idx="2">
                  <c:v>0.44761904761904764</c:v>
                </c:pt>
                <c:pt idx="3">
                  <c:v>0.27619047619047621</c:v>
                </c:pt>
                <c:pt idx="4">
                  <c:v>0.18095238095238095</c:v>
                </c:pt>
                <c:pt idx="5">
                  <c:v>0.14285714285714285</c:v>
                </c:pt>
                <c:pt idx="6">
                  <c:v>0.21904761904761905</c:v>
                </c:pt>
                <c:pt idx="7">
                  <c:v>0.125</c:v>
                </c:pt>
                <c:pt idx="8">
                  <c:v>0.15277777777777779</c:v>
                </c:pt>
                <c:pt idx="9">
                  <c:v>0.1111111111111111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31-4B68-82D3-60E7DCAC57BB}"/>
            </c:ext>
          </c:extLst>
        </c:ser>
        <c:ser>
          <c:idx val="2"/>
          <c:order val="2"/>
          <c:tx>
            <c:strRef>
              <c:f>CTR!$F$30</c:f>
              <c:strCache>
                <c:ptCount val="1"/>
                <c:pt idx="0">
                  <c:v>Sponsored Content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CTR!$G$27:$P$27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CTR!$G$30:$P$30</c:f>
              <c:numCache>
                <c:formatCode>General</c:formatCode>
                <c:ptCount val="10"/>
                <c:pt idx="0">
                  <c:v>0.36923076923076925</c:v>
                </c:pt>
                <c:pt idx="1">
                  <c:v>0.67692307692307696</c:v>
                </c:pt>
                <c:pt idx="2">
                  <c:v>0.4</c:v>
                </c:pt>
                <c:pt idx="3">
                  <c:v>0.24615384615384617</c:v>
                </c:pt>
                <c:pt idx="4">
                  <c:v>0.29230769230769232</c:v>
                </c:pt>
                <c:pt idx="5">
                  <c:v>0.24615384615384617</c:v>
                </c:pt>
                <c:pt idx="6">
                  <c:v>0.16923076923076924</c:v>
                </c:pt>
                <c:pt idx="7">
                  <c:v>9.375E-2</c:v>
                </c:pt>
                <c:pt idx="8">
                  <c:v>3.125E-2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31-4B68-82D3-60E7DCAC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73023"/>
        <c:axId val="2033573855"/>
      </c:scatterChart>
      <c:valAx>
        <c:axId val="203357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73855"/>
        <c:crosses val="autoZero"/>
        <c:crossBetween val="midCat"/>
        <c:majorUnit val="1"/>
      </c:valAx>
      <c:valAx>
        <c:axId val="20335738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Proportion clicked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7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SM-SN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CTR!$F$33</c:f>
              <c:strCache>
                <c:ptCount val="1"/>
                <c:pt idx="0">
                  <c:v>SM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CTR!$G$32:$P$32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CTR!$G$33:$P$33</c:f>
              <c:numCache>
                <c:formatCode>General</c:formatCode>
                <c:ptCount val="10"/>
                <c:pt idx="0">
                  <c:v>0.5625</c:v>
                </c:pt>
                <c:pt idx="1">
                  <c:v>0.65625</c:v>
                </c:pt>
                <c:pt idx="2">
                  <c:v>0.4375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0.25</c:v>
                </c:pt>
                <c:pt idx="7">
                  <c:v>0.125</c:v>
                </c:pt>
                <c:pt idx="8">
                  <c:v>6.25E-2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D-4494-9E45-6B5E7F91E861}"/>
            </c:ext>
          </c:extLst>
        </c:ser>
        <c:ser>
          <c:idx val="1"/>
          <c:order val="1"/>
          <c:tx>
            <c:strRef>
              <c:f>CTR!$F$34</c:f>
              <c:strCache>
                <c:ptCount val="1"/>
                <c:pt idx="0">
                  <c:v>SN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CTR!$G$32:$P$32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CTR!$G$34:$P$34</c:f>
              <c:numCache>
                <c:formatCode>General</c:formatCode>
                <c:ptCount val="10"/>
                <c:pt idx="0">
                  <c:v>0.18181818181818182</c:v>
                </c:pt>
                <c:pt idx="1">
                  <c:v>0.69696969696969702</c:v>
                </c:pt>
                <c:pt idx="2">
                  <c:v>0.36363636363636365</c:v>
                </c:pt>
                <c:pt idx="3">
                  <c:v>0.24242424242424243</c:v>
                </c:pt>
                <c:pt idx="4">
                  <c:v>0.27272727272727271</c:v>
                </c:pt>
                <c:pt idx="5">
                  <c:v>0.12121212121212122</c:v>
                </c:pt>
                <c:pt idx="6">
                  <c:v>9.0909090909090912E-2</c:v>
                </c:pt>
                <c:pt idx="7">
                  <c:v>6.25E-2</c:v>
                </c:pt>
                <c:pt idx="8">
                  <c:v>0</c:v>
                </c:pt>
                <c:pt idx="9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CD-4494-9E45-6B5E7F91E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99711"/>
        <c:axId val="571598047"/>
      </c:scatterChart>
      <c:valAx>
        <c:axId val="57159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98047"/>
        <c:crosses val="autoZero"/>
        <c:crossBetween val="midCat"/>
      </c:valAx>
      <c:valAx>
        <c:axId val="57159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9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AM-AN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CTR!$F$40</c:f>
              <c:strCache>
                <c:ptCount val="1"/>
                <c:pt idx="0">
                  <c:v>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CTR!$G$39:$P$39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CTR!$G$40:$P$40</c:f>
              <c:numCache>
                <c:formatCode>General</c:formatCode>
                <c:ptCount val="10"/>
                <c:pt idx="0">
                  <c:v>0.11320754716981132</c:v>
                </c:pt>
                <c:pt idx="1">
                  <c:v>0.52830188679245282</c:v>
                </c:pt>
                <c:pt idx="2">
                  <c:v>0.41509433962264153</c:v>
                </c:pt>
                <c:pt idx="3">
                  <c:v>0.24528301886792453</c:v>
                </c:pt>
                <c:pt idx="4">
                  <c:v>0.15094339622641509</c:v>
                </c:pt>
                <c:pt idx="5">
                  <c:v>0.15094339622641509</c:v>
                </c:pt>
                <c:pt idx="6">
                  <c:v>0.20754716981132076</c:v>
                </c:pt>
                <c:pt idx="7">
                  <c:v>0.10526315789473684</c:v>
                </c:pt>
                <c:pt idx="8">
                  <c:v>0.13157894736842105</c:v>
                </c:pt>
                <c:pt idx="9">
                  <c:v>0.10526315789473684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34-4CF1-9E4E-A1D054DDC869}"/>
            </c:ext>
          </c:extLst>
        </c:ser>
        <c:ser>
          <c:idx val="1"/>
          <c:order val="1"/>
          <c:tx>
            <c:strRef>
              <c:f>CTR!$F$41</c:f>
              <c:strCache>
                <c:ptCount val="1"/>
                <c:pt idx="0">
                  <c:v>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CTR!$G$39:$P$39</c:f>
              <c:strCache>
                <c:ptCount val="10"/>
                <c:pt idx="0">
                  <c:v>link1</c:v>
                </c:pt>
                <c:pt idx="1">
                  <c:v>link2</c:v>
                </c:pt>
                <c:pt idx="2">
                  <c:v>link3</c:v>
                </c:pt>
                <c:pt idx="3">
                  <c:v>link4</c:v>
                </c:pt>
                <c:pt idx="4">
                  <c:v>link5</c:v>
                </c:pt>
                <c:pt idx="5">
                  <c:v>link6</c:v>
                </c:pt>
                <c:pt idx="6">
                  <c:v>link7</c:v>
                </c:pt>
                <c:pt idx="7">
                  <c:v>link8</c:v>
                </c:pt>
                <c:pt idx="8">
                  <c:v>link9</c:v>
                </c:pt>
                <c:pt idx="9">
                  <c:v>link10</c:v>
                </c:pt>
              </c:strCache>
            </c:strRef>
          </c:xVal>
          <c:yVal>
            <c:numRef>
              <c:f>CTR!$G$41:$P$41</c:f>
              <c:numCache>
                <c:formatCode>General</c:formatCode>
                <c:ptCount val="10"/>
                <c:pt idx="0">
                  <c:v>9.6153846153846159E-2</c:v>
                </c:pt>
                <c:pt idx="1">
                  <c:v>0.57692307692307687</c:v>
                </c:pt>
                <c:pt idx="2">
                  <c:v>0.48076923076923078</c:v>
                </c:pt>
                <c:pt idx="3">
                  <c:v>0.30769230769230771</c:v>
                </c:pt>
                <c:pt idx="4">
                  <c:v>0.21153846153846154</c:v>
                </c:pt>
                <c:pt idx="5">
                  <c:v>0.13461538461538461</c:v>
                </c:pt>
                <c:pt idx="6">
                  <c:v>0.23076923076923078</c:v>
                </c:pt>
                <c:pt idx="7">
                  <c:v>0.14705882352941177</c:v>
                </c:pt>
                <c:pt idx="8">
                  <c:v>0.17647058823529413</c:v>
                </c:pt>
                <c:pt idx="9">
                  <c:v>0.11764705882352941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34-4CF1-9E4E-A1D054DDC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89855"/>
        <c:axId val="571289439"/>
      </c:scatterChart>
      <c:valAx>
        <c:axId val="5712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9439"/>
        <c:crosses val="autoZero"/>
        <c:crossBetween val="midCat"/>
      </c:valAx>
      <c:valAx>
        <c:axId val="5712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428626</xdr:colOff>
      <xdr:row>22</xdr:row>
      <xdr:rowOff>66675</xdr:rowOff>
    </xdr:from>
    <xdr:to>
      <xdr:col>27</xdr:col>
      <xdr:colOff>190500</xdr:colOff>
      <xdr:row>43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352425</xdr:colOff>
      <xdr:row>41</xdr:row>
      <xdr:rowOff>142875</xdr:rowOff>
    </xdr:from>
    <xdr:to>
      <xdr:col>26</xdr:col>
      <xdr:colOff>47625</xdr:colOff>
      <xdr:row>56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23</xdr:row>
      <xdr:rowOff>114300</xdr:rowOff>
    </xdr:from>
    <xdr:to>
      <xdr:col>12</xdr:col>
      <xdr:colOff>152400</xdr:colOff>
      <xdr:row>38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sqref="A1:P20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G2">
        <v>125</v>
      </c>
      <c r="H2">
        <v>162</v>
      </c>
      <c r="I2">
        <v>108</v>
      </c>
      <c r="J2">
        <v>83</v>
      </c>
      <c r="K2">
        <v>62</v>
      </c>
      <c r="L2">
        <v>59</v>
      </c>
      <c r="M2">
        <v>48</v>
      </c>
      <c r="N2">
        <v>35</v>
      </c>
      <c r="O2">
        <v>22</v>
      </c>
      <c r="P2">
        <v>10</v>
      </c>
    </row>
    <row r="3" spans="1:16" x14ac:dyDescent="0.25">
      <c r="A3" t="s">
        <v>17</v>
      </c>
      <c r="B3">
        <v>11</v>
      </c>
      <c r="C3">
        <v>18</v>
      </c>
      <c r="D3">
        <v>23</v>
      </c>
      <c r="E3">
        <v>0</v>
      </c>
      <c r="F3">
        <v>52</v>
      </c>
      <c r="G3">
        <v>5</v>
      </c>
      <c r="H3">
        <v>30</v>
      </c>
      <c r="I3">
        <v>25</v>
      </c>
      <c r="J3">
        <v>16</v>
      </c>
      <c r="K3">
        <v>11</v>
      </c>
      <c r="L3">
        <v>7</v>
      </c>
      <c r="M3">
        <v>12</v>
      </c>
      <c r="N3">
        <v>5</v>
      </c>
      <c r="O3">
        <v>6</v>
      </c>
      <c r="P3">
        <v>4</v>
      </c>
    </row>
    <row r="4" spans="1:16" x14ac:dyDescent="0.25">
      <c r="A4" t="s">
        <v>18</v>
      </c>
      <c r="B4">
        <v>0.21153846153846101</v>
      </c>
      <c r="C4">
        <v>0.34615384615384598</v>
      </c>
      <c r="D4">
        <v>0.44230769230769201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19</v>
      </c>
      <c r="B5">
        <v>13</v>
      </c>
      <c r="C5">
        <v>12</v>
      </c>
      <c r="D5">
        <v>7</v>
      </c>
      <c r="E5">
        <v>0</v>
      </c>
      <c r="F5">
        <v>32</v>
      </c>
      <c r="G5">
        <v>18</v>
      </c>
      <c r="H5">
        <v>21</v>
      </c>
      <c r="I5">
        <v>14</v>
      </c>
      <c r="J5">
        <v>8</v>
      </c>
      <c r="K5">
        <v>10</v>
      </c>
      <c r="L5">
        <v>12</v>
      </c>
      <c r="M5">
        <v>8</v>
      </c>
      <c r="N5">
        <v>2</v>
      </c>
      <c r="O5">
        <v>1</v>
      </c>
      <c r="P5">
        <v>1</v>
      </c>
    </row>
    <row r="6" spans="1:16" x14ac:dyDescent="0.25">
      <c r="A6" t="s">
        <v>20</v>
      </c>
      <c r="B6">
        <v>0.40625</v>
      </c>
      <c r="C6">
        <v>0.375</v>
      </c>
      <c r="D6">
        <v>0.21875</v>
      </c>
      <c r="E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21</v>
      </c>
      <c r="B7">
        <v>7</v>
      </c>
      <c r="C7">
        <v>7</v>
      </c>
      <c r="D7">
        <v>17</v>
      </c>
      <c r="E7">
        <v>2</v>
      </c>
      <c r="F7">
        <v>33</v>
      </c>
      <c r="G7">
        <v>6</v>
      </c>
      <c r="H7">
        <v>23</v>
      </c>
      <c r="I7">
        <v>12</v>
      </c>
      <c r="J7">
        <v>8</v>
      </c>
      <c r="K7">
        <v>9</v>
      </c>
      <c r="L7">
        <v>4</v>
      </c>
      <c r="M7">
        <v>3</v>
      </c>
      <c r="N7">
        <v>1</v>
      </c>
      <c r="O7">
        <v>0</v>
      </c>
      <c r="P7">
        <v>1</v>
      </c>
    </row>
    <row r="8" spans="1:16" x14ac:dyDescent="0.25">
      <c r="A8" t="s">
        <v>22</v>
      </c>
      <c r="B8">
        <v>0.21212121212121199</v>
      </c>
      <c r="C8">
        <v>0.21212121212121199</v>
      </c>
      <c r="D8">
        <v>0.51515151515151503</v>
      </c>
      <c r="E8">
        <v>6.0606060606060601E-2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23</v>
      </c>
      <c r="B9">
        <v>16</v>
      </c>
      <c r="C9">
        <v>24</v>
      </c>
      <c r="D9">
        <v>12</v>
      </c>
      <c r="E9">
        <v>1</v>
      </c>
      <c r="F9">
        <v>53</v>
      </c>
      <c r="G9">
        <v>6</v>
      </c>
      <c r="H9">
        <v>28</v>
      </c>
      <c r="I9">
        <v>22</v>
      </c>
      <c r="J9">
        <v>13</v>
      </c>
      <c r="K9">
        <v>8</v>
      </c>
      <c r="L9">
        <v>8</v>
      </c>
      <c r="M9">
        <v>11</v>
      </c>
      <c r="N9">
        <v>4</v>
      </c>
      <c r="O9">
        <v>5</v>
      </c>
      <c r="P9">
        <v>4</v>
      </c>
    </row>
    <row r="10" spans="1:16" x14ac:dyDescent="0.25">
      <c r="A10" t="s">
        <v>24</v>
      </c>
      <c r="B10">
        <v>0.30188679245283001</v>
      </c>
      <c r="C10">
        <v>0.45283018867924502</v>
      </c>
      <c r="D10">
        <v>0.22641509433962201</v>
      </c>
      <c r="E10">
        <v>1.8867924528301799E-2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3</v>
      </c>
      <c r="B11">
        <v>10</v>
      </c>
      <c r="C11">
        <v>20</v>
      </c>
      <c r="D11">
        <v>17</v>
      </c>
      <c r="E11">
        <v>2</v>
      </c>
      <c r="F11">
        <v>49</v>
      </c>
      <c r="G11">
        <v>34</v>
      </c>
      <c r="H11">
        <v>18</v>
      </c>
      <c r="I11">
        <v>7</v>
      </c>
      <c r="J11">
        <v>16</v>
      </c>
      <c r="K11">
        <v>9</v>
      </c>
      <c r="L11">
        <v>6</v>
      </c>
      <c r="M11">
        <v>3</v>
      </c>
      <c r="N11">
        <v>6</v>
      </c>
      <c r="O11">
        <v>1</v>
      </c>
      <c r="P11">
        <v>0</v>
      </c>
    </row>
    <row r="12" spans="1:16" x14ac:dyDescent="0.25">
      <c r="A12" t="s">
        <v>25</v>
      </c>
      <c r="B12">
        <v>0.20408163265306101</v>
      </c>
      <c r="C12">
        <v>0.40816326530612201</v>
      </c>
      <c r="D12">
        <v>0.34693877551020402</v>
      </c>
      <c r="E12">
        <v>4.08163265306122E-2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</v>
      </c>
      <c r="B13">
        <v>25</v>
      </c>
      <c r="C13">
        <v>12</v>
      </c>
      <c r="D13">
        <v>10</v>
      </c>
      <c r="E13">
        <v>1</v>
      </c>
      <c r="F13">
        <v>48</v>
      </c>
      <c r="G13">
        <v>29</v>
      </c>
      <c r="H13">
        <v>22</v>
      </c>
      <c r="I13">
        <v>15</v>
      </c>
      <c r="J13">
        <v>11</v>
      </c>
      <c r="K13">
        <v>3</v>
      </c>
      <c r="L13">
        <v>11</v>
      </c>
      <c r="M13">
        <v>4</v>
      </c>
      <c r="N13">
        <v>5</v>
      </c>
      <c r="O13">
        <v>5</v>
      </c>
      <c r="P13">
        <v>0</v>
      </c>
    </row>
    <row r="14" spans="1:16" x14ac:dyDescent="0.25">
      <c r="A14" t="s">
        <v>26</v>
      </c>
      <c r="B14">
        <v>0.52083333333333304</v>
      </c>
      <c r="C14">
        <v>0.25</v>
      </c>
      <c r="D14">
        <v>0.20833333333333301</v>
      </c>
      <c r="E14">
        <v>2.0833333333333301E-2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2</v>
      </c>
      <c r="B15">
        <v>17</v>
      </c>
      <c r="C15">
        <v>23</v>
      </c>
      <c r="D15">
        <v>12</v>
      </c>
      <c r="E15">
        <v>0</v>
      </c>
      <c r="F15">
        <v>52</v>
      </c>
      <c r="G15">
        <v>27</v>
      </c>
      <c r="H15">
        <v>20</v>
      </c>
      <c r="I15">
        <v>13</v>
      </c>
      <c r="J15">
        <v>11</v>
      </c>
      <c r="K15">
        <v>12</v>
      </c>
      <c r="L15">
        <v>11</v>
      </c>
      <c r="M15">
        <v>7</v>
      </c>
      <c r="N15">
        <v>12</v>
      </c>
      <c r="O15">
        <v>4</v>
      </c>
      <c r="P15">
        <v>0</v>
      </c>
    </row>
    <row r="16" spans="1:16" x14ac:dyDescent="0.25">
      <c r="A16" t="s">
        <v>27</v>
      </c>
      <c r="B16">
        <v>0.32692307692307598</v>
      </c>
      <c r="C16">
        <v>0.44230769230769201</v>
      </c>
      <c r="D16">
        <v>0.23076923076923</v>
      </c>
      <c r="E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 t="s">
        <v>28</v>
      </c>
      <c r="G17">
        <v>319</v>
      </c>
      <c r="H17">
        <v>319</v>
      </c>
      <c r="I17">
        <v>319</v>
      </c>
      <c r="J17">
        <v>319</v>
      </c>
      <c r="K17">
        <v>319</v>
      </c>
      <c r="L17">
        <v>319</v>
      </c>
      <c r="M17">
        <v>275</v>
      </c>
      <c r="N17">
        <v>209</v>
      </c>
      <c r="O17">
        <v>209</v>
      </c>
      <c r="P17">
        <v>104</v>
      </c>
    </row>
    <row r="18" spans="1:16" x14ac:dyDescent="0.25">
      <c r="A18" t="s">
        <v>29</v>
      </c>
      <c r="G18">
        <v>149</v>
      </c>
      <c r="H18">
        <v>149</v>
      </c>
      <c r="I18">
        <v>149</v>
      </c>
      <c r="J18">
        <v>149</v>
      </c>
      <c r="K18">
        <v>149</v>
      </c>
      <c r="L18">
        <v>149</v>
      </c>
      <c r="M18">
        <v>105</v>
      </c>
      <c r="N18">
        <v>105</v>
      </c>
      <c r="O18">
        <v>105</v>
      </c>
      <c r="P18">
        <v>0</v>
      </c>
    </row>
    <row r="19" spans="1:16" x14ac:dyDescent="0.25">
      <c r="A19" t="s">
        <v>30</v>
      </c>
      <c r="G19">
        <v>105</v>
      </c>
      <c r="H19">
        <v>105</v>
      </c>
      <c r="I19">
        <v>105</v>
      </c>
      <c r="J19">
        <v>105</v>
      </c>
      <c r="K19">
        <v>105</v>
      </c>
      <c r="L19">
        <v>105</v>
      </c>
      <c r="M19">
        <v>105</v>
      </c>
      <c r="N19">
        <v>72</v>
      </c>
      <c r="O19">
        <v>72</v>
      </c>
      <c r="P19">
        <v>72</v>
      </c>
    </row>
    <row r="20" spans="1:16" x14ac:dyDescent="0.25">
      <c r="A20" t="s">
        <v>31</v>
      </c>
      <c r="G20">
        <v>65</v>
      </c>
      <c r="H20">
        <v>65</v>
      </c>
      <c r="I20">
        <v>65</v>
      </c>
      <c r="J20">
        <v>65</v>
      </c>
      <c r="K20">
        <v>65</v>
      </c>
      <c r="L20">
        <v>65</v>
      </c>
      <c r="M20">
        <v>65</v>
      </c>
      <c r="N20">
        <v>32</v>
      </c>
      <c r="O20">
        <v>32</v>
      </c>
      <c r="P20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S16" sqref="S16"/>
    </sheetView>
  </sheetViews>
  <sheetFormatPr defaultRowHeight="15" x14ac:dyDescent="0.25"/>
  <cols>
    <col min="19" max="19" width="12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25">
      <c r="A2" t="s">
        <v>1</v>
      </c>
      <c r="B2">
        <v>25</v>
      </c>
      <c r="C2">
        <v>12</v>
      </c>
      <c r="D2">
        <v>10</v>
      </c>
      <c r="E2">
        <v>1</v>
      </c>
      <c r="F2">
        <v>48</v>
      </c>
      <c r="G2">
        <v>29</v>
      </c>
      <c r="H2">
        <v>22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</row>
    <row r="3" spans="1:19" x14ac:dyDescent="0.25">
      <c r="A3" t="s">
        <v>2</v>
      </c>
      <c r="B3">
        <v>17</v>
      </c>
      <c r="C3">
        <v>23</v>
      </c>
      <c r="D3">
        <v>12</v>
      </c>
      <c r="E3">
        <v>0</v>
      </c>
      <c r="F3">
        <v>52</v>
      </c>
      <c r="G3">
        <v>27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</row>
    <row r="4" spans="1:19" x14ac:dyDescent="0.25">
      <c r="A4" t="s">
        <v>3</v>
      </c>
      <c r="B4">
        <v>10</v>
      </c>
      <c r="C4">
        <v>20</v>
      </c>
      <c r="D4">
        <v>17</v>
      </c>
      <c r="E4">
        <v>2</v>
      </c>
      <c r="F4">
        <v>49</v>
      </c>
      <c r="G4">
        <v>34</v>
      </c>
      <c r="H4">
        <v>18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</row>
    <row r="5" spans="1:19" x14ac:dyDescent="0.25">
      <c r="S5">
        <f>_xlfn.CHISQ.TEST(B4:D4,B10:D10)</f>
        <v>3.0078479121186265E-6</v>
      </c>
    </row>
    <row r="6" spans="1:19" x14ac:dyDescent="0.25">
      <c r="A6" t="s">
        <v>23</v>
      </c>
      <c r="B6">
        <v>16</v>
      </c>
      <c r="C6">
        <v>24</v>
      </c>
      <c r="D6">
        <v>12</v>
      </c>
      <c r="E6">
        <v>1</v>
      </c>
      <c r="F6">
        <v>53</v>
      </c>
      <c r="G6">
        <v>6</v>
      </c>
      <c r="H6">
        <v>28</v>
      </c>
      <c r="I6">
        <v>22</v>
      </c>
      <c r="J6">
        <v>13</v>
      </c>
      <c r="K6">
        <v>8</v>
      </c>
      <c r="L6">
        <v>8</v>
      </c>
      <c r="M6">
        <v>11</v>
      </c>
      <c r="N6">
        <v>4</v>
      </c>
      <c r="O6">
        <v>5</v>
      </c>
      <c r="P6">
        <v>4</v>
      </c>
    </row>
    <row r="7" spans="1:19" x14ac:dyDescent="0.25">
      <c r="A7" t="s">
        <v>17</v>
      </c>
      <c r="B7">
        <v>11</v>
      </c>
      <c r="C7">
        <v>18</v>
      </c>
      <c r="D7">
        <v>23</v>
      </c>
      <c r="E7">
        <v>0</v>
      </c>
      <c r="F7">
        <v>52</v>
      </c>
      <c r="G7">
        <v>5</v>
      </c>
      <c r="H7">
        <v>30</v>
      </c>
      <c r="I7">
        <v>25</v>
      </c>
      <c r="J7">
        <v>16</v>
      </c>
      <c r="K7">
        <v>11</v>
      </c>
      <c r="L7">
        <v>7</v>
      </c>
      <c r="M7">
        <v>12</v>
      </c>
      <c r="N7">
        <v>5</v>
      </c>
      <c r="O7">
        <v>6</v>
      </c>
      <c r="P7">
        <v>4</v>
      </c>
    </row>
    <row r="9" spans="1:19" x14ac:dyDescent="0.25">
      <c r="A9" t="s">
        <v>19</v>
      </c>
      <c r="B9">
        <v>13</v>
      </c>
      <c r="C9">
        <v>12</v>
      </c>
      <c r="D9">
        <v>7</v>
      </c>
      <c r="E9">
        <v>0</v>
      </c>
      <c r="F9">
        <v>32</v>
      </c>
      <c r="G9">
        <v>18</v>
      </c>
      <c r="H9">
        <v>21</v>
      </c>
      <c r="I9">
        <v>14</v>
      </c>
      <c r="J9">
        <v>8</v>
      </c>
      <c r="K9">
        <v>10</v>
      </c>
      <c r="L9">
        <v>12</v>
      </c>
      <c r="M9">
        <v>8</v>
      </c>
      <c r="N9">
        <v>2</v>
      </c>
      <c r="O9">
        <v>1</v>
      </c>
      <c r="P9">
        <v>1</v>
      </c>
    </row>
    <row r="10" spans="1:19" x14ac:dyDescent="0.25">
      <c r="A10" t="s">
        <v>21</v>
      </c>
      <c r="B10">
        <v>7</v>
      </c>
      <c r="C10">
        <v>7</v>
      </c>
      <c r="D10">
        <v>17</v>
      </c>
      <c r="E10">
        <v>2</v>
      </c>
      <c r="F10">
        <v>33</v>
      </c>
      <c r="G10">
        <v>6</v>
      </c>
      <c r="H10">
        <v>23</v>
      </c>
      <c r="I10">
        <v>12</v>
      </c>
      <c r="J10">
        <v>8</v>
      </c>
      <c r="K10">
        <v>9</v>
      </c>
      <c r="L10">
        <v>4</v>
      </c>
      <c r="M10">
        <v>3</v>
      </c>
      <c r="N10">
        <v>1</v>
      </c>
      <c r="O10">
        <v>0</v>
      </c>
      <c r="P10">
        <v>1</v>
      </c>
    </row>
    <row r="13" spans="1:19" x14ac:dyDescent="0.25">
      <c r="A13" t="s">
        <v>26</v>
      </c>
      <c r="B13" s="2">
        <v>0.52083333333333304</v>
      </c>
      <c r="C13">
        <v>0.25</v>
      </c>
      <c r="D13">
        <v>0.20833333333333301</v>
      </c>
      <c r="E13">
        <v>2.0833333333333301E-2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9" x14ac:dyDescent="0.25">
      <c r="A14" t="s">
        <v>27</v>
      </c>
      <c r="B14">
        <v>0.32692307692307598</v>
      </c>
      <c r="C14" s="2">
        <v>0.44230769230769201</v>
      </c>
      <c r="D14">
        <v>0.23076923076923</v>
      </c>
      <c r="E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9" x14ac:dyDescent="0.25">
      <c r="A15" t="s">
        <v>25</v>
      </c>
      <c r="B15">
        <v>0.20408163265306101</v>
      </c>
      <c r="C15">
        <v>0.40816326530612201</v>
      </c>
      <c r="D15" s="2">
        <v>0.34693877551020402</v>
      </c>
      <c r="E15">
        <v>4.08163265306122E-2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7" spans="1:16" x14ac:dyDescent="0.25">
      <c r="A17" t="s">
        <v>24</v>
      </c>
      <c r="B17">
        <v>0.30188679245283001</v>
      </c>
      <c r="C17" s="2">
        <v>0.45283018867924502</v>
      </c>
      <c r="D17">
        <v>0.22641509433962201</v>
      </c>
      <c r="E17">
        <v>1.8867924528301799E-2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18</v>
      </c>
      <c r="B18">
        <v>0.21153846153846101</v>
      </c>
      <c r="C18">
        <v>0.34615384615384598</v>
      </c>
      <c r="D18" s="2">
        <v>0.44230769230769201</v>
      </c>
      <c r="E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20" spans="1:16" x14ac:dyDescent="0.25">
      <c r="A20" t="s">
        <v>20</v>
      </c>
      <c r="B20">
        <v>0.40625</v>
      </c>
      <c r="C20" s="2">
        <v>0.375</v>
      </c>
      <c r="D20">
        <v>0.21875</v>
      </c>
      <c r="E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 t="s">
        <v>22</v>
      </c>
      <c r="B21">
        <v>0.21212121212121199</v>
      </c>
      <c r="C21">
        <v>0.21212121212121199</v>
      </c>
      <c r="D21" s="2">
        <v>0.51515151515151503</v>
      </c>
      <c r="E21">
        <v>6.0606060606060601E-2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6" spans="1:16" x14ac:dyDescent="0.25">
      <c r="A26" t="s">
        <v>16</v>
      </c>
      <c r="G26">
        <v>125</v>
      </c>
      <c r="H26">
        <v>162</v>
      </c>
      <c r="I26">
        <v>108</v>
      </c>
      <c r="J26">
        <v>83</v>
      </c>
      <c r="K26">
        <v>62</v>
      </c>
      <c r="L26">
        <v>59</v>
      </c>
      <c r="M26">
        <v>48</v>
      </c>
      <c r="N26">
        <v>35</v>
      </c>
      <c r="O26">
        <v>22</v>
      </c>
      <c r="P26">
        <v>10</v>
      </c>
    </row>
    <row r="27" spans="1:16" x14ac:dyDescent="0.25">
      <c r="A27" t="s">
        <v>28</v>
      </c>
      <c r="G27">
        <v>319</v>
      </c>
      <c r="H27">
        <v>319</v>
      </c>
      <c r="I27">
        <v>319</v>
      </c>
      <c r="J27">
        <v>319</v>
      </c>
      <c r="K27">
        <v>319</v>
      </c>
      <c r="L27">
        <v>319</v>
      </c>
      <c r="M27">
        <v>275</v>
      </c>
      <c r="N27">
        <v>209</v>
      </c>
      <c r="O27">
        <v>209</v>
      </c>
      <c r="P27">
        <v>104</v>
      </c>
    </row>
    <row r="28" spans="1:16" x14ac:dyDescent="0.25">
      <c r="A28" t="s">
        <v>29</v>
      </c>
      <c r="G28">
        <v>149</v>
      </c>
      <c r="H28">
        <v>149</v>
      </c>
      <c r="I28">
        <v>149</v>
      </c>
      <c r="J28">
        <v>149</v>
      </c>
      <c r="K28">
        <v>149</v>
      </c>
      <c r="L28">
        <v>149</v>
      </c>
      <c r="M28">
        <v>105</v>
      </c>
      <c r="N28">
        <v>105</v>
      </c>
      <c r="O28">
        <v>105</v>
      </c>
      <c r="P28">
        <v>0</v>
      </c>
    </row>
    <row r="29" spans="1:16" x14ac:dyDescent="0.25">
      <c r="A29" t="s">
        <v>30</v>
      </c>
      <c r="G29">
        <v>105</v>
      </c>
      <c r="H29">
        <v>105</v>
      </c>
      <c r="I29">
        <v>105</v>
      </c>
      <c r="J29">
        <v>105</v>
      </c>
      <c r="K29">
        <v>105</v>
      </c>
      <c r="L29">
        <v>105</v>
      </c>
      <c r="M29">
        <v>105</v>
      </c>
      <c r="N29">
        <v>72</v>
      </c>
      <c r="O29">
        <v>72</v>
      </c>
      <c r="P29">
        <v>72</v>
      </c>
    </row>
    <row r="30" spans="1:16" x14ac:dyDescent="0.25">
      <c r="A30" t="s">
        <v>31</v>
      </c>
      <c r="G30">
        <v>65</v>
      </c>
      <c r="H30">
        <v>65</v>
      </c>
      <c r="I30">
        <v>65</v>
      </c>
      <c r="J30">
        <v>65</v>
      </c>
      <c r="K30">
        <v>65</v>
      </c>
      <c r="L30">
        <v>65</v>
      </c>
      <c r="M30">
        <v>65</v>
      </c>
      <c r="N30">
        <v>32</v>
      </c>
      <c r="O30">
        <v>32</v>
      </c>
      <c r="P30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Normal="100" workbookViewId="0">
      <selection activeCell="P25" sqref="P25"/>
    </sheetView>
  </sheetViews>
  <sheetFormatPr defaultRowHeight="15" x14ac:dyDescent="0.25"/>
  <cols>
    <col min="6" max="6" width="18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4.25" customHeight="1" x14ac:dyDescent="0.25">
      <c r="A2" t="s">
        <v>1</v>
      </c>
      <c r="B2">
        <v>25</v>
      </c>
      <c r="C2">
        <v>12</v>
      </c>
      <c r="D2">
        <v>10</v>
      </c>
      <c r="E2">
        <v>1</v>
      </c>
      <c r="F2">
        <v>48</v>
      </c>
      <c r="G2">
        <v>29</v>
      </c>
      <c r="H2">
        <v>22</v>
      </c>
      <c r="I2">
        <v>15</v>
      </c>
      <c r="J2">
        <v>11</v>
      </c>
      <c r="K2">
        <v>3</v>
      </c>
      <c r="L2">
        <v>11</v>
      </c>
      <c r="M2">
        <v>4</v>
      </c>
      <c r="N2">
        <v>5</v>
      </c>
      <c r="O2">
        <v>5</v>
      </c>
      <c r="P2">
        <v>0</v>
      </c>
    </row>
    <row r="3" spans="1:16" ht="14.25" customHeight="1" x14ac:dyDescent="0.25">
      <c r="A3" t="s">
        <v>2</v>
      </c>
      <c r="B3">
        <v>17</v>
      </c>
      <c r="C3">
        <v>23</v>
      </c>
      <c r="D3">
        <v>12</v>
      </c>
      <c r="E3">
        <v>0</v>
      </c>
      <c r="F3">
        <v>52</v>
      </c>
      <c r="G3">
        <v>27</v>
      </c>
      <c r="H3">
        <v>20</v>
      </c>
      <c r="I3">
        <v>13</v>
      </c>
      <c r="J3">
        <v>11</v>
      </c>
      <c r="K3">
        <v>12</v>
      </c>
      <c r="L3">
        <v>11</v>
      </c>
      <c r="M3">
        <v>7</v>
      </c>
      <c r="N3">
        <v>12</v>
      </c>
      <c r="O3">
        <v>4</v>
      </c>
      <c r="P3">
        <v>0</v>
      </c>
    </row>
    <row r="4" spans="1:16" ht="14.25" customHeight="1" x14ac:dyDescent="0.25">
      <c r="A4" t="s">
        <v>3</v>
      </c>
      <c r="B4">
        <v>10</v>
      </c>
      <c r="C4">
        <v>20</v>
      </c>
      <c r="D4">
        <v>17</v>
      </c>
      <c r="E4">
        <v>2</v>
      </c>
      <c r="F4">
        <v>49</v>
      </c>
      <c r="G4">
        <v>34</v>
      </c>
      <c r="H4">
        <v>18</v>
      </c>
      <c r="I4">
        <v>7</v>
      </c>
      <c r="J4">
        <v>16</v>
      </c>
      <c r="K4">
        <v>9</v>
      </c>
      <c r="L4">
        <v>6</v>
      </c>
      <c r="M4">
        <v>3</v>
      </c>
      <c r="N4">
        <v>6</v>
      </c>
      <c r="O4">
        <v>1</v>
      </c>
      <c r="P4">
        <v>0</v>
      </c>
    </row>
    <row r="5" spans="1:16" s="1" customFormat="1" x14ac:dyDescent="0.25">
      <c r="F5" s="1">
        <f>SUM(F2:F4)</f>
        <v>149</v>
      </c>
      <c r="G5" s="1">
        <f>SUM(G2:G4)</f>
        <v>90</v>
      </c>
      <c r="H5" s="1">
        <f t="shared" ref="H5:P5" si="0">SUM(H2:H4)</f>
        <v>60</v>
      </c>
      <c r="I5" s="1">
        <f t="shared" si="0"/>
        <v>35</v>
      </c>
      <c r="J5" s="1">
        <f t="shared" si="0"/>
        <v>38</v>
      </c>
      <c r="K5" s="1">
        <f t="shared" si="0"/>
        <v>24</v>
      </c>
      <c r="L5" s="1">
        <f t="shared" si="0"/>
        <v>28</v>
      </c>
      <c r="M5" s="1">
        <f t="shared" si="0"/>
        <v>14</v>
      </c>
      <c r="N5" s="1">
        <f t="shared" si="0"/>
        <v>23</v>
      </c>
      <c r="O5" s="1">
        <f t="shared" si="0"/>
        <v>10</v>
      </c>
      <c r="P5" s="1">
        <f t="shared" si="0"/>
        <v>0</v>
      </c>
    </row>
    <row r="6" spans="1:16" s="1" customFormat="1" ht="14.25" customHeight="1" x14ac:dyDescent="0.25">
      <c r="A6" s="1" t="s">
        <v>29</v>
      </c>
      <c r="G6" s="1">
        <v>149</v>
      </c>
      <c r="H6" s="1">
        <v>149</v>
      </c>
      <c r="I6" s="1">
        <v>149</v>
      </c>
      <c r="J6" s="1">
        <v>149</v>
      </c>
      <c r="K6" s="1">
        <v>149</v>
      </c>
      <c r="L6" s="1">
        <v>149</v>
      </c>
      <c r="M6" s="1">
        <v>105</v>
      </c>
      <c r="N6" s="1">
        <v>105</v>
      </c>
      <c r="O6" s="1">
        <v>105</v>
      </c>
      <c r="P6" s="1">
        <v>0</v>
      </c>
    </row>
    <row r="11" spans="1:16" ht="14.25" customHeight="1" x14ac:dyDescent="0.25">
      <c r="A11" t="s">
        <v>23</v>
      </c>
      <c r="B11">
        <v>16</v>
      </c>
      <c r="C11">
        <v>24</v>
      </c>
      <c r="D11">
        <v>12</v>
      </c>
      <c r="E11">
        <v>1</v>
      </c>
      <c r="F11">
        <v>53</v>
      </c>
      <c r="G11">
        <v>6</v>
      </c>
      <c r="H11">
        <v>28</v>
      </c>
      <c r="I11">
        <v>22</v>
      </c>
      <c r="J11">
        <v>13</v>
      </c>
      <c r="K11">
        <v>8</v>
      </c>
      <c r="L11">
        <v>8</v>
      </c>
      <c r="M11">
        <v>11</v>
      </c>
      <c r="N11">
        <v>4</v>
      </c>
      <c r="O11">
        <v>5</v>
      </c>
      <c r="P11">
        <v>4</v>
      </c>
    </row>
    <row r="12" spans="1:16" ht="14.25" customHeight="1" x14ac:dyDescent="0.25">
      <c r="A12" t="s">
        <v>17</v>
      </c>
      <c r="B12">
        <v>11</v>
      </c>
      <c r="C12">
        <v>18</v>
      </c>
      <c r="D12">
        <v>23</v>
      </c>
      <c r="E12">
        <v>0</v>
      </c>
      <c r="F12">
        <v>52</v>
      </c>
      <c r="G12">
        <v>5</v>
      </c>
      <c r="H12">
        <v>30</v>
      </c>
      <c r="I12">
        <v>25</v>
      </c>
      <c r="J12">
        <v>16</v>
      </c>
      <c r="K12">
        <v>11</v>
      </c>
      <c r="L12">
        <v>7</v>
      </c>
      <c r="M12">
        <v>12</v>
      </c>
      <c r="N12">
        <v>5</v>
      </c>
      <c r="O12">
        <v>6</v>
      </c>
      <c r="P12">
        <v>4</v>
      </c>
    </row>
    <row r="13" spans="1:16" s="1" customFormat="1" x14ac:dyDescent="0.25">
      <c r="F13" s="1">
        <f>SUM(F11:F12)</f>
        <v>105</v>
      </c>
      <c r="G13" s="1">
        <f t="shared" ref="G13:P13" si="1">SUM(G11:G12)</f>
        <v>11</v>
      </c>
      <c r="H13" s="1">
        <f t="shared" si="1"/>
        <v>58</v>
      </c>
      <c r="I13" s="1">
        <f t="shared" si="1"/>
        <v>47</v>
      </c>
      <c r="J13" s="1">
        <f t="shared" si="1"/>
        <v>29</v>
      </c>
      <c r="K13" s="1">
        <f t="shared" si="1"/>
        <v>19</v>
      </c>
      <c r="L13" s="1">
        <f t="shared" si="1"/>
        <v>15</v>
      </c>
      <c r="M13" s="1">
        <f t="shared" si="1"/>
        <v>23</v>
      </c>
      <c r="N13" s="1">
        <f t="shared" si="1"/>
        <v>9</v>
      </c>
      <c r="O13" s="1">
        <f t="shared" si="1"/>
        <v>11</v>
      </c>
      <c r="P13" s="1">
        <f t="shared" si="1"/>
        <v>8</v>
      </c>
    </row>
    <row r="14" spans="1:16" s="1" customFormat="1" ht="14.25" customHeight="1" x14ac:dyDescent="0.25">
      <c r="A14" s="1" t="s">
        <v>30</v>
      </c>
      <c r="G14" s="1">
        <v>105</v>
      </c>
      <c r="H14" s="1">
        <v>105</v>
      </c>
      <c r="I14" s="1">
        <v>105</v>
      </c>
      <c r="J14" s="1">
        <v>105</v>
      </c>
      <c r="K14" s="1">
        <v>105</v>
      </c>
      <c r="L14" s="1">
        <v>105</v>
      </c>
      <c r="M14" s="1">
        <v>105</v>
      </c>
      <c r="N14" s="1">
        <v>72</v>
      </c>
      <c r="O14" s="1">
        <v>72</v>
      </c>
      <c r="P14" s="1">
        <v>72</v>
      </c>
    </row>
    <row r="16" spans="1:16" ht="14.25" customHeight="1" x14ac:dyDescent="0.25">
      <c r="A16" t="s">
        <v>19</v>
      </c>
      <c r="B16">
        <v>13</v>
      </c>
      <c r="C16">
        <v>12</v>
      </c>
      <c r="D16">
        <v>7</v>
      </c>
      <c r="E16">
        <v>0</v>
      </c>
      <c r="F16">
        <v>32</v>
      </c>
      <c r="G16">
        <v>18</v>
      </c>
      <c r="H16">
        <v>21</v>
      </c>
      <c r="I16">
        <v>14</v>
      </c>
      <c r="J16">
        <v>8</v>
      </c>
      <c r="K16">
        <v>10</v>
      </c>
      <c r="L16">
        <v>12</v>
      </c>
      <c r="M16">
        <v>8</v>
      </c>
      <c r="N16">
        <v>2</v>
      </c>
      <c r="O16">
        <v>1</v>
      </c>
      <c r="P16">
        <v>1</v>
      </c>
    </row>
    <row r="17" spans="1:16" ht="14.25" customHeight="1" x14ac:dyDescent="0.25">
      <c r="A17" t="s">
        <v>21</v>
      </c>
      <c r="B17">
        <v>7</v>
      </c>
      <c r="C17">
        <v>7</v>
      </c>
      <c r="D17">
        <v>17</v>
      </c>
      <c r="E17">
        <v>2</v>
      </c>
      <c r="F17">
        <v>33</v>
      </c>
      <c r="G17">
        <v>6</v>
      </c>
      <c r="H17">
        <v>23</v>
      </c>
      <c r="I17">
        <v>12</v>
      </c>
      <c r="J17">
        <v>8</v>
      </c>
      <c r="K17">
        <v>9</v>
      </c>
      <c r="L17">
        <v>4</v>
      </c>
      <c r="M17">
        <v>3</v>
      </c>
      <c r="N17">
        <v>1</v>
      </c>
      <c r="O17">
        <v>0</v>
      </c>
      <c r="P17">
        <v>1</v>
      </c>
    </row>
    <row r="18" spans="1:16" s="1" customFormat="1" x14ac:dyDescent="0.25">
      <c r="F18" s="1">
        <f>SUM(F16:F17)</f>
        <v>65</v>
      </c>
      <c r="G18" s="1">
        <f t="shared" ref="G18:P18" si="2">SUM(G16:G17)</f>
        <v>24</v>
      </c>
      <c r="H18" s="1">
        <f t="shared" si="2"/>
        <v>44</v>
      </c>
      <c r="I18" s="1">
        <f t="shared" si="2"/>
        <v>26</v>
      </c>
      <c r="J18" s="1">
        <f t="shared" si="2"/>
        <v>16</v>
      </c>
      <c r="K18" s="1">
        <f t="shared" si="2"/>
        <v>19</v>
      </c>
      <c r="L18" s="1">
        <f t="shared" si="2"/>
        <v>16</v>
      </c>
      <c r="M18" s="1">
        <f t="shared" si="2"/>
        <v>11</v>
      </c>
      <c r="N18" s="1">
        <f t="shared" si="2"/>
        <v>3</v>
      </c>
      <c r="O18" s="1">
        <f t="shared" si="2"/>
        <v>1</v>
      </c>
      <c r="P18" s="1">
        <f t="shared" si="2"/>
        <v>2</v>
      </c>
    </row>
    <row r="19" spans="1:16" s="1" customFormat="1" ht="14.25" customHeight="1" x14ac:dyDescent="0.25">
      <c r="A19" s="1" t="s">
        <v>31</v>
      </c>
      <c r="G19" s="1">
        <v>65</v>
      </c>
      <c r="H19" s="1">
        <v>65</v>
      </c>
      <c r="I19" s="1">
        <v>65</v>
      </c>
      <c r="J19" s="1">
        <v>65</v>
      </c>
      <c r="K19" s="1">
        <v>65</v>
      </c>
      <c r="L19" s="1">
        <v>65</v>
      </c>
      <c r="M19" s="1">
        <v>65</v>
      </c>
      <c r="N19" s="1">
        <v>32</v>
      </c>
      <c r="O19" s="1">
        <v>32</v>
      </c>
      <c r="P19" s="1">
        <v>32</v>
      </c>
    </row>
    <row r="21" spans="1:16" x14ac:dyDescent="0.25">
      <c r="F21">
        <f>F13+F18</f>
        <v>170</v>
      </c>
    </row>
    <row r="23" spans="1:16" ht="14.25" customHeight="1" x14ac:dyDescent="0.25">
      <c r="A23" t="s">
        <v>28</v>
      </c>
      <c r="G23">
        <v>319</v>
      </c>
      <c r="H23">
        <v>319</v>
      </c>
      <c r="I23">
        <v>319</v>
      </c>
      <c r="J23">
        <v>319</v>
      </c>
      <c r="K23">
        <v>319</v>
      </c>
      <c r="L23">
        <v>319</v>
      </c>
      <c r="M23">
        <v>275</v>
      </c>
      <c r="N23">
        <v>209</v>
      </c>
      <c r="O23">
        <v>209</v>
      </c>
      <c r="P23">
        <v>104</v>
      </c>
    </row>
    <row r="24" spans="1:16" ht="14.25" customHeight="1" x14ac:dyDescent="0.25">
      <c r="A24" t="s">
        <v>16</v>
      </c>
      <c r="G24">
        <v>125</v>
      </c>
      <c r="H24">
        <v>162</v>
      </c>
      <c r="I24">
        <v>108</v>
      </c>
      <c r="J24">
        <v>83</v>
      </c>
      <c r="K24">
        <v>62</v>
      </c>
      <c r="L24">
        <v>59</v>
      </c>
      <c r="M24">
        <v>48</v>
      </c>
      <c r="N24">
        <v>35</v>
      </c>
      <c r="O24">
        <v>22</v>
      </c>
      <c r="P24">
        <v>10</v>
      </c>
    </row>
    <row r="26" spans="1:16" ht="14.25" customHeight="1" x14ac:dyDescent="0.25"/>
    <row r="27" spans="1:16" x14ac:dyDescent="0.25"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</row>
    <row r="28" spans="1:16" ht="14.25" customHeight="1" x14ac:dyDescent="0.25">
      <c r="F28" t="s">
        <v>32</v>
      </c>
      <c r="G28">
        <f>G5/G6</f>
        <v>0.60402684563758391</v>
      </c>
      <c r="H28">
        <f t="shared" ref="H28:O28" si="3">H5/H6</f>
        <v>0.40268456375838924</v>
      </c>
      <c r="I28">
        <f t="shared" si="3"/>
        <v>0.2348993288590604</v>
      </c>
      <c r="J28">
        <f t="shared" si="3"/>
        <v>0.25503355704697989</v>
      </c>
      <c r="K28">
        <f t="shared" si="3"/>
        <v>0.16107382550335569</v>
      </c>
      <c r="L28">
        <f t="shared" si="3"/>
        <v>0.18791946308724833</v>
      </c>
      <c r="M28">
        <f t="shared" si="3"/>
        <v>0.13333333333333333</v>
      </c>
      <c r="N28">
        <f t="shared" si="3"/>
        <v>0.21904761904761905</v>
      </c>
      <c r="O28">
        <f t="shared" si="3"/>
        <v>9.5238095238095233E-2</v>
      </c>
    </row>
    <row r="29" spans="1:16" x14ac:dyDescent="0.25">
      <c r="F29" t="s">
        <v>33</v>
      </c>
      <c r="G29">
        <f>G13/G14</f>
        <v>0.10476190476190476</v>
      </c>
      <c r="H29">
        <f t="shared" ref="H29:P29" si="4">H13/H14</f>
        <v>0.55238095238095242</v>
      </c>
      <c r="I29">
        <f t="shared" si="4"/>
        <v>0.44761904761904764</v>
      </c>
      <c r="J29">
        <f t="shared" si="4"/>
        <v>0.27619047619047621</v>
      </c>
      <c r="K29">
        <f t="shared" si="4"/>
        <v>0.18095238095238095</v>
      </c>
      <c r="L29">
        <f t="shared" si="4"/>
        <v>0.14285714285714285</v>
      </c>
      <c r="M29">
        <f t="shared" si="4"/>
        <v>0.21904761904761905</v>
      </c>
      <c r="N29">
        <f t="shared" si="4"/>
        <v>0.125</v>
      </c>
      <c r="O29">
        <f t="shared" si="4"/>
        <v>0.15277777777777779</v>
      </c>
      <c r="P29">
        <f t="shared" si="4"/>
        <v>0.1111111111111111</v>
      </c>
    </row>
    <row r="30" spans="1:16" ht="14.25" customHeight="1" x14ac:dyDescent="0.25">
      <c r="F30" t="s">
        <v>34</v>
      </c>
      <c r="G30">
        <f>G18/G19</f>
        <v>0.36923076923076925</v>
      </c>
      <c r="H30">
        <f t="shared" ref="H30:P30" si="5">H18/H19</f>
        <v>0.67692307692307696</v>
      </c>
      <c r="I30">
        <f t="shared" si="5"/>
        <v>0.4</v>
      </c>
      <c r="J30">
        <f t="shared" si="5"/>
        <v>0.24615384615384617</v>
      </c>
      <c r="K30">
        <f t="shared" si="5"/>
        <v>0.29230769230769232</v>
      </c>
      <c r="L30">
        <f t="shared" si="5"/>
        <v>0.24615384615384617</v>
      </c>
      <c r="M30">
        <f t="shared" si="5"/>
        <v>0.16923076923076924</v>
      </c>
      <c r="N30">
        <f t="shared" si="5"/>
        <v>9.375E-2</v>
      </c>
      <c r="O30">
        <f t="shared" si="5"/>
        <v>3.125E-2</v>
      </c>
      <c r="P30">
        <f t="shared" si="5"/>
        <v>6.25E-2</v>
      </c>
    </row>
    <row r="32" spans="1:16" ht="14.25" customHeight="1" x14ac:dyDescent="0.25"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</row>
    <row r="33" spans="1:16" ht="14.25" customHeight="1" x14ac:dyDescent="0.25">
      <c r="A33" t="s">
        <v>19</v>
      </c>
      <c r="F33" t="s">
        <v>19</v>
      </c>
      <c r="G33">
        <f>G16/G35</f>
        <v>0.5625</v>
      </c>
      <c r="H33">
        <f t="shared" ref="H33:P33" si="6">H16/H35</f>
        <v>0.65625</v>
      </c>
      <c r="I33">
        <f t="shared" si="6"/>
        <v>0.4375</v>
      </c>
      <c r="J33">
        <f t="shared" si="6"/>
        <v>0.25</v>
      </c>
      <c r="K33">
        <f t="shared" si="6"/>
        <v>0.3125</v>
      </c>
      <c r="L33">
        <f t="shared" si="6"/>
        <v>0.375</v>
      </c>
      <c r="M33">
        <f t="shared" si="6"/>
        <v>0.25</v>
      </c>
      <c r="N33">
        <f t="shared" si="6"/>
        <v>0.125</v>
      </c>
      <c r="O33">
        <f t="shared" si="6"/>
        <v>6.25E-2</v>
      </c>
      <c r="P33">
        <f t="shared" si="6"/>
        <v>6.25E-2</v>
      </c>
    </row>
    <row r="34" spans="1:16" ht="14.25" customHeight="1" x14ac:dyDescent="0.25">
      <c r="A34" t="s">
        <v>21</v>
      </c>
      <c r="F34" t="s">
        <v>21</v>
      </c>
      <c r="G34">
        <f>G17/G36</f>
        <v>0.18181818181818182</v>
      </c>
      <c r="H34">
        <f t="shared" ref="H34:P34" si="7">H17/H36</f>
        <v>0.69696969696969702</v>
      </c>
      <c r="I34">
        <f t="shared" si="7"/>
        <v>0.36363636363636365</v>
      </c>
      <c r="J34">
        <f t="shared" si="7"/>
        <v>0.24242424242424243</v>
      </c>
      <c r="K34">
        <f t="shared" si="7"/>
        <v>0.27272727272727271</v>
      </c>
      <c r="L34">
        <f t="shared" si="7"/>
        <v>0.12121212121212122</v>
      </c>
      <c r="M34">
        <f t="shared" si="7"/>
        <v>9.0909090909090912E-2</v>
      </c>
      <c r="N34">
        <f t="shared" si="7"/>
        <v>6.25E-2</v>
      </c>
      <c r="O34">
        <f t="shared" si="7"/>
        <v>0</v>
      </c>
      <c r="P34">
        <f t="shared" si="7"/>
        <v>6.25E-2</v>
      </c>
    </row>
    <row r="35" spans="1:16" x14ac:dyDescent="0.25">
      <c r="A35" t="s">
        <v>35</v>
      </c>
      <c r="G35">
        <v>32</v>
      </c>
      <c r="H35">
        <v>32</v>
      </c>
      <c r="I35">
        <v>32</v>
      </c>
      <c r="J35">
        <v>32</v>
      </c>
      <c r="K35">
        <v>32</v>
      </c>
      <c r="L35">
        <v>32</v>
      </c>
      <c r="M35">
        <v>32</v>
      </c>
      <c r="N35">
        <v>16</v>
      </c>
      <c r="O35">
        <v>16</v>
      </c>
      <c r="P35">
        <v>16</v>
      </c>
    </row>
    <row r="36" spans="1:16" x14ac:dyDescent="0.25">
      <c r="A36" t="s">
        <v>36</v>
      </c>
      <c r="G36">
        <v>33</v>
      </c>
      <c r="H36">
        <v>33</v>
      </c>
      <c r="I36">
        <v>33</v>
      </c>
      <c r="J36">
        <v>33</v>
      </c>
      <c r="K36">
        <v>33</v>
      </c>
      <c r="L36">
        <v>33</v>
      </c>
      <c r="M36">
        <v>33</v>
      </c>
      <c r="N36">
        <v>16</v>
      </c>
      <c r="O36">
        <v>16</v>
      </c>
      <c r="P36">
        <v>16</v>
      </c>
    </row>
    <row r="38" spans="1:16" ht="14.25" customHeight="1" x14ac:dyDescent="0.25"/>
    <row r="39" spans="1:16" x14ac:dyDescent="0.25"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t="s">
        <v>12</v>
      </c>
      <c r="N39" t="s">
        <v>13</v>
      </c>
      <c r="O39" t="s">
        <v>14</v>
      </c>
      <c r="P39" t="s">
        <v>15</v>
      </c>
    </row>
    <row r="40" spans="1:16" x14ac:dyDescent="0.25">
      <c r="F40" t="s">
        <v>23</v>
      </c>
      <c r="G40">
        <f>G11/G42</f>
        <v>0.11320754716981132</v>
      </c>
      <c r="H40">
        <f t="shared" ref="H40:P40" si="8">H11/H42</f>
        <v>0.52830188679245282</v>
      </c>
      <c r="I40">
        <f t="shared" si="8"/>
        <v>0.41509433962264153</v>
      </c>
      <c r="J40">
        <f t="shared" si="8"/>
        <v>0.24528301886792453</v>
      </c>
      <c r="K40">
        <f t="shared" si="8"/>
        <v>0.15094339622641509</v>
      </c>
      <c r="L40">
        <f t="shared" si="8"/>
        <v>0.15094339622641509</v>
      </c>
      <c r="M40">
        <f t="shared" si="8"/>
        <v>0.20754716981132076</v>
      </c>
      <c r="N40">
        <f t="shared" si="8"/>
        <v>0.10526315789473684</v>
      </c>
      <c r="O40">
        <f t="shared" si="8"/>
        <v>0.13157894736842105</v>
      </c>
      <c r="P40">
        <f t="shared" si="8"/>
        <v>0.10526315789473684</v>
      </c>
    </row>
    <row r="41" spans="1:16" x14ac:dyDescent="0.25">
      <c r="F41" t="s">
        <v>17</v>
      </c>
      <c r="G41">
        <f>G12/G43</f>
        <v>9.6153846153846159E-2</v>
      </c>
      <c r="H41">
        <f t="shared" ref="H41:P41" si="9">H12/H43</f>
        <v>0.57692307692307687</v>
      </c>
      <c r="I41">
        <f t="shared" si="9"/>
        <v>0.48076923076923078</v>
      </c>
      <c r="J41">
        <f t="shared" si="9"/>
        <v>0.30769230769230771</v>
      </c>
      <c r="K41">
        <f t="shared" si="9"/>
        <v>0.21153846153846154</v>
      </c>
      <c r="L41">
        <f t="shared" si="9"/>
        <v>0.13461538461538461</v>
      </c>
      <c r="M41">
        <f t="shared" si="9"/>
        <v>0.23076923076923078</v>
      </c>
      <c r="N41">
        <f t="shared" si="9"/>
        <v>0.14705882352941177</v>
      </c>
      <c r="O41">
        <f t="shared" si="9"/>
        <v>0.17647058823529413</v>
      </c>
      <c r="P41">
        <f t="shared" si="9"/>
        <v>0.11764705882352941</v>
      </c>
    </row>
    <row r="42" spans="1:16" x14ac:dyDescent="0.25">
      <c r="A42" t="s">
        <v>37</v>
      </c>
      <c r="G42">
        <v>53</v>
      </c>
      <c r="H42">
        <v>53</v>
      </c>
      <c r="I42">
        <v>53</v>
      </c>
      <c r="J42">
        <v>53</v>
      </c>
      <c r="K42">
        <v>53</v>
      </c>
      <c r="L42">
        <v>53</v>
      </c>
      <c r="M42">
        <v>53</v>
      </c>
      <c r="N42">
        <v>38</v>
      </c>
      <c r="O42">
        <v>38</v>
      </c>
      <c r="P42">
        <v>38</v>
      </c>
    </row>
    <row r="43" spans="1:16" x14ac:dyDescent="0.25">
      <c r="A43" t="s">
        <v>38</v>
      </c>
      <c r="G43">
        <v>52</v>
      </c>
      <c r="H43">
        <v>52</v>
      </c>
      <c r="I43">
        <v>52</v>
      </c>
      <c r="J43">
        <v>52</v>
      </c>
      <c r="K43">
        <v>52</v>
      </c>
      <c r="L43">
        <v>52</v>
      </c>
      <c r="M43">
        <v>52</v>
      </c>
      <c r="N43">
        <v>34</v>
      </c>
      <c r="O43">
        <v>34</v>
      </c>
      <c r="P43">
        <v>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feedback_all_prefix_1_limit_5</vt:lpstr>
      <vt:lpstr>confusion matrix</vt:lpstr>
      <vt:lpstr>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2022-01-11T11:57:04Z</cp:lastPrinted>
  <dcterms:created xsi:type="dcterms:W3CDTF">2022-01-11T11:24:09Z</dcterms:created>
  <dcterms:modified xsi:type="dcterms:W3CDTF">2022-01-12T19:56:31Z</dcterms:modified>
</cp:coreProperties>
</file>