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атолий\Desktop\"/>
    </mc:Choice>
  </mc:AlternateContent>
  <bookViews>
    <workbookView xWindow="0" yWindow="0" windowWidth="20490" windowHeight="7530" xr2:uid="{00000000-000D-0000-FFFF-FFFF00000000}"/>
  </bookViews>
  <sheets>
    <sheet name="Ответы на форму (1)" sheetId="1" r:id="rId1"/>
    <sheet name="Лист1" sheetId="2" r:id="rId2"/>
    <sheet name="Лист2" sheetId="3" r:id="rId3"/>
  </sheets>
  <definedNames>
    <definedName name="_xlnm._FilterDatabase" localSheetId="0" hidden="1">'Ответы на форму (1)'!$B$1:$B$27</definedName>
  </definedNames>
  <calcPr calcId="171027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B26" i="1"/>
  <c r="B25" i="1" l="1"/>
  <c r="B27" i="1" l="1"/>
  <c r="B24" i="1" s="1"/>
</calcChain>
</file>

<file path=xl/sharedStrings.xml><?xml version="1.0" encoding="utf-8"?>
<sst xmlns="http://schemas.openxmlformats.org/spreadsheetml/2006/main" count="308" uniqueCount="173">
  <si>
    <t>Отметка времени</t>
  </si>
  <si>
    <t>Баллы</t>
  </si>
  <si>
    <t>Имя</t>
  </si>
  <si>
    <t>Возраст</t>
  </si>
  <si>
    <t>Что такое аниме?</t>
  </si>
  <si>
    <t>Аниме для тебя</t>
  </si>
  <si>
    <t>Ненавидишь аниме?</t>
  </si>
  <si>
    <t>Чем аниме отличается от мультиков?</t>
  </si>
  <si>
    <t>Сколько аниме ты посмотрела (-л)</t>
  </si>
  <si>
    <t>Какие "слэнговые" выражения анимешников тебе знакомы/ты употребляешь?</t>
  </si>
  <si>
    <t>Что такое манга? Ты когда-нибудь читала(-л)?</t>
  </si>
  <si>
    <t>Какое было твоё первое аниме?</t>
  </si>
  <si>
    <t>Твоё(-и) любимое(-ые) аниме</t>
  </si>
  <si>
    <t>Что из этого ты смотрела(-л)?</t>
  </si>
  <si>
    <t>Среди твоих друзей есть анимешники?</t>
  </si>
  <si>
    <t>Ты подсаживала(-л) кого-нибудь на аниме?</t>
  </si>
  <si>
    <t xml:space="preserve">Какие виды аниме тебе нравятся? </t>
  </si>
  <si>
    <t>Какие жанры аниме тебе нравятся?</t>
  </si>
  <si>
    <t>Макс</t>
  </si>
  <si>
    <t>18+</t>
  </si>
  <si>
    <t>японская мультипликация</t>
  </si>
  <si>
    <t>большая часть аниме направлена на взрослую или подростковую аудиторию, Первые аниме несли глубокий философский смысл, выделение собственных поджанров со строгими характеристиками</t>
  </si>
  <si>
    <t>1-3</t>
  </si>
  <si>
    <t>няша, тян, кун</t>
  </si>
  <si>
    <t>Не знаю</t>
  </si>
  <si>
    <t xml:space="preserve">Ходячий замок </t>
  </si>
  <si>
    <t xml:space="preserve">- </t>
  </si>
  <si>
    <t>Shaman King, Naruto, Sword Art Online 1/2, Pokemon, Howl's Moving Castle</t>
  </si>
  <si>
    <t>Да</t>
  </si>
  <si>
    <t>Нет</t>
  </si>
  <si>
    <t>Што? Там еще и виды есть?, Полнометражный фильм, ТВ-сериал</t>
  </si>
  <si>
    <t>Сказка</t>
  </si>
  <si>
    <t>Лиза</t>
  </si>
  <si>
    <t>бред какой-то</t>
  </si>
  <si>
    <t>Юлия</t>
  </si>
  <si>
    <t>большая часть аниме направлена на взрослую или подростковую аудиторию, Используются более сложные персонажи и сюжеты, требующие тщательного осмысления, выделение собственных поджанров со строгими характеристиками</t>
  </si>
  <si>
    <t>няша, кавайный, нэко, тян, кун</t>
  </si>
  <si>
    <t xml:space="preserve">Не читала. </t>
  </si>
  <si>
    <t>Атака титанов</t>
  </si>
  <si>
    <t>Тетрадь смерти</t>
  </si>
  <si>
    <t>Death note, Howl's Moving Castle</t>
  </si>
  <si>
    <t>Сёнэн-аниме, OAV/OVA, Полнометражный фильм, ТВ-сериал</t>
  </si>
  <si>
    <t>Драма, Психологический триллер, Детектив</t>
  </si>
  <si>
    <t xml:space="preserve">Мариша </t>
  </si>
  <si>
    <t>большая часть аниме направлена на взрослую или подростковую аудиторию</t>
  </si>
  <si>
    <t>няша</t>
  </si>
  <si>
    <t>Шаман кинг</t>
  </si>
  <si>
    <t xml:space="preserve">Наруто. Шаман кинг </t>
  </si>
  <si>
    <t>Shaman King, Naruto, Pokemon, Howl's Moving Castle</t>
  </si>
  <si>
    <t>Што? Там еще и виды есть?</t>
  </si>
  <si>
    <t>Што? Какие жанры?</t>
  </si>
  <si>
    <t>Алина</t>
  </si>
  <si>
    <t>ОГРОМНЫЕ глаза персонажей</t>
  </si>
  <si>
    <t>кун</t>
  </si>
  <si>
    <t xml:space="preserve">ходячий замок </t>
  </si>
  <si>
    <t>чо</t>
  </si>
  <si>
    <t>Смотрю/Смотрел только Наруто</t>
  </si>
  <si>
    <t>Анастасия</t>
  </si>
  <si>
    <t>кавайный, тян, кун</t>
  </si>
  <si>
    <t>Японские комиксы, слышала о них, но не читала</t>
  </si>
  <si>
    <t xml:space="preserve">Покемон </t>
  </si>
  <si>
    <t>Унесённые призраками</t>
  </si>
  <si>
    <t>Shaman King, Naruto, Pokemon</t>
  </si>
  <si>
    <t>Полнометражный фильм, Короткометражный фильм</t>
  </si>
  <si>
    <t>Фэнтези, Романтика</t>
  </si>
  <si>
    <t>ОГРОМНЫЕ глаза персонажей, Используются более сложные персонажи и сюжеты, требующие тщательного осмысления, Первые аниме несли глубокий философский смысл</t>
  </si>
  <si>
    <t>няша, нэко, тян, кун</t>
  </si>
  <si>
    <t>да</t>
  </si>
  <si>
    <t>не помню</t>
  </si>
  <si>
    <t>это что</t>
  </si>
  <si>
    <t>Naruto, Pokemon, Evangelion</t>
  </si>
  <si>
    <t>Сказка, Драма, Сэнтай</t>
  </si>
  <si>
    <t>Инга</t>
  </si>
  <si>
    <t>сатанинское занятие</t>
  </si>
  <si>
    <t>Типо комиксы, нет</t>
  </si>
  <si>
    <t xml:space="preserve">Момити я не кукла </t>
  </si>
  <si>
    <t>Что такое тайтлы</t>
  </si>
  <si>
    <t>Shaman King, Ghost in the Shell, Naruto, Death note, Pokemon, Howl's Moving Castle</t>
  </si>
  <si>
    <t>ТВ-сериал, ТВ-фильм</t>
  </si>
  <si>
    <t>Поля</t>
  </si>
  <si>
    <t>ОГРОМНЫЕ глаза персонажей, Первые аниме несли глубокий философский смысл, выделение собственных поджанров со строгими характеристиками</t>
  </si>
  <si>
    <t>10+</t>
  </si>
  <si>
    <t>черно-белые комиксы, не читала</t>
  </si>
  <si>
    <t>Очень приятно, Бог</t>
  </si>
  <si>
    <t>Shaman King, Sword Art Online 1/2, Death note, Pokemon, Howl's Moving Castle</t>
  </si>
  <si>
    <t>Сёдзё-аниме, OAV/OVA, Полнометражный фильм</t>
  </si>
  <si>
    <t>Сказка, Комедия, Драма, Фэнтези, Романтика, Психологический триллер, Детектив</t>
  </si>
  <si>
    <t>Настя</t>
  </si>
  <si>
    <t>ОГРОМНЫЕ глаза персонажей, Используются более сложные персонажи и сюжеты, требующие тщательного осмысления, выделение собственных поджанров со строгими характеристиками</t>
  </si>
  <si>
    <t>няша, кавайный, тян, кун</t>
  </si>
  <si>
    <t>Комиксы,да</t>
  </si>
  <si>
    <t>Наруто, покемоны(если это аниме, конечно)</t>
  </si>
  <si>
    <t>—</t>
  </si>
  <si>
    <t>Naruto, Pokemon</t>
  </si>
  <si>
    <t>отрицательно</t>
  </si>
  <si>
    <t>тян</t>
  </si>
  <si>
    <t>книга с аниме (?????), никогда</t>
  </si>
  <si>
    <t>унесенные призраками</t>
  </si>
  <si>
    <t>нет</t>
  </si>
  <si>
    <t>Kill la Kill, Pokemon</t>
  </si>
  <si>
    <t>Хасан</t>
  </si>
  <si>
    <t>большая часть аниме направлена на взрослую или подростковую аудиторию, выделение собственных поджанров со строгими характеристиками</t>
  </si>
  <si>
    <t>няша, нэко, тян, кун, десу</t>
  </si>
  <si>
    <t>ну тип онямэ комиксы, да</t>
  </si>
  <si>
    <t>Унесенные призраками</t>
  </si>
  <si>
    <t>TTGL, Made in Abyss, JoJo's Bizarre Adventure</t>
  </si>
  <si>
    <t>Shaman King, Naruto, Howl's Moving Castle, Evangelion</t>
  </si>
  <si>
    <t>Сёнэн-аниме, Сэйнэн-аниме, ТВ-сериал</t>
  </si>
  <si>
    <t>Смотрю всё подряд!, Комедия, Меха, Постапокалиптика, Психологический триллер</t>
  </si>
  <si>
    <t>14-17</t>
  </si>
  <si>
    <t>большая часть аниме направлена на взрослую или подростковую аудиторию, Используются более сложные персонажи и сюжеты, требующие тщательного осмысления</t>
  </si>
  <si>
    <t>5-10</t>
  </si>
  <si>
    <t>няша, Шинигами, кавайный, нэко, тян, кун</t>
  </si>
  <si>
    <t>Манга - японские комиксы</t>
  </si>
  <si>
    <t>Наруто</t>
  </si>
  <si>
    <t>Shaman King, Naruto, Pokemon, Fairy Tail</t>
  </si>
  <si>
    <t>ТВ-сериал</t>
  </si>
  <si>
    <t>Брахиозвр Иванович</t>
  </si>
  <si>
    <t>тян, кун</t>
  </si>
  <si>
    <t xml:space="preserve">Не помню </t>
  </si>
  <si>
    <t>Ходячий Замок, Тетрадь Смерти, Азбука Цветов</t>
  </si>
  <si>
    <t>Shaman King, Death note, Howl's Moving Castle</t>
  </si>
  <si>
    <t>Драма, Киберпанк, Фэнтези</t>
  </si>
  <si>
    <t xml:space="preserve">Тоня </t>
  </si>
  <si>
    <t>большая часть аниме направлена на взрослую или подростковую аудиторию, выделение собственных поджанров со строгими характеристиками, ОГРОМНЫЕ глаза персонажей</t>
  </si>
  <si>
    <t>няша, кавайный, тян</t>
  </si>
  <si>
    <t xml:space="preserve">:( </t>
  </si>
  <si>
    <t xml:space="preserve">Твоё имя </t>
  </si>
  <si>
    <t xml:space="preserve">Унесённые призраками </t>
  </si>
  <si>
    <t>Што? Там еще и виды есть?, Полнометражный фильм</t>
  </si>
  <si>
    <t>Што? Какие жанры?, Апокалиптика, Романтика, Психологический триллер, Детектив, Боевик</t>
  </si>
  <si>
    <t>няша, Шинигами, кавайный, нэко, тян, кун, десу</t>
  </si>
  <si>
    <t>японские комиксы, да</t>
  </si>
  <si>
    <t>Покемоны</t>
  </si>
  <si>
    <t>Психопаспорт</t>
  </si>
  <si>
    <t>Shaman King, Naruto, Death note, Pokemon, Howl's Moving Castle</t>
  </si>
  <si>
    <t>Драма, Научная фантастика (НФ), Махо-сёдзё, Спокон, Киберпанк, Постапокалиптика, Парапсихология</t>
  </si>
  <si>
    <t>Соня-чан</t>
  </si>
  <si>
    <t>нэко, тян, кун</t>
  </si>
  <si>
    <t>Японские комиксы. Читал манхву</t>
  </si>
  <si>
    <t>Эээ, тетрадь смерти?</t>
  </si>
  <si>
    <t>Naruto, Death note, Howl's Moving Castle, Evangelion</t>
  </si>
  <si>
    <t>Сёнэн-аниме, Сэйнэн-аниме, Дзё-аниме, ТВ-сериал</t>
  </si>
  <si>
    <t>Комедия, Драма, Апокалиптика, Романтика</t>
  </si>
  <si>
    <t>Стася</t>
  </si>
  <si>
    <t>большая часть аниме направлена на взрослую или подростковую аудиторию, Используются более сложные персонажи и сюжеты, требующие тщательного осмысления, ОГРОМНЫЕ глаза персонажей</t>
  </si>
  <si>
    <t>4-5</t>
  </si>
  <si>
    <t xml:space="preserve">японский комикс, пыталась по крайней мере </t>
  </si>
  <si>
    <t xml:space="preserve">Твое имя, все от Миядзаки </t>
  </si>
  <si>
    <t>Мику Хатсуне</t>
  </si>
  <si>
    <t>японский черно-белый комикс</t>
  </si>
  <si>
    <t>рубаки</t>
  </si>
  <si>
    <t>Граф Монте-Кристо, эксперименты Лэйн</t>
  </si>
  <si>
    <t>Shaman King, Ghost in the Shell, Naruto, Sword Art Online 1/2, Kill la Kill, Death note, Pokemon, Howl's Moving Castle, Evangelion, Fairy Tail, One Piece</t>
  </si>
  <si>
    <t>OAV/OVA, Полнометражный фильм, Короткометражный фильм, ТВ-сериал, ТВ-фильм</t>
  </si>
  <si>
    <t>История, Драма, Фэнтези, Психологический триллер, Парапсихология</t>
  </si>
  <si>
    <t>лучшее на этой планете</t>
  </si>
  <si>
    <t>Используются более сложные персонажи и сюжеты, требующие тщательного осмысления, выделение собственных поджанров со строгими характеристиками, ОГРОМНЫЕ глаза персонажей</t>
  </si>
  <si>
    <t>Это секс мультики</t>
  </si>
  <si>
    <t>Naruto</t>
  </si>
  <si>
    <t>Сёнэн-аниме</t>
  </si>
  <si>
    <t>Лара Стиепич</t>
  </si>
  <si>
    <t>Шинигами, тян, кун, десу</t>
  </si>
  <si>
    <t>Манга- это японские комиксы. Нет, не читала.</t>
  </si>
  <si>
    <t>Наруто и Тетрадь Смерти</t>
  </si>
  <si>
    <t>Naruto, Death note, Pokemon</t>
  </si>
  <si>
    <t>Сёнэн-аниме, Сёдзё-аниме, Сэйнэн-аниме, OAV/OVA, Дзё-аниме, Полнометражный фильм, Короткометражный фильм, ТВ-сериал, ТВ-фильм</t>
  </si>
  <si>
    <t>Смотрю всё подряд!</t>
  </si>
  <si>
    <t>Средний балл</t>
  </si>
  <si>
    <t>Минимальный балл</t>
  </si>
  <si>
    <t>Максимальный балл</t>
  </si>
  <si>
    <t>Сумма баллов всех участников</t>
  </si>
  <si>
    <t>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</si>
</sst>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6&quot;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5" fontId="1" fillId="0" borderId="0" xfId="0" applyNumberFormat="1" applyFont="1"/>
    <xf numFmtId="0" fontId="2" fillId="0" borderId="0" xfId="0" applyFont="1" applyAlignment="1"/>
  </cellXfs>
  <cellStyles count="1"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gray0625">
          <bgColor rgb="FFFFC000"/>
        </patternFill>
      </fill>
    </dxf>
    <dxf>
      <fill>
        <patternFill>
          <bgColor rgb="FF00B0F0"/>
        </patternFill>
      </fill>
    </dxf>
    <dxf>
      <fill>
        <patternFill patternType="gray0625"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bgColor rgb="FFFFC000"/>
        </patternFill>
      </fill>
    </dxf>
    <dxf>
      <fill>
        <patternFill patternType="lightDown"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Up">
          <bgColor rgb="FFFFC000"/>
        </patternFill>
      </fill>
    </dxf>
    <dxf>
      <fill>
        <patternFill patternType="lightDown"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bgColor rgb="FFFFC000"/>
        </patternFill>
      </fill>
    </dxf>
    <dxf>
      <fill>
        <patternFill patternType="lightDown"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bgColor rgb="FFFFC000"/>
        </patternFill>
      </fill>
    </dxf>
    <dxf>
      <fill>
        <patternFill patternType="lightDown"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48846</xdr:colOff>
      <xdr:row>29</xdr:row>
      <xdr:rowOff>48846</xdr:rowOff>
    </xdr:from>
    <xdr:to>
      <xdr:col>4</xdr:col>
      <xdr:colOff>0</xdr:colOff>
      <xdr:row>47</xdr:row>
      <xdr:rowOff>65698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F6EAE9-E2CB-4675-9CE4-4CC123F62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46" y="5641731"/>
          <a:ext cx="5715000" cy="3533775"/>
        </a:xfrm>
        <a:prstGeom prst="rect">
          <a:avLst/>
        </a:prstGeom>
      </xdr:spPr>
    </xdr:pic>
    <xdr:clientData/>
  </xdr:twoCellAnchor>
  <xdr:twoCellAnchor editAs="oneCell">
    <xdr:from>
      <xdr:col>4</xdr:col>
      <xdr:colOff>24423</xdr:colOff>
      <xdr:row>29</xdr:row>
      <xdr:rowOff>122116</xdr:rowOff>
    </xdr:from>
    <xdr:to>
      <xdr:col>7</xdr:col>
      <xdr:colOff>1416538</xdr:colOff>
      <xdr:row>47</xdr:row>
      <xdr:rowOff>138968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F6E0089-1532-434D-9A2A-A09E99C0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8269" y="5715001"/>
          <a:ext cx="5715000" cy="3533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02A4797-16E0-441F-8C7F-69A9F6C6C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533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956538-5FB0-4599-91D6-EABAD5DFF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53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topLeftCell="L1" zoomScaleNormal="100" workbookViewId="0">
      <pane ySplit="1" topLeftCell="A5" activePane="bottomLeft" state="frozen"/>
      <selection pane="bottomLeft" activeCell="O1" sqref="O1:O23"/>
    </sheetView>
  </sheetViews>
  <sheetFormatPr defaultColWidth="14.42578125" defaultRowHeight="15.75" customHeight="1" x14ac:dyDescent="0.2"/>
  <cols>
    <col min="1" max="16" width="21.5703125" customWidth="1"/>
    <col min="17" max="17" width="130" customWidth="1"/>
    <col min="18" max="18" width="107.85546875" customWidth="1"/>
    <col min="19" max="24" width="21.5703125" customWidth="1"/>
  </cols>
  <sheetData>
    <row r="1" spans="1:22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6" t="s">
        <v>16</v>
      </c>
      <c r="R1" t="s">
        <v>17</v>
      </c>
      <c r="S1" s="6" t="s">
        <v>172</v>
      </c>
      <c r="T1" s="6"/>
    </row>
    <row r="2" spans="1:22" ht="15.75" customHeight="1" x14ac:dyDescent="0.2">
      <c r="A2" s="1">
        <v>43142.607780208331</v>
      </c>
      <c r="B2" s="2">
        <v>3</v>
      </c>
      <c r="D2" s="3" t="s">
        <v>109</v>
      </c>
      <c r="E2" s="3" t="s">
        <v>20</v>
      </c>
      <c r="H2" s="3" t="s">
        <v>110</v>
      </c>
      <c r="I2" s="4" t="s">
        <v>111</v>
      </c>
      <c r="J2" s="3" t="s">
        <v>112</v>
      </c>
      <c r="K2" s="3" t="s">
        <v>113</v>
      </c>
      <c r="L2" s="3" t="s">
        <v>114</v>
      </c>
      <c r="M2" s="3" t="s">
        <v>114</v>
      </c>
      <c r="N2" s="3" t="s">
        <v>115</v>
      </c>
      <c r="O2" s="3" t="s">
        <v>28</v>
      </c>
      <c r="P2" s="3" t="s">
        <v>28</v>
      </c>
      <c r="Q2" s="3" t="s">
        <v>116</v>
      </c>
      <c r="R2" s="3" t="s">
        <v>50</v>
      </c>
      <c r="S2" t="str">
        <f>IF(B2&gt;3,"больше 3","меньше 3")</f>
        <v>меньше 3</v>
      </c>
      <c r="V2" s="3"/>
    </row>
    <row r="3" spans="1:22" ht="15.75" customHeight="1" x14ac:dyDescent="0.2">
      <c r="A3" s="1">
        <v>43142.611729039352</v>
      </c>
      <c r="B3" s="2">
        <v>2</v>
      </c>
      <c r="C3" s="3" t="s">
        <v>117</v>
      </c>
      <c r="D3" s="3" t="s">
        <v>109</v>
      </c>
      <c r="E3" s="3" t="s">
        <v>20</v>
      </c>
      <c r="H3" s="3" t="s">
        <v>52</v>
      </c>
      <c r="I3" s="3" t="s">
        <v>81</v>
      </c>
      <c r="J3" s="3" t="s">
        <v>118</v>
      </c>
      <c r="K3" s="3" t="s">
        <v>29</v>
      </c>
      <c r="L3" s="3" t="s">
        <v>119</v>
      </c>
      <c r="M3" s="3" t="s">
        <v>120</v>
      </c>
      <c r="N3" s="3" t="s">
        <v>121</v>
      </c>
      <c r="O3" s="3" t="s">
        <v>28</v>
      </c>
      <c r="P3" s="3" t="s">
        <v>29</v>
      </c>
      <c r="Q3" s="3" t="s">
        <v>116</v>
      </c>
      <c r="R3" s="3" t="s">
        <v>122</v>
      </c>
      <c r="S3" t="str">
        <f t="shared" ref="S3:S23" si="0">IF(B3&gt;3,"больше 3","меньше 3")</f>
        <v>меньше 3</v>
      </c>
    </row>
    <row r="4" spans="1:22" ht="15.75" customHeight="1" x14ac:dyDescent="0.2">
      <c r="A4" s="1">
        <v>43143.004848078708</v>
      </c>
      <c r="B4" s="2">
        <v>5</v>
      </c>
      <c r="C4" s="3" t="s">
        <v>114</v>
      </c>
      <c r="D4" s="3" t="s">
        <v>109</v>
      </c>
      <c r="E4" s="3" t="s">
        <v>156</v>
      </c>
      <c r="H4" s="3" t="s">
        <v>157</v>
      </c>
      <c r="I4" s="4" t="s">
        <v>22</v>
      </c>
      <c r="J4" s="3" t="s">
        <v>53</v>
      </c>
      <c r="K4" s="3" t="s">
        <v>158</v>
      </c>
      <c r="L4" s="3" t="s">
        <v>114</v>
      </c>
      <c r="M4" s="3" t="s">
        <v>114</v>
      </c>
      <c r="N4" s="3" t="s">
        <v>159</v>
      </c>
      <c r="O4" s="3" t="s">
        <v>28</v>
      </c>
      <c r="P4" s="3" t="s">
        <v>28</v>
      </c>
      <c r="Q4" s="3" t="s">
        <v>160</v>
      </c>
      <c r="R4" s="3" t="s">
        <v>56</v>
      </c>
      <c r="S4" t="str">
        <f t="shared" si="0"/>
        <v>больше 3</v>
      </c>
    </row>
    <row r="5" spans="1:22" ht="15.75" customHeight="1" x14ac:dyDescent="0.2">
      <c r="A5" s="1">
        <v>43142.571550891204</v>
      </c>
      <c r="B5" s="2">
        <v>2</v>
      </c>
      <c r="C5" s="3" t="s">
        <v>18</v>
      </c>
      <c r="D5" s="3" t="s">
        <v>19</v>
      </c>
      <c r="E5" s="3" t="s">
        <v>20</v>
      </c>
      <c r="H5" s="3" t="s">
        <v>21</v>
      </c>
      <c r="I5" s="4" t="s">
        <v>22</v>
      </c>
      <c r="J5" s="3" t="s">
        <v>23</v>
      </c>
      <c r="K5" s="3" t="s">
        <v>24</v>
      </c>
      <c r="L5" s="3" t="s">
        <v>25</v>
      </c>
      <c r="M5" s="3" t="s">
        <v>26</v>
      </c>
      <c r="N5" s="3" t="s">
        <v>27</v>
      </c>
      <c r="O5" s="3" t="s">
        <v>28</v>
      </c>
      <c r="P5" s="3" t="s">
        <v>29</v>
      </c>
      <c r="Q5" s="3" t="s">
        <v>30</v>
      </c>
      <c r="R5" s="3" t="s">
        <v>31</v>
      </c>
      <c r="S5" t="str">
        <f t="shared" si="0"/>
        <v>меньше 3</v>
      </c>
    </row>
    <row r="6" spans="1:22" ht="15.75" customHeight="1" x14ac:dyDescent="0.2">
      <c r="A6" s="1">
        <v>43142.578105891203</v>
      </c>
      <c r="B6" s="2">
        <v>0</v>
      </c>
      <c r="C6" s="3" t="s">
        <v>32</v>
      </c>
      <c r="D6" s="3" t="s">
        <v>19</v>
      </c>
      <c r="E6" s="3" t="s">
        <v>33</v>
      </c>
      <c r="F6" s="3">
        <v>1</v>
      </c>
      <c r="G6" s="3" t="s">
        <v>28</v>
      </c>
      <c r="S6" t="str">
        <f t="shared" si="0"/>
        <v>меньше 3</v>
      </c>
    </row>
    <row r="7" spans="1:22" ht="15.75" customHeight="1" x14ac:dyDescent="0.2">
      <c r="A7" s="1">
        <v>43142.578691828705</v>
      </c>
      <c r="B7" s="2">
        <v>0</v>
      </c>
      <c r="D7" s="3" t="s">
        <v>19</v>
      </c>
      <c r="E7" s="3" t="s">
        <v>33</v>
      </c>
      <c r="F7" s="3">
        <v>1</v>
      </c>
      <c r="G7" s="3" t="s">
        <v>28</v>
      </c>
      <c r="S7" t="str">
        <f t="shared" si="0"/>
        <v>меньше 3</v>
      </c>
    </row>
    <row r="8" spans="1:22" ht="15.75" customHeight="1" x14ac:dyDescent="0.2">
      <c r="A8" s="1">
        <v>43142.578777962961</v>
      </c>
      <c r="B8" s="2">
        <v>4</v>
      </c>
      <c r="C8" s="3" t="s">
        <v>34</v>
      </c>
      <c r="D8" s="3" t="s">
        <v>19</v>
      </c>
      <c r="E8" s="3" t="s">
        <v>20</v>
      </c>
      <c r="H8" s="3" t="s">
        <v>35</v>
      </c>
      <c r="I8" s="4" t="s">
        <v>22</v>
      </c>
      <c r="J8" s="3" t="s">
        <v>36</v>
      </c>
      <c r="K8" s="3" t="s">
        <v>37</v>
      </c>
      <c r="L8" s="3" t="s">
        <v>38</v>
      </c>
      <c r="M8" s="3" t="s">
        <v>39</v>
      </c>
      <c r="N8" s="3" t="s">
        <v>40</v>
      </c>
      <c r="O8" s="3" t="s">
        <v>29</v>
      </c>
      <c r="P8" s="3" t="s">
        <v>29</v>
      </c>
      <c r="Q8" s="3" t="s">
        <v>41</v>
      </c>
      <c r="R8" s="3" t="s">
        <v>42</v>
      </c>
      <c r="S8" t="str">
        <f t="shared" si="0"/>
        <v>больше 3</v>
      </c>
    </row>
    <row r="9" spans="1:22" ht="15.75" customHeight="1" x14ac:dyDescent="0.2">
      <c r="A9" s="1">
        <v>43142.579624652775</v>
      </c>
      <c r="B9" s="2">
        <v>2</v>
      </c>
      <c r="C9" s="3" t="s">
        <v>43</v>
      </c>
      <c r="D9" s="3" t="s">
        <v>19</v>
      </c>
      <c r="E9" s="3" t="s">
        <v>20</v>
      </c>
      <c r="H9" s="3" t="s">
        <v>44</v>
      </c>
      <c r="I9" s="4" t="s">
        <v>22</v>
      </c>
      <c r="J9" s="3" t="s">
        <v>45</v>
      </c>
      <c r="L9" s="3" t="s">
        <v>46</v>
      </c>
      <c r="M9" s="3" t="s">
        <v>47</v>
      </c>
      <c r="N9" s="3" t="s">
        <v>48</v>
      </c>
      <c r="O9" s="3" t="s">
        <v>28</v>
      </c>
      <c r="P9" s="3" t="s">
        <v>29</v>
      </c>
      <c r="Q9" s="3" t="s">
        <v>49</v>
      </c>
      <c r="R9" s="3" t="s">
        <v>50</v>
      </c>
      <c r="S9" t="str">
        <f t="shared" si="0"/>
        <v>меньше 3</v>
      </c>
    </row>
    <row r="10" spans="1:22" ht="15.75" customHeight="1" x14ac:dyDescent="0.2">
      <c r="A10" s="1">
        <v>43142.579741759255</v>
      </c>
      <c r="B10" s="2">
        <v>1</v>
      </c>
      <c r="C10" s="3" t="s">
        <v>51</v>
      </c>
      <c r="D10" s="3" t="s">
        <v>19</v>
      </c>
      <c r="E10" s="3" t="s">
        <v>20</v>
      </c>
      <c r="H10" s="3" t="s">
        <v>52</v>
      </c>
      <c r="I10" s="4" t="s">
        <v>22</v>
      </c>
      <c r="J10" s="3" t="s">
        <v>53</v>
      </c>
      <c r="L10" s="3" t="s">
        <v>54</v>
      </c>
      <c r="M10" s="3" t="s">
        <v>55</v>
      </c>
      <c r="N10" s="3" t="s">
        <v>48</v>
      </c>
      <c r="O10" s="3" t="s">
        <v>29</v>
      </c>
      <c r="P10" s="3" t="s">
        <v>29</v>
      </c>
      <c r="Q10" s="3" t="s">
        <v>49</v>
      </c>
      <c r="R10" s="3" t="s">
        <v>56</v>
      </c>
      <c r="S10" t="str">
        <f t="shared" si="0"/>
        <v>меньше 3</v>
      </c>
    </row>
    <row r="11" spans="1:22" ht="15.75" customHeight="1" x14ac:dyDescent="0.2">
      <c r="A11" s="1">
        <v>43142.581576273151</v>
      </c>
      <c r="B11" s="2">
        <v>2</v>
      </c>
      <c r="C11" s="3" t="s">
        <v>57</v>
      </c>
      <c r="D11" s="3" t="s">
        <v>19</v>
      </c>
      <c r="E11" s="3" t="s">
        <v>20</v>
      </c>
      <c r="H11" s="3" t="s">
        <v>21</v>
      </c>
      <c r="I11" s="4" t="s">
        <v>22</v>
      </c>
      <c r="J11" s="3" t="s">
        <v>58</v>
      </c>
      <c r="K11" s="3" t="s">
        <v>59</v>
      </c>
      <c r="L11" s="3" t="s">
        <v>60</v>
      </c>
      <c r="M11" s="3" t="s">
        <v>61</v>
      </c>
      <c r="N11" s="3" t="s">
        <v>62</v>
      </c>
      <c r="O11" s="3" t="s">
        <v>28</v>
      </c>
      <c r="P11" s="3" t="s">
        <v>29</v>
      </c>
      <c r="Q11" s="3" t="s">
        <v>63</v>
      </c>
      <c r="R11" s="3" t="s">
        <v>64</v>
      </c>
      <c r="S11" t="str">
        <f t="shared" si="0"/>
        <v>меньше 3</v>
      </c>
    </row>
    <row r="12" spans="1:22" ht="15.75" customHeight="1" x14ac:dyDescent="0.2">
      <c r="A12" s="1">
        <v>43142.581919710647</v>
      </c>
      <c r="B12" s="2">
        <v>1</v>
      </c>
      <c r="D12" s="3" t="s">
        <v>19</v>
      </c>
      <c r="E12" s="3" t="s">
        <v>20</v>
      </c>
      <c r="H12" s="3" t="s">
        <v>65</v>
      </c>
      <c r="I12" s="4" t="s">
        <v>22</v>
      </c>
      <c r="J12" s="3" t="s">
        <v>66</v>
      </c>
      <c r="K12" s="3" t="s">
        <v>67</v>
      </c>
      <c r="L12" s="3" t="s">
        <v>68</v>
      </c>
      <c r="M12" s="3" t="s">
        <v>69</v>
      </c>
      <c r="N12" s="3" t="s">
        <v>70</v>
      </c>
      <c r="O12" s="3" t="s">
        <v>29</v>
      </c>
      <c r="P12" s="3" t="s">
        <v>29</v>
      </c>
      <c r="Q12" s="3" t="s">
        <v>49</v>
      </c>
      <c r="R12" s="3" t="s">
        <v>71</v>
      </c>
      <c r="S12" t="str">
        <f t="shared" si="0"/>
        <v>меньше 3</v>
      </c>
    </row>
    <row r="13" spans="1:22" ht="15.75" customHeight="1" x14ac:dyDescent="0.2">
      <c r="A13" s="1">
        <v>43142.586366064817</v>
      </c>
      <c r="B13" s="2">
        <v>0</v>
      </c>
      <c r="C13" s="3" t="s">
        <v>72</v>
      </c>
      <c r="D13" s="3" t="s">
        <v>19</v>
      </c>
      <c r="E13" s="3" t="s">
        <v>73</v>
      </c>
      <c r="F13" s="3">
        <v>3</v>
      </c>
      <c r="G13" s="3" t="s">
        <v>29</v>
      </c>
      <c r="H13" s="3" t="s">
        <v>52</v>
      </c>
      <c r="I13" s="4" t="s">
        <v>22</v>
      </c>
      <c r="J13" s="3" t="s">
        <v>58</v>
      </c>
      <c r="K13" s="3" t="s">
        <v>74</v>
      </c>
      <c r="L13" s="3" t="s">
        <v>75</v>
      </c>
      <c r="M13" s="3" t="s">
        <v>76</v>
      </c>
      <c r="N13" s="3" t="s">
        <v>77</v>
      </c>
      <c r="O13" s="3" t="s">
        <v>29</v>
      </c>
      <c r="P13" s="3" t="s">
        <v>29</v>
      </c>
      <c r="Q13" s="3" t="s">
        <v>78</v>
      </c>
      <c r="R13" s="3" t="s">
        <v>56</v>
      </c>
      <c r="S13" t="str">
        <f t="shared" si="0"/>
        <v>меньше 3</v>
      </c>
    </row>
    <row r="14" spans="1:22" ht="15.75" customHeight="1" x14ac:dyDescent="0.2">
      <c r="A14" s="1">
        <v>43142.588860497686</v>
      </c>
      <c r="B14" s="2">
        <v>2</v>
      </c>
      <c r="C14" s="3" t="s">
        <v>79</v>
      </c>
      <c r="D14" s="3" t="s">
        <v>19</v>
      </c>
      <c r="E14" s="3" t="s">
        <v>20</v>
      </c>
      <c r="H14" s="3" t="s">
        <v>80</v>
      </c>
      <c r="I14" s="3" t="s">
        <v>81</v>
      </c>
      <c r="J14" s="3" t="s">
        <v>23</v>
      </c>
      <c r="K14" s="3" t="s">
        <v>82</v>
      </c>
      <c r="L14" s="3" t="s">
        <v>25</v>
      </c>
      <c r="M14" s="3" t="s">
        <v>83</v>
      </c>
      <c r="N14" s="3" t="s">
        <v>84</v>
      </c>
      <c r="O14" s="3" t="s">
        <v>28</v>
      </c>
      <c r="P14" s="3" t="s">
        <v>29</v>
      </c>
      <c r="Q14" s="3" t="s">
        <v>85</v>
      </c>
      <c r="R14" s="3" t="s">
        <v>86</v>
      </c>
      <c r="S14" t="str">
        <f t="shared" si="0"/>
        <v>меньше 3</v>
      </c>
    </row>
    <row r="15" spans="1:22" ht="15.75" customHeight="1" x14ac:dyDescent="0.2">
      <c r="A15" s="1">
        <v>43142.590289930551</v>
      </c>
      <c r="B15" s="2">
        <v>1</v>
      </c>
      <c r="C15" s="3" t="s">
        <v>87</v>
      </c>
      <c r="D15" s="3" t="s">
        <v>19</v>
      </c>
      <c r="E15" s="3" t="s">
        <v>20</v>
      </c>
      <c r="H15" s="3" t="s">
        <v>88</v>
      </c>
      <c r="I15" s="4" t="s">
        <v>22</v>
      </c>
      <c r="J15" s="3" t="s">
        <v>89</v>
      </c>
      <c r="K15" s="3" t="s">
        <v>90</v>
      </c>
      <c r="L15" s="3" t="s">
        <v>91</v>
      </c>
      <c r="M15" s="3" t="s">
        <v>92</v>
      </c>
      <c r="N15" s="3" t="s">
        <v>93</v>
      </c>
      <c r="O15" s="3" t="s">
        <v>29</v>
      </c>
      <c r="P15" s="3" t="s">
        <v>29</v>
      </c>
      <c r="Q15" s="3" t="s">
        <v>49</v>
      </c>
      <c r="R15" s="3" t="s">
        <v>56</v>
      </c>
      <c r="S15" t="str">
        <f t="shared" si="0"/>
        <v>меньше 3</v>
      </c>
    </row>
    <row r="16" spans="1:22" ht="15.75" customHeight="1" x14ac:dyDescent="0.2">
      <c r="A16" s="1">
        <v>43142.591065266199</v>
      </c>
      <c r="B16" s="2">
        <v>1</v>
      </c>
      <c r="C16" s="3" t="s">
        <v>94</v>
      </c>
      <c r="D16" s="3" t="s">
        <v>19</v>
      </c>
      <c r="E16" s="3" t="s">
        <v>20</v>
      </c>
      <c r="H16" s="3" t="s">
        <v>52</v>
      </c>
      <c r="I16" s="4" t="s">
        <v>22</v>
      </c>
      <c r="J16" s="3" t="s">
        <v>95</v>
      </c>
      <c r="K16" s="3" t="s">
        <v>96</v>
      </c>
      <c r="L16" s="3" t="s">
        <v>97</v>
      </c>
      <c r="M16" s="3" t="s">
        <v>98</v>
      </c>
      <c r="N16" s="3" t="s">
        <v>99</v>
      </c>
      <c r="O16" s="3" t="s">
        <v>29</v>
      </c>
      <c r="P16" s="3" t="s">
        <v>29</v>
      </c>
      <c r="Q16" s="3" t="s">
        <v>49</v>
      </c>
      <c r="R16" s="3" t="s">
        <v>50</v>
      </c>
      <c r="S16" t="str">
        <f t="shared" si="0"/>
        <v>меньше 3</v>
      </c>
    </row>
    <row r="17" spans="1:19" ht="15.75" customHeight="1" x14ac:dyDescent="0.2">
      <c r="A17" s="1">
        <v>43142.603292291664</v>
      </c>
      <c r="B17" s="2">
        <v>4</v>
      </c>
      <c r="C17" s="3" t="s">
        <v>100</v>
      </c>
      <c r="D17" s="3" t="s">
        <v>19</v>
      </c>
      <c r="E17" s="3" t="s">
        <v>20</v>
      </c>
      <c r="H17" s="3" t="s">
        <v>101</v>
      </c>
      <c r="I17" s="3" t="s">
        <v>81</v>
      </c>
      <c r="J17" s="3" t="s">
        <v>102</v>
      </c>
      <c r="K17" s="3" t="s">
        <v>103</v>
      </c>
      <c r="L17" s="3" t="s">
        <v>104</v>
      </c>
      <c r="M17" s="3" t="s">
        <v>105</v>
      </c>
      <c r="N17" s="3" t="s">
        <v>106</v>
      </c>
      <c r="O17" s="3" t="s">
        <v>28</v>
      </c>
      <c r="P17" s="3" t="s">
        <v>29</v>
      </c>
      <c r="Q17" s="3" t="s">
        <v>107</v>
      </c>
      <c r="R17" s="3" t="s">
        <v>108</v>
      </c>
      <c r="S17" t="str">
        <f t="shared" si="0"/>
        <v>больше 3</v>
      </c>
    </row>
    <row r="18" spans="1:19" ht="15.75" customHeight="1" x14ac:dyDescent="0.2">
      <c r="A18" s="1">
        <v>43142.637604120369</v>
      </c>
      <c r="B18" s="2">
        <v>1</v>
      </c>
      <c r="C18" s="3" t="s">
        <v>123</v>
      </c>
      <c r="D18" s="3" t="s">
        <v>19</v>
      </c>
      <c r="E18" s="3" t="s">
        <v>20</v>
      </c>
      <c r="H18" s="3" t="s">
        <v>124</v>
      </c>
      <c r="I18" s="4" t="s">
        <v>22</v>
      </c>
      <c r="J18" s="3" t="s">
        <v>125</v>
      </c>
      <c r="K18" s="3" t="s">
        <v>126</v>
      </c>
      <c r="L18" s="3" t="s">
        <v>127</v>
      </c>
      <c r="M18" s="3" t="s">
        <v>128</v>
      </c>
      <c r="N18" s="3" t="s">
        <v>93</v>
      </c>
      <c r="O18" s="3" t="s">
        <v>29</v>
      </c>
      <c r="P18" s="3" t="s">
        <v>29</v>
      </c>
      <c r="Q18" s="3" t="s">
        <v>129</v>
      </c>
      <c r="R18" s="3" t="s">
        <v>130</v>
      </c>
      <c r="S18" t="str">
        <f t="shared" si="0"/>
        <v>меньше 3</v>
      </c>
    </row>
    <row r="19" spans="1:19" ht="15.75" customHeight="1" x14ac:dyDescent="0.2">
      <c r="A19" s="1">
        <v>43142.65651940972</v>
      </c>
      <c r="B19" s="2">
        <v>6</v>
      </c>
      <c r="C19" s="3" t="s">
        <v>51</v>
      </c>
      <c r="D19" s="3" t="s">
        <v>19</v>
      </c>
      <c r="E19" s="3" t="s">
        <v>20</v>
      </c>
      <c r="H19" s="3" t="s">
        <v>35</v>
      </c>
      <c r="I19" s="3" t="s">
        <v>81</v>
      </c>
      <c r="J19" s="3" t="s">
        <v>131</v>
      </c>
      <c r="K19" s="3" t="s">
        <v>132</v>
      </c>
      <c r="L19" s="3" t="s">
        <v>133</v>
      </c>
      <c r="M19" s="3" t="s">
        <v>134</v>
      </c>
      <c r="N19" s="3" t="s">
        <v>135</v>
      </c>
      <c r="O19" s="3" t="s">
        <v>28</v>
      </c>
      <c r="P19" s="3" t="s">
        <v>28</v>
      </c>
      <c r="Q19" s="3" t="s">
        <v>107</v>
      </c>
      <c r="R19" s="3" t="s">
        <v>136</v>
      </c>
      <c r="S19" t="str">
        <f t="shared" si="0"/>
        <v>больше 3</v>
      </c>
    </row>
    <row r="20" spans="1:19" ht="15.75" customHeight="1" x14ac:dyDescent="0.2">
      <c r="A20" s="1">
        <v>43142.67585216435</v>
      </c>
      <c r="B20" s="2">
        <v>5</v>
      </c>
      <c r="C20" s="3" t="s">
        <v>137</v>
      </c>
      <c r="D20" s="3" t="s">
        <v>19</v>
      </c>
      <c r="E20" s="3" t="s">
        <v>73</v>
      </c>
      <c r="F20" s="3">
        <v>6</v>
      </c>
      <c r="G20" s="3" t="s">
        <v>29</v>
      </c>
      <c r="H20" s="3" t="s">
        <v>35</v>
      </c>
      <c r="I20" s="3" t="s">
        <v>81</v>
      </c>
      <c r="J20" s="3" t="s">
        <v>138</v>
      </c>
      <c r="K20" s="3" t="s">
        <v>139</v>
      </c>
      <c r="L20" s="3" t="s">
        <v>39</v>
      </c>
      <c r="M20" s="3" t="s">
        <v>140</v>
      </c>
      <c r="N20" s="3" t="s">
        <v>141</v>
      </c>
      <c r="O20" s="3" t="s">
        <v>28</v>
      </c>
      <c r="P20" s="3" t="s">
        <v>28</v>
      </c>
      <c r="Q20" s="3" t="s">
        <v>142</v>
      </c>
      <c r="R20" s="3" t="s">
        <v>143</v>
      </c>
      <c r="S20" t="str">
        <f t="shared" si="0"/>
        <v>больше 3</v>
      </c>
    </row>
    <row r="21" spans="1:19" ht="15.75" customHeight="1" x14ac:dyDescent="0.2">
      <c r="A21" s="1">
        <v>43142.698817002311</v>
      </c>
      <c r="B21" s="2">
        <v>4</v>
      </c>
      <c r="C21" s="3" t="s">
        <v>144</v>
      </c>
      <c r="D21" s="3" t="s">
        <v>19</v>
      </c>
      <c r="E21" s="3" t="s">
        <v>20</v>
      </c>
      <c r="H21" s="3" t="s">
        <v>145</v>
      </c>
      <c r="I21" s="4" t="s">
        <v>146</v>
      </c>
      <c r="J21" s="3" t="s">
        <v>95</v>
      </c>
      <c r="K21" s="3" t="s">
        <v>147</v>
      </c>
      <c r="L21" s="3" t="s">
        <v>114</v>
      </c>
      <c r="M21" s="3" t="s">
        <v>148</v>
      </c>
      <c r="N21" s="3" t="s">
        <v>48</v>
      </c>
      <c r="O21" s="3" t="s">
        <v>28</v>
      </c>
      <c r="P21" s="3" t="s">
        <v>29</v>
      </c>
      <c r="Q21" s="3" t="s">
        <v>49</v>
      </c>
      <c r="R21" s="3" t="s">
        <v>50</v>
      </c>
      <c r="S21" t="str">
        <f t="shared" si="0"/>
        <v>больше 3</v>
      </c>
    </row>
    <row r="22" spans="1:19" ht="15.75" customHeight="1" x14ac:dyDescent="0.2">
      <c r="A22" s="1">
        <v>43142.853515949071</v>
      </c>
      <c r="B22" s="2">
        <v>5</v>
      </c>
      <c r="C22" s="3" t="s">
        <v>149</v>
      </c>
      <c r="D22" s="3" t="s">
        <v>19</v>
      </c>
      <c r="E22" s="3" t="s">
        <v>20</v>
      </c>
      <c r="H22" s="3" t="s">
        <v>35</v>
      </c>
      <c r="I22" s="3" t="s">
        <v>81</v>
      </c>
      <c r="J22" s="3" t="s">
        <v>131</v>
      </c>
      <c r="K22" s="3" t="s">
        <v>150</v>
      </c>
      <c r="L22" s="3" t="s">
        <v>151</v>
      </c>
      <c r="M22" s="3" t="s">
        <v>152</v>
      </c>
      <c r="N22" s="3" t="s">
        <v>153</v>
      </c>
      <c r="O22" s="3" t="s">
        <v>28</v>
      </c>
      <c r="P22" s="3" t="s">
        <v>29</v>
      </c>
      <c r="Q22" s="3" t="s">
        <v>154</v>
      </c>
      <c r="R22" s="3" t="s">
        <v>155</v>
      </c>
      <c r="S22" t="str">
        <f t="shared" si="0"/>
        <v>больше 3</v>
      </c>
    </row>
    <row r="23" spans="1:19" ht="15.75" customHeight="1" x14ac:dyDescent="0.2">
      <c r="A23" s="1">
        <v>43144.80230210648</v>
      </c>
      <c r="B23" s="2">
        <v>5</v>
      </c>
      <c r="C23" s="3" t="s">
        <v>161</v>
      </c>
      <c r="D23" s="3" t="s">
        <v>19</v>
      </c>
      <c r="E23" s="3" t="s">
        <v>156</v>
      </c>
      <c r="H23" s="3" t="s">
        <v>35</v>
      </c>
      <c r="I23" s="3" t="s">
        <v>81</v>
      </c>
      <c r="J23" s="3" t="s">
        <v>162</v>
      </c>
      <c r="K23" s="3" t="s">
        <v>163</v>
      </c>
      <c r="L23" s="3" t="s">
        <v>114</v>
      </c>
      <c r="M23" s="3" t="s">
        <v>164</v>
      </c>
      <c r="N23" s="3" t="s">
        <v>165</v>
      </c>
      <c r="O23" s="3" t="s">
        <v>29</v>
      </c>
      <c r="P23" s="3" t="s">
        <v>28</v>
      </c>
      <c r="Q23" s="3" t="s">
        <v>166</v>
      </c>
      <c r="R23" s="3" t="s">
        <v>167</v>
      </c>
      <c r="S23" t="str">
        <f t="shared" si="0"/>
        <v>больше 3</v>
      </c>
    </row>
    <row r="24" spans="1:19" ht="15.75" customHeight="1" x14ac:dyDescent="0.2">
      <c r="A24" s="3" t="s">
        <v>171</v>
      </c>
      <c r="B24" s="2">
        <f>SUM(B2:B23)</f>
        <v>56</v>
      </c>
      <c r="H24" s="3"/>
    </row>
    <row r="25" spans="1:19" ht="12.75" x14ac:dyDescent="0.2">
      <c r="A25" s="3" t="s">
        <v>168</v>
      </c>
      <c r="B25" s="5">
        <f>AVERAGE(B2:B23)</f>
        <v>2.5454545454545454</v>
      </c>
      <c r="C25" s="3"/>
      <c r="H25" s="3"/>
    </row>
    <row r="26" spans="1:19" ht="12.75" x14ac:dyDescent="0.2">
      <c r="A26" s="3" t="s">
        <v>169</v>
      </c>
      <c r="B26" s="5">
        <f>MIN(B2:B23)</f>
        <v>0</v>
      </c>
      <c r="H26" s="3"/>
    </row>
    <row r="27" spans="1:19" ht="12.75" x14ac:dyDescent="0.2">
      <c r="A27" s="3" t="s">
        <v>170</v>
      </c>
      <c r="B27" s="5">
        <f>MAX(B2:B23)</f>
        <v>6</v>
      </c>
    </row>
  </sheetData>
  <autoFilter ref="B1:B27" xr:uid="{00000000-0009-0000-0000-000000000000}"/>
  <sortState ref="A2:R27">
    <sortCondition ref="D23"/>
  </sortState>
  <conditionalFormatting sqref="I1:I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ntainsText" dxfId="36" priority="25" operator="containsText" text="японская мультипликация">
      <formula>NOT(ISERROR(SEARCH("японская мультипликация",E5)))</formula>
    </cfRule>
  </conditionalFormatting>
  <conditionalFormatting sqref="E8:E22">
    <cfRule type="containsText" dxfId="35" priority="24" operator="containsText" text="японская мультипликация">
      <formula>NOT(ISERROR(SEARCH("японская мультипликация",E8)))</formula>
    </cfRule>
  </conditionalFormatting>
  <conditionalFormatting sqref="E2:E3">
    <cfRule type="containsText" dxfId="34" priority="23" operator="containsText" text="японская мультипликация">
      <formula>NOT(ISERROR(SEARCH("японская мультипликация",E2)))</formula>
    </cfRule>
  </conditionalFormatting>
  <conditionalFormatting sqref="E6:E7">
    <cfRule type="containsText" dxfId="33" priority="22" operator="containsText" text="бред какой-то">
      <formula>NOT(ISERROR(SEARCH("бред какой-то",E6)))</formula>
    </cfRule>
  </conditionalFormatting>
  <conditionalFormatting sqref="E13">
    <cfRule type="containsText" dxfId="32" priority="21" operator="containsText" text="сатанинское занятие">
      <formula>NOT(ISERROR(SEARCH("сатанинское занятие",E13)))</formula>
    </cfRule>
  </conditionalFormatting>
  <conditionalFormatting sqref="E20">
    <cfRule type="containsText" dxfId="31" priority="20" operator="containsText" text="сатанинское занятие">
      <formula>NOT(ISERROR(SEARCH("сатанинское занятие",E20)))</formula>
    </cfRule>
  </conditionalFormatting>
  <conditionalFormatting sqref="E4:E23">
    <cfRule type="containsText" dxfId="30" priority="19" operator="containsText" text="лучшее на этой планете">
      <formula>NOT(ISERROR(SEARCH("лучшее на этой планете",E4)))</formula>
    </cfRule>
  </conditionalFormatting>
  <conditionalFormatting sqref="D2:D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3">
    <cfRule type="containsText" dxfId="29" priority="14" operator="containsText" text="Да">
      <formula>NOT(ISERROR(SEARCH("Да",P2)))</formula>
    </cfRule>
  </conditionalFormatting>
  <conditionalFormatting sqref="P3:P22">
    <cfRule type="containsText" dxfId="28" priority="13" operator="containsText" text="Нет">
      <formula>NOT(ISERROR(SEARCH("Нет",P3)))</formula>
    </cfRule>
  </conditionalFormatting>
  <conditionalFormatting sqref="B1:B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3">
    <cfRule type="containsText" dxfId="27" priority="11" operator="containsText" text="18+">
      <formula>NOT(ISERROR(SEARCH("18+",D1)))</formula>
    </cfRule>
  </conditionalFormatting>
  <conditionalFormatting sqref="D1:D4">
    <cfRule type="containsText" dxfId="26" priority="10" operator="containsText" text="14-17">
      <formula>NOT(ISERROR(SEARCH("14-17",D1)))</formula>
    </cfRule>
  </conditionalFormatting>
  <conditionalFormatting sqref="S1:S23">
    <cfRule type="containsText" dxfId="25" priority="9" operator="containsText" text="больше 3">
      <formula>NOT(ISERROR(SEARCH("больше 3",S1)))</formula>
    </cfRule>
    <cfRule type="containsText" dxfId="24" priority="8" operator="containsText" text="меньше 3">
      <formula>NOT(ISERROR(SEARCH("меньше 3",S1)))</formula>
    </cfRule>
  </conditionalFormatting>
  <conditionalFormatting sqref="T2:T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3" priority="6" operator="containsText" text="больше 18">
      <formula>NOT(ISERROR(SEARCH("больше 18",T2)))</formula>
    </cfRule>
    <cfRule type="containsText" dxfId="22" priority="5" operator="containsText" text="меньше 18">
      <formula>NOT(ISERROR(SEARCH("меньше 18",T2)))</formula>
    </cfRule>
  </conditionalFormatting>
  <conditionalFormatting sqref="O1:O23">
    <cfRule type="containsText" dxfId="0" priority="4" operator="containsText" text="Нет">
      <formula>NOT(ISERROR(SEARCH("Нет",O1)))</formula>
    </cfRule>
    <cfRule type="containsText" dxfId="1" priority="3" operator="containsText" text="Да">
      <formula>NOT(ISERROR(SEARCH("Да",O1)))</formula>
    </cfRule>
    <cfRule type="containsText" dxfId="2" priority="2" operator="containsText" text="Да">
      <formula>NOT(ISERROR(SEARCH("Да",O1)))</formula>
    </cfRule>
    <cfRule type="containsText" dxfId="3" priority="1" operator="containsText" text="Нет">
      <formula>NOT(ISERROR(SEARCH("Нет",O1)))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36EF-F2BF-440A-B2C3-2CD634E6FF91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FDDF-0FF1-447D-B58A-F5E6D705D831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Ответы на форму (1)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Анатолий</cp:lastModifiedBy>
  <cp:lastPrinted>2018-02-25T18:41:45Z</cp:lastPrinted>
  <dcterms:modified xsi:type="dcterms:W3CDTF">2018-02-25T19:06:57Z</dcterms:modified>
</cp:coreProperties>
</file>