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ys/Documents/Nut/计划与总结/2018/"/>
    </mc:Choice>
  </mc:AlternateContent>
  <xr:revisionPtr revIDLastSave="0" documentId="13_ncr:1_{962EECCE-1C2E-7345-B4F5-E1E00E9EEEAC}" xr6:coauthVersionLast="36" xr6:coauthVersionMax="36" xr10:uidLastSave="{00000000-0000-0000-0000-000000000000}"/>
  <bookViews>
    <workbookView xWindow="280" yWindow="460" windowWidth="28240" windowHeight="17040" xr2:uid="{19C75C2D-9E0D-C449-A6B7-B28C61EA1551}"/>
  </bookViews>
  <sheets>
    <sheet name="数据" sheetId="1" r:id="rId1"/>
    <sheet name="目标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G15" i="1"/>
  <c r="F15" i="1"/>
  <c r="E15" i="1"/>
  <c r="D15" i="1"/>
  <c r="C15" i="1"/>
  <c r="B15" i="1"/>
  <c r="B14" i="1"/>
  <c r="C14" i="1"/>
  <c r="D14" i="1"/>
  <c r="E14" i="1"/>
  <c r="F14" i="1"/>
  <c r="G14" i="1"/>
  <c r="H14" i="1"/>
  <c r="C7" i="3"/>
  <c r="C6" i="3"/>
  <c r="C4" i="3"/>
  <c r="I12" i="1"/>
  <c r="I10" i="1"/>
  <c r="I7" i="1"/>
  <c r="I5" i="1"/>
  <c r="I3" i="1"/>
  <c r="I13" i="1" l="1"/>
  <c r="I11" i="1"/>
  <c r="I9" i="1"/>
  <c r="I8" i="1"/>
  <c r="I6" i="1"/>
  <c r="I4" i="1"/>
  <c r="I2" i="1"/>
  <c r="B7" i="3"/>
  <c r="B6" i="3"/>
  <c r="B4" i="3"/>
  <c r="I15" i="1" l="1"/>
  <c r="I14" i="1"/>
</calcChain>
</file>

<file path=xl/sharedStrings.xml><?xml version="1.0" encoding="utf-8"?>
<sst xmlns="http://schemas.openxmlformats.org/spreadsheetml/2006/main" count="88" uniqueCount="26">
  <si>
    <t>睡眠时间</t>
  </si>
  <si>
    <t>学习成长</t>
  </si>
  <si>
    <t>工作事业</t>
  </si>
  <si>
    <t>家庭生活</t>
  </si>
  <si>
    <t>健康休闲</t>
  </si>
  <si>
    <t>交通时间</t>
  </si>
  <si>
    <t>社会交际</t>
  </si>
  <si>
    <t>平均</t>
    <phoneticPr fontId="3" type="noConversion"/>
  </si>
  <si>
    <t>共计</t>
    <phoneticPr fontId="3" type="noConversion"/>
  </si>
  <si>
    <t>年月</t>
    <phoneticPr fontId="3" type="noConversion"/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</si>
  <si>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</si>
  <si>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</si>
  <si>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</si>
  <si>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</si>
  <si>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</si>
  <si>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</si>
  <si>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</si>
  <si>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</si>
  <si>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</si>
  <si>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</si>
  <si>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</si>
  <si>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</si>
  <si>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每月目标</t>
    <phoneticPr fontId="3" type="noConversion"/>
  </si>
  <si>
    <t>每年目标</t>
    <phoneticPr fontId="3" type="noConversion"/>
  </si>
  <si>
    <r>
      <t>未</t>
    </r>
    <r>
      <rPr>
        <sz val="18"/>
        <color theme="1"/>
        <rFont val="等线"/>
        <family val="4"/>
        <charset val="134"/>
        <scheme val="minor"/>
      </rPr>
      <t>记录</t>
    </r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</si>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</sst>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">
    <cellStyle name="40% - Accent6" xfId="3" builtinId="51"/>
    <cellStyle name="60% - Accent5" xfId="2" builtinId="4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E4D5-7E71-7E4C-BC72-311742E9914E}">
  <dimension ref="A1:I15"/>
  <sheetViews>
    <sheetView tabSelected="1" zoomScaleNormal="100" workbookViewId="0">
      <selection activeCell="H10" sqref="H10"/>
    </sheetView>
  </sheetViews>
  <sheetFormatPr baseColWidth="10" defaultRowHeight="16"/>
  <cols>
    <col min="1" max="9" width="20.83203125" customWidth="1"/>
  </cols>
  <sheetData>
    <row r="1" spans="1:9" ht="25" customHeight="1">
      <c r="A1" s="4" t="s">
        <v>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4" t="s">
        <v>24</v>
      </c>
    </row>
    <row r="2" spans="1:9" ht="25" customHeight="1">
      <c r="A2" s="5" t="s">
        <v>10</v>
      </c>
      <c r="B2" s="6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>
        <f>31-SUM(B2:H2)</f>
        <v>31</v>
      </c>
    </row>
    <row r="3" spans="1:9" ht="25" customHeight="1">
      <c r="A3" s="5" t="s">
        <v>11</v>
      </c>
      <c r="B3" s="6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>
        <f>28-SUM(B3:H3)</f>
        <v>28</v>
      </c>
    </row>
    <row r="4" spans="1:9" ht="25" customHeight="1">
      <c r="A4" s="5" t="s">
        <v>12</v>
      </c>
      <c r="B4" s="6" t="s">
        <v>25</v>
      </c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>
        <f t="shared" ref="I4:I13" si="0">31-SUM(B4:H4)</f>
        <v>31</v>
      </c>
    </row>
    <row r="5" spans="1:9" ht="25" customHeight="1">
      <c r="A5" s="5" t="s">
        <v>13</v>
      </c>
      <c r="B5" s="6" t="s">
        <v>25</v>
      </c>
      <c r="C5" s="7" t="s">
        <v>25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>
        <f>30-SUM(B5:H5)</f>
        <v>30</v>
      </c>
    </row>
    <row r="6" spans="1:9" ht="25" customHeight="1">
      <c r="A6" s="5" t="s">
        <v>14</v>
      </c>
      <c r="B6" s="6" t="s">
        <v>25</v>
      </c>
      <c r="C6" s="7" t="s">
        <v>25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>
        <f t="shared" si="0"/>
        <v>31</v>
      </c>
    </row>
    <row r="7" spans="1:9" ht="25" customHeight="1">
      <c r="A7" s="5" t="s">
        <v>15</v>
      </c>
      <c r="B7" s="6" t="s">
        <v>25</v>
      </c>
      <c r="C7" s="7" t="s">
        <v>25</v>
      </c>
      <c r="D7" s="7" t="s">
        <v>25</v>
      </c>
      <c r="E7" s="7" t="s">
        <v>25</v>
      </c>
      <c r="F7" s="7" t="s">
        <v>25</v>
      </c>
      <c r="G7" s="7" t="s">
        <v>25</v>
      </c>
      <c r="H7" s="7" t="s">
        <v>25</v>
      </c>
      <c r="I7" s="7">
        <f>30-SUM(B7:H7)</f>
        <v>30</v>
      </c>
    </row>
    <row r="8" spans="1:9" ht="25" customHeight="1">
      <c r="A8" s="5" t="s">
        <v>16</v>
      </c>
      <c r="B8" s="6" t="s">
        <v>25</v>
      </c>
      <c r="C8" s="7" t="s">
        <v>25</v>
      </c>
      <c r="D8" s="7" t="s">
        <v>25</v>
      </c>
      <c r="E8" s="7" t="s">
        <v>25</v>
      </c>
      <c r="F8" s="7" t="s">
        <v>25</v>
      </c>
      <c r="G8" s="7" t="s">
        <v>25</v>
      </c>
      <c r="H8" s="7" t="s">
        <v>25</v>
      </c>
      <c r="I8" s="7">
        <f t="shared" si="0"/>
        <v>31</v>
      </c>
    </row>
    <row r="9" spans="1:9" ht="25" customHeight="1">
      <c r="A9" s="5" t="s">
        <v>17</v>
      </c>
      <c r="B9" s="6" t="s">
        <v>25</v>
      </c>
      <c r="C9" s="7" t="s">
        <v>25</v>
      </c>
      <c r="D9" s="7" t="s">
        <v>25</v>
      </c>
      <c r="E9" s="7" t="s">
        <v>25</v>
      </c>
      <c r="F9" s="7" t="s">
        <v>25</v>
      </c>
      <c r="G9" s="7" t="s">
        <v>25</v>
      </c>
      <c r="H9" s="7" t="s">
        <v>25</v>
      </c>
      <c r="I9" s="7">
        <f t="shared" si="0"/>
        <v>31</v>
      </c>
    </row>
    <row r="10" spans="1:9" ht="25" customHeight="1">
      <c r="A10" s="5" t="s">
        <v>18</v>
      </c>
      <c r="B10" s="6">
        <v>1.4493055555555554</v>
      </c>
      <c r="C10" s="7">
        <v>3.6354166666666665</v>
      </c>
      <c r="D10" s="7">
        <v>1.1194444444444445</v>
      </c>
      <c r="E10" s="7">
        <v>1.872222222222222</v>
      </c>
      <c r="F10" s="7">
        <v>0.43611111111111112</v>
      </c>
      <c r="G10" s="7">
        <v>0.25416666666666665</v>
      </c>
      <c r="H10" s="7">
        <v>5.8138888888888891</v>
      </c>
      <c r="I10" s="7">
        <f>30-SUM(B10:H10)</f>
        <v>15.419444444444444</v>
      </c>
    </row>
    <row r="11" spans="1:9" ht="25" customHeight="1">
      <c r="A11" s="5" t="s">
        <v>19</v>
      </c>
      <c r="B11" s="6"/>
      <c r="C11" s="7"/>
      <c r="D11" s="7"/>
      <c r="E11" s="7"/>
      <c r="F11" s="7"/>
      <c r="G11" s="7"/>
      <c r="H11" s="7"/>
      <c r="I11" s="7">
        <f t="shared" si="0"/>
        <v>31</v>
      </c>
    </row>
    <row r="12" spans="1:9" ht="25" customHeight="1">
      <c r="A12" s="5" t="s">
        <v>20</v>
      </c>
      <c r="B12" s="6"/>
      <c r="C12" s="7"/>
      <c r="D12" s="7"/>
      <c r="E12" s="7"/>
      <c r="F12" s="7"/>
      <c r="G12" s="7"/>
      <c r="H12" s="7"/>
      <c r="I12" s="7">
        <f>30-SUM(B12:H12)</f>
        <v>30</v>
      </c>
    </row>
    <row r="13" spans="1:9" ht="25" customHeight="1">
      <c r="A13" s="5" t="s">
        <v>21</v>
      </c>
      <c r="B13" s="6"/>
      <c r="C13" s="7"/>
      <c r="D13" s="7"/>
      <c r="E13" s="7"/>
      <c r="F13" s="7"/>
      <c r="G13" s="7"/>
      <c r="H13" s="7"/>
      <c r="I13" s="7">
        <f t="shared" si="0"/>
        <v>31</v>
      </c>
    </row>
    <row r="14" spans="1:9" ht="25" customHeight="1">
      <c r="A14" s="5" t="s">
        <v>8</v>
      </c>
      <c r="B14" s="7">
        <f t="shared" ref="B14:I14" si="1">SUM(B2:B12)</f>
        <v>1.4493055555555554</v>
      </c>
      <c r="C14" s="7">
        <f t="shared" si="1"/>
        <v>3.6354166666666665</v>
      </c>
      <c r="D14" s="7">
        <f t="shared" si="1"/>
        <v>1.1194444444444445</v>
      </c>
      <c r="E14" s="7">
        <f t="shared" si="1"/>
        <v>1.872222222222222</v>
      </c>
      <c r="F14" s="7">
        <f t="shared" si="1"/>
        <v>0.43611111111111112</v>
      </c>
      <c r="G14" s="7">
        <f t="shared" si="1"/>
        <v>0.25416666666666665</v>
      </c>
      <c r="H14" s="7">
        <f t="shared" si="1"/>
        <v>5.8138888888888891</v>
      </c>
      <c r="I14" s="7">
        <f t="shared" si="1"/>
        <v>319.41944444444442</v>
      </c>
    </row>
    <row r="15" spans="1:9" ht="25" customHeight="1">
      <c r="A15" s="5" t="s">
        <v>7</v>
      </c>
      <c r="B15" s="7">
        <f t="shared" ref="B15:I15" si="2">AVERAGE(B2:B13)</f>
        <v>1.4493055555555554</v>
      </c>
      <c r="C15" s="7">
        <f t="shared" si="2"/>
        <v>3.6354166666666665</v>
      </c>
      <c r="D15" s="7">
        <f t="shared" si="2"/>
        <v>1.1194444444444445</v>
      </c>
      <c r="E15" s="7">
        <f t="shared" si="2"/>
        <v>1.872222222222222</v>
      </c>
      <c r="F15" s="7">
        <f t="shared" si="2"/>
        <v>0.43611111111111112</v>
      </c>
      <c r="G15" s="7">
        <f t="shared" si="2"/>
        <v>0.25416666666666665</v>
      </c>
      <c r="H15" s="7">
        <f t="shared" si="2"/>
        <v>5.8138888888888891</v>
      </c>
      <c r="I15" s="7">
        <f t="shared" si="2"/>
        <v>29.201620370370367</v>
      </c>
    </row>
  </sheetData>
  <phoneticPr fontId="3" type="noConversion"/>
  <pageMargins left="0.7" right="0.7" top="0.75" bottom="0.75" header="0.3" footer="0.3"/>
  <pageSetup paperSize="9" orientation="portrait" horizontalDpi="0" verticalDpi="0"/>
  <ignoredErrors>
    <ignoredError sqref="I5:I6 I7 I3 I11:I12 I10" formula="1"/>
    <ignoredError sqref="B15:H15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1" id="{187E296E-3BEB-3445-A8B4-1FDE0C0B08A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B2:B13</xm:sqref>
        </x14:conditionalFormatting>
        <x14:conditionalFormatting xmlns:xm="http://schemas.microsoft.com/office/excel/2006/main">
          <x14:cfRule type="dataBar" priority="20" id="{BA0C4E6A-AAE2-364E-9A56-2F3A3DC10837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C2:C13</xm:sqref>
        </x14:conditionalFormatting>
        <x14:conditionalFormatting xmlns:xm="http://schemas.microsoft.com/office/excel/2006/main">
          <x14:cfRule type="dataBar" priority="19" id="{B3DF06E5-712C-6640-AD94-F3E4EC0ED2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D2:D13</xm:sqref>
        </x14:conditionalFormatting>
        <x14:conditionalFormatting xmlns:xm="http://schemas.microsoft.com/office/excel/2006/main">
          <x14:cfRule type="dataBar" priority="18" id="{8259532F-4FFA-9B43-9AFC-AA376200D635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E2:E13</xm:sqref>
        </x14:conditionalFormatting>
        <x14:conditionalFormatting xmlns:xm="http://schemas.microsoft.com/office/excel/2006/main">
          <x14:cfRule type="dataBar" priority="17" id="{8B1F5F44-7C6C-E549-BB39-816FCBA2809E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F2:F13</xm:sqref>
        </x14:conditionalFormatting>
        <x14:conditionalFormatting xmlns:xm="http://schemas.microsoft.com/office/excel/2006/main">
          <x14:cfRule type="dataBar" priority="16" id="{31B90BEB-4905-134C-A4C6-9BE743619150}">
            <x14:dataBar minLength="0" maxLength="100" border="1" negativeBarBorderColorSameAsPositive="0">
              <x14:cfvo type="autoMin"/>
              <x14:cfvo type="formula">
                <xm:f>目标!$B$7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G2:G13</xm:sqref>
        </x14:conditionalFormatting>
        <x14:conditionalFormatting xmlns:xm="http://schemas.microsoft.com/office/excel/2006/main">
          <x14:cfRule type="dataBar" priority="1" id="{97CF8E19-B5AF-AD45-ACF8-014238815280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H2:H13</xm:sqref>
        </x14:conditionalFormatting>
        <x14:conditionalFormatting xmlns:xm="http://schemas.microsoft.com/office/excel/2006/main">
          <x14:cfRule type="dataBar" priority="14" id="{B108B738-34AC-0143-812D-132838EC7034}">
            <x14:dataBar minLength="0" maxLength="100" border="1" negativeBarBorderColorSameAsPositive="0">
              <x14:cfvo type="autoMin"/>
              <x14:cfvo type="formula">
                <xm:f>目标!$C$2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priority="13" id="{5BE0A750-1A46-EF4A-BC43-6DF10A3B136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priority="12" id="{FD4A1787-0901-E14F-9C94-1ECA90697198}">
            <x14:dataBar minLength="0" maxLength="100" border="1" negativeBarBorderColorSameAsPositive="0">
              <x14:cfvo type="autoMin"/>
              <x14:cfvo type="formula">
                <xm:f>目标!$C$3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C14</xm:sqref>
        </x14:conditionalFormatting>
        <x14:conditionalFormatting xmlns:xm="http://schemas.microsoft.com/office/excel/2006/main">
          <x14:cfRule type="dataBar" priority="11" id="{143187DB-FD0E-5F4A-AA38-E83583DADA84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C15</xm:sqref>
        </x14:conditionalFormatting>
        <x14:conditionalFormatting xmlns:xm="http://schemas.microsoft.com/office/excel/2006/main">
          <x14:cfRule type="dataBar" priority="10" id="{9CAA98CD-5231-7042-B4CA-58899A8701EA}">
            <x14:dataBar minLength="0" maxLength="100" border="1" negativeBarBorderColorSameAsPositive="0">
              <x14:cfvo type="autoMin"/>
              <x14:cfvo type="formula">
                <xm:f>目标!$C$4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priority="9" id="{79B7D95F-0259-2943-A4E4-F5195A7CDD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priority="8" id="{0BA37817-A757-804D-9005-33B4278E8469}">
            <x14:dataBar minLength="0" maxLength="100" border="1" negativeBarBorderColorSameAsPositive="0">
              <x14:cfvo type="autoMin"/>
              <x14:cfvo type="formula">
                <xm:f>目标!$C$5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E14</xm:sqref>
        </x14:conditionalFormatting>
        <x14:conditionalFormatting xmlns:xm="http://schemas.microsoft.com/office/excel/2006/main">
          <x14:cfRule type="dataBar" priority="7" id="{0DD94439-B14C-284D-962A-07FA9EBFBB51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priority="6" id="{E5D19054-83FC-5B48-B73F-5563D4F02622}">
            <x14:dataBar minLength="0" maxLength="100" border="1" negativeBarBorderColorSameAsPositive="0">
              <x14:cfvo type="autoMin"/>
              <x14:cfvo type="formula">
                <xm:f>目标!$C$6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F14</xm:sqref>
        </x14:conditionalFormatting>
        <x14:conditionalFormatting xmlns:xm="http://schemas.microsoft.com/office/excel/2006/main">
          <x14:cfRule type="dataBar" priority="5" id="{9359BA62-943C-4149-945F-2552043E0BD4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F15</xm:sqref>
        </x14:conditionalFormatting>
        <x14:conditionalFormatting xmlns:xm="http://schemas.microsoft.com/office/excel/2006/main">
          <x14:cfRule type="dataBar" priority="4" id="{D547A9BF-17C7-B74B-9344-7065DC30951A}">
            <x14:dataBar minLength="0" maxLength="100" border="1" negativeBarBorderColorSameAsPositive="0">
              <x14:cfvo type="autoMin"/>
              <x14:cfvo type="formula">
                <xm:f>目标!$C$7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G14</xm:sqref>
        </x14:conditionalFormatting>
        <x14:conditionalFormatting xmlns:xm="http://schemas.microsoft.com/office/excel/2006/main">
          <x14:cfRule type="dataBar" priority="3" id="{A518CB68-DA58-1942-8EA3-F361CA713F85}">
            <x14:dataBar minLength="0" maxLength="100" border="1" negativeBarBorderColorSameAsPositive="0">
              <x14:cfvo type="autoMin"/>
              <x14:cfvo type="formula">
                <xm:f>目标!$C$8</xm:f>
              </x14:cfvo>
              <x14:fillColor rgb="FF7030A0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dataBar" priority="2" id="{46D780D8-07C9-3A49-B8EF-E2B05F1EC3B8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730A-A258-0542-9BE9-F64E5342F0A6}">
  <dimension ref="A1:C8"/>
  <sheetViews>
    <sheetView workbookViewId="0">
      <selection activeCell="B6" sqref="B6"/>
    </sheetView>
  </sheetViews>
  <sheetFormatPr baseColWidth="10" defaultRowHeight="16"/>
  <sheetData>
    <row r="1" spans="1:3">
      <c r="A1" s="3"/>
      <c r="B1" s="3" t="s">
        <v>22</v>
      </c>
      <c r="C1" s="3" t="s">
        <v>23</v>
      </c>
    </row>
    <row r="2" spans="1:3">
      <c r="A2" s="1" t="s">
        <v>1</v>
      </c>
      <c r="B2" s="2">
        <v>1.875</v>
      </c>
      <c r="C2" s="2">
        <v>22.5</v>
      </c>
    </row>
    <row r="3" spans="1:3">
      <c r="A3" s="1" t="s">
        <v>2</v>
      </c>
      <c r="B3" s="2">
        <v>7.333333333333333</v>
      </c>
      <c r="C3" s="2">
        <v>88</v>
      </c>
    </row>
    <row r="4" spans="1:3">
      <c r="A4" s="1" t="s">
        <v>3</v>
      </c>
      <c r="B4" s="2">
        <f>MAX(数据!D2:D12)</f>
        <v>1.1194444444444445</v>
      </c>
      <c r="C4" s="2">
        <f>((MAX(数据!D2:D13)-MIN(数据!D2:D13))/2 + MIN(数据!D2:D13))*12</f>
        <v>13.433333333333334</v>
      </c>
    </row>
    <row r="5" spans="1:3">
      <c r="A5" s="1" t="s">
        <v>4</v>
      </c>
      <c r="B5" s="2">
        <v>0.20833333333333334</v>
      </c>
      <c r="C5" s="2">
        <v>2.5</v>
      </c>
    </row>
    <row r="6" spans="1:3">
      <c r="A6" s="1" t="s">
        <v>5</v>
      </c>
      <c r="B6" s="2">
        <f>MAX(数据!F2:F12)</f>
        <v>0.43611111111111112</v>
      </c>
      <c r="C6" s="2">
        <f>((MAX(数据!F2:F13)-MIN(数据!F2:F13))/2 + MIN(数据!F2:F13))*12</f>
        <v>5.2333333333333334</v>
      </c>
    </row>
    <row r="7" spans="1:3">
      <c r="A7" s="1" t="s">
        <v>6</v>
      </c>
      <c r="B7" s="2">
        <f>MAX(数据!G2:G12)</f>
        <v>0.25416666666666665</v>
      </c>
      <c r="C7" s="2">
        <f>((MAX(数据!G2:G13)-MIN(数据!G2:G13))/2 + MIN(数据!G2:G13))*7</f>
        <v>1.7791666666666666</v>
      </c>
    </row>
    <row r="8" spans="1:3">
      <c r="A8" s="1" t="s">
        <v>0</v>
      </c>
      <c r="B8" s="2">
        <v>10</v>
      </c>
      <c r="C8" s="2">
        <v>120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冯旭超</dc:creator>
  <cp:lastModifiedBy>冯旭超</cp:lastModifiedBy>
  <dcterms:created xsi:type="dcterms:W3CDTF">2018-09-23T14:57:46Z</dcterms:created>
  <dcterms:modified xsi:type="dcterms:W3CDTF">2018-10-09T14:30:05Z</dcterms:modified>
</cp:coreProperties>
</file>