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 activeTab="2"/>
  </bookViews>
  <sheets>
    <sheet name="Mar #" sheetId="1" r:id="rId1"/>
    <sheet name="Mar %" sheetId="2" r:id="rId2"/>
    <sheet name="DC #" sheetId="3" r:id="rId3"/>
    <sheet name="DC %" sheetId="4" r:id="rId4"/>
    <sheet name="Sheet1" sheetId="5" r:id="rId5"/>
  </sheets>
  <externalReferences>
    <externalReference r:id="rId6"/>
    <externalReference r:id="rId7"/>
  </externalReferences>
  <calcPr calcId="125725"/>
</workbook>
</file>

<file path=xl/calcChain.xml><?xml version="1.0" encoding="utf-8"?>
<calcChain xmlns="http://schemas.openxmlformats.org/spreadsheetml/2006/main">
  <c r="U16" i="4"/>
  <c r="S16"/>
  <c r="Q16"/>
  <c r="O16"/>
  <c r="M16"/>
  <c r="K16"/>
  <c r="I16"/>
  <c r="G16"/>
  <c r="C16"/>
  <c r="U17" i="3"/>
  <c r="T17"/>
  <c r="S17"/>
  <c r="R17"/>
  <c r="Q17"/>
  <c r="P17"/>
  <c r="O17"/>
  <c r="N17"/>
  <c r="M17"/>
  <c r="L17"/>
  <c r="K17"/>
  <c r="J17"/>
  <c r="I17"/>
  <c r="H17"/>
  <c r="G17"/>
  <c r="F17"/>
  <c r="C17"/>
  <c r="B17"/>
  <c r="U16" i="2"/>
  <c r="S16"/>
  <c r="Q16"/>
  <c r="O16"/>
  <c r="M16"/>
  <c r="K16"/>
  <c r="I16"/>
  <c r="G16"/>
  <c r="C16"/>
  <c r="A16" i="1" l="1"/>
  <c r="U16" i="3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A16"/>
  <c r="U16" i="1" l="1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T18" i="3"/>
  <c r="R18"/>
  <c r="P18"/>
  <c r="N18"/>
  <c r="L18"/>
  <c r="J18"/>
  <c r="H18"/>
  <c r="F18"/>
  <c r="C17" i="1" l="1"/>
  <c r="F17"/>
  <c r="H17"/>
  <c r="J17"/>
  <c r="L17"/>
  <c r="N17"/>
  <c r="P17"/>
  <c r="R17"/>
  <c r="T17"/>
  <c r="B17"/>
  <c r="G17"/>
  <c r="I17"/>
  <c r="K17"/>
  <c r="M17"/>
  <c r="O17"/>
  <c r="Q17"/>
  <c r="S17"/>
  <c r="U17"/>
</calcChain>
</file>

<file path=xl/sharedStrings.xml><?xml version="1.0" encoding="utf-8"?>
<sst xmlns="http://schemas.openxmlformats.org/spreadsheetml/2006/main" count="165" uniqueCount="31">
  <si>
    <t>Names</t>
  </si>
  <si>
    <t>Cover</t>
  </si>
  <si>
    <t>Writer</t>
  </si>
  <si>
    <t>Penciller</t>
  </si>
  <si>
    <t>Inker</t>
  </si>
  <si>
    <t>Colourist</t>
  </si>
  <si>
    <t>Letters</t>
  </si>
  <si>
    <t>Editor</t>
  </si>
  <si>
    <t>Asst. Ed.</t>
  </si>
  <si>
    <t>Issue</t>
  </si>
  <si>
    <t>Male</t>
  </si>
  <si>
    <t>Female</t>
  </si>
  <si>
    <t>Total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</si>
  <si>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</si>
  <si>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</si>
  <si>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</si>
  <si>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</si>
  <si>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</si>
  <si>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</si>
  <si>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</si>
  <si>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</si>
  <si>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</si>
  <si>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</si>
  <si>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</si>
  <si>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</si>
  <si>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Cover </t>
  </si>
  <si>
    <t>Pencils</t>
  </si>
  <si>
    <t>Inks</t>
  </si>
  <si>
    <t>Colors</t>
  </si>
  <si>
    <t>Asst. Editor</t>
  </si>
  <si>
    <t>ALL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</si>
</sst>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 applyFill="1"/>
    <xf numFmtId="0" fontId="1" fillId="0" borderId="0" xfId="0" applyFont="1"/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CA" sz="1100" b="1" i="0" baseline="0"/>
              <a:t>Credits in Marvel Comic Books By Profession, Percentage - 2012 Total</a:t>
            </a:r>
            <a:endParaRPr lang="en-CA" sz="1100"/>
          </a:p>
        </c:rich>
      </c:tx>
      <c:layout>
        <c:manualLayout>
          <c:xMode val="edge"/>
          <c:yMode val="edge"/>
          <c:x val="9.9703630065094306E-2"/>
          <c:y val="4.1739138055759545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92D050"/>
            </a:solidFill>
            <a:ln w="12700">
              <a:solidFill>
                <a:schemeClr val="tx1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#'!$B$21:$B$28</c:f>
              <c:numCache>
                <c:formatCode>General</c:formatCode>
                <c:ptCount val="8"/>
                <c:pt idx="0">
                  <c:v>6.7</c:v>
                </c:pt>
                <c:pt idx="1">
                  <c:v>6.5</c:v>
                </c:pt>
                <c:pt idx="2">
                  <c:v>4.2</c:v>
                </c:pt>
                <c:pt idx="3">
                  <c:v>3.8</c:v>
                </c:pt>
                <c:pt idx="4">
                  <c:v>12.8</c:v>
                </c:pt>
                <c:pt idx="5">
                  <c:v>0.1</c:v>
                </c:pt>
                <c:pt idx="6">
                  <c:v>15.1</c:v>
                </c:pt>
                <c:pt idx="7">
                  <c:v>33.9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4">
                <a:lumMod val="60000"/>
                <a:lumOff val="40000"/>
              </a:schemeClr>
            </a:solidFill>
            <a:ln w="12700">
              <a:solidFill>
                <a:prstClr val="black"/>
              </a:solidFill>
            </a:ln>
          </c:spPr>
          <c:dLbls>
            <c:dLbl>
              <c:idx val="6"/>
              <c:dLblPos val="inBase"/>
              <c:showVal val="1"/>
            </c:dLbl>
            <c:dLbl>
              <c:idx val="7"/>
              <c:dLblPos val="inBase"/>
              <c:showVal val="1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#'!$C$21:$C$28</c:f>
              <c:numCache>
                <c:formatCode>0.0</c:formatCode>
                <c:ptCount val="8"/>
                <c:pt idx="0">
                  <c:v>6.816901408450704</c:v>
                </c:pt>
                <c:pt idx="1">
                  <c:v>5.1184834123222753</c:v>
                </c:pt>
                <c:pt idx="2">
                  <c:v>2.8999064546304956</c:v>
                </c:pt>
                <c:pt idx="3">
                  <c:v>3.0874785591766725</c:v>
                </c:pt>
                <c:pt idx="4">
                  <c:v>16.353383458646618</c:v>
                </c:pt>
                <c:pt idx="5">
                  <c:v>0</c:v>
                </c:pt>
                <c:pt idx="6">
                  <c:v>28.298086606243704</c:v>
                </c:pt>
                <c:pt idx="7">
                  <c:v>31.319234642497484</c:v>
                </c:pt>
              </c:numCache>
            </c:numRef>
          </c:val>
        </c:ser>
        <c:gapWidth val="31"/>
        <c:axId val="149934464"/>
        <c:axId val="149936000"/>
      </c:barChart>
      <c:catAx>
        <c:axId val="1499344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50"/>
            </a:pPr>
            <a:endParaRPr lang="en-US"/>
          </a:p>
        </c:txPr>
        <c:crossAx val="149936000"/>
        <c:crosses val="autoZero"/>
        <c:auto val="1"/>
        <c:lblAlgn val="ctr"/>
        <c:lblOffset val="100"/>
      </c:catAx>
      <c:valAx>
        <c:axId val="149936000"/>
        <c:scaling>
          <c:orientation val="minMax"/>
          <c:max val="1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sz="950"/>
            </a:pPr>
            <a:endParaRPr lang="en-US"/>
          </a:p>
        </c:txPr>
        <c:crossAx val="149934464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/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%'!$S$4:$S$15</c:f>
              <c:numCache>
                <c:formatCode>0.0</c:formatCode>
                <c:ptCount val="12"/>
                <c:pt idx="0">
                  <c:v>20.7</c:v>
                </c:pt>
                <c:pt idx="1">
                  <c:v>21.1</c:v>
                </c:pt>
                <c:pt idx="2">
                  <c:v>30.1</c:v>
                </c:pt>
                <c:pt idx="3">
                  <c:v>27.27272727272727</c:v>
                </c:pt>
                <c:pt idx="4">
                  <c:v>29.896907216494846</c:v>
                </c:pt>
                <c:pt idx="5">
                  <c:v>33.333333333333329</c:v>
                </c:pt>
                <c:pt idx="6">
                  <c:v>23.684210526315788</c:v>
                </c:pt>
                <c:pt idx="7">
                  <c:v>26.436781609195403</c:v>
                </c:pt>
                <c:pt idx="8">
                  <c:v>31.081081081081081</c:v>
                </c:pt>
                <c:pt idx="9">
                  <c:v>32.989690721649481</c:v>
                </c:pt>
                <c:pt idx="10">
                  <c:v>31.25</c:v>
                </c:pt>
                <c:pt idx="11">
                  <c:v>31.944444444444443</c:v>
                </c:pt>
              </c:numCache>
            </c:numRef>
          </c:val>
        </c:ser>
        <c:gapWidth val="50"/>
        <c:axId val="150594304"/>
        <c:axId val="150595840"/>
      </c:barChart>
      <c:catAx>
        <c:axId val="150594304"/>
        <c:scaling>
          <c:orientation val="minMax"/>
        </c:scaling>
        <c:axPos val="b"/>
        <c:majorTickMark val="none"/>
        <c:tickLblPos val="nextTo"/>
        <c:crossAx val="150595840"/>
        <c:crosses val="autoZero"/>
        <c:auto val="1"/>
        <c:lblAlgn val="ctr"/>
        <c:lblOffset val="100"/>
      </c:catAx>
      <c:valAx>
        <c:axId val="150595840"/>
        <c:scaling>
          <c:orientation val="minMax"/>
          <c:max val="56.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crossAx val="150594304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Assistant Editors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%'!$U$4:$U$15</c:f>
              <c:numCache>
                <c:formatCode>0.0</c:formatCode>
                <c:ptCount val="12"/>
                <c:pt idx="0">
                  <c:v>22.2</c:v>
                </c:pt>
                <c:pt idx="1">
                  <c:v>24.5</c:v>
                </c:pt>
                <c:pt idx="2">
                  <c:v>25</c:v>
                </c:pt>
                <c:pt idx="3">
                  <c:v>28.04878048780488</c:v>
                </c:pt>
                <c:pt idx="4">
                  <c:v>24.489795918367346</c:v>
                </c:pt>
                <c:pt idx="5">
                  <c:v>23.52941176470588</c:v>
                </c:pt>
                <c:pt idx="6">
                  <c:v>28.260869565217391</c:v>
                </c:pt>
                <c:pt idx="7">
                  <c:v>37.755102040816325</c:v>
                </c:pt>
                <c:pt idx="8">
                  <c:v>45.569620253164558</c:v>
                </c:pt>
                <c:pt idx="9">
                  <c:v>35.443037974683541</c:v>
                </c:pt>
                <c:pt idx="10">
                  <c:v>39.393939393939391</c:v>
                </c:pt>
                <c:pt idx="11">
                  <c:v>50.847457627118644</c:v>
                </c:pt>
              </c:numCache>
            </c:numRef>
          </c:val>
        </c:ser>
        <c:gapWidth val="51"/>
        <c:axId val="173558400"/>
        <c:axId val="173564288"/>
      </c:barChart>
      <c:catAx>
        <c:axId val="173558400"/>
        <c:scaling>
          <c:orientation val="minMax"/>
        </c:scaling>
        <c:axPos val="b"/>
        <c:majorTickMark val="none"/>
        <c:tickLblPos val="nextTo"/>
        <c:crossAx val="173564288"/>
        <c:crosses val="autoZero"/>
        <c:auto val="1"/>
        <c:lblAlgn val="ctr"/>
        <c:lblOffset val="100"/>
      </c:catAx>
      <c:valAx>
        <c:axId val="173564288"/>
        <c:scaling>
          <c:orientation val="minMax"/>
          <c:max val="64.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crossAx val="173558400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CA" sz="1100" b="1" i="0" baseline="0"/>
              <a:t>Female Credits in DC Comic Books Overall and</a:t>
            </a:r>
          </a:p>
          <a:p>
            <a:pPr>
              <a:defRPr sz="1100"/>
            </a:pPr>
            <a:r>
              <a:rPr lang="en-CA" sz="1100" b="1" i="0" baseline="0"/>
              <a:t>by Profession, Percentage - 2011 vs. 2012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2011</c:v>
          </c:tx>
          <c:spPr>
            <a:solidFill>
              <a:srgbClr val="C0504D">
                <a:lumMod val="40000"/>
                <a:lumOff val="60000"/>
              </a:srgbClr>
            </a:solidFill>
            <a:ln w="12700">
              <a:solidFill>
                <a:schemeClr val="tx1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'DC #'!$B$20:$B$28</c:f>
              <c:numCache>
                <c:formatCode>General</c:formatCode>
                <c:ptCount val="9"/>
                <c:pt idx="0">
                  <c:v>11.1</c:v>
                </c:pt>
                <c:pt idx="1">
                  <c:v>5.7</c:v>
                </c:pt>
                <c:pt idx="2">
                  <c:v>3.1</c:v>
                </c:pt>
                <c:pt idx="3">
                  <c:v>2.1</c:v>
                </c:pt>
                <c:pt idx="4">
                  <c:v>1.9</c:v>
                </c:pt>
                <c:pt idx="5">
                  <c:v>13.4</c:v>
                </c:pt>
                <c:pt idx="6">
                  <c:v>2.2999999999999998</c:v>
                </c:pt>
                <c:pt idx="7">
                  <c:v>23.3</c:v>
                </c:pt>
                <c:pt idx="8">
                  <c:v>38.700000000000003</c:v>
                </c:pt>
              </c:numCache>
            </c:numRef>
          </c:val>
        </c:ser>
        <c:ser>
          <c:idx val="1"/>
          <c:order val="1"/>
          <c:tx>
            <c:v>2012</c:v>
          </c:tx>
          <c:spPr>
            <a:ln w="12700">
              <a:solidFill>
                <a:prstClr val="black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'DC #'!$C$20:$C$28</c:f>
              <c:numCache>
                <c:formatCode>0.0</c:formatCode>
                <c:ptCount val="9"/>
                <c:pt idx="0" formatCode="General">
                  <c:v>10.8</c:v>
                </c:pt>
                <c:pt idx="1">
                  <c:v>3.5714285714285712</c:v>
                </c:pt>
                <c:pt idx="2">
                  <c:v>3.7331215250198571</c:v>
                </c:pt>
                <c:pt idx="3">
                  <c:v>2.8279654359780046</c:v>
                </c:pt>
                <c:pt idx="4">
                  <c:v>1.7580872011251758</c:v>
                </c:pt>
                <c:pt idx="5">
                  <c:v>13.100081366965014</c:v>
                </c:pt>
                <c:pt idx="6">
                  <c:v>4.5019157088122608</c:v>
                </c:pt>
                <c:pt idx="7">
                  <c:v>21.421421421421421</c:v>
                </c:pt>
                <c:pt idx="8">
                  <c:v>37.586206896551722</c:v>
                </c:pt>
              </c:numCache>
            </c:numRef>
          </c:val>
        </c:ser>
        <c:gapWidth val="50"/>
        <c:axId val="173749376"/>
        <c:axId val="173750912"/>
      </c:barChart>
      <c:catAx>
        <c:axId val="1737493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50"/>
            </a:pPr>
            <a:endParaRPr lang="en-US"/>
          </a:p>
        </c:txPr>
        <c:crossAx val="173750912"/>
        <c:crosses val="autoZero"/>
        <c:auto val="1"/>
        <c:lblAlgn val="ctr"/>
        <c:lblOffset val="100"/>
      </c:catAx>
      <c:valAx>
        <c:axId val="173750912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sz="950"/>
            </a:pPr>
            <a:endParaRPr lang="en-US"/>
          </a:p>
        </c:txPr>
        <c:crossAx val="173749376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91202346995368333"/>
          <c:y val="0.33001765999351074"/>
          <c:w val="7.6168411050229923E-2"/>
          <c:h val="0.16868716281640836"/>
        </c:manualLayout>
      </c:layout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/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%'!$C$4:$C$15</c:f>
              <c:numCache>
                <c:formatCode>0.0</c:formatCode>
                <c:ptCount val="12"/>
                <c:pt idx="0">
                  <c:v>10.4</c:v>
                </c:pt>
                <c:pt idx="1">
                  <c:v>11</c:v>
                </c:pt>
                <c:pt idx="2">
                  <c:v>11</c:v>
                </c:pt>
                <c:pt idx="3">
                  <c:v>11.021069692058347</c:v>
                </c:pt>
                <c:pt idx="4">
                  <c:v>11.538461538461538</c:v>
                </c:pt>
                <c:pt idx="5">
                  <c:v>10.104011887072808</c:v>
                </c:pt>
                <c:pt idx="6">
                  <c:v>9.940652818991099</c:v>
                </c:pt>
                <c:pt idx="7">
                  <c:v>10.066225165562914</c:v>
                </c:pt>
                <c:pt idx="8">
                  <c:v>9.9848714069591527</c:v>
                </c:pt>
                <c:pt idx="9">
                  <c:v>10.869565217391305</c:v>
                </c:pt>
                <c:pt idx="10">
                  <c:v>11.424100156494523</c:v>
                </c:pt>
                <c:pt idx="11">
                  <c:v>12.5</c:v>
                </c:pt>
              </c:numCache>
            </c:numRef>
          </c:val>
        </c:ser>
        <c:gapWidth val="51"/>
        <c:axId val="173670400"/>
        <c:axId val="173671936"/>
      </c:barChart>
      <c:catAx>
        <c:axId val="173670400"/>
        <c:scaling>
          <c:orientation val="minMax"/>
        </c:scaling>
        <c:axPos val="b"/>
        <c:majorTickMark val="none"/>
        <c:tickLblPos val="nextTo"/>
        <c:crossAx val="173671936"/>
        <c:crosses val="autoZero"/>
        <c:auto val="1"/>
        <c:lblAlgn val="ctr"/>
        <c:lblOffset val="100"/>
      </c:catAx>
      <c:valAx>
        <c:axId val="173671936"/>
        <c:scaling>
          <c:orientation val="minMax"/>
          <c:max val="21.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crossAx val="173670400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Cover Artists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Covers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%'!$G$4:$G$15</c:f>
              <c:numCache>
                <c:formatCode>0.0</c:formatCode>
                <c:ptCount val="12"/>
                <c:pt idx="0">
                  <c:v>4.5999999999999996</c:v>
                </c:pt>
                <c:pt idx="1">
                  <c:v>3.8</c:v>
                </c:pt>
                <c:pt idx="2">
                  <c:v>3.7</c:v>
                </c:pt>
                <c:pt idx="3">
                  <c:v>5.0724637681159424</c:v>
                </c:pt>
                <c:pt idx="4">
                  <c:v>3.1847133757961785</c:v>
                </c:pt>
                <c:pt idx="5">
                  <c:v>1.8181818181818181</c:v>
                </c:pt>
                <c:pt idx="6">
                  <c:v>1.875</c:v>
                </c:pt>
                <c:pt idx="7">
                  <c:v>4.0462427745664744</c:v>
                </c:pt>
                <c:pt idx="8">
                  <c:v>4.5751633986928102</c:v>
                </c:pt>
                <c:pt idx="9">
                  <c:v>4.7337278106508878</c:v>
                </c:pt>
                <c:pt idx="10">
                  <c:v>3.2467532467532463</c:v>
                </c:pt>
                <c:pt idx="11">
                  <c:v>2.2556390977443606</c:v>
                </c:pt>
              </c:numCache>
            </c:numRef>
          </c:val>
        </c:ser>
        <c:gapWidth val="50"/>
        <c:axId val="173696896"/>
        <c:axId val="173698432"/>
      </c:barChart>
      <c:catAx>
        <c:axId val="173696896"/>
        <c:scaling>
          <c:orientation val="minMax"/>
        </c:scaling>
        <c:axPos val="b"/>
        <c:majorTickMark val="none"/>
        <c:tickLblPos val="nextTo"/>
        <c:crossAx val="173698432"/>
        <c:crosses val="autoZero"/>
        <c:auto val="1"/>
        <c:lblAlgn val="ctr"/>
        <c:lblOffset val="100"/>
      </c:catAx>
      <c:valAx>
        <c:axId val="173698432"/>
        <c:scaling>
          <c:orientation val="minMax"/>
          <c:max val="7.1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crossAx val="173696896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/>
    <c:plotArea>
      <c:layout/>
      <c:barChart>
        <c:barDir val="col"/>
        <c:grouping val="clustered"/>
        <c:ser>
          <c:idx val="0"/>
          <c:order val="0"/>
          <c:tx>
            <c:v>Writers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%'!$I$4:$I$15</c:f>
              <c:numCache>
                <c:formatCode>0.0</c:formatCode>
                <c:ptCount val="12"/>
                <c:pt idx="0">
                  <c:v>2</c:v>
                </c:pt>
                <c:pt idx="1">
                  <c:v>2.8</c:v>
                </c:pt>
                <c:pt idx="2">
                  <c:v>1.8</c:v>
                </c:pt>
                <c:pt idx="3">
                  <c:v>3.1914893617021276</c:v>
                </c:pt>
                <c:pt idx="4">
                  <c:v>4.6296296296296298</c:v>
                </c:pt>
                <c:pt idx="5">
                  <c:v>3.8461538461538463</c:v>
                </c:pt>
                <c:pt idx="6">
                  <c:v>3</c:v>
                </c:pt>
                <c:pt idx="7">
                  <c:v>1.6949152542372881</c:v>
                </c:pt>
                <c:pt idx="8">
                  <c:v>3.5714285714285712</c:v>
                </c:pt>
                <c:pt idx="9">
                  <c:v>5.5555555555555554</c:v>
                </c:pt>
                <c:pt idx="10">
                  <c:v>6.7307692307692308</c:v>
                </c:pt>
                <c:pt idx="11">
                  <c:v>6.4935064935064926</c:v>
                </c:pt>
              </c:numCache>
            </c:numRef>
          </c:val>
        </c:ser>
        <c:gapWidth val="50"/>
        <c:axId val="173871104"/>
        <c:axId val="173872640"/>
      </c:barChart>
      <c:catAx>
        <c:axId val="173871104"/>
        <c:scaling>
          <c:orientation val="minMax"/>
        </c:scaling>
        <c:axPos val="b"/>
        <c:majorTickMark val="none"/>
        <c:tickLblPos val="nextTo"/>
        <c:crossAx val="173872640"/>
        <c:crosses val="autoZero"/>
        <c:auto val="1"/>
        <c:lblAlgn val="ctr"/>
        <c:lblOffset val="100"/>
      </c:catAx>
      <c:valAx>
        <c:axId val="173872640"/>
        <c:scaling>
          <c:orientation val="minMax"/>
          <c:max val="7.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crossAx val="173871104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Pencillers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%'!$K$4:$K$15</c:f>
              <c:numCache>
                <c:formatCode>0.0</c:formatCode>
                <c:ptCount val="12"/>
                <c:pt idx="0">
                  <c:v>1</c:v>
                </c:pt>
                <c:pt idx="1">
                  <c:v>1.9</c:v>
                </c:pt>
                <c:pt idx="2">
                  <c:v>2.8</c:v>
                </c:pt>
                <c:pt idx="3">
                  <c:v>3.0927835051546393</c:v>
                </c:pt>
                <c:pt idx="4">
                  <c:v>2.9702970297029703</c:v>
                </c:pt>
                <c:pt idx="5">
                  <c:v>3.0303030303030303</c:v>
                </c:pt>
                <c:pt idx="6">
                  <c:v>2.8301886792452833</c:v>
                </c:pt>
                <c:pt idx="7">
                  <c:v>3.8759689922480618</c:v>
                </c:pt>
                <c:pt idx="8">
                  <c:v>2.8571428571428572</c:v>
                </c:pt>
                <c:pt idx="9">
                  <c:v>5.5118110236220472</c:v>
                </c:pt>
                <c:pt idx="10">
                  <c:v>2.8037383177570092</c:v>
                </c:pt>
                <c:pt idx="11">
                  <c:v>0</c:v>
                </c:pt>
              </c:numCache>
            </c:numRef>
          </c:val>
        </c:ser>
        <c:gapWidth val="51"/>
        <c:axId val="173909888"/>
        <c:axId val="173911424"/>
      </c:barChart>
      <c:catAx>
        <c:axId val="173909888"/>
        <c:scaling>
          <c:orientation val="minMax"/>
        </c:scaling>
        <c:axPos val="b"/>
        <c:majorTickMark val="none"/>
        <c:tickLblPos val="nextTo"/>
        <c:crossAx val="173911424"/>
        <c:crosses val="autoZero"/>
        <c:auto val="1"/>
        <c:lblAlgn val="ctr"/>
        <c:lblOffset val="100"/>
      </c:catAx>
      <c:valAx>
        <c:axId val="173911424"/>
        <c:scaling>
          <c:orientation val="minMax"/>
          <c:max val="5.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crossAx val="173909888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Inkers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%'!$M$4:$M$15</c:f>
              <c:numCache>
                <c:formatCode>0.0</c:formatCode>
                <c:ptCount val="12"/>
                <c:pt idx="0">
                  <c:v>0.9</c:v>
                </c:pt>
                <c:pt idx="1">
                  <c:v>1.8</c:v>
                </c:pt>
                <c:pt idx="2">
                  <c:v>0.9</c:v>
                </c:pt>
                <c:pt idx="3">
                  <c:v>1.9417475728155338</c:v>
                </c:pt>
                <c:pt idx="4">
                  <c:v>1.6949152542372881</c:v>
                </c:pt>
                <c:pt idx="5">
                  <c:v>0.89285714285714279</c:v>
                </c:pt>
                <c:pt idx="6">
                  <c:v>0.8</c:v>
                </c:pt>
                <c:pt idx="7">
                  <c:v>2.7210884353741496</c:v>
                </c:pt>
                <c:pt idx="8">
                  <c:v>0.85470085470085477</c:v>
                </c:pt>
                <c:pt idx="9">
                  <c:v>3.5460992907801421</c:v>
                </c:pt>
                <c:pt idx="10">
                  <c:v>2.5</c:v>
                </c:pt>
                <c:pt idx="11">
                  <c:v>1.8691588785046727</c:v>
                </c:pt>
              </c:numCache>
            </c:numRef>
          </c:val>
        </c:ser>
        <c:gapWidth val="51"/>
        <c:axId val="173944832"/>
        <c:axId val="173946368"/>
      </c:barChart>
      <c:catAx>
        <c:axId val="173944832"/>
        <c:scaling>
          <c:orientation val="minMax"/>
        </c:scaling>
        <c:axPos val="b"/>
        <c:majorTickMark val="none"/>
        <c:tickLblPos val="nextTo"/>
        <c:crossAx val="173946368"/>
        <c:crosses val="autoZero"/>
        <c:auto val="1"/>
        <c:lblAlgn val="ctr"/>
        <c:lblOffset val="100"/>
      </c:catAx>
      <c:valAx>
        <c:axId val="173946368"/>
        <c:scaling>
          <c:orientation val="minMax"/>
          <c:max val="3.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none"/>
        <c:tickLblPos val="nextTo"/>
        <c:crossAx val="173944832"/>
        <c:crosses val="autoZero"/>
        <c:crossBetween val="between"/>
        <c:majorUnit val="0.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Colorists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Colourist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%'!$O$4:$O$15</c:f>
              <c:numCache>
                <c:formatCode>0.0</c:formatCode>
                <c:ptCount val="12"/>
                <c:pt idx="0">
                  <c:v>8.4</c:v>
                </c:pt>
                <c:pt idx="1">
                  <c:v>11</c:v>
                </c:pt>
                <c:pt idx="2">
                  <c:v>12.3</c:v>
                </c:pt>
                <c:pt idx="3">
                  <c:v>11.956521739130435</c:v>
                </c:pt>
                <c:pt idx="4">
                  <c:v>16.981132075471699</c:v>
                </c:pt>
                <c:pt idx="5">
                  <c:v>12.149532710280374</c:v>
                </c:pt>
                <c:pt idx="6">
                  <c:v>14.285714285714285</c:v>
                </c:pt>
                <c:pt idx="7">
                  <c:v>13.043478260869565</c:v>
                </c:pt>
                <c:pt idx="8">
                  <c:v>11.76470588235294</c:v>
                </c:pt>
                <c:pt idx="9">
                  <c:v>13.274336283185843</c:v>
                </c:pt>
                <c:pt idx="10">
                  <c:v>14.736842105263156</c:v>
                </c:pt>
                <c:pt idx="11">
                  <c:v>17.441860465116278</c:v>
                </c:pt>
              </c:numCache>
            </c:numRef>
          </c:val>
        </c:ser>
        <c:gapWidth val="49"/>
        <c:axId val="173971328"/>
        <c:axId val="173972864"/>
      </c:barChart>
      <c:catAx>
        <c:axId val="173971328"/>
        <c:scaling>
          <c:orientation val="minMax"/>
        </c:scaling>
        <c:axPos val="b"/>
        <c:majorTickMark val="none"/>
        <c:tickLblPos val="nextTo"/>
        <c:crossAx val="173972864"/>
        <c:crosses val="autoZero"/>
        <c:auto val="1"/>
        <c:lblAlgn val="ctr"/>
        <c:lblOffset val="100"/>
      </c:catAx>
      <c:valAx>
        <c:axId val="173972864"/>
        <c:scaling>
          <c:orientation val="minMax"/>
          <c:max val="26.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crossAx val="173971328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Letterers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%'!$Q$4:$Q$15</c:f>
              <c:numCache>
                <c:formatCode>0.0</c:formatCode>
                <c:ptCount val="12"/>
                <c:pt idx="0">
                  <c:v>3.6</c:v>
                </c:pt>
                <c:pt idx="1">
                  <c:v>3.5</c:v>
                </c:pt>
                <c:pt idx="2">
                  <c:v>3.4</c:v>
                </c:pt>
                <c:pt idx="3">
                  <c:v>3.79746835443038</c:v>
                </c:pt>
                <c:pt idx="4">
                  <c:v>4.5454545454545459</c:v>
                </c:pt>
                <c:pt idx="5">
                  <c:v>3.4090909090909087</c:v>
                </c:pt>
                <c:pt idx="6">
                  <c:v>3.4482758620689653</c:v>
                </c:pt>
                <c:pt idx="7">
                  <c:v>5</c:v>
                </c:pt>
                <c:pt idx="8">
                  <c:v>3.296703296703297</c:v>
                </c:pt>
                <c:pt idx="9">
                  <c:v>5.0505050505050502</c:v>
                </c:pt>
                <c:pt idx="10">
                  <c:v>7.3170731707317067</c:v>
                </c:pt>
                <c:pt idx="11">
                  <c:v>8.1081081081081088</c:v>
                </c:pt>
              </c:numCache>
            </c:numRef>
          </c:val>
        </c:ser>
        <c:gapWidth val="50"/>
        <c:axId val="174014464"/>
        <c:axId val="174016000"/>
      </c:barChart>
      <c:catAx>
        <c:axId val="174014464"/>
        <c:scaling>
          <c:orientation val="minMax"/>
        </c:scaling>
        <c:axPos val="b"/>
        <c:majorTickMark val="none"/>
        <c:tickLblPos val="nextTo"/>
        <c:crossAx val="174016000"/>
        <c:crosses val="autoZero"/>
        <c:auto val="1"/>
        <c:lblAlgn val="ctr"/>
        <c:lblOffset val="100"/>
      </c:catAx>
      <c:valAx>
        <c:axId val="174016000"/>
        <c:scaling>
          <c:orientation val="minMax"/>
          <c:max val="9.1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crossAx val="174014464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CA" sz="1100" b="1" i="0" baseline="0"/>
              <a:t>Female Credits in Marvel Comic Books Overall and</a:t>
            </a:r>
          </a:p>
          <a:p>
            <a:pPr>
              <a:defRPr sz="1100"/>
            </a:pPr>
            <a:r>
              <a:rPr lang="en-CA" sz="1100" b="1" i="0" baseline="0"/>
              <a:t>by Profession, Percentage - 2011 vs. 2012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2011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schemeClr val="tx1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'Mar #'!$B$20:$B$28</c:f>
              <c:numCache>
                <c:formatCode>General</c:formatCode>
                <c:ptCount val="9"/>
                <c:pt idx="0">
                  <c:v>9.5</c:v>
                </c:pt>
                <c:pt idx="1">
                  <c:v>6.7</c:v>
                </c:pt>
                <c:pt idx="2">
                  <c:v>6.5</c:v>
                </c:pt>
                <c:pt idx="3">
                  <c:v>4.2</c:v>
                </c:pt>
                <c:pt idx="4">
                  <c:v>3.8</c:v>
                </c:pt>
                <c:pt idx="5">
                  <c:v>12.8</c:v>
                </c:pt>
                <c:pt idx="6">
                  <c:v>0.1</c:v>
                </c:pt>
                <c:pt idx="7">
                  <c:v>15.1</c:v>
                </c:pt>
                <c:pt idx="8">
                  <c:v>33.9</c:v>
                </c:pt>
              </c:numCache>
            </c:numRef>
          </c:val>
        </c:ser>
        <c:ser>
          <c:idx val="1"/>
          <c:order val="1"/>
          <c:tx>
            <c:v>2012</c:v>
          </c:tx>
          <c:spPr>
            <a:solidFill>
              <a:srgbClr val="8064A2">
                <a:lumMod val="75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0"/>
              <c:layout/>
              <c:spPr/>
              <c:txPr>
                <a:bodyPr rot="-540000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5"/>
              <c:layout/>
              <c:spPr/>
              <c:txPr>
                <a:bodyPr rot="-540000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7"/>
              <c:layout/>
              <c:spPr/>
              <c:txPr>
                <a:bodyPr rot="-540000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8"/>
              <c:layout/>
              <c:spPr/>
              <c:txPr>
                <a:bodyPr rot="-540000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'Mar #'!$C$20:$C$28</c:f>
              <c:numCache>
                <c:formatCode>0.0</c:formatCode>
                <c:ptCount val="9"/>
                <c:pt idx="0" formatCode="General">
                  <c:v>12.1</c:v>
                </c:pt>
                <c:pt idx="1">
                  <c:v>6.816901408450704</c:v>
                </c:pt>
                <c:pt idx="2">
                  <c:v>5.1184834123222753</c:v>
                </c:pt>
                <c:pt idx="3">
                  <c:v>2.8999064546304956</c:v>
                </c:pt>
                <c:pt idx="4">
                  <c:v>3.0874785591766725</c:v>
                </c:pt>
                <c:pt idx="5">
                  <c:v>16.353383458646618</c:v>
                </c:pt>
                <c:pt idx="6">
                  <c:v>0</c:v>
                </c:pt>
                <c:pt idx="7">
                  <c:v>28.298086606243704</c:v>
                </c:pt>
                <c:pt idx="8">
                  <c:v>31.319234642497484</c:v>
                </c:pt>
              </c:numCache>
            </c:numRef>
          </c:val>
        </c:ser>
        <c:gapWidth val="50"/>
        <c:axId val="150245760"/>
        <c:axId val="150247296"/>
      </c:barChart>
      <c:catAx>
        <c:axId val="15024576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50"/>
            </a:pPr>
            <a:endParaRPr lang="en-US"/>
          </a:p>
        </c:txPr>
        <c:crossAx val="150247296"/>
        <c:crosses val="autoZero"/>
        <c:auto val="1"/>
        <c:lblAlgn val="ctr"/>
        <c:lblOffset val="100"/>
      </c:catAx>
      <c:valAx>
        <c:axId val="150247296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sz="950"/>
            </a:pPr>
            <a:endParaRPr lang="en-US"/>
          </a:p>
        </c:txPr>
        <c:crossAx val="15024576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91202346995368333"/>
          <c:y val="0.3300176599935109"/>
          <c:w val="7.6168411050229923E-2"/>
          <c:h val="0.16868716281640841"/>
        </c:manualLayout>
      </c:layout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/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%'!$S$4:$S$15</c:f>
              <c:numCache>
                <c:formatCode>0.0</c:formatCode>
                <c:ptCount val="12"/>
                <c:pt idx="0">
                  <c:v>22.6</c:v>
                </c:pt>
                <c:pt idx="1">
                  <c:v>22.9</c:v>
                </c:pt>
                <c:pt idx="2">
                  <c:v>24.1</c:v>
                </c:pt>
                <c:pt idx="3">
                  <c:v>23.076923076923077</c:v>
                </c:pt>
                <c:pt idx="4">
                  <c:v>27.27272727272727</c:v>
                </c:pt>
                <c:pt idx="5">
                  <c:v>19.767441860465116</c:v>
                </c:pt>
                <c:pt idx="6">
                  <c:v>20.987654320987652</c:v>
                </c:pt>
                <c:pt idx="7">
                  <c:v>18.681318681318682</c:v>
                </c:pt>
                <c:pt idx="8">
                  <c:v>20</c:v>
                </c:pt>
                <c:pt idx="9">
                  <c:v>18.888888888888889</c:v>
                </c:pt>
                <c:pt idx="10">
                  <c:v>18.518518518518519</c:v>
                </c:pt>
                <c:pt idx="11">
                  <c:v>20</c:v>
                </c:pt>
              </c:numCache>
            </c:numRef>
          </c:val>
        </c:ser>
        <c:gapWidth val="51"/>
        <c:axId val="174069632"/>
        <c:axId val="174071168"/>
      </c:barChart>
      <c:catAx>
        <c:axId val="174069632"/>
        <c:scaling>
          <c:orientation val="minMax"/>
        </c:scaling>
        <c:axPos val="b"/>
        <c:majorTickMark val="none"/>
        <c:tickLblPos val="nextTo"/>
        <c:crossAx val="174071168"/>
        <c:crosses val="autoZero"/>
        <c:auto val="1"/>
        <c:lblAlgn val="ctr"/>
        <c:lblOffset val="100"/>
      </c:catAx>
      <c:valAx>
        <c:axId val="174071168"/>
        <c:scaling>
          <c:orientation val="minMax"/>
          <c:max val="42.8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crossAx val="174069632"/>
        <c:crosses val="autoZero"/>
        <c:crossBetween val="between"/>
        <c:majorUnit val="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Assistant Editors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%'!$U$4:$U$15</c:f>
              <c:numCache>
                <c:formatCode>0.0</c:formatCode>
                <c:ptCount val="12"/>
                <c:pt idx="0">
                  <c:v>42.4</c:v>
                </c:pt>
                <c:pt idx="1">
                  <c:v>41.9</c:v>
                </c:pt>
                <c:pt idx="2">
                  <c:v>36.299999999999997</c:v>
                </c:pt>
                <c:pt idx="3">
                  <c:v>38.235294117647058</c:v>
                </c:pt>
                <c:pt idx="4">
                  <c:v>32.432432432432435</c:v>
                </c:pt>
                <c:pt idx="5">
                  <c:v>34.177215189873415</c:v>
                </c:pt>
                <c:pt idx="6">
                  <c:v>35.714285714285715</c:v>
                </c:pt>
                <c:pt idx="7">
                  <c:v>33.333333333333329</c:v>
                </c:pt>
                <c:pt idx="8">
                  <c:v>36.486486486486484</c:v>
                </c:pt>
                <c:pt idx="9">
                  <c:v>37.5</c:v>
                </c:pt>
                <c:pt idx="10">
                  <c:v>39.130434782608695</c:v>
                </c:pt>
                <c:pt idx="11">
                  <c:v>46.666666666666664</c:v>
                </c:pt>
              </c:numCache>
            </c:numRef>
          </c:val>
        </c:ser>
        <c:gapWidth val="49"/>
        <c:axId val="174104576"/>
        <c:axId val="174106112"/>
      </c:barChart>
      <c:catAx>
        <c:axId val="174104576"/>
        <c:scaling>
          <c:orientation val="minMax"/>
        </c:scaling>
        <c:axPos val="b"/>
        <c:majorTickMark val="none"/>
        <c:tickLblPos val="nextTo"/>
        <c:crossAx val="174106112"/>
        <c:crosses val="autoZero"/>
        <c:auto val="1"/>
        <c:lblAlgn val="ctr"/>
        <c:lblOffset val="100"/>
      </c:catAx>
      <c:valAx>
        <c:axId val="174106112"/>
        <c:scaling>
          <c:orientation val="minMax"/>
          <c:max val="75.7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crossAx val="174104576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CA" sz="1200"/>
              <a:t>Women at</a:t>
            </a:r>
            <a:r>
              <a:rPr lang="en-CA" sz="1200" baseline="0"/>
              <a:t> DC and Marvel By Category,</a:t>
            </a:r>
          </a:p>
          <a:p>
            <a:pPr>
              <a:defRPr sz="1200"/>
            </a:pPr>
            <a:r>
              <a:rPr lang="en-CA" sz="1200" baseline="0"/>
              <a:t>Percentage - 2011 Total</a:t>
            </a:r>
            <a:endParaRPr lang="en-CA" sz="12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DC</c:v>
          </c:tx>
          <c:spPr>
            <a:solidFill>
              <a:srgbClr val="C0504D"/>
            </a:solidFill>
            <a:ln w="12700">
              <a:solidFill>
                <a:schemeClr val="tx1"/>
              </a:solidFill>
            </a:ln>
          </c:spPr>
          <c:dLbls>
            <c:dLbl>
              <c:idx val="1"/>
              <c:dLblPos val="outEnd"/>
              <c:showVal val="1"/>
            </c:dLbl>
            <c:dLbl>
              <c:idx val="2"/>
              <c:dLblPos val="outEnd"/>
              <c:showVal val="1"/>
            </c:dLbl>
            <c:dLbl>
              <c:idx val="3"/>
              <c:dLblPos val="outEnd"/>
              <c:showVal val="1"/>
            </c:dLbl>
            <c:dLbl>
              <c:idx val="4"/>
              <c:dLblPos val="outEnd"/>
              <c:showVal val="1"/>
            </c:dLbl>
            <c:dLbl>
              <c:idx val="6"/>
              <c:dLblPos val="outEnd"/>
              <c:showVal val="1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Sheet1!$A$1:$A$9</c:f>
              <c:numCache>
                <c:formatCode>General</c:formatCode>
                <c:ptCount val="9"/>
                <c:pt idx="0">
                  <c:v>11.1</c:v>
                </c:pt>
                <c:pt idx="1">
                  <c:v>5.7</c:v>
                </c:pt>
                <c:pt idx="2">
                  <c:v>3.1</c:v>
                </c:pt>
                <c:pt idx="3">
                  <c:v>2.1</c:v>
                </c:pt>
                <c:pt idx="4">
                  <c:v>1.9</c:v>
                </c:pt>
                <c:pt idx="5">
                  <c:v>13.4</c:v>
                </c:pt>
                <c:pt idx="6">
                  <c:v>2.2999999999999998</c:v>
                </c:pt>
                <c:pt idx="7">
                  <c:v>23.3</c:v>
                </c:pt>
                <c:pt idx="8">
                  <c:v>38.700000000000003</c:v>
                </c:pt>
              </c:numCache>
            </c:numRef>
          </c:val>
        </c:ser>
        <c:ser>
          <c:idx val="1"/>
          <c:order val="1"/>
          <c:tx>
            <c:v>Marvel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1"/>
              <c:dLblPos val="outEnd"/>
              <c:showVal val="1"/>
            </c:dLbl>
            <c:dLbl>
              <c:idx val="2"/>
              <c:dLblPos val="outEnd"/>
              <c:showVal val="1"/>
            </c:dLbl>
            <c:dLbl>
              <c:idx val="3"/>
              <c:dLblPos val="outEnd"/>
              <c:showVal val="1"/>
            </c:dLbl>
            <c:dLbl>
              <c:idx val="4"/>
              <c:dLblPos val="outEnd"/>
              <c:showVal val="1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9.5</c:v>
                </c:pt>
                <c:pt idx="1">
                  <c:v>6.7</c:v>
                </c:pt>
                <c:pt idx="2">
                  <c:v>6.5</c:v>
                </c:pt>
                <c:pt idx="3">
                  <c:v>4.2</c:v>
                </c:pt>
                <c:pt idx="4">
                  <c:v>3.8</c:v>
                </c:pt>
                <c:pt idx="5">
                  <c:v>12.8</c:v>
                </c:pt>
                <c:pt idx="6">
                  <c:v>0.1</c:v>
                </c:pt>
                <c:pt idx="7">
                  <c:v>15.1</c:v>
                </c:pt>
                <c:pt idx="8">
                  <c:v>33.9</c:v>
                </c:pt>
              </c:numCache>
            </c:numRef>
          </c:val>
        </c:ser>
        <c:gapWidth val="29"/>
        <c:axId val="174168704"/>
        <c:axId val="174174592"/>
      </c:barChart>
      <c:catAx>
        <c:axId val="174168704"/>
        <c:scaling>
          <c:orientation val="minMax"/>
        </c:scaling>
        <c:axPos val="b"/>
        <c:majorTickMark val="none"/>
        <c:tickLblPos val="nextTo"/>
        <c:crossAx val="174174592"/>
        <c:crosses val="autoZero"/>
        <c:auto val="1"/>
        <c:lblAlgn val="ctr"/>
        <c:lblOffset val="100"/>
      </c:catAx>
      <c:valAx>
        <c:axId val="174174592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174168704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5875267925512655"/>
          <c:y val="0.33784637002786816"/>
          <c:w val="0.12126293453008875"/>
          <c:h val="0.16648694127343441"/>
        </c:manualLayout>
      </c:layout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Cover Artists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Cover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%'!$G$4:$G$15</c:f>
              <c:numCache>
                <c:formatCode>0.0</c:formatCode>
                <c:ptCount val="12"/>
                <c:pt idx="0">
                  <c:v>5.0999999999999996</c:v>
                </c:pt>
                <c:pt idx="1">
                  <c:v>7.3</c:v>
                </c:pt>
                <c:pt idx="2">
                  <c:v>6.9</c:v>
                </c:pt>
                <c:pt idx="3">
                  <c:v>9.8684210526315788</c:v>
                </c:pt>
                <c:pt idx="4">
                  <c:v>9.79020979020979</c:v>
                </c:pt>
                <c:pt idx="5">
                  <c:v>6.8027210884353746</c:v>
                </c:pt>
                <c:pt idx="6">
                  <c:v>7.7519379844961236</c:v>
                </c:pt>
                <c:pt idx="7">
                  <c:v>7.3619631901840492</c:v>
                </c:pt>
                <c:pt idx="8">
                  <c:v>6.666666666666667</c:v>
                </c:pt>
                <c:pt idx="9">
                  <c:v>4.4943820224719104</c:v>
                </c:pt>
                <c:pt idx="10">
                  <c:v>6.0606060606060606</c:v>
                </c:pt>
                <c:pt idx="11">
                  <c:v>4.225352112676056</c:v>
                </c:pt>
              </c:numCache>
            </c:numRef>
          </c:val>
        </c:ser>
        <c:gapWidth val="50"/>
        <c:axId val="150338560"/>
        <c:axId val="147202816"/>
      </c:barChart>
      <c:catAx>
        <c:axId val="150338560"/>
        <c:scaling>
          <c:orientation val="minMax"/>
        </c:scaling>
        <c:axPos val="b"/>
        <c:majorTickMark val="none"/>
        <c:tickLblPos val="nextTo"/>
        <c:crossAx val="147202816"/>
        <c:crosses val="autoZero"/>
        <c:auto val="1"/>
        <c:lblAlgn val="ctr"/>
        <c:lblOffset val="100"/>
      </c:catAx>
      <c:valAx>
        <c:axId val="147202816"/>
        <c:scaling>
          <c:orientation val="minMax"/>
          <c:max val="13.7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crossAx val="150338560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Writers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Writer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%'!$I$4:$I$15</c:f>
              <c:numCache>
                <c:formatCode>0.0</c:formatCode>
                <c:ptCount val="12"/>
                <c:pt idx="0">
                  <c:v>4.5</c:v>
                </c:pt>
                <c:pt idx="1">
                  <c:v>4.8</c:v>
                </c:pt>
                <c:pt idx="2">
                  <c:v>7.9</c:v>
                </c:pt>
                <c:pt idx="3">
                  <c:v>4.7619047619047619</c:v>
                </c:pt>
                <c:pt idx="4">
                  <c:v>2.8571428571428572</c:v>
                </c:pt>
                <c:pt idx="5">
                  <c:v>3.75</c:v>
                </c:pt>
                <c:pt idx="6">
                  <c:v>5</c:v>
                </c:pt>
                <c:pt idx="7">
                  <c:v>6.25</c:v>
                </c:pt>
                <c:pt idx="8">
                  <c:v>3.8461538461538463</c:v>
                </c:pt>
                <c:pt idx="9">
                  <c:v>4.0816326530612246</c:v>
                </c:pt>
                <c:pt idx="10">
                  <c:v>5.0632911392405067</c:v>
                </c:pt>
                <c:pt idx="11">
                  <c:v>9.4594594594594597</c:v>
                </c:pt>
              </c:numCache>
            </c:numRef>
          </c:val>
        </c:ser>
        <c:gapWidth val="50"/>
        <c:axId val="147219584"/>
        <c:axId val="147221120"/>
      </c:barChart>
      <c:catAx>
        <c:axId val="147219584"/>
        <c:scaling>
          <c:orientation val="minMax"/>
        </c:scaling>
        <c:axPos val="b"/>
        <c:majorTickMark val="none"/>
        <c:tickLblPos val="nextTo"/>
        <c:crossAx val="147221120"/>
        <c:crosses val="autoZero"/>
        <c:auto val="1"/>
        <c:lblAlgn val="ctr"/>
        <c:lblOffset val="100"/>
      </c:catAx>
      <c:valAx>
        <c:axId val="147221120"/>
        <c:scaling>
          <c:orientation val="minMax"/>
          <c:max val="10.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crossAx val="147219584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Pencillers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%'!$K$4:$K$15</c:f>
              <c:numCache>
                <c:formatCode>0.0</c:formatCode>
                <c:ptCount val="12"/>
                <c:pt idx="0">
                  <c:v>4.7</c:v>
                </c:pt>
                <c:pt idx="1">
                  <c:v>6.3</c:v>
                </c:pt>
                <c:pt idx="2">
                  <c:v>5.6</c:v>
                </c:pt>
                <c:pt idx="3">
                  <c:v>1.0752688172043012</c:v>
                </c:pt>
                <c:pt idx="4">
                  <c:v>0</c:v>
                </c:pt>
                <c:pt idx="5">
                  <c:v>2.4691358024691357</c:v>
                </c:pt>
                <c:pt idx="6">
                  <c:v>1.25</c:v>
                </c:pt>
                <c:pt idx="7">
                  <c:v>1.0309278350515463</c:v>
                </c:pt>
                <c:pt idx="8">
                  <c:v>1.25</c:v>
                </c:pt>
                <c:pt idx="9">
                  <c:v>4.0404040404040407</c:v>
                </c:pt>
                <c:pt idx="10">
                  <c:v>3.2608695652173911</c:v>
                </c:pt>
                <c:pt idx="11">
                  <c:v>3.75</c:v>
                </c:pt>
              </c:numCache>
            </c:numRef>
          </c:val>
        </c:ser>
        <c:gapWidth val="51"/>
        <c:axId val="147241984"/>
        <c:axId val="147251968"/>
      </c:barChart>
      <c:catAx>
        <c:axId val="147241984"/>
        <c:scaling>
          <c:orientation val="minMax"/>
        </c:scaling>
        <c:axPos val="b"/>
        <c:majorTickMark val="none"/>
        <c:tickLblPos val="nextTo"/>
        <c:crossAx val="147251968"/>
        <c:crosses val="autoZero"/>
        <c:auto val="1"/>
        <c:lblAlgn val="ctr"/>
        <c:lblOffset val="100"/>
      </c:catAx>
      <c:valAx>
        <c:axId val="147251968"/>
        <c:scaling>
          <c:orientation val="minMax"/>
          <c:max val="5.8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crossAx val="147241984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%'!$C$4:$C$15</c:f>
              <c:numCache>
                <c:formatCode>0.0</c:formatCode>
                <c:ptCount val="12"/>
                <c:pt idx="0">
                  <c:v>10.1</c:v>
                </c:pt>
                <c:pt idx="1">
                  <c:v>11</c:v>
                </c:pt>
                <c:pt idx="2">
                  <c:v>12.7</c:v>
                </c:pt>
                <c:pt idx="3">
                  <c:v>12.168486739469579</c:v>
                </c:pt>
                <c:pt idx="4">
                  <c:v>10.743801652892563</c:v>
                </c:pt>
                <c:pt idx="5">
                  <c:v>11.627906976744185</c:v>
                </c:pt>
                <c:pt idx="6">
                  <c:v>11.224489795918368</c:v>
                </c:pt>
                <c:pt idx="7">
                  <c:v>12.571428571428573</c:v>
                </c:pt>
                <c:pt idx="8">
                  <c:v>14.136125654450263</c:v>
                </c:pt>
                <c:pt idx="9">
                  <c:v>12.413793103448276</c:v>
                </c:pt>
                <c:pt idx="10">
                  <c:v>12.939297124600637</c:v>
                </c:pt>
                <c:pt idx="11">
                  <c:v>14.387211367673181</c:v>
                </c:pt>
              </c:numCache>
            </c:numRef>
          </c:val>
        </c:ser>
        <c:gapWidth val="51"/>
        <c:axId val="150443136"/>
        <c:axId val="150444672"/>
      </c:barChart>
      <c:catAx>
        <c:axId val="150443136"/>
        <c:scaling>
          <c:orientation val="minMax"/>
        </c:scaling>
        <c:axPos val="b"/>
        <c:majorTickMark val="none"/>
        <c:tickLblPos val="nextTo"/>
        <c:crossAx val="150444672"/>
        <c:crosses val="autoZero"/>
        <c:auto val="1"/>
        <c:lblAlgn val="ctr"/>
        <c:lblOffset val="100"/>
      </c:catAx>
      <c:valAx>
        <c:axId val="150444672"/>
        <c:scaling>
          <c:orientation val="minMax"/>
          <c:max val="24.3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crossAx val="150443136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Inkers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%'!$M$4:$M$15</c:f>
              <c:numCache>
                <c:formatCode>0.0</c:formatCode>
                <c:ptCount val="12"/>
                <c:pt idx="0">
                  <c:v>4.5</c:v>
                </c:pt>
                <c:pt idx="1">
                  <c:v>4.8</c:v>
                </c:pt>
                <c:pt idx="2">
                  <c:v>4.3</c:v>
                </c:pt>
                <c:pt idx="3">
                  <c:v>1.0101010101010102</c:v>
                </c:pt>
                <c:pt idx="4">
                  <c:v>0.91743119266055051</c:v>
                </c:pt>
                <c:pt idx="5">
                  <c:v>5.376344086021505</c:v>
                </c:pt>
                <c:pt idx="6">
                  <c:v>2.2727272727272729</c:v>
                </c:pt>
                <c:pt idx="7">
                  <c:v>1.9417475728155338</c:v>
                </c:pt>
                <c:pt idx="8">
                  <c:v>1.1764705882352942</c:v>
                </c:pt>
                <c:pt idx="9">
                  <c:v>3.6036036036036037</c:v>
                </c:pt>
                <c:pt idx="10">
                  <c:v>4.9504950495049505</c:v>
                </c:pt>
                <c:pt idx="11">
                  <c:v>2.2471910112359552</c:v>
                </c:pt>
              </c:numCache>
            </c:numRef>
          </c:val>
        </c:ser>
        <c:gapWidth val="50"/>
        <c:axId val="150469248"/>
        <c:axId val="150483328"/>
      </c:barChart>
      <c:catAx>
        <c:axId val="150469248"/>
        <c:scaling>
          <c:orientation val="minMax"/>
        </c:scaling>
        <c:axPos val="b"/>
        <c:majorTickMark val="none"/>
        <c:tickLblPos val="nextTo"/>
        <c:crossAx val="150483328"/>
        <c:crosses val="autoZero"/>
        <c:auto val="1"/>
        <c:lblAlgn val="ctr"/>
        <c:lblOffset val="100"/>
      </c:catAx>
      <c:valAx>
        <c:axId val="150483328"/>
        <c:scaling>
          <c:orientation val="minMax"/>
          <c:max val="6.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crossAx val="150469248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Colorists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Colorist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%'!$O$4:$O$15</c:f>
              <c:numCache>
                <c:formatCode>0.0</c:formatCode>
                <c:ptCount val="12"/>
                <c:pt idx="0">
                  <c:v>18.7</c:v>
                </c:pt>
                <c:pt idx="1">
                  <c:v>18.2</c:v>
                </c:pt>
                <c:pt idx="2">
                  <c:v>16.7</c:v>
                </c:pt>
                <c:pt idx="3">
                  <c:v>16.470588235294116</c:v>
                </c:pt>
                <c:pt idx="4">
                  <c:v>10.416666666666668</c:v>
                </c:pt>
                <c:pt idx="5">
                  <c:v>21.111111111111111</c:v>
                </c:pt>
                <c:pt idx="6">
                  <c:v>11.538461538461538</c:v>
                </c:pt>
                <c:pt idx="7">
                  <c:v>14.14141414141414</c:v>
                </c:pt>
                <c:pt idx="8">
                  <c:v>15.294117647058824</c:v>
                </c:pt>
                <c:pt idx="9">
                  <c:v>18.947368421052634</c:v>
                </c:pt>
                <c:pt idx="10">
                  <c:v>16.666666666666664</c:v>
                </c:pt>
                <c:pt idx="11">
                  <c:v>17.948717948717949</c:v>
                </c:pt>
              </c:numCache>
            </c:numRef>
          </c:val>
        </c:ser>
        <c:gapWidth val="50"/>
        <c:axId val="150512384"/>
        <c:axId val="150513920"/>
      </c:barChart>
      <c:catAx>
        <c:axId val="150512384"/>
        <c:scaling>
          <c:orientation val="minMax"/>
        </c:scaling>
        <c:axPos val="b"/>
        <c:majorTickMark val="none"/>
        <c:tickLblPos val="nextTo"/>
        <c:crossAx val="150513920"/>
        <c:crosses val="autoZero"/>
        <c:auto val="1"/>
        <c:lblAlgn val="ctr"/>
        <c:lblOffset val="100"/>
      </c:catAx>
      <c:valAx>
        <c:axId val="150513920"/>
        <c:scaling>
          <c:orientation val="minMax"/>
          <c:max val="32.700000000000003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crossAx val="150512384"/>
        <c:crosses val="autoZero"/>
        <c:crossBetween val="between"/>
        <c:majorUnit val="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 sz="1800"/>
              <a:t>Letterers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%'!$Q$4:$Q$15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51"/>
        <c:axId val="150526592"/>
        <c:axId val="150552960"/>
      </c:barChart>
      <c:catAx>
        <c:axId val="150526592"/>
        <c:scaling>
          <c:orientation val="minMax"/>
        </c:scaling>
        <c:axPos val="b"/>
        <c:majorTickMark val="none"/>
        <c:tickLblPos val="nextTo"/>
        <c:crossAx val="150552960"/>
        <c:crosses val="autoZero"/>
        <c:auto val="1"/>
        <c:lblAlgn val="ctr"/>
        <c:lblOffset val="100"/>
      </c:catAx>
      <c:valAx>
        <c:axId val="150552960"/>
        <c:scaling>
          <c:orientation val="minMax"/>
          <c:max val="1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1"/>
        <c:majorTickMark val="none"/>
        <c:tickLblPos val="nextTo"/>
        <c:crossAx val="150526592"/>
        <c:crosses val="autoZero"/>
        <c:crossBetween val="between"/>
        <c:majorUnit val="0.2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404813</xdr:colOff>
      <xdr:row>21</xdr:row>
      <xdr:rowOff>1</xdr:rowOff>
    </xdr:from>
    <xdr:to>
      <xdr:col>32</xdr:col>
      <xdr:colOff>226219</xdr:colOff>
      <xdr:row>35</xdr:row>
      <xdr:rowOff>71438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15</xdr:col>
      <xdr:colOff>381000</xdr:colOff>
      <xdr:row>33</xdr:row>
      <xdr:rowOff>35719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464343</xdr:colOff>
      <xdr:row>17</xdr:row>
      <xdr:rowOff>11906</xdr:rowOff>
    </xdr:from>
    <xdr:to>
      <xdr:col>13</xdr:col>
      <xdr:colOff>178593</xdr:colOff>
      <xdr:row>31</xdr:row>
      <xdr:rowOff>83343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547687</xdr:colOff>
      <xdr:row>17</xdr:row>
      <xdr:rowOff>0</xdr:rowOff>
    </xdr:from>
    <xdr:to>
      <xdr:col>21</xdr:col>
      <xdr:colOff>261937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107157</xdr:colOff>
      <xdr:row>31</xdr:row>
      <xdr:rowOff>178594</xdr:rowOff>
    </xdr:from>
    <xdr:to>
      <xdr:col>5</xdr:col>
      <xdr:colOff>321469</xdr:colOff>
      <xdr:row>46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107157</xdr:colOff>
      <xdr:row>17</xdr:row>
      <xdr:rowOff>1</xdr:rowOff>
    </xdr:from>
    <xdr:to>
      <xdr:col>5</xdr:col>
      <xdr:colOff>333374</xdr:colOff>
      <xdr:row>31</xdr:row>
      <xdr:rowOff>71438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500063</xdr:colOff>
      <xdr:row>32</xdr:row>
      <xdr:rowOff>11906</xdr:rowOff>
    </xdr:from>
    <xdr:to>
      <xdr:col>13</xdr:col>
      <xdr:colOff>214313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535783</xdr:colOff>
      <xdr:row>32</xdr:row>
      <xdr:rowOff>11907</xdr:rowOff>
    </xdr:from>
    <xdr:to>
      <xdr:col>21</xdr:col>
      <xdr:colOff>250033</xdr:colOff>
      <xdr:row>46</xdr:row>
      <xdr:rowOff>83344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47</xdr:row>
      <xdr:rowOff>1</xdr:rowOff>
    </xdr:from>
    <xdr:to>
      <xdr:col>5</xdr:col>
      <xdr:colOff>309562</xdr:colOff>
      <xdr:row>61</xdr:row>
      <xdr:rowOff>71438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1</xdr:rowOff>
    </xdr:from>
    <xdr:to>
      <xdr:col>13</xdr:col>
      <xdr:colOff>154781</xdr:colOff>
      <xdr:row>61</xdr:row>
      <xdr:rowOff>71438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559593</xdr:colOff>
      <xdr:row>47</xdr:row>
      <xdr:rowOff>11906</xdr:rowOff>
    </xdr:from>
    <xdr:to>
      <xdr:col>21</xdr:col>
      <xdr:colOff>273843</xdr:colOff>
      <xdr:row>61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226219</xdr:colOff>
      <xdr:row>19</xdr:row>
      <xdr:rowOff>154781</xdr:rowOff>
    </xdr:from>
    <xdr:to>
      <xdr:col>22</xdr:col>
      <xdr:colOff>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59532</xdr:colOff>
      <xdr:row>17</xdr:row>
      <xdr:rowOff>1</xdr:rowOff>
    </xdr:from>
    <xdr:to>
      <xdr:col>5</xdr:col>
      <xdr:colOff>273844</xdr:colOff>
      <xdr:row>31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452437</xdr:colOff>
      <xdr:row>17</xdr:row>
      <xdr:rowOff>0</xdr:rowOff>
    </xdr:from>
    <xdr:to>
      <xdr:col>13</xdr:col>
      <xdr:colOff>166687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404813</xdr:colOff>
      <xdr:row>17</xdr:row>
      <xdr:rowOff>1</xdr:rowOff>
    </xdr:from>
    <xdr:to>
      <xdr:col>21</xdr:col>
      <xdr:colOff>119063</xdr:colOff>
      <xdr:row>31</xdr:row>
      <xdr:rowOff>71438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59532</xdr:colOff>
      <xdr:row>32</xdr:row>
      <xdr:rowOff>11907</xdr:rowOff>
    </xdr:from>
    <xdr:to>
      <xdr:col>5</xdr:col>
      <xdr:colOff>273844</xdr:colOff>
      <xdr:row>46</xdr:row>
      <xdr:rowOff>83344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440532</xdr:colOff>
      <xdr:row>32</xdr:row>
      <xdr:rowOff>11906</xdr:rowOff>
    </xdr:from>
    <xdr:to>
      <xdr:col>13</xdr:col>
      <xdr:colOff>154782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416719</xdr:colOff>
      <xdr:row>32</xdr:row>
      <xdr:rowOff>0</xdr:rowOff>
    </xdr:from>
    <xdr:to>
      <xdr:col>21</xdr:col>
      <xdr:colOff>130969</xdr:colOff>
      <xdr:row>46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59531</xdr:colOff>
      <xdr:row>47</xdr:row>
      <xdr:rowOff>0</xdr:rowOff>
    </xdr:from>
    <xdr:to>
      <xdr:col>5</xdr:col>
      <xdr:colOff>273843</xdr:colOff>
      <xdr:row>61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0</xdr:rowOff>
    </xdr:from>
    <xdr:to>
      <xdr:col>13</xdr:col>
      <xdr:colOff>154781</xdr:colOff>
      <xdr:row>61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416718</xdr:colOff>
      <xdr:row>46</xdr:row>
      <xdr:rowOff>178594</xdr:rowOff>
    </xdr:from>
    <xdr:to>
      <xdr:col>21</xdr:col>
      <xdr:colOff>130968</xdr:colOff>
      <xdr:row>61</xdr:row>
      <xdr:rowOff>59531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357188</xdr:colOff>
      <xdr:row>10</xdr:row>
      <xdr:rowOff>83344</xdr:rowOff>
    </xdr:from>
    <xdr:to>
      <xdr:col>16</xdr:col>
      <xdr:colOff>571500</xdr:colOff>
      <xdr:row>24</xdr:row>
      <xdr:rowOff>154781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31-35%20-%20Marvel%20August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31-35%20-%20DC%20August%20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ugust 3"/>
      <sheetName val="August 10"/>
      <sheetName val="August 17"/>
      <sheetName val="August 24"/>
      <sheetName val="August 31"/>
      <sheetName val="August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A12" t="str">
            <v xml:space="preserve">Cover </v>
          </cell>
        </row>
        <row r="13">
          <cell r="A13" t="str">
            <v>Writer</v>
          </cell>
        </row>
        <row r="14">
          <cell r="A14" t="str">
            <v>Pencils</v>
          </cell>
        </row>
        <row r="15">
          <cell r="A15" t="str">
            <v>Inks</v>
          </cell>
        </row>
        <row r="16">
          <cell r="A16" t="str">
            <v>Colors</v>
          </cell>
        </row>
        <row r="17">
          <cell r="A17" t="str">
            <v>Letters</v>
          </cell>
        </row>
        <row r="18">
          <cell r="A18" t="str">
            <v>Editor</v>
          </cell>
        </row>
        <row r="19">
          <cell r="A19" t="str">
            <v>Asst. Editor</v>
          </cell>
        </row>
        <row r="21">
          <cell r="B21" t="str">
            <v>Male</v>
          </cell>
        </row>
        <row r="22">
          <cell r="B22" t="str">
            <v>Female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ugust 3"/>
      <sheetName val="August 10"/>
      <sheetName val="August 17"/>
      <sheetName val="August 24"/>
      <sheetName val="August 31"/>
      <sheetName val="August ALL"/>
      <sheetName val="Wo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A12" t="str">
            <v xml:space="preserve">Cover </v>
          </cell>
        </row>
        <row r="21">
          <cell r="B21" t="str">
            <v>Male</v>
          </cell>
        </row>
        <row r="22">
          <cell r="B22" t="str">
            <v>Female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8"/>
  <sheetViews>
    <sheetView zoomScale="80" zoomScaleNormal="80" workbookViewId="0">
      <selection activeCell="N36" sqref="N36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1">
        <v>76</v>
      </c>
      <c r="B4" s="1">
        <v>578</v>
      </c>
      <c r="C4" s="1">
        <v>65</v>
      </c>
      <c r="D4" s="1">
        <v>643</v>
      </c>
      <c r="E4" s="1"/>
      <c r="F4" s="1">
        <v>148</v>
      </c>
      <c r="G4" s="1">
        <v>8</v>
      </c>
      <c r="H4" s="1">
        <v>84</v>
      </c>
      <c r="I4" s="1">
        <v>4</v>
      </c>
      <c r="J4" s="1">
        <v>81</v>
      </c>
      <c r="K4" s="1">
        <v>4</v>
      </c>
      <c r="L4" s="1">
        <v>85</v>
      </c>
      <c r="M4" s="1">
        <v>4</v>
      </c>
      <c r="N4" s="1">
        <v>74</v>
      </c>
      <c r="O4" s="1">
        <v>17</v>
      </c>
      <c r="P4" s="1">
        <v>76</v>
      </c>
      <c r="Q4" s="1">
        <v>0</v>
      </c>
      <c r="R4" s="1">
        <v>65</v>
      </c>
      <c r="S4" s="1">
        <v>17</v>
      </c>
      <c r="T4" s="1">
        <v>63</v>
      </c>
      <c r="U4" s="1">
        <v>18</v>
      </c>
    </row>
    <row r="5" spans="1:21">
      <c r="A5">
        <v>83</v>
      </c>
      <c r="B5">
        <v>630</v>
      </c>
      <c r="C5">
        <v>78</v>
      </c>
      <c r="D5">
        <v>708</v>
      </c>
      <c r="F5">
        <v>139</v>
      </c>
      <c r="G5">
        <v>11</v>
      </c>
      <c r="H5">
        <v>99</v>
      </c>
      <c r="I5">
        <v>5</v>
      </c>
      <c r="J5">
        <v>89</v>
      </c>
      <c r="K5">
        <v>6</v>
      </c>
      <c r="L5">
        <v>100</v>
      </c>
      <c r="M5">
        <v>5</v>
      </c>
      <c r="N5">
        <v>81</v>
      </c>
      <c r="O5">
        <v>18</v>
      </c>
      <c r="P5">
        <v>83</v>
      </c>
      <c r="Q5">
        <v>0</v>
      </c>
      <c r="R5">
        <v>71</v>
      </c>
      <c r="S5">
        <v>19</v>
      </c>
      <c r="T5">
        <v>71</v>
      </c>
      <c r="U5">
        <v>23</v>
      </c>
    </row>
    <row r="6" spans="1:21">
      <c r="A6" s="3">
        <v>74</v>
      </c>
      <c r="B6" s="3">
        <v>541</v>
      </c>
      <c r="C6" s="3">
        <v>79</v>
      </c>
      <c r="D6" s="3">
        <v>620</v>
      </c>
      <c r="E6" s="3"/>
      <c r="F6" s="3">
        <v>121</v>
      </c>
      <c r="G6" s="3">
        <v>9</v>
      </c>
      <c r="H6" s="3">
        <v>82</v>
      </c>
      <c r="I6" s="3">
        <v>7</v>
      </c>
      <c r="J6" s="3">
        <v>84</v>
      </c>
      <c r="K6" s="3">
        <v>5</v>
      </c>
      <c r="L6" s="3">
        <v>90</v>
      </c>
      <c r="M6" s="3">
        <v>4</v>
      </c>
      <c r="N6" s="3">
        <v>75</v>
      </c>
      <c r="O6" s="3">
        <v>15</v>
      </c>
      <c r="P6" s="3">
        <v>73</v>
      </c>
      <c r="Q6" s="3">
        <v>0</v>
      </c>
      <c r="R6" s="3">
        <v>58</v>
      </c>
      <c r="S6" s="3">
        <v>25</v>
      </c>
      <c r="T6" s="3">
        <v>60</v>
      </c>
      <c r="U6" s="3">
        <v>20</v>
      </c>
    </row>
    <row r="7" spans="1:21">
      <c r="A7">
        <v>71</v>
      </c>
      <c r="B7">
        <v>563</v>
      </c>
      <c r="C7">
        <v>78</v>
      </c>
      <c r="D7">
        <v>641</v>
      </c>
      <c r="F7">
        <v>137</v>
      </c>
      <c r="G7">
        <v>15</v>
      </c>
      <c r="H7">
        <v>80</v>
      </c>
      <c r="I7">
        <v>4</v>
      </c>
      <c r="J7">
        <v>92</v>
      </c>
      <c r="K7">
        <v>1</v>
      </c>
      <c r="L7">
        <v>98</v>
      </c>
      <c r="M7">
        <v>1</v>
      </c>
      <c r="N7">
        <v>71</v>
      </c>
      <c r="O7">
        <v>14</v>
      </c>
      <c r="P7">
        <v>71</v>
      </c>
      <c r="Q7">
        <v>0</v>
      </c>
      <c r="R7">
        <v>56</v>
      </c>
      <c r="S7">
        <v>21</v>
      </c>
      <c r="T7">
        <v>59</v>
      </c>
      <c r="U7">
        <v>23</v>
      </c>
    </row>
    <row r="8" spans="1:21">
      <c r="A8">
        <v>87</v>
      </c>
      <c r="B8">
        <v>648</v>
      </c>
      <c r="C8">
        <v>78</v>
      </c>
      <c r="D8">
        <v>726</v>
      </c>
      <c r="F8">
        <v>129</v>
      </c>
      <c r="G8">
        <v>14</v>
      </c>
      <c r="H8">
        <v>102</v>
      </c>
      <c r="I8">
        <v>3</v>
      </c>
      <c r="J8">
        <v>98</v>
      </c>
      <c r="K8">
        <v>0</v>
      </c>
      <c r="L8">
        <v>108</v>
      </c>
      <c r="M8">
        <v>1</v>
      </c>
      <c r="N8">
        <v>86</v>
      </c>
      <c r="O8">
        <v>10</v>
      </c>
      <c r="P8">
        <v>86</v>
      </c>
      <c r="Q8">
        <v>0</v>
      </c>
      <c r="R8">
        <v>68</v>
      </c>
      <c r="S8">
        <v>29</v>
      </c>
      <c r="T8">
        <v>74</v>
      </c>
      <c r="U8">
        <v>24</v>
      </c>
    </row>
    <row r="9" spans="1:21">
      <c r="A9">
        <v>72</v>
      </c>
      <c r="B9">
        <v>570</v>
      </c>
      <c r="C9">
        <v>75</v>
      </c>
      <c r="D9">
        <v>645</v>
      </c>
      <c r="F9">
        <v>137</v>
      </c>
      <c r="G9">
        <v>10</v>
      </c>
      <c r="H9">
        <v>77</v>
      </c>
      <c r="I9">
        <v>3</v>
      </c>
      <c r="J9">
        <v>79</v>
      </c>
      <c r="K9">
        <v>2</v>
      </c>
      <c r="L9">
        <v>88</v>
      </c>
      <c r="M9">
        <v>5</v>
      </c>
      <c r="N9">
        <v>71</v>
      </c>
      <c r="O9">
        <v>19</v>
      </c>
      <c r="P9">
        <v>75</v>
      </c>
      <c r="Q9">
        <v>0</v>
      </c>
      <c r="R9">
        <v>52</v>
      </c>
      <c r="S9">
        <v>26</v>
      </c>
      <c r="T9">
        <v>65</v>
      </c>
      <c r="U9">
        <v>20</v>
      </c>
    </row>
    <row r="10" spans="1:21">
      <c r="A10">
        <v>70</v>
      </c>
      <c r="B10">
        <v>522</v>
      </c>
      <c r="C10">
        <v>66</v>
      </c>
      <c r="D10">
        <v>588</v>
      </c>
      <c r="F10">
        <v>119</v>
      </c>
      <c r="G10">
        <v>10</v>
      </c>
      <c r="H10">
        <v>76</v>
      </c>
      <c r="I10">
        <v>4</v>
      </c>
      <c r="J10">
        <v>79</v>
      </c>
      <c r="K10">
        <v>1</v>
      </c>
      <c r="L10">
        <v>86</v>
      </c>
      <c r="M10">
        <v>2</v>
      </c>
      <c r="N10">
        <v>69</v>
      </c>
      <c r="O10">
        <v>9</v>
      </c>
      <c r="P10">
        <v>68</v>
      </c>
      <c r="Q10">
        <v>0</v>
      </c>
      <c r="R10">
        <v>58</v>
      </c>
      <c r="S10">
        <v>18</v>
      </c>
      <c r="T10">
        <v>66</v>
      </c>
      <c r="U10">
        <v>26</v>
      </c>
    </row>
    <row r="11" spans="1:21">
      <c r="A11">
        <v>84</v>
      </c>
      <c r="B11">
        <v>612</v>
      </c>
      <c r="C11">
        <v>88</v>
      </c>
      <c r="D11">
        <v>700</v>
      </c>
      <c r="F11">
        <v>151</v>
      </c>
      <c r="G11">
        <v>12</v>
      </c>
      <c r="H11">
        <v>90</v>
      </c>
      <c r="I11">
        <v>6</v>
      </c>
      <c r="J11">
        <v>96</v>
      </c>
      <c r="K11">
        <v>1</v>
      </c>
      <c r="L11">
        <v>101</v>
      </c>
      <c r="M11">
        <v>2</v>
      </c>
      <c r="N11">
        <v>85</v>
      </c>
      <c r="O11">
        <v>14</v>
      </c>
      <c r="P11">
        <v>85</v>
      </c>
      <c r="Q11">
        <v>0</v>
      </c>
      <c r="R11">
        <v>64</v>
      </c>
      <c r="S11">
        <v>23</v>
      </c>
      <c r="T11">
        <v>61</v>
      </c>
      <c r="U11">
        <v>37</v>
      </c>
    </row>
    <row r="12" spans="1:21">
      <c r="A12">
        <v>72</v>
      </c>
      <c r="B12">
        <v>492</v>
      </c>
      <c r="C12">
        <v>81</v>
      </c>
      <c r="D12">
        <v>572</v>
      </c>
      <c r="F12">
        <v>112</v>
      </c>
      <c r="G12">
        <v>8</v>
      </c>
      <c r="H12">
        <v>75</v>
      </c>
      <c r="I12">
        <v>3</v>
      </c>
      <c r="J12">
        <v>79</v>
      </c>
      <c r="K12">
        <v>1</v>
      </c>
      <c r="L12">
        <v>84</v>
      </c>
      <c r="M12">
        <v>1</v>
      </c>
      <c r="N12">
        <v>72</v>
      </c>
      <c r="O12">
        <v>13</v>
      </c>
      <c r="P12">
        <v>72</v>
      </c>
      <c r="Q12">
        <v>0</v>
      </c>
      <c r="R12">
        <v>51</v>
      </c>
      <c r="S12">
        <v>23</v>
      </c>
      <c r="T12">
        <v>43</v>
      </c>
      <c r="U12">
        <v>36</v>
      </c>
    </row>
    <row r="13" spans="1:21">
      <c r="A13">
        <v>79</v>
      </c>
      <c r="B13">
        <v>635</v>
      </c>
      <c r="C13">
        <v>90</v>
      </c>
      <c r="D13">
        <v>725</v>
      </c>
      <c r="F13">
        <v>170</v>
      </c>
      <c r="G13">
        <v>8</v>
      </c>
      <c r="H13">
        <v>94</v>
      </c>
      <c r="I13">
        <v>4</v>
      </c>
      <c r="J13">
        <v>95</v>
      </c>
      <c r="K13">
        <v>4</v>
      </c>
      <c r="L13">
        <v>107</v>
      </c>
      <c r="M13">
        <v>4</v>
      </c>
      <c r="N13">
        <v>77</v>
      </c>
      <c r="O13">
        <v>18</v>
      </c>
      <c r="P13">
        <v>82</v>
      </c>
      <c r="Q13">
        <v>0</v>
      </c>
      <c r="R13">
        <v>65</v>
      </c>
      <c r="S13">
        <v>32</v>
      </c>
      <c r="T13">
        <v>51</v>
      </c>
      <c r="U13">
        <v>28</v>
      </c>
    </row>
    <row r="14" spans="1:21">
      <c r="A14">
        <v>68</v>
      </c>
      <c r="B14">
        <v>545</v>
      </c>
      <c r="C14">
        <v>81</v>
      </c>
      <c r="D14">
        <v>626</v>
      </c>
      <c r="F14">
        <v>155</v>
      </c>
      <c r="G14">
        <v>10</v>
      </c>
      <c r="H14">
        <v>75</v>
      </c>
      <c r="I14">
        <v>4</v>
      </c>
      <c r="J14">
        <v>89</v>
      </c>
      <c r="K14">
        <v>3</v>
      </c>
      <c r="L14">
        <v>96</v>
      </c>
      <c r="M14">
        <v>5</v>
      </c>
      <c r="N14">
        <v>65</v>
      </c>
      <c r="O14">
        <v>13</v>
      </c>
      <c r="P14">
        <v>68</v>
      </c>
      <c r="Q14">
        <v>0</v>
      </c>
      <c r="R14">
        <v>55</v>
      </c>
      <c r="S14">
        <v>25</v>
      </c>
      <c r="T14">
        <v>40</v>
      </c>
      <c r="U14">
        <v>26</v>
      </c>
    </row>
    <row r="15" spans="1:21">
      <c r="A15">
        <v>64</v>
      </c>
      <c r="B15">
        <v>482</v>
      </c>
      <c r="C15">
        <v>81</v>
      </c>
      <c r="D15">
        <v>563</v>
      </c>
      <c r="F15">
        <v>136</v>
      </c>
      <c r="G15">
        <v>6</v>
      </c>
      <c r="H15">
        <v>67</v>
      </c>
      <c r="I15">
        <v>7</v>
      </c>
      <c r="J15">
        <v>77</v>
      </c>
      <c r="K15">
        <v>3</v>
      </c>
      <c r="L15">
        <v>87</v>
      </c>
      <c r="M15">
        <v>2</v>
      </c>
      <c r="N15">
        <v>64</v>
      </c>
      <c r="O15">
        <v>14</v>
      </c>
      <c r="P15">
        <v>63</v>
      </c>
      <c r="Q15">
        <v>0</v>
      </c>
      <c r="R15">
        <v>49</v>
      </c>
      <c r="S15">
        <v>23</v>
      </c>
      <c r="T15">
        <v>29</v>
      </c>
      <c r="U15">
        <v>30</v>
      </c>
    </row>
    <row r="16" spans="1:21">
      <c r="A16" s="1">
        <f>SUM(A4:A15)</f>
        <v>900</v>
      </c>
      <c r="B16" s="1">
        <f>SUM(B4:B15)</f>
        <v>6818</v>
      </c>
      <c r="C16" s="1">
        <f>SUM(C4:C15)</f>
        <v>940</v>
      </c>
      <c r="D16" s="1">
        <f>SUM(D4:D15)</f>
        <v>7757</v>
      </c>
      <c r="E16" s="1"/>
      <c r="F16" s="1">
        <f t="shared" ref="F16:U16" si="0">SUM(F4:F15)</f>
        <v>1654</v>
      </c>
      <c r="G16" s="1">
        <f t="shared" si="0"/>
        <v>121</v>
      </c>
      <c r="H16" s="1">
        <f t="shared" si="0"/>
        <v>1001</v>
      </c>
      <c r="I16" s="1">
        <f t="shared" si="0"/>
        <v>54</v>
      </c>
      <c r="J16" s="1">
        <f t="shared" si="0"/>
        <v>1038</v>
      </c>
      <c r="K16" s="1">
        <f t="shared" si="0"/>
        <v>31</v>
      </c>
      <c r="L16" s="1">
        <f t="shared" si="0"/>
        <v>1130</v>
      </c>
      <c r="M16" s="1">
        <f t="shared" si="0"/>
        <v>36</v>
      </c>
      <c r="N16" s="1">
        <f t="shared" si="0"/>
        <v>890</v>
      </c>
      <c r="O16" s="1">
        <f t="shared" si="0"/>
        <v>174</v>
      </c>
      <c r="P16" s="1">
        <f t="shared" si="0"/>
        <v>902</v>
      </c>
      <c r="Q16" s="1">
        <f t="shared" si="0"/>
        <v>0</v>
      </c>
      <c r="R16" s="1">
        <f t="shared" si="0"/>
        <v>712</v>
      </c>
      <c r="S16" s="1">
        <f t="shared" si="0"/>
        <v>281</v>
      </c>
      <c r="T16" s="1">
        <f t="shared" si="0"/>
        <v>682</v>
      </c>
      <c r="U16" s="1">
        <f t="shared" si="0"/>
        <v>311</v>
      </c>
    </row>
    <row r="17" spans="1:21">
      <c r="A17" s="1"/>
      <c r="B17" s="2">
        <f>SUM(B16)/(B16+C16)*100</f>
        <v>87.883475122454229</v>
      </c>
      <c r="C17" s="2">
        <f>SUM(C16)/(B16+C16)*100</f>
        <v>12.116524877545759</v>
      </c>
      <c r="D17" s="2"/>
      <c r="E17" s="2"/>
      <c r="F17" s="2">
        <f>SUM(F16)/(F16+G16)*100</f>
        <v>93.183098591549296</v>
      </c>
      <c r="G17" s="2">
        <f>SUM(G16)/(F16+G16)*100</f>
        <v>6.816901408450704</v>
      </c>
      <c r="H17" s="2">
        <f>SUM(H16)/(H16+I16)*100</f>
        <v>94.881516587677723</v>
      </c>
      <c r="I17" s="2">
        <f>SUM(I16)/(H16+I16)*100</f>
        <v>5.1184834123222753</v>
      </c>
      <c r="J17" s="2">
        <f>SUM(J16)/(J16+K16)*100</f>
        <v>97.100093545369504</v>
      </c>
      <c r="K17" s="2">
        <f>SUM(K16)/(J16+K16)*100</f>
        <v>2.8999064546304956</v>
      </c>
      <c r="L17" s="2">
        <f>SUM(L16)/(L16+M16)*100</f>
        <v>96.912521440823326</v>
      </c>
      <c r="M17" s="2">
        <f>SUM(M16)/(L16+M16)*100</f>
        <v>3.0874785591766725</v>
      </c>
      <c r="N17" s="2">
        <f>SUM(N16)/(N16+O16)*100</f>
        <v>83.646616541353382</v>
      </c>
      <c r="O17" s="2">
        <f>SUM(O16)/(N16+O16)*100</f>
        <v>16.353383458646618</v>
      </c>
      <c r="P17" s="2">
        <f>SUM(P16)/(P16+Q16)*100</f>
        <v>100</v>
      </c>
      <c r="Q17" s="2">
        <f>SUM(Q16)/(P16+Q16)*100</f>
        <v>0</v>
      </c>
      <c r="R17" s="2">
        <f>SUM(R16)/(R16+S16)*100</f>
        <v>71.701913393756286</v>
      </c>
      <c r="S17" s="2">
        <f>SUM(S16)/(R16+S16)*100</f>
        <v>28.298086606243704</v>
      </c>
      <c r="T17" s="2">
        <f>SUM(T16)/(T16+U16)*100</f>
        <v>68.680765357502509</v>
      </c>
      <c r="U17" s="2">
        <f>SUM(U16)/(T16+U16)*100</f>
        <v>31.319234642497484</v>
      </c>
    </row>
    <row r="20" spans="1:21">
      <c r="A20" s="4" t="s">
        <v>30</v>
      </c>
      <c r="B20">
        <v>9.5</v>
      </c>
      <c r="C20">
        <v>12.1</v>
      </c>
    </row>
    <row r="21" spans="1:21">
      <c r="A21" s="4" t="s">
        <v>1</v>
      </c>
      <c r="B21" s="6">
        <v>6.7</v>
      </c>
      <c r="C21" s="2">
        <v>6.816901408450704</v>
      </c>
    </row>
    <row r="22" spans="1:21">
      <c r="A22" s="4" t="s">
        <v>2</v>
      </c>
      <c r="B22" s="6">
        <v>6.5</v>
      </c>
      <c r="C22" s="5">
        <v>5.1184834123222753</v>
      </c>
    </row>
    <row r="23" spans="1:21">
      <c r="A23" s="4" t="s">
        <v>26</v>
      </c>
      <c r="B23" s="6">
        <v>4.2</v>
      </c>
      <c r="C23" s="2">
        <v>2.8999064546304956</v>
      </c>
    </row>
    <row r="24" spans="1:21">
      <c r="A24" s="4" t="s">
        <v>27</v>
      </c>
      <c r="B24" s="6">
        <v>3.8</v>
      </c>
      <c r="C24" s="5">
        <v>3.0874785591766725</v>
      </c>
    </row>
    <row r="25" spans="1:21">
      <c r="A25" s="4" t="s">
        <v>28</v>
      </c>
      <c r="B25" s="6">
        <v>12.8</v>
      </c>
      <c r="C25" s="5">
        <v>16.353383458646618</v>
      </c>
    </row>
    <row r="26" spans="1:21">
      <c r="A26" s="4" t="s">
        <v>6</v>
      </c>
      <c r="B26" s="6">
        <v>0.1</v>
      </c>
      <c r="C26" s="5">
        <v>0</v>
      </c>
    </row>
    <row r="27" spans="1:21">
      <c r="A27" s="4" t="s">
        <v>7</v>
      </c>
      <c r="B27" s="6">
        <v>15.1</v>
      </c>
      <c r="C27" s="5">
        <v>28.298086606243704</v>
      </c>
    </row>
    <row r="28" spans="1:21">
      <c r="A28" s="4" t="s">
        <v>29</v>
      </c>
      <c r="B28" s="6">
        <v>33.9</v>
      </c>
      <c r="C28" s="5">
        <v>31.319234642497484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7"/>
  <sheetViews>
    <sheetView zoomScale="80" zoomScaleNormal="80" workbookViewId="0">
      <selection activeCell="E15" sqref="E15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t="s">
        <v>13</v>
      </c>
      <c r="B4" s="5">
        <v>89.9</v>
      </c>
      <c r="C4" s="5">
        <v>10.1</v>
      </c>
      <c r="D4" s="5"/>
      <c r="E4" s="5"/>
      <c r="F4" s="5">
        <v>94.9</v>
      </c>
      <c r="G4" s="5">
        <v>5.0999999999999996</v>
      </c>
      <c r="H4" s="5">
        <v>95.5</v>
      </c>
      <c r="I4" s="5">
        <v>4.5</v>
      </c>
      <c r="J4" s="5">
        <v>95.3</v>
      </c>
      <c r="K4" s="5">
        <v>4.7</v>
      </c>
      <c r="L4" s="5">
        <v>95.5</v>
      </c>
      <c r="M4" s="5">
        <v>4.5</v>
      </c>
      <c r="N4" s="5">
        <v>81.3</v>
      </c>
      <c r="O4" s="5">
        <v>18.7</v>
      </c>
      <c r="P4" s="5">
        <v>100</v>
      </c>
      <c r="Q4" s="5">
        <v>0</v>
      </c>
      <c r="R4" s="5">
        <v>79.3</v>
      </c>
      <c r="S4" s="5">
        <v>20.7</v>
      </c>
      <c r="T4" s="5">
        <v>77.8</v>
      </c>
      <c r="U4" s="5">
        <v>22.2</v>
      </c>
    </row>
    <row r="5" spans="1:21">
      <c r="A5" t="s">
        <v>14</v>
      </c>
      <c r="B5" s="5">
        <v>89</v>
      </c>
      <c r="C5" s="5">
        <v>11</v>
      </c>
      <c r="D5" s="5"/>
      <c r="E5" s="5"/>
      <c r="F5" s="5">
        <v>92.7</v>
      </c>
      <c r="G5" s="5">
        <v>7.3</v>
      </c>
      <c r="H5" s="5">
        <v>95.2</v>
      </c>
      <c r="I5" s="5">
        <v>4.8</v>
      </c>
      <c r="J5" s="5">
        <v>93.7</v>
      </c>
      <c r="K5" s="5">
        <v>6.3</v>
      </c>
      <c r="L5" s="5">
        <v>95.2</v>
      </c>
      <c r="M5" s="5">
        <v>4.8</v>
      </c>
      <c r="N5" s="5">
        <v>81.8</v>
      </c>
      <c r="O5" s="5">
        <v>18.2</v>
      </c>
      <c r="P5" s="5">
        <v>100</v>
      </c>
      <c r="Q5" s="5">
        <v>0</v>
      </c>
      <c r="R5" s="5">
        <v>78.900000000000006</v>
      </c>
      <c r="S5" s="5">
        <v>21.1</v>
      </c>
      <c r="T5" s="5">
        <v>75.5</v>
      </c>
      <c r="U5" s="5">
        <v>24.5</v>
      </c>
    </row>
    <row r="6" spans="1:21">
      <c r="A6" t="s">
        <v>15</v>
      </c>
      <c r="B6" s="5">
        <v>87.3</v>
      </c>
      <c r="C6" s="5">
        <v>12.7</v>
      </c>
      <c r="D6" s="5"/>
      <c r="E6" s="5"/>
      <c r="F6" s="5">
        <v>93.1</v>
      </c>
      <c r="G6" s="5">
        <v>6.9</v>
      </c>
      <c r="H6" s="5">
        <v>92.1</v>
      </c>
      <c r="I6" s="5">
        <v>7.9</v>
      </c>
      <c r="J6" s="5">
        <v>94.4</v>
      </c>
      <c r="K6" s="5">
        <v>5.6</v>
      </c>
      <c r="L6" s="5">
        <v>95.7</v>
      </c>
      <c r="M6" s="5">
        <v>4.3</v>
      </c>
      <c r="N6" s="5">
        <v>83.3</v>
      </c>
      <c r="O6" s="5">
        <v>16.7</v>
      </c>
      <c r="P6" s="5">
        <v>100</v>
      </c>
      <c r="Q6" s="5">
        <v>0</v>
      </c>
      <c r="R6" s="5">
        <v>69.900000000000006</v>
      </c>
      <c r="S6" s="5">
        <v>30.1</v>
      </c>
      <c r="T6" s="5">
        <v>75</v>
      </c>
      <c r="U6" s="5">
        <v>25</v>
      </c>
    </row>
    <row r="7" spans="1:21">
      <c r="A7" t="s">
        <v>16</v>
      </c>
      <c r="B7" s="5">
        <v>87.831513260530429</v>
      </c>
      <c r="C7" s="5">
        <v>12.168486739469579</v>
      </c>
      <c r="D7" s="5"/>
      <c r="E7" s="5"/>
      <c r="F7" s="5">
        <v>90.131578947368425</v>
      </c>
      <c r="G7" s="5">
        <v>9.8684210526315788</v>
      </c>
      <c r="H7" s="5">
        <v>95.238095238095227</v>
      </c>
      <c r="I7" s="5">
        <v>4.7619047619047619</v>
      </c>
      <c r="J7" s="5">
        <v>98.924731182795696</v>
      </c>
      <c r="K7" s="5">
        <v>1.0752688172043012</v>
      </c>
      <c r="L7" s="5">
        <v>98.98989898989899</v>
      </c>
      <c r="M7" s="5">
        <v>1.0101010101010102</v>
      </c>
      <c r="N7" s="5">
        <v>83.529411764705884</v>
      </c>
      <c r="O7" s="5">
        <v>16.470588235294116</v>
      </c>
      <c r="P7" s="5">
        <v>100</v>
      </c>
      <c r="Q7" s="5">
        <v>0</v>
      </c>
      <c r="R7" s="5">
        <v>72.727272727272734</v>
      </c>
      <c r="S7" s="5">
        <v>27.27272727272727</v>
      </c>
      <c r="T7" s="5">
        <v>71.951219512195124</v>
      </c>
      <c r="U7" s="5">
        <v>28.04878048780488</v>
      </c>
    </row>
    <row r="8" spans="1:21">
      <c r="A8" t="s">
        <v>17</v>
      </c>
      <c r="B8" s="5">
        <v>89.256198347107443</v>
      </c>
      <c r="C8" s="5">
        <v>10.743801652892563</v>
      </c>
      <c r="D8" s="5"/>
      <c r="E8" s="5"/>
      <c r="F8" s="5">
        <v>90.209790209790214</v>
      </c>
      <c r="G8" s="5">
        <v>9.79020979020979</v>
      </c>
      <c r="H8" s="5">
        <v>97.142857142857139</v>
      </c>
      <c r="I8" s="5">
        <v>2.8571428571428572</v>
      </c>
      <c r="J8" s="5">
        <v>100</v>
      </c>
      <c r="K8" s="5">
        <v>0</v>
      </c>
      <c r="L8" s="5">
        <v>99.082568807339456</v>
      </c>
      <c r="M8" s="5">
        <v>0.91743119266055051</v>
      </c>
      <c r="N8" s="5">
        <v>89.583333333333343</v>
      </c>
      <c r="O8" s="5">
        <v>10.416666666666668</v>
      </c>
      <c r="P8" s="5">
        <v>100</v>
      </c>
      <c r="Q8" s="5">
        <v>0</v>
      </c>
      <c r="R8" s="5">
        <v>70.103092783505147</v>
      </c>
      <c r="S8" s="5">
        <v>29.896907216494846</v>
      </c>
      <c r="T8" s="5">
        <v>75.510204081632651</v>
      </c>
      <c r="U8" s="5">
        <v>24.489795918367346</v>
      </c>
    </row>
    <row r="9" spans="1:21">
      <c r="A9" t="s">
        <v>18</v>
      </c>
      <c r="B9" s="5">
        <v>88.372093023255815</v>
      </c>
      <c r="C9" s="5">
        <v>11.627906976744185</v>
      </c>
      <c r="D9" s="5"/>
      <c r="E9" s="5"/>
      <c r="F9" s="5">
        <v>93.197278911564624</v>
      </c>
      <c r="G9" s="5">
        <v>6.8027210884353746</v>
      </c>
      <c r="H9" s="5">
        <v>96.25</v>
      </c>
      <c r="I9" s="5">
        <v>3.75</v>
      </c>
      <c r="J9" s="5">
        <v>97.53086419753086</v>
      </c>
      <c r="K9" s="5">
        <v>2.4691358024691357</v>
      </c>
      <c r="L9" s="5">
        <v>94.623655913978496</v>
      </c>
      <c r="M9" s="5">
        <v>5.376344086021505</v>
      </c>
      <c r="N9" s="5">
        <v>78.888888888888886</v>
      </c>
      <c r="O9" s="5">
        <v>21.111111111111111</v>
      </c>
      <c r="P9" s="5">
        <v>100</v>
      </c>
      <c r="Q9" s="5">
        <v>0</v>
      </c>
      <c r="R9" s="5">
        <v>66.666666666666657</v>
      </c>
      <c r="S9" s="5">
        <v>33.333333333333329</v>
      </c>
      <c r="T9" s="5">
        <v>76.470588235294116</v>
      </c>
      <c r="U9" s="5">
        <v>23.52941176470588</v>
      </c>
    </row>
    <row r="10" spans="1:21">
      <c r="A10" t="s">
        <v>19</v>
      </c>
      <c r="B10" s="5">
        <v>88.775510204081627</v>
      </c>
      <c r="C10" s="5">
        <v>11.224489795918368</v>
      </c>
      <c r="D10" s="5"/>
      <c r="E10" s="5"/>
      <c r="F10" s="5">
        <v>92.248062015503876</v>
      </c>
      <c r="G10" s="5">
        <v>7.7519379844961236</v>
      </c>
      <c r="H10" s="5">
        <v>95</v>
      </c>
      <c r="I10" s="5">
        <v>5</v>
      </c>
      <c r="J10" s="5">
        <v>98.75</v>
      </c>
      <c r="K10" s="5">
        <v>1.25</v>
      </c>
      <c r="L10" s="5">
        <v>97.727272727272734</v>
      </c>
      <c r="M10" s="5">
        <v>2.2727272727272729</v>
      </c>
      <c r="N10" s="5">
        <v>88.461538461538453</v>
      </c>
      <c r="O10" s="5">
        <v>11.538461538461538</v>
      </c>
      <c r="P10" s="5">
        <v>100</v>
      </c>
      <c r="Q10" s="5">
        <v>0</v>
      </c>
      <c r="R10" s="5">
        <v>76.31578947368422</v>
      </c>
      <c r="S10" s="5">
        <v>23.684210526315788</v>
      </c>
      <c r="T10" s="5">
        <v>71.739130434782609</v>
      </c>
      <c r="U10" s="5">
        <v>28.260869565217391</v>
      </c>
    </row>
    <row r="11" spans="1:21">
      <c r="A11" t="s">
        <v>20</v>
      </c>
      <c r="B11" s="2">
        <v>87.428571428571431</v>
      </c>
      <c r="C11" s="2">
        <v>12.571428571428573</v>
      </c>
      <c r="D11" s="2"/>
      <c r="E11" s="2"/>
      <c r="F11" s="2">
        <v>92.638036809815944</v>
      </c>
      <c r="G11" s="2">
        <v>7.3619631901840492</v>
      </c>
      <c r="H11" s="2">
        <v>93.75</v>
      </c>
      <c r="I11" s="2">
        <v>6.25</v>
      </c>
      <c r="J11" s="2">
        <v>98.969072164948457</v>
      </c>
      <c r="K11" s="2">
        <v>1.0309278350515463</v>
      </c>
      <c r="L11" s="2">
        <v>98.05825242718447</v>
      </c>
      <c r="M11" s="2">
        <v>1.9417475728155338</v>
      </c>
      <c r="N11" s="2">
        <v>85.858585858585855</v>
      </c>
      <c r="O11" s="2">
        <v>14.14141414141414</v>
      </c>
      <c r="P11" s="2">
        <v>100</v>
      </c>
      <c r="Q11" s="2">
        <v>0</v>
      </c>
      <c r="R11" s="2">
        <v>73.563218390804593</v>
      </c>
      <c r="S11" s="2">
        <v>26.436781609195403</v>
      </c>
      <c r="T11" s="2">
        <v>62.244897959183675</v>
      </c>
      <c r="U11" s="2">
        <v>37.755102040816325</v>
      </c>
    </row>
    <row r="12" spans="1:21">
      <c r="A12" t="s">
        <v>21</v>
      </c>
      <c r="B12" s="5">
        <v>85.863874345549746</v>
      </c>
      <c r="C12" s="5">
        <v>14.136125654450263</v>
      </c>
      <c r="D12" s="5"/>
      <c r="E12" s="5"/>
      <c r="F12" s="5">
        <v>93.333333333333329</v>
      </c>
      <c r="G12" s="5">
        <v>6.666666666666667</v>
      </c>
      <c r="H12" s="5">
        <v>96.15384615384616</v>
      </c>
      <c r="I12" s="5">
        <v>3.8461538461538463</v>
      </c>
      <c r="J12" s="5">
        <v>98.75</v>
      </c>
      <c r="K12" s="5">
        <v>1.25</v>
      </c>
      <c r="L12" s="5">
        <v>98.82352941176471</v>
      </c>
      <c r="M12" s="5">
        <v>1.1764705882352942</v>
      </c>
      <c r="N12" s="5">
        <v>84.705882352941174</v>
      </c>
      <c r="O12" s="5">
        <v>15.294117647058824</v>
      </c>
      <c r="P12" s="5">
        <v>100</v>
      </c>
      <c r="Q12" s="5">
        <v>0</v>
      </c>
      <c r="R12" s="5">
        <v>68.918918918918919</v>
      </c>
      <c r="S12" s="5">
        <v>31.081081081081081</v>
      </c>
      <c r="T12" s="5">
        <v>54.430379746835442</v>
      </c>
      <c r="U12" s="5">
        <v>45.569620253164558</v>
      </c>
    </row>
    <row r="13" spans="1:21">
      <c r="A13" t="s">
        <v>22</v>
      </c>
      <c r="B13" s="5">
        <v>87.586206896551715</v>
      </c>
      <c r="C13" s="5">
        <v>12.413793103448276</v>
      </c>
      <c r="D13" s="5"/>
      <c r="E13" s="5"/>
      <c r="F13" s="5">
        <v>95.50561797752809</v>
      </c>
      <c r="G13" s="5">
        <v>4.4943820224719104</v>
      </c>
      <c r="H13" s="5">
        <v>95.918367346938766</v>
      </c>
      <c r="I13" s="5">
        <v>4.0816326530612246</v>
      </c>
      <c r="J13" s="5">
        <v>95.959595959595958</v>
      </c>
      <c r="K13" s="5">
        <v>4.0404040404040407</v>
      </c>
      <c r="L13" s="5">
        <v>96.396396396396398</v>
      </c>
      <c r="M13" s="5">
        <v>3.6036036036036037</v>
      </c>
      <c r="N13" s="5">
        <v>81.05263157894737</v>
      </c>
      <c r="O13" s="5">
        <v>18.947368421052634</v>
      </c>
      <c r="P13" s="5">
        <v>100</v>
      </c>
      <c r="Q13" s="5">
        <v>0</v>
      </c>
      <c r="R13" s="5">
        <v>67.010309278350505</v>
      </c>
      <c r="S13" s="5">
        <v>32.989690721649481</v>
      </c>
      <c r="T13" s="5">
        <v>64.556962025316452</v>
      </c>
      <c r="U13" s="5">
        <v>35.443037974683541</v>
      </c>
    </row>
    <row r="14" spans="1:21">
      <c r="A14" t="s">
        <v>23</v>
      </c>
      <c r="B14" s="5">
        <v>87.060702875399372</v>
      </c>
      <c r="C14" s="5">
        <v>12.939297124600637</v>
      </c>
      <c r="D14" s="5"/>
      <c r="E14" s="5"/>
      <c r="F14" s="5">
        <v>93.939393939393938</v>
      </c>
      <c r="G14" s="5">
        <v>6.0606060606060606</v>
      </c>
      <c r="H14" s="5">
        <v>94.936708860759495</v>
      </c>
      <c r="I14" s="5">
        <v>5.0632911392405067</v>
      </c>
      <c r="J14" s="5">
        <v>96.739130434782609</v>
      </c>
      <c r="K14" s="5">
        <v>3.2608695652173911</v>
      </c>
      <c r="L14" s="5">
        <v>95.049504950495049</v>
      </c>
      <c r="M14" s="5">
        <v>4.9504950495049505</v>
      </c>
      <c r="N14" s="5">
        <v>83.333333333333343</v>
      </c>
      <c r="O14" s="5">
        <v>16.666666666666664</v>
      </c>
      <c r="P14" s="5">
        <v>100</v>
      </c>
      <c r="Q14" s="5">
        <v>0</v>
      </c>
      <c r="R14" s="5">
        <v>68.75</v>
      </c>
      <c r="S14" s="5">
        <v>31.25</v>
      </c>
      <c r="T14" s="5">
        <v>60.606060606060609</v>
      </c>
      <c r="U14" s="5">
        <v>39.393939393939391</v>
      </c>
    </row>
    <row r="15" spans="1:21">
      <c r="A15" t="s">
        <v>24</v>
      </c>
      <c r="B15" s="5">
        <v>85.612788632326826</v>
      </c>
      <c r="C15" s="5">
        <v>14.387211367673181</v>
      </c>
      <c r="D15" s="5"/>
      <c r="E15" s="5"/>
      <c r="F15" s="5">
        <v>95.774647887323937</v>
      </c>
      <c r="G15" s="5">
        <v>4.225352112676056</v>
      </c>
      <c r="H15" s="5">
        <v>90.540540540540533</v>
      </c>
      <c r="I15" s="5">
        <v>9.4594594594594597</v>
      </c>
      <c r="J15" s="5">
        <v>96.25</v>
      </c>
      <c r="K15" s="5">
        <v>3.75</v>
      </c>
      <c r="L15" s="5">
        <v>97.752808988764045</v>
      </c>
      <c r="M15" s="5">
        <v>2.2471910112359552</v>
      </c>
      <c r="N15" s="5">
        <v>82.051282051282044</v>
      </c>
      <c r="O15" s="5">
        <v>17.948717948717949</v>
      </c>
      <c r="P15" s="5">
        <v>100</v>
      </c>
      <c r="Q15" s="5">
        <v>0</v>
      </c>
      <c r="R15" s="5">
        <v>68.055555555555557</v>
      </c>
      <c r="S15" s="5">
        <v>31.944444444444443</v>
      </c>
      <c r="T15" s="5">
        <v>49.152542372881356</v>
      </c>
      <c r="U15" s="5">
        <v>50.847457627118644</v>
      </c>
    </row>
    <row r="16" spans="1:21">
      <c r="C16">
        <f>SUM(C4:C15)/12*2</f>
        <v>24.335423497770936</v>
      </c>
      <c r="G16" s="4">
        <f>SUM(G4:G15)/12*2</f>
        <v>13.720376661396267</v>
      </c>
      <c r="I16" s="4">
        <f>SUM(I4:I15)/12*2</f>
        <v>10.378264119493776</v>
      </c>
      <c r="K16" s="4">
        <f>SUM(K4:K15)/12*2</f>
        <v>5.7877676767244024</v>
      </c>
      <c r="M16" s="4">
        <f>SUM(M4:M15)/12*2</f>
        <v>6.1826852311509457</v>
      </c>
      <c r="O16" s="4">
        <f>SUM(O4:O15)/12*2</f>
        <v>32.689185396073938</v>
      </c>
      <c r="Q16" s="4">
        <f>SUM(Q4:Q15)/12*2</f>
        <v>0</v>
      </c>
      <c r="S16" s="4">
        <f>SUM(S4:S15)/12*2</f>
        <v>56.631529367540281</v>
      </c>
      <c r="U16" s="4">
        <f>SUM(U4:U15)/12*2</f>
        <v>64.173002504302985</v>
      </c>
    </row>
    <row r="17" spans="3:19">
      <c r="C17" s="1"/>
      <c r="G17" s="1"/>
      <c r="H17" s="1"/>
      <c r="I17" s="1"/>
      <c r="K17" s="1"/>
      <c r="M17" s="1"/>
      <c r="S1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8"/>
  <sheetViews>
    <sheetView tabSelected="1" topLeftCell="A14" zoomScale="80" zoomScaleNormal="80" workbookViewId="0">
      <selection activeCell="C20" sqref="C20:C28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>
        <v>80</v>
      </c>
      <c r="B4">
        <v>575</v>
      </c>
      <c r="C4">
        <v>67</v>
      </c>
      <c r="D4">
        <v>642</v>
      </c>
      <c r="F4">
        <v>145</v>
      </c>
      <c r="G4">
        <v>7</v>
      </c>
      <c r="H4">
        <v>99</v>
      </c>
      <c r="I4">
        <v>2</v>
      </c>
      <c r="J4">
        <v>97</v>
      </c>
      <c r="K4">
        <v>1</v>
      </c>
      <c r="L4">
        <v>105</v>
      </c>
      <c r="M4">
        <v>1</v>
      </c>
      <c r="N4">
        <v>87</v>
      </c>
      <c r="O4">
        <v>8</v>
      </c>
      <c r="P4">
        <v>80</v>
      </c>
      <c r="Q4">
        <v>3</v>
      </c>
      <c r="R4">
        <v>65</v>
      </c>
      <c r="S4">
        <v>19</v>
      </c>
      <c r="T4">
        <v>38</v>
      </c>
      <c r="U4">
        <v>28</v>
      </c>
    </row>
    <row r="5" spans="1:21">
      <c r="A5" s="6">
        <v>82</v>
      </c>
      <c r="B5" s="6">
        <v>589</v>
      </c>
      <c r="C5" s="6">
        <v>73</v>
      </c>
      <c r="D5" s="6">
        <v>662</v>
      </c>
      <c r="E5" s="6"/>
      <c r="F5" s="6">
        <v>152</v>
      </c>
      <c r="G5" s="6">
        <v>6</v>
      </c>
      <c r="H5" s="6">
        <v>103</v>
      </c>
      <c r="I5" s="6">
        <v>3</v>
      </c>
      <c r="J5" s="6">
        <v>102</v>
      </c>
      <c r="K5" s="6">
        <v>2</v>
      </c>
      <c r="L5" s="6">
        <v>108</v>
      </c>
      <c r="M5" s="6">
        <v>2</v>
      </c>
      <c r="N5" s="6">
        <v>89</v>
      </c>
      <c r="O5" s="6">
        <v>11</v>
      </c>
      <c r="P5" s="6">
        <v>82</v>
      </c>
      <c r="Q5" s="6">
        <v>3</v>
      </c>
      <c r="R5" s="6">
        <v>64</v>
      </c>
      <c r="S5" s="6">
        <v>19</v>
      </c>
      <c r="T5" s="6">
        <v>43</v>
      </c>
      <c r="U5" s="6">
        <v>31</v>
      </c>
    </row>
    <row r="6" spans="1:21">
      <c r="A6">
        <v>85</v>
      </c>
      <c r="B6">
        <v>618</v>
      </c>
      <c r="C6">
        <v>76</v>
      </c>
      <c r="D6">
        <v>694</v>
      </c>
      <c r="F6">
        <v>158</v>
      </c>
      <c r="G6">
        <v>6</v>
      </c>
      <c r="H6">
        <v>107</v>
      </c>
      <c r="I6">
        <v>2</v>
      </c>
      <c r="J6">
        <v>105</v>
      </c>
      <c r="K6">
        <v>3</v>
      </c>
      <c r="L6">
        <v>115</v>
      </c>
      <c r="M6">
        <v>1</v>
      </c>
      <c r="N6">
        <v>93</v>
      </c>
      <c r="O6">
        <v>13</v>
      </c>
      <c r="P6">
        <v>85</v>
      </c>
      <c r="Q6">
        <v>3</v>
      </c>
      <c r="R6">
        <v>66</v>
      </c>
      <c r="S6">
        <v>21</v>
      </c>
      <c r="T6">
        <v>51</v>
      </c>
      <c r="U6">
        <v>29</v>
      </c>
    </row>
    <row r="7" spans="1:21">
      <c r="A7">
        <v>75</v>
      </c>
      <c r="B7">
        <v>549</v>
      </c>
      <c r="C7">
        <v>68</v>
      </c>
      <c r="D7">
        <v>617</v>
      </c>
      <c r="F7">
        <v>131</v>
      </c>
      <c r="G7">
        <v>7</v>
      </c>
      <c r="H7">
        <v>91</v>
      </c>
      <c r="I7">
        <v>3</v>
      </c>
      <c r="J7">
        <v>94</v>
      </c>
      <c r="K7">
        <v>3</v>
      </c>
      <c r="L7">
        <v>101</v>
      </c>
      <c r="M7">
        <v>2</v>
      </c>
      <c r="N7">
        <v>81</v>
      </c>
      <c r="O7">
        <v>11</v>
      </c>
      <c r="P7">
        <v>76</v>
      </c>
      <c r="Q7">
        <v>3</v>
      </c>
      <c r="R7">
        <v>60</v>
      </c>
      <c r="S7">
        <v>18</v>
      </c>
      <c r="T7">
        <v>42</v>
      </c>
      <c r="U7">
        <v>26</v>
      </c>
    </row>
    <row r="8" spans="1:21">
      <c r="A8">
        <v>77</v>
      </c>
      <c r="B8">
        <v>598</v>
      </c>
      <c r="C8">
        <v>78</v>
      </c>
      <c r="D8">
        <v>676</v>
      </c>
      <c r="F8">
        <v>152</v>
      </c>
      <c r="G8">
        <v>5</v>
      </c>
      <c r="H8">
        <v>103</v>
      </c>
      <c r="I8">
        <v>5</v>
      </c>
      <c r="J8">
        <v>98</v>
      </c>
      <c r="K8">
        <v>3</v>
      </c>
      <c r="L8">
        <v>116</v>
      </c>
      <c r="M8">
        <v>2</v>
      </c>
      <c r="N8">
        <v>88</v>
      </c>
      <c r="O8">
        <v>18</v>
      </c>
      <c r="P8">
        <v>84</v>
      </c>
      <c r="Q8">
        <v>4</v>
      </c>
      <c r="R8">
        <v>64</v>
      </c>
      <c r="S8">
        <v>24</v>
      </c>
      <c r="T8">
        <v>50</v>
      </c>
      <c r="U8">
        <v>24</v>
      </c>
    </row>
    <row r="9" spans="1:21">
      <c r="A9">
        <v>80</v>
      </c>
      <c r="B9">
        <v>605</v>
      </c>
      <c r="C9">
        <v>68</v>
      </c>
      <c r="D9">
        <v>673</v>
      </c>
      <c r="F9">
        <v>162</v>
      </c>
      <c r="G9">
        <v>3</v>
      </c>
      <c r="H9">
        <v>100</v>
      </c>
      <c r="I9">
        <v>4</v>
      </c>
      <c r="J9">
        <v>96</v>
      </c>
      <c r="K9">
        <v>3</v>
      </c>
      <c r="L9">
        <v>111</v>
      </c>
      <c r="M9">
        <v>1</v>
      </c>
      <c r="N9">
        <v>94</v>
      </c>
      <c r="O9">
        <v>13</v>
      </c>
      <c r="P9">
        <v>85</v>
      </c>
      <c r="Q9">
        <v>3</v>
      </c>
      <c r="R9">
        <v>69</v>
      </c>
      <c r="S9">
        <v>17</v>
      </c>
      <c r="T9">
        <v>52</v>
      </c>
      <c r="U9">
        <v>27</v>
      </c>
    </row>
    <row r="10" spans="1:21">
      <c r="A10">
        <v>79</v>
      </c>
      <c r="B10">
        <v>607</v>
      </c>
      <c r="C10">
        <v>67</v>
      </c>
      <c r="D10">
        <v>674</v>
      </c>
      <c r="F10">
        <v>157</v>
      </c>
      <c r="G10">
        <v>3</v>
      </c>
      <c r="H10">
        <v>97</v>
      </c>
      <c r="I10">
        <v>3</v>
      </c>
      <c r="J10">
        <v>103</v>
      </c>
      <c r="K10">
        <v>3</v>
      </c>
      <c r="L10">
        <v>124</v>
      </c>
      <c r="M10">
        <v>1</v>
      </c>
      <c r="N10">
        <v>96</v>
      </c>
      <c r="O10">
        <v>16</v>
      </c>
      <c r="P10">
        <v>84</v>
      </c>
      <c r="Q10">
        <v>3</v>
      </c>
      <c r="R10">
        <v>64</v>
      </c>
      <c r="S10">
        <v>17</v>
      </c>
      <c r="T10">
        <v>45</v>
      </c>
      <c r="U10">
        <v>25</v>
      </c>
    </row>
    <row r="11" spans="1:21">
      <c r="A11">
        <v>89</v>
      </c>
      <c r="B11">
        <v>679</v>
      </c>
      <c r="C11">
        <v>76</v>
      </c>
      <c r="D11">
        <v>755</v>
      </c>
      <c r="F11">
        <v>166</v>
      </c>
      <c r="G11">
        <v>7</v>
      </c>
      <c r="H11">
        <v>116</v>
      </c>
      <c r="I11">
        <v>2</v>
      </c>
      <c r="J11">
        <v>124</v>
      </c>
      <c r="K11">
        <v>5</v>
      </c>
      <c r="L11">
        <v>143</v>
      </c>
      <c r="M11">
        <v>4</v>
      </c>
      <c r="N11">
        <v>100</v>
      </c>
      <c r="O11">
        <v>15</v>
      </c>
      <c r="P11">
        <v>95</v>
      </c>
      <c r="Q11">
        <v>5</v>
      </c>
      <c r="R11">
        <v>74</v>
      </c>
      <c r="S11">
        <v>17</v>
      </c>
      <c r="T11">
        <v>56</v>
      </c>
      <c r="U11">
        <v>28</v>
      </c>
    </row>
    <row r="12" spans="1:21">
      <c r="A12">
        <v>81</v>
      </c>
      <c r="B12">
        <v>595</v>
      </c>
      <c r="C12">
        <v>66</v>
      </c>
      <c r="D12">
        <v>661</v>
      </c>
      <c r="F12">
        <v>146</v>
      </c>
      <c r="G12">
        <v>7</v>
      </c>
      <c r="H12">
        <v>108</v>
      </c>
      <c r="I12">
        <v>4</v>
      </c>
      <c r="J12">
        <v>102</v>
      </c>
      <c r="K12">
        <v>3</v>
      </c>
      <c r="L12">
        <v>116</v>
      </c>
      <c r="M12">
        <v>1</v>
      </c>
      <c r="N12">
        <v>90</v>
      </c>
      <c r="O12">
        <v>12</v>
      </c>
      <c r="P12">
        <v>88</v>
      </c>
      <c r="Q12">
        <v>3</v>
      </c>
      <c r="R12">
        <v>68</v>
      </c>
      <c r="S12">
        <v>17</v>
      </c>
      <c r="T12">
        <v>47</v>
      </c>
      <c r="U12">
        <v>27</v>
      </c>
    </row>
    <row r="13" spans="1:21">
      <c r="A13">
        <v>87</v>
      </c>
      <c r="B13">
        <v>656</v>
      </c>
      <c r="C13">
        <v>80</v>
      </c>
      <c r="D13">
        <v>736</v>
      </c>
      <c r="F13">
        <v>161</v>
      </c>
      <c r="G13">
        <v>8</v>
      </c>
      <c r="H13">
        <v>119</v>
      </c>
      <c r="I13">
        <v>7</v>
      </c>
      <c r="J13">
        <v>120</v>
      </c>
      <c r="K13">
        <v>7</v>
      </c>
      <c r="L13">
        <v>136</v>
      </c>
      <c r="M13">
        <v>5</v>
      </c>
      <c r="N13">
        <v>98</v>
      </c>
      <c r="O13">
        <v>15</v>
      </c>
      <c r="P13">
        <v>94</v>
      </c>
      <c r="Q13">
        <v>5</v>
      </c>
      <c r="R13">
        <v>73</v>
      </c>
      <c r="S13">
        <v>17</v>
      </c>
      <c r="T13">
        <v>45</v>
      </c>
      <c r="U13">
        <v>27</v>
      </c>
    </row>
    <row r="14" spans="1:21">
      <c r="A14">
        <v>78</v>
      </c>
      <c r="B14">
        <v>566</v>
      </c>
      <c r="C14">
        <v>73</v>
      </c>
      <c r="D14">
        <v>639</v>
      </c>
      <c r="F14">
        <v>149</v>
      </c>
      <c r="G14">
        <v>5</v>
      </c>
      <c r="H14">
        <v>97</v>
      </c>
      <c r="I14">
        <v>7</v>
      </c>
      <c r="J14">
        <v>104</v>
      </c>
      <c r="K14">
        <v>3</v>
      </c>
      <c r="L14">
        <v>117</v>
      </c>
      <c r="M14">
        <v>3</v>
      </c>
      <c r="N14">
        <v>81</v>
      </c>
      <c r="O14">
        <v>14</v>
      </c>
      <c r="P14">
        <v>76</v>
      </c>
      <c r="Q14">
        <v>6</v>
      </c>
      <c r="R14">
        <v>66</v>
      </c>
      <c r="S14">
        <v>15</v>
      </c>
      <c r="T14">
        <v>42</v>
      </c>
      <c r="U14">
        <v>27</v>
      </c>
    </row>
    <row r="15" spans="1:21">
      <c r="A15" s="7">
        <v>63</v>
      </c>
      <c r="B15" s="7">
        <v>497</v>
      </c>
      <c r="C15" s="7">
        <v>71</v>
      </c>
      <c r="D15" s="7">
        <v>568</v>
      </c>
      <c r="E15" s="7"/>
      <c r="F15" s="7">
        <v>130</v>
      </c>
      <c r="G15" s="7">
        <v>3</v>
      </c>
      <c r="H15" s="7">
        <v>72</v>
      </c>
      <c r="I15" s="7">
        <v>5</v>
      </c>
      <c r="J15" s="7">
        <v>92</v>
      </c>
      <c r="K15" s="7">
        <v>0</v>
      </c>
      <c r="L15" s="7">
        <v>105</v>
      </c>
      <c r="M15" s="7">
        <v>2</v>
      </c>
      <c r="N15" s="7">
        <v>71</v>
      </c>
      <c r="O15" s="7">
        <v>15</v>
      </c>
      <c r="P15" s="7">
        <v>68</v>
      </c>
      <c r="Q15" s="7">
        <v>6</v>
      </c>
      <c r="R15" s="7">
        <v>52</v>
      </c>
      <c r="S15" s="7">
        <v>13</v>
      </c>
      <c r="T15" s="7">
        <v>32</v>
      </c>
      <c r="U15" s="7">
        <v>28</v>
      </c>
    </row>
    <row r="16" spans="1:21">
      <c r="A16" s="1">
        <f>SUM(A4:A15)</f>
        <v>956</v>
      </c>
      <c r="B16" s="1">
        <f>SUM(B4:B15)</f>
        <v>7134</v>
      </c>
      <c r="C16" s="1">
        <f>SUM(C4:C15)</f>
        <v>863</v>
      </c>
      <c r="D16" s="1">
        <f>SUM(D4:D15)</f>
        <v>7997</v>
      </c>
      <c r="E16" s="1"/>
      <c r="F16" s="1">
        <f t="shared" ref="F16:U16" si="0">SUM(F4:F15)</f>
        <v>1809</v>
      </c>
      <c r="G16" s="1">
        <f t="shared" si="0"/>
        <v>67</v>
      </c>
      <c r="H16" s="1">
        <f t="shared" si="0"/>
        <v>1212</v>
      </c>
      <c r="I16" s="1">
        <f t="shared" si="0"/>
        <v>47</v>
      </c>
      <c r="J16" s="1">
        <f t="shared" si="0"/>
        <v>1237</v>
      </c>
      <c r="K16" s="1">
        <f t="shared" si="0"/>
        <v>36</v>
      </c>
      <c r="L16" s="1">
        <f t="shared" si="0"/>
        <v>1397</v>
      </c>
      <c r="M16" s="1">
        <f t="shared" si="0"/>
        <v>25</v>
      </c>
      <c r="N16" s="1">
        <f t="shared" si="0"/>
        <v>1068</v>
      </c>
      <c r="O16" s="1">
        <f t="shared" si="0"/>
        <v>161</v>
      </c>
      <c r="P16" s="1">
        <f t="shared" si="0"/>
        <v>997</v>
      </c>
      <c r="Q16" s="1">
        <f t="shared" si="0"/>
        <v>47</v>
      </c>
      <c r="R16" s="1">
        <f t="shared" si="0"/>
        <v>785</v>
      </c>
      <c r="S16" s="1">
        <f t="shared" si="0"/>
        <v>214</v>
      </c>
      <c r="T16" s="1">
        <f t="shared" si="0"/>
        <v>543</v>
      </c>
      <c r="U16" s="1">
        <f t="shared" si="0"/>
        <v>327</v>
      </c>
    </row>
    <row r="17" spans="1:21">
      <c r="A17" s="1"/>
      <c r="B17" s="2">
        <f>SUM(B16)/(B16+C16)*100</f>
        <v>89.208453169938736</v>
      </c>
      <c r="C17" s="2">
        <f>SUM(C16)/(B16+C16)*100</f>
        <v>10.791546830061273</v>
      </c>
      <c r="D17" s="2"/>
      <c r="E17" s="2"/>
      <c r="F17" s="2">
        <f>SUM(F16)/(F16+G16)*100</f>
        <v>96.428571428571431</v>
      </c>
      <c r="G17" s="2">
        <f>SUM(G16)/(F16+G16)*100</f>
        <v>3.5714285714285712</v>
      </c>
      <c r="H17" s="2">
        <f>SUM(H16)/(H16+I16)*100</f>
        <v>96.266878474980146</v>
      </c>
      <c r="I17" s="2">
        <f>SUM(I16)/(H16+I16)*100</f>
        <v>3.7331215250198571</v>
      </c>
      <c r="J17" s="2">
        <f>SUM(J16)/(J16+K16)*100</f>
        <v>97.172034564021999</v>
      </c>
      <c r="K17" s="2">
        <f>SUM(K16)/(J16+K16)*100</f>
        <v>2.8279654359780046</v>
      </c>
      <c r="L17" s="2">
        <f>SUM(L16)/(L16+M16)*100</f>
        <v>98.241912798874822</v>
      </c>
      <c r="M17" s="2">
        <f>SUM(M16)/(L16+M16)*100</f>
        <v>1.7580872011251758</v>
      </c>
      <c r="N17" s="2">
        <f>SUM(N16)/(N16+O16)*100</f>
        <v>86.899918633034986</v>
      </c>
      <c r="O17" s="2">
        <f>SUM(O16)/(N16+O16)*100</f>
        <v>13.100081366965014</v>
      </c>
      <c r="P17" s="2">
        <f>SUM(P16)/(P16+Q16)*100</f>
        <v>95.498084291187737</v>
      </c>
      <c r="Q17" s="2">
        <f>SUM(Q16)/(P16+Q16)*100</f>
        <v>4.5019157088122608</v>
      </c>
      <c r="R17" s="2">
        <f>SUM(R16)/(R16+S16)*100</f>
        <v>78.578578578578586</v>
      </c>
      <c r="S17" s="2">
        <f>SUM(S16)/(R16+S16)*100</f>
        <v>21.421421421421421</v>
      </c>
      <c r="T17" s="2">
        <f>SUM(T16)/(T16+U16)*100</f>
        <v>62.413793103448278</v>
      </c>
      <c r="U17" s="2">
        <f>SUM(U16)/(T16+U16)*100</f>
        <v>37.586206896551722</v>
      </c>
    </row>
    <row r="18" spans="1:21">
      <c r="F18">
        <f>SUM(F16:G16)</f>
        <v>1876</v>
      </c>
      <c r="H18">
        <f>SUM(H16:I16)</f>
        <v>1259</v>
      </c>
      <c r="J18">
        <f>SUM(J16:K16)</f>
        <v>1273</v>
      </c>
      <c r="L18">
        <f>SUM(L16:M16)</f>
        <v>1422</v>
      </c>
      <c r="N18">
        <f>SUM(N16:O16)</f>
        <v>1229</v>
      </c>
      <c r="P18">
        <f>SUM(P16:Q16)</f>
        <v>1044</v>
      </c>
      <c r="R18">
        <f>SUM(R16:S16)</f>
        <v>999</v>
      </c>
      <c r="T18">
        <f>SUM(T16:U16)</f>
        <v>870</v>
      </c>
    </row>
    <row r="20" spans="1:21">
      <c r="A20" s="4" t="s">
        <v>30</v>
      </c>
      <c r="B20">
        <v>11.1</v>
      </c>
      <c r="C20">
        <v>10.8</v>
      </c>
    </row>
    <row r="21" spans="1:21">
      <c r="A21" s="4" t="s">
        <v>1</v>
      </c>
      <c r="B21" s="6">
        <v>5.7</v>
      </c>
      <c r="C21" s="5">
        <v>3.5714285714285712</v>
      </c>
    </row>
    <row r="22" spans="1:21">
      <c r="A22" s="4" t="s">
        <v>2</v>
      </c>
      <c r="B22" s="6">
        <v>3.1</v>
      </c>
      <c r="C22" s="5">
        <v>3.7331215250198571</v>
      </c>
    </row>
    <row r="23" spans="1:21">
      <c r="A23" s="4" t="s">
        <v>26</v>
      </c>
      <c r="B23" s="6">
        <v>2.1</v>
      </c>
      <c r="C23" s="5">
        <v>2.8279654359780046</v>
      </c>
    </row>
    <row r="24" spans="1:21">
      <c r="A24" s="4" t="s">
        <v>27</v>
      </c>
      <c r="B24" s="6">
        <v>1.9</v>
      </c>
      <c r="C24" s="5">
        <v>1.7580872011251758</v>
      </c>
    </row>
    <row r="25" spans="1:21">
      <c r="A25" s="4" t="s">
        <v>28</v>
      </c>
      <c r="B25" s="6">
        <v>13.4</v>
      </c>
      <c r="C25" s="5">
        <v>13.100081366965014</v>
      </c>
    </row>
    <row r="26" spans="1:21">
      <c r="A26" s="4" t="s">
        <v>6</v>
      </c>
      <c r="B26" s="6">
        <v>2.2999999999999998</v>
      </c>
      <c r="C26" s="5">
        <v>4.5019157088122608</v>
      </c>
    </row>
    <row r="27" spans="1:21">
      <c r="A27" s="4" t="s">
        <v>7</v>
      </c>
      <c r="B27" s="6">
        <v>23.3</v>
      </c>
      <c r="C27" s="5">
        <v>21.421421421421421</v>
      </c>
    </row>
    <row r="28" spans="1:21">
      <c r="A28" s="4" t="s">
        <v>29</v>
      </c>
      <c r="B28" s="6">
        <v>38.700000000000003</v>
      </c>
      <c r="C28" s="5">
        <v>37.586206896551722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6"/>
  <sheetViews>
    <sheetView zoomScale="80" zoomScaleNormal="80" workbookViewId="0">
      <selection activeCell="E9" sqref="E9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t="s">
        <v>13</v>
      </c>
      <c r="B4" s="5">
        <v>89.6</v>
      </c>
      <c r="C4" s="5">
        <v>10.4</v>
      </c>
      <c r="D4" s="5"/>
      <c r="E4" s="5"/>
      <c r="F4" s="5">
        <v>95.4</v>
      </c>
      <c r="G4" s="5">
        <v>4.5999999999999996</v>
      </c>
      <c r="H4" s="5">
        <v>98</v>
      </c>
      <c r="I4" s="5">
        <v>2</v>
      </c>
      <c r="J4" s="5">
        <v>99</v>
      </c>
      <c r="K4" s="5">
        <v>1</v>
      </c>
      <c r="L4" s="5">
        <v>99.1</v>
      </c>
      <c r="M4" s="5">
        <v>0.9</v>
      </c>
      <c r="N4" s="5">
        <v>91.6</v>
      </c>
      <c r="O4" s="5">
        <v>8.4</v>
      </c>
      <c r="P4" s="5">
        <v>96.4</v>
      </c>
      <c r="Q4" s="5">
        <v>3.6</v>
      </c>
      <c r="R4" s="5">
        <v>77.400000000000006</v>
      </c>
      <c r="S4" s="5">
        <v>22.6</v>
      </c>
      <c r="T4" s="5">
        <v>57.6</v>
      </c>
      <c r="U4" s="5">
        <v>42.4</v>
      </c>
    </row>
    <row r="5" spans="1:21">
      <c r="A5" t="s">
        <v>14</v>
      </c>
      <c r="B5" s="5">
        <v>89</v>
      </c>
      <c r="C5" s="5">
        <v>11</v>
      </c>
      <c r="D5" s="5"/>
      <c r="E5" s="5"/>
      <c r="F5" s="5">
        <v>96.2</v>
      </c>
      <c r="G5" s="5">
        <v>3.8</v>
      </c>
      <c r="H5" s="5">
        <v>97.2</v>
      </c>
      <c r="I5" s="5">
        <v>2.8</v>
      </c>
      <c r="J5" s="5">
        <v>98.1</v>
      </c>
      <c r="K5" s="5">
        <v>1.9</v>
      </c>
      <c r="L5" s="5">
        <v>98.2</v>
      </c>
      <c r="M5" s="5">
        <v>1.8</v>
      </c>
      <c r="N5" s="5">
        <v>89</v>
      </c>
      <c r="O5" s="5">
        <v>11</v>
      </c>
      <c r="P5" s="5">
        <v>96.5</v>
      </c>
      <c r="Q5" s="5">
        <v>3.5</v>
      </c>
      <c r="R5" s="5">
        <v>77.099999999999994</v>
      </c>
      <c r="S5" s="5">
        <v>22.9</v>
      </c>
      <c r="T5" s="5">
        <v>58.1</v>
      </c>
      <c r="U5" s="5">
        <v>41.9</v>
      </c>
    </row>
    <row r="6" spans="1:21">
      <c r="A6" t="s">
        <v>15</v>
      </c>
      <c r="B6" s="5">
        <v>89</v>
      </c>
      <c r="C6" s="5">
        <v>11</v>
      </c>
      <c r="D6" s="5"/>
      <c r="E6" s="5"/>
      <c r="F6" s="5">
        <v>96.3</v>
      </c>
      <c r="G6" s="5">
        <v>3.7</v>
      </c>
      <c r="H6" s="5">
        <v>98.2</v>
      </c>
      <c r="I6" s="5">
        <v>1.8</v>
      </c>
      <c r="J6" s="5">
        <v>97.2</v>
      </c>
      <c r="K6" s="5">
        <v>2.8</v>
      </c>
      <c r="L6" s="5">
        <v>99.1</v>
      </c>
      <c r="M6" s="5">
        <v>0.9</v>
      </c>
      <c r="N6" s="5">
        <v>87.7</v>
      </c>
      <c r="O6" s="5">
        <v>12.3</v>
      </c>
      <c r="P6" s="5">
        <v>96.6</v>
      </c>
      <c r="Q6" s="5">
        <v>3.4</v>
      </c>
      <c r="R6" s="5">
        <v>75.900000000000006</v>
      </c>
      <c r="S6" s="5">
        <v>24.1</v>
      </c>
      <c r="T6" s="5">
        <v>63.7</v>
      </c>
      <c r="U6" s="5">
        <v>36.299999999999997</v>
      </c>
    </row>
    <row r="7" spans="1:21">
      <c r="A7" t="s">
        <v>16</v>
      </c>
      <c r="B7" s="5">
        <v>88.978930307941653</v>
      </c>
      <c r="C7" s="5">
        <v>11.021069692058347</v>
      </c>
      <c r="D7" s="5"/>
      <c r="E7" s="5"/>
      <c r="F7" s="5">
        <v>94.927536231884062</v>
      </c>
      <c r="G7" s="5">
        <v>5.0724637681159424</v>
      </c>
      <c r="H7" s="5">
        <v>96.808510638297875</v>
      </c>
      <c r="I7" s="5">
        <v>3.1914893617021276</v>
      </c>
      <c r="J7" s="5">
        <v>96.907216494845358</v>
      </c>
      <c r="K7" s="5">
        <v>3.0927835051546393</v>
      </c>
      <c r="L7" s="5">
        <v>98.05825242718447</v>
      </c>
      <c r="M7" s="5">
        <v>1.9417475728155338</v>
      </c>
      <c r="N7" s="5">
        <v>88.043478260869563</v>
      </c>
      <c r="O7" s="5">
        <v>11.956521739130435</v>
      </c>
      <c r="P7" s="5">
        <v>96.202531645569621</v>
      </c>
      <c r="Q7" s="5">
        <v>3.79746835443038</v>
      </c>
      <c r="R7" s="5">
        <v>76.923076923076934</v>
      </c>
      <c r="S7" s="5">
        <v>23.076923076923077</v>
      </c>
      <c r="T7" s="5">
        <v>61.764705882352942</v>
      </c>
      <c r="U7" s="5">
        <v>38.235294117647058</v>
      </c>
    </row>
    <row r="8" spans="1:21">
      <c r="A8" t="s">
        <v>17</v>
      </c>
      <c r="B8" s="5">
        <v>88.461538461538453</v>
      </c>
      <c r="C8" s="5">
        <v>11.538461538461538</v>
      </c>
      <c r="D8" s="5"/>
      <c r="E8" s="5"/>
      <c r="F8" s="5">
        <v>96.815286624203821</v>
      </c>
      <c r="G8" s="5">
        <v>3.1847133757961785</v>
      </c>
      <c r="H8" s="5">
        <v>95.370370370370367</v>
      </c>
      <c r="I8" s="5">
        <v>4.6296296296296298</v>
      </c>
      <c r="J8" s="5">
        <v>97.029702970297024</v>
      </c>
      <c r="K8" s="5">
        <v>2.9702970297029703</v>
      </c>
      <c r="L8" s="5">
        <v>98.305084745762713</v>
      </c>
      <c r="M8" s="5">
        <v>1.6949152542372881</v>
      </c>
      <c r="N8" s="5">
        <v>83.018867924528308</v>
      </c>
      <c r="O8" s="5">
        <v>16.981132075471699</v>
      </c>
      <c r="P8" s="5">
        <v>95.454545454545453</v>
      </c>
      <c r="Q8" s="5">
        <v>4.5454545454545459</v>
      </c>
      <c r="R8" s="5">
        <v>72.727272727272734</v>
      </c>
      <c r="S8" s="5">
        <v>27.27272727272727</v>
      </c>
      <c r="T8" s="5">
        <v>67.567567567567565</v>
      </c>
      <c r="U8" s="5">
        <v>32.432432432432435</v>
      </c>
    </row>
    <row r="9" spans="1:21">
      <c r="A9" t="s">
        <v>18</v>
      </c>
      <c r="B9" s="5">
        <v>89.895988112927199</v>
      </c>
      <c r="C9" s="5">
        <v>10.104011887072808</v>
      </c>
      <c r="D9" s="5"/>
      <c r="E9" s="5"/>
      <c r="F9" s="5">
        <v>98.181818181818187</v>
      </c>
      <c r="G9" s="5">
        <v>1.8181818181818181</v>
      </c>
      <c r="H9" s="5">
        <v>96.15384615384616</v>
      </c>
      <c r="I9" s="5">
        <v>3.8461538461538463</v>
      </c>
      <c r="J9" s="5">
        <v>96.969696969696969</v>
      </c>
      <c r="K9" s="5">
        <v>3.0303030303030303</v>
      </c>
      <c r="L9" s="5">
        <v>99.107142857142861</v>
      </c>
      <c r="M9" s="5">
        <v>0.89285714285714279</v>
      </c>
      <c r="N9" s="5">
        <v>87.850467289719631</v>
      </c>
      <c r="O9" s="5">
        <v>12.149532710280374</v>
      </c>
      <c r="P9" s="5">
        <v>96.590909090909093</v>
      </c>
      <c r="Q9" s="5">
        <v>3.4090909090909087</v>
      </c>
      <c r="R9" s="5">
        <v>80.232558139534888</v>
      </c>
      <c r="S9" s="5">
        <v>19.767441860465116</v>
      </c>
      <c r="T9" s="5">
        <v>65.822784810126578</v>
      </c>
      <c r="U9" s="5">
        <v>34.177215189873415</v>
      </c>
    </row>
    <row r="10" spans="1:21">
      <c r="A10" t="s">
        <v>19</v>
      </c>
      <c r="B10" s="5">
        <v>90.059347181008903</v>
      </c>
      <c r="C10" s="5">
        <v>9.940652818991099</v>
      </c>
      <c r="D10" s="5"/>
      <c r="E10" s="5"/>
      <c r="F10" s="5">
        <v>98.125</v>
      </c>
      <c r="G10" s="5">
        <v>1.875</v>
      </c>
      <c r="H10" s="5">
        <v>97</v>
      </c>
      <c r="I10" s="5">
        <v>3</v>
      </c>
      <c r="J10" s="5">
        <v>97.169811320754718</v>
      </c>
      <c r="K10" s="5">
        <v>2.8301886792452833</v>
      </c>
      <c r="L10" s="5">
        <v>99.2</v>
      </c>
      <c r="M10" s="5">
        <v>0.8</v>
      </c>
      <c r="N10" s="5">
        <v>85.714285714285708</v>
      </c>
      <c r="O10" s="5">
        <v>14.285714285714285</v>
      </c>
      <c r="P10" s="5">
        <v>96.551724137931032</v>
      </c>
      <c r="Q10" s="5">
        <v>3.4482758620689653</v>
      </c>
      <c r="R10" s="5">
        <v>79.012345679012341</v>
      </c>
      <c r="S10" s="5">
        <v>20.987654320987652</v>
      </c>
      <c r="T10" s="5">
        <v>64.285714285714292</v>
      </c>
      <c r="U10" s="5">
        <v>35.714285714285715</v>
      </c>
    </row>
    <row r="11" spans="1:21">
      <c r="A11" t="s">
        <v>20</v>
      </c>
      <c r="B11" s="5">
        <v>89.933774834437088</v>
      </c>
      <c r="C11" s="5">
        <v>10.066225165562914</v>
      </c>
      <c r="D11" s="5"/>
      <c r="E11" s="5"/>
      <c r="F11" s="5">
        <v>95.95375722543352</v>
      </c>
      <c r="G11" s="5">
        <v>4.0462427745664744</v>
      </c>
      <c r="H11" s="5">
        <v>98.305084745762713</v>
      </c>
      <c r="I11" s="5">
        <v>1.6949152542372881</v>
      </c>
      <c r="J11" s="5">
        <v>96.124031007751938</v>
      </c>
      <c r="K11" s="5">
        <v>3.8759689922480618</v>
      </c>
      <c r="L11" s="5">
        <v>97.278911564625844</v>
      </c>
      <c r="M11" s="5">
        <v>2.7210884353741496</v>
      </c>
      <c r="N11" s="5">
        <v>86.956521739130437</v>
      </c>
      <c r="O11" s="5">
        <v>13.043478260869565</v>
      </c>
      <c r="P11" s="5">
        <v>95</v>
      </c>
      <c r="Q11" s="5">
        <v>5</v>
      </c>
      <c r="R11" s="5">
        <v>81.318681318681314</v>
      </c>
      <c r="S11" s="5">
        <v>18.681318681318682</v>
      </c>
      <c r="T11" s="5">
        <v>66.666666666666657</v>
      </c>
      <c r="U11" s="5">
        <v>33.333333333333329</v>
      </c>
    </row>
    <row r="12" spans="1:21">
      <c r="A12" t="s">
        <v>21</v>
      </c>
      <c r="B12" s="5">
        <v>90.015128593040856</v>
      </c>
      <c r="C12" s="5">
        <v>9.9848714069591527</v>
      </c>
      <c r="D12" s="5"/>
      <c r="E12" s="5"/>
      <c r="F12" s="5">
        <v>95.424836601307192</v>
      </c>
      <c r="G12" s="5">
        <v>4.5751633986928102</v>
      </c>
      <c r="H12" s="5">
        <v>96.428571428571431</v>
      </c>
      <c r="I12" s="5">
        <v>3.5714285714285712</v>
      </c>
      <c r="J12" s="5">
        <v>97.142857142857139</v>
      </c>
      <c r="K12" s="5">
        <v>2.8571428571428572</v>
      </c>
      <c r="L12" s="5">
        <v>99.145299145299148</v>
      </c>
      <c r="M12" s="5">
        <v>0.85470085470085477</v>
      </c>
      <c r="N12" s="5">
        <v>88.235294117647058</v>
      </c>
      <c r="O12" s="5">
        <v>11.76470588235294</v>
      </c>
      <c r="P12" s="5">
        <v>96.703296703296701</v>
      </c>
      <c r="Q12" s="5">
        <v>3.296703296703297</v>
      </c>
      <c r="R12" s="5">
        <v>80</v>
      </c>
      <c r="S12" s="5">
        <v>20</v>
      </c>
      <c r="T12" s="5">
        <v>63.513513513513509</v>
      </c>
      <c r="U12" s="5">
        <v>36.486486486486484</v>
      </c>
    </row>
    <row r="13" spans="1:21">
      <c r="A13" t="s">
        <v>22</v>
      </c>
      <c r="B13" s="5">
        <v>89.130434782608688</v>
      </c>
      <c r="C13" s="5">
        <v>10.869565217391305</v>
      </c>
      <c r="D13" s="5"/>
      <c r="E13" s="5"/>
      <c r="F13" s="5">
        <v>95.26627218934911</v>
      </c>
      <c r="G13" s="5">
        <v>4.7337278106508878</v>
      </c>
      <c r="H13" s="5">
        <v>94.444444444444443</v>
      </c>
      <c r="I13" s="5">
        <v>5.5555555555555554</v>
      </c>
      <c r="J13" s="5">
        <v>94.488188976377955</v>
      </c>
      <c r="K13" s="5">
        <v>5.5118110236220472</v>
      </c>
      <c r="L13" s="5">
        <v>96.453900709219852</v>
      </c>
      <c r="M13" s="5">
        <v>3.5460992907801421</v>
      </c>
      <c r="N13" s="5">
        <v>86.725663716814154</v>
      </c>
      <c r="O13" s="5">
        <v>13.274336283185843</v>
      </c>
      <c r="P13" s="5">
        <v>94.949494949494948</v>
      </c>
      <c r="Q13" s="5">
        <v>5.0505050505050502</v>
      </c>
      <c r="R13" s="5">
        <v>81.111111111111114</v>
      </c>
      <c r="S13" s="5">
        <v>18.888888888888889</v>
      </c>
      <c r="T13" s="5">
        <v>62.5</v>
      </c>
      <c r="U13" s="5">
        <v>37.5</v>
      </c>
    </row>
    <row r="14" spans="1:21">
      <c r="A14" t="s">
        <v>23</v>
      </c>
      <c r="B14" s="5">
        <v>88.575899843505482</v>
      </c>
      <c r="C14" s="5">
        <v>11.424100156494523</v>
      </c>
      <c r="D14" s="5"/>
      <c r="E14" s="5"/>
      <c r="F14" s="5">
        <v>96.753246753246756</v>
      </c>
      <c r="G14" s="5">
        <v>3.2467532467532463</v>
      </c>
      <c r="H14" s="5">
        <v>93.269230769230774</v>
      </c>
      <c r="I14" s="5">
        <v>6.7307692307692308</v>
      </c>
      <c r="J14" s="5">
        <v>97.196261682242991</v>
      </c>
      <c r="K14" s="5">
        <v>2.8037383177570092</v>
      </c>
      <c r="L14" s="5">
        <v>97.5</v>
      </c>
      <c r="M14" s="5">
        <v>2.5</v>
      </c>
      <c r="N14" s="5">
        <v>85.263157894736835</v>
      </c>
      <c r="O14" s="5">
        <v>14.736842105263156</v>
      </c>
      <c r="P14" s="5">
        <v>92.682926829268297</v>
      </c>
      <c r="Q14" s="5">
        <v>7.3170731707317067</v>
      </c>
      <c r="R14" s="5">
        <v>81.481481481481481</v>
      </c>
      <c r="S14" s="5">
        <v>18.518518518518519</v>
      </c>
      <c r="T14" s="5">
        <v>60.869565217391312</v>
      </c>
      <c r="U14" s="5">
        <v>39.130434782608695</v>
      </c>
    </row>
    <row r="15" spans="1:21">
      <c r="A15" t="s">
        <v>24</v>
      </c>
      <c r="B15" s="5">
        <v>87.5</v>
      </c>
      <c r="C15" s="5">
        <v>12.5</v>
      </c>
      <c r="D15" s="5"/>
      <c r="E15" s="5"/>
      <c r="F15" s="5">
        <v>97.744360902255636</v>
      </c>
      <c r="G15" s="5">
        <v>2.2556390977443606</v>
      </c>
      <c r="H15" s="5">
        <v>93.506493506493499</v>
      </c>
      <c r="I15" s="5">
        <v>6.4935064935064926</v>
      </c>
      <c r="J15" s="5">
        <v>100</v>
      </c>
      <c r="K15" s="5">
        <v>0</v>
      </c>
      <c r="L15" s="5">
        <v>98.130841121495322</v>
      </c>
      <c r="M15" s="5">
        <v>1.8691588785046727</v>
      </c>
      <c r="N15" s="5">
        <v>82.558139534883722</v>
      </c>
      <c r="O15" s="5">
        <v>17.441860465116278</v>
      </c>
      <c r="P15" s="5">
        <v>91.891891891891902</v>
      </c>
      <c r="Q15" s="5">
        <v>8.1081081081081088</v>
      </c>
      <c r="R15" s="5">
        <v>80</v>
      </c>
      <c r="S15" s="5">
        <v>20</v>
      </c>
      <c r="T15" s="5">
        <v>53.333333333333336</v>
      </c>
      <c r="U15" s="5">
        <v>46.666666666666664</v>
      </c>
    </row>
    <row r="16" spans="1:21">
      <c r="C16" s="4">
        <f>SUM(C4:C15)/12*2</f>
        <v>21.641492980498615</v>
      </c>
      <c r="G16" s="4">
        <f>SUM(G4:G15)/12*2</f>
        <v>7.1513142150836186</v>
      </c>
      <c r="I16" s="4">
        <f>SUM(I4:I15)/12*2</f>
        <v>7.552241323830458</v>
      </c>
      <c r="K16" s="4">
        <f>SUM(K4:K15)/12*2</f>
        <v>5.4453722391959829</v>
      </c>
      <c r="M16" s="4">
        <f>SUM(M4:M15)/12*2</f>
        <v>3.4034279048782974</v>
      </c>
      <c r="O16" s="4">
        <f>SUM(O4:O15)/12*2</f>
        <v>26.22235396789743</v>
      </c>
      <c r="Q16" s="4">
        <f>SUM(Q4:Q15)/12*2</f>
        <v>9.0787798828488278</v>
      </c>
      <c r="S16" s="4">
        <f>SUM(S4:S15)/12*2</f>
        <v>42.798912103304865</v>
      </c>
      <c r="U16" s="4">
        <f>SUM(U4:U15)/12*2</f>
        <v>75.712691453888965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9"/>
  <sheetViews>
    <sheetView zoomScale="80" zoomScaleNormal="80" workbookViewId="0">
      <selection activeCell="O30" sqref="O30"/>
    </sheetView>
  </sheetViews>
  <sheetFormatPr defaultRowHeight="15"/>
  <sheetData>
    <row r="1" spans="1:2">
      <c r="A1">
        <v>11.1</v>
      </c>
      <c r="B1">
        <v>9.5</v>
      </c>
    </row>
    <row r="2" spans="1:2">
      <c r="A2" s="1">
        <v>5.7</v>
      </c>
      <c r="B2" s="1">
        <v>6.7</v>
      </c>
    </row>
    <row r="3" spans="1:2">
      <c r="A3" s="1">
        <v>3.1</v>
      </c>
      <c r="B3" s="1">
        <v>6.5</v>
      </c>
    </row>
    <row r="4" spans="1:2">
      <c r="A4" s="1">
        <v>2.1</v>
      </c>
      <c r="B4" s="1">
        <v>4.2</v>
      </c>
    </row>
    <row r="5" spans="1:2">
      <c r="A5" s="1">
        <v>1.9</v>
      </c>
      <c r="B5" s="1">
        <v>3.8</v>
      </c>
    </row>
    <row r="6" spans="1:2">
      <c r="A6" s="1">
        <v>13.4</v>
      </c>
      <c r="B6" s="1">
        <v>12.8</v>
      </c>
    </row>
    <row r="7" spans="1:2">
      <c r="A7" s="1">
        <v>2.2999999999999998</v>
      </c>
      <c r="B7" s="1">
        <v>0.1</v>
      </c>
    </row>
    <row r="8" spans="1:2">
      <c r="A8" s="1">
        <v>23.3</v>
      </c>
      <c r="B8" s="1">
        <v>15.1</v>
      </c>
    </row>
    <row r="9" spans="1:2">
      <c r="A9" s="1">
        <v>38.700000000000003</v>
      </c>
      <c r="B9" s="1">
        <v>33.9</v>
      </c>
    </row>
    <row r="11" spans="1:2">
      <c r="B11" t="s">
        <v>30</v>
      </c>
    </row>
    <row r="12" spans="1:2">
      <c r="B12" t="s">
        <v>25</v>
      </c>
    </row>
    <row r="13" spans="1:2">
      <c r="B13" t="s">
        <v>2</v>
      </c>
    </row>
    <row r="14" spans="1:2">
      <c r="B14" t="s">
        <v>26</v>
      </c>
    </row>
    <row r="15" spans="1:2">
      <c r="B15" t="s">
        <v>27</v>
      </c>
    </row>
    <row r="16" spans="1:2">
      <c r="B16" t="s">
        <v>28</v>
      </c>
    </row>
    <row r="17" spans="2:2">
      <c r="B17" t="s">
        <v>6</v>
      </c>
    </row>
    <row r="18" spans="2:2">
      <c r="B18" t="s">
        <v>7</v>
      </c>
    </row>
    <row r="19" spans="2:2">
      <c r="B19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 #</vt:lpstr>
      <vt:lpstr>Mar %</vt:lpstr>
      <vt:lpstr>DC #</vt:lpstr>
      <vt:lpstr>DC %</vt:lpstr>
      <vt:lpstr>Sheet1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Hanley</cp:lastModifiedBy>
  <dcterms:created xsi:type="dcterms:W3CDTF">2012-01-24T21:56:11Z</dcterms:created>
  <dcterms:modified xsi:type="dcterms:W3CDTF">2018-02-14T19:33:47Z</dcterms:modified>
</cp:coreProperties>
</file>