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 activeTab="2"/>
  </bookViews>
  <sheets>
    <sheet name="Mar #" sheetId="1" r:id="rId1"/>
    <sheet name="Mar %" sheetId="2" r:id="rId2"/>
    <sheet name="DC #" sheetId="3" r:id="rId3"/>
    <sheet name="DC %" sheetId="4" r:id="rId4"/>
    <sheet name="Sheet1" sheetId="5" r:id="rId5"/>
  </sheets>
  <externalReferences>
    <externalReference r:id="rId6"/>
    <externalReference r:id="rId7"/>
  </externalReferences>
  <calcPr calcId="125725"/>
</workbook>
</file>

<file path=xl/calcChain.xml><?xml version="1.0" encoding="utf-8"?>
<calcChain xmlns="http://schemas.openxmlformats.org/spreadsheetml/2006/main">
  <c r="U16" i="4"/>
  <c r="S16"/>
  <c r="Q16"/>
  <c r="O16"/>
  <c r="M16"/>
  <c r="K16"/>
  <c r="I16"/>
  <c r="G16"/>
  <c r="C16"/>
  <c r="U16" i="2"/>
  <c r="S16"/>
  <c r="Q16"/>
  <c r="O16"/>
  <c r="M16"/>
  <c r="K16"/>
  <c r="I16"/>
  <c r="G16"/>
  <c r="C16"/>
  <c r="A16" i="1" l="1"/>
  <c r="U16" i="3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A16"/>
  <c r="G17" l="1"/>
  <c r="F17"/>
  <c r="I17"/>
  <c r="H17"/>
  <c r="K17"/>
  <c r="J17"/>
  <c r="M17"/>
  <c r="L17"/>
  <c r="O17"/>
  <c r="N17"/>
  <c r="Q17"/>
  <c r="P17"/>
  <c r="S17"/>
  <c r="R17"/>
  <c r="U17"/>
  <c r="T17"/>
  <c r="C17"/>
  <c r="B17"/>
  <c r="U16" i="1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T18" i="3"/>
  <c r="R18"/>
  <c r="P18"/>
  <c r="N18"/>
  <c r="L18"/>
  <c r="J18"/>
  <c r="H18"/>
  <c r="F18"/>
  <c r="C17" i="1" l="1"/>
  <c r="F17"/>
  <c r="H17"/>
  <c r="J17"/>
  <c r="L17"/>
  <c r="N17"/>
  <c r="P17"/>
  <c r="R17"/>
  <c r="T17"/>
  <c r="B17"/>
  <c r="G17"/>
  <c r="I17"/>
  <c r="K17"/>
  <c r="M17"/>
  <c r="O17"/>
  <c r="Q17"/>
  <c r="S17"/>
  <c r="U17"/>
</calcChain>
</file>

<file path=xl/sharedStrings.xml><?xml version="1.0" encoding="utf-8"?>
<sst xmlns="http://schemas.openxmlformats.org/spreadsheetml/2006/main" count="165" uniqueCount="31">
  <si>
    <t>Names</t>
  </si>
  <si>
    <t>Cover</t>
  </si>
  <si>
    <t>Writer</t>
  </si>
  <si>
    <t>Penciller</t>
  </si>
  <si>
    <t>Inker</t>
  </si>
  <si>
    <t>Colourist</t>
  </si>
  <si>
    <t>Letters</t>
  </si>
  <si>
    <t>Editor</t>
  </si>
  <si>
    <t>Asst. Ed.</t>
  </si>
  <si>
    <t>Issue</t>
  </si>
  <si>
    <t>Male</t>
  </si>
  <si>
    <t>Female</t>
  </si>
  <si>
    <t>Total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</si>
  <si>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</si>
  <si>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</si>
  <si>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</si>
  <si>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</si>
  <si>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</si>
  <si>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</si>
  <si>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</si>
  <si>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</si>
  <si>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</si>
  <si>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</si>
  <si>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</si>
  <si>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</si>
  <si>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Cover </t>
  </si>
  <si>
    <t>Pencils</t>
  </si>
  <si>
    <t>Inks</t>
  </si>
  <si>
    <t>Colors</t>
  </si>
  <si>
    <t>Asst. Editor</t>
  </si>
  <si>
    <t>ALL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</si>
</sst>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 applyFill="1"/>
    <xf numFmtId="0" fontId="1" fillId="0" borderId="0" xfId="0" applyFont="1"/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Credits in Marvel Comic Books By Profession, Percentage - 2012 Total</a:t>
            </a:r>
            <a:endParaRPr lang="en-CA" sz="1100"/>
          </a:p>
        </c:rich>
      </c:tx>
      <c:layout>
        <c:manualLayout>
          <c:xMode val="edge"/>
          <c:yMode val="edge"/>
          <c:x val="9.9703630065094306E-2"/>
          <c:y val="4.1739138055759545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92D050"/>
            </a:solidFill>
            <a:ln w="12700">
              <a:solidFill>
                <a:schemeClr val="tx1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#'!$B$21:$B$28</c:f>
              <c:numCache>
                <c:formatCode>0.0</c:formatCode>
                <c:ptCount val="8"/>
                <c:pt idx="0">
                  <c:v>6.816901408450704</c:v>
                </c:pt>
                <c:pt idx="1">
                  <c:v>5.1184834123222753</c:v>
                </c:pt>
                <c:pt idx="2">
                  <c:v>2.8999064546304956</c:v>
                </c:pt>
                <c:pt idx="3">
                  <c:v>3.0874785591766725</c:v>
                </c:pt>
                <c:pt idx="4">
                  <c:v>16.353383458646618</c:v>
                </c:pt>
                <c:pt idx="5">
                  <c:v>0</c:v>
                </c:pt>
                <c:pt idx="6">
                  <c:v>28.298086606243704</c:v>
                </c:pt>
                <c:pt idx="7">
                  <c:v>31.319234642497484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4">
                <a:lumMod val="60000"/>
                <a:lumOff val="40000"/>
              </a:schemeClr>
            </a:solidFill>
            <a:ln w="12700">
              <a:solidFill>
                <a:prstClr val="black"/>
              </a:solidFill>
            </a:ln>
          </c:spPr>
          <c:dLbls>
            <c:dLbl>
              <c:idx val="6"/>
              <c:dLblPos val="inBase"/>
              <c:showVal val="1"/>
            </c:dLbl>
            <c:dLbl>
              <c:idx val="7"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#'!$C$21:$C$28</c:f>
              <c:numCache>
                <c:formatCode>0.0</c:formatCode>
                <c:ptCount val="8"/>
                <c:pt idx="0">
                  <c:v>7.6417004048582999</c:v>
                </c:pt>
                <c:pt idx="1">
                  <c:v>5.7401812688821749</c:v>
                </c:pt>
                <c:pt idx="2">
                  <c:v>2.6692087702573879</c:v>
                </c:pt>
                <c:pt idx="3">
                  <c:v>2.1996615905245349</c:v>
                </c:pt>
                <c:pt idx="4">
                  <c:v>17.740336967294351</c:v>
                </c:pt>
                <c:pt idx="5">
                  <c:v>0</c:v>
                </c:pt>
                <c:pt idx="6">
                  <c:v>35.245901639344261</c:v>
                </c:pt>
                <c:pt idx="7">
                  <c:v>37.823129251700685</c:v>
                </c:pt>
              </c:numCache>
            </c:numRef>
          </c:val>
        </c:ser>
        <c:gapWidth val="31"/>
        <c:axId val="136573312"/>
        <c:axId val="136574848"/>
      </c:barChart>
      <c:catAx>
        <c:axId val="1365733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36574848"/>
        <c:crosses val="autoZero"/>
        <c:auto val="1"/>
        <c:lblAlgn val="ctr"/>
        <c:lblOffset val="100"/>
      </c:catAx>
      <c:valAx>
        <c:axId val="136574848"/>
        <c:scaling>
          <c:orientation val="minMax"/>
          <c:max val="1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36573312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%'!$S$4:$S$15</c:f>
              <c:numCache>
                <c:formatCode>0.0</c:formatCode>
                <c:ptCount val="12"/>
                <c:pt idx="0">
                  <c:v>39.325842696629216</c:v>
                </c:pt>
                <c:pt idx="1">
                  <c:v>38.82352941176471</c:v>
                </c:pt>
                <c:pt idx="2">
                  <c:v>35.714285714285715</c:v>
                </c:pt>
                <c:pt idx="3">
                  <c:v>38.095238095238095</c:v>
                </c:pt>
                <c:pt idx="4">
                  <c:v>35.365853658536587</c:v>
                </c:pt>
                <c:pt idx="5">
                  <c:v>34.567901234567898</c:v>
                </c:pt>
                <c:pt idx="6">
                  <c:v>34.444444444444443</c:v>
                </c:pt>
                <c:pt idx="7">
                  <c:v>35.2112676056338</c:v>
                </c:pt>
                <c:pt idx="8">
                  <c:v>36.986301369863014</c:v>
                </c:pt>
                <c:pt idx="9">
                  <c:v>31.395348837209301</c:v>
                </c:pt>
                <c:pt idx="10">
                  <c:v>32.894736842105267</c:v>
                </c:pt>
                <c:pt idx="11">
                  <c:v>29.333333333333332</c:v>
                </c:pt>
              </c:numCache>
            </c:numRef>
          </c:val>
        </c:ser>
        <c:gapWidth val="50"/>
        <c:axId val="138277632"/>
        <c:axId val="138279168"/>
      </c:barChart>
      <c:catAx>
        <c:axId val="1382776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279168"/>
        <c:crosses val="autoZero"/>
        <c:auto val="1"/>
        <c:lblAlgn val="ctr"/>
        <c:lblOffset val="100"/>
      </c:catAx>
      <c:valAx>
        <c:axId val="138279168"/>
        <c:scaling>
          <c:orientation val="minMax"/>
          <c:max val="70.40000000000000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277632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Assistant Editors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%'!$U$4:$U$15</c:f>
              <c:numCache>
                <c:formatCode>0.0</c:formatCode>
                <c:ptCount val="12"/>
                <c:pt idx="0">
                  <c:v>44.067796610169488</c:v>
                </c:pt>
                <c:pt idx="1">
                  <c:v>46.551724137931032</c:v>
                </c:pt>
                <c:pt idx="2">
                  <c:v>41.53846153846154</c:v>
                </c:pt>
                <c:pt idx="3">
                  <c:v>39.344262295081968</c:v>
                </c:pt>
                <c:pt idx="4">
                  <c:v>35.294117647058826</c:v>
                </c:pt>
                <c:pt idx="5">
                  <c:v>43.333333333333336</c:v>
                </c:pt>
                <c:pt idx="6">
                  <c:v>47.826086956521742</c:v>
                </c:pt>
                <c:pt idx="7">
                  <c:v>40</c:v>
                </c:pt>
                <c:pt idx="8">
                  <c:v>35.714285714285715</c:v>
                </c:pt>
                <c:pt idx="9">
                  <c:v>27.27272727272727</c:v>
                </c:pt>
                <c:pt idx="10">
                  <c:v>24.137931034482758</c:v>
                </c:pt>
                <c:pt idx="11">
                  <c:v>29.629629629629626</c:v>
                </c:pt>
              </c:numCache>
            </c:numRef>
          </c:val>
        </c:ser>
        <c:gapWidth val="51"/>
        <c:axId val="138300032"/>
        <c:axId val="138305920"/>
      </c:barChart>
      <c:catAx>
        <c:axId val="1383000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305920"/>
        <c:crosses val="autoZero"/>
        <c:auto val="1"/>
        <c:lblAlgn val="ctr"/>
        <c:lblOffset val="100"/>
      </c:catAx>
      <c:valAx>
        <c:axId val="138305920"/>
        <c:scaling>
          <c:orientation val="minMax"/>
          <c:max val="75.8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300032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Female Credits in DC Comic Books Overall and</a:t>
            </a:r>
          </a:p>
          <a:p>
            <a:pPr>
              <a:defRPr lang="en-US" sz="1100"/>
            </a:pPr>
            <a:r>
              <a:rPr lang="en-CA" sz="1100" b="1" i="0" baseline="0"/>
              <a:t>by Profession, Percentage - 2012 vs. 2013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2012</c:v>
          </c:tx>
          <c:spPr>
            <a:solidFill>
              <a:srgbClr val="C0504D">
                <a:lumMod val="40000"/>
                <a:lumOff val="60000"/>
              </a:srgbClr>
            </a:solidFill>
            <a:ln w="12700">
              <a:solidFill>
                <a:schemeClr val="tx1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'DC #'!$B$20:$B$28</c:f>
              <c:numCache>
                <c:formatCode>0.0</c:formatCode>
                <c:ptCount val="9"/>
                <c:pt idx="0" formatCode="General">
                  <c:v>10.8</c:v>
                </c:pt>
                <c:pt idx="1">
                  <c:v>3.5714285714285712</c:v>
                </c:pt>
                <c:pt idx="2">
                  <c:v>3.7331215250198571</c:v>
                </c:pt>
                <c:pt idx="3">
                  <c:v>2.8279654359780046</c:v>
                </c:pt>
                <c:pt idx="4">
                  <c:v>1.7580872011251758</c:v>
                </c:pt>
                <c:pt idx="5">
                  <c:v>13.100081366965014</c:v>
                </c:pt>
                <c:pt idx="6">
                  <c:v>4.5019157088122608</c:v>
                </c:pt>
                <c:pt idx="7">
                  <c:v>21.421421421421421</c:v>
                </c:pt>
                <c:pt idx="8">
                  <c:v>37.586206896551722</c:v>
                </c:pt>
              </c:numCache>
            </c:numRef>
          </c:val>
        </c:ser>
        <c:ser>
          <c:idx val="1"/>
          <c:order val="1"/>
          <c:tx>
            <c:v>2013</c:v>
          </c:tx>
          <c:spPr>
            <a:ln w="12700">
              <a:solidFill>
                <a:prstClr val="black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'DC #'!$C$20:$C$28</c:f>
              <c:numCache>
                <c:formatCode>0.0</c:formatCode>
                <c:ptCount val="9"/>
                <c:pt idx="0">
                  <c:v>11.955457660303475</c:v>
                </c:pt>
                <c:pt idx="1">
                  <c:v>6.6221765913757693</c:v>
                </c:pt>
                <c:pt idx="2">
                  <c:v>8.2408874801901746</c:v>
                </c:pt>
                <c:pt idx="3">
                  <c:v>2.7616279069767442</c:v>
                </c:pt>
                <c:pt idx="4">
                  <c:v>2.666666666666667</c:v>
                </c:pt>
                <c:pt idx="5">
                  <c:v>13.394342762063227</c:v>
                </c:pt>
                <c:pt idx="6">
                  <c:v>8.1188118811881189</c:v>
                </c:pt>
                <c:pt idx="7">
                  <c:v>21.287642782969883</c:v>
                </c:pt>
                <c:pt idx="8">
                  <c:v>37.113402061855673</c:v>
                </c:pt>
              </c:numCache>
            </c:numRef>
          </c:val>
        </c:ser>
        <c:gapWidth val="50"/>
        <c:axId val="139609216"/>
        <c:axId val="139610752"/>
      </c:barChart>
      <c:catAx>
        <c:axId val="1396092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39610752"/>
        <c:crosses val="autoZero"/>
        <c:auto val="1"/>
        <c:lblAlgn val="ctr"/>
        <c:lblOffset val="100"/>
      </c:catAx>
      <c:valAx>
        <c:axId val="139610752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39609216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91202346995368333"/>
          <c:y val="0.3300176599935109"/>
          <c:w val="7.6168411050229923E-2"/>
          <c:h val="0.168687162816408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%'!$C$4:$C$15</c:f>
              <c:numCache>
                <c:formatCode>0.0</c:formatCode>
                <c:ptCount val="12"/>
                <c:pt idx="0">
                  <c:v>11.672683513838749</c:v>
                </c:pt>
                <c:pt idx="1">
                  <c:v>12.225705329153605</c:v>
                </c:pt>
                <c:pt idx="2">
                  <c:v>12.046444121915819</c:v>
                </c:pt>
                <c:pt idx="3">
                  <c:v>10.679611650485436</c:v>
                </c:pt>
                <c:pt idx="4">
                  <c:v>11.823361823361823</c:v>
                </c:pt>
                <c:pt idx="5">
                  <c:v>11.716171617161717</c:v>
                </c:pt>
                <c:pt idx="6">
                  <c:v>11.678832116788321</c:v>
                </c:pt>
                <c:pt idx="7">
                  <c:v>12.066365007541478</c:v>
                </c:pt>
                <c:pt idx="8">
                  <c:v>12.030075187969924</c:v>
                </c:pt>
                <c:pt idx="9">
                  <c:v>14.078947368421051</c:v>
                </c:pt>
                <c:pt idx="10">
                  <c:v>11.737804878048779</c:v>
                </c:pt>
                <c:pt idx="11">
                  <c:v>11.380880121396055</c:v>
                </c:pt>
              </c:numCache>
            </c:numRef>
          </c:val>
        </c:ser>
        <c:gapWidth val="51"/>
        <c:axId val="139472896"/>
        <c:axId val="139474432"/>
      </c:barChart>
      <c:catAx>
        <c:axId val="1394728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474432"/>
        <c:crosses val="autoZero"/>
        <c:auto val="1"/>
        <c:lblAlgn val="ctr"/>
        <c:lblOffset val="100"/>
      </c:catAx>
      <c:valAx>
        <c:axId val="139474432"/>
        <c:scaling>
          <c:orientation val="minMax"/>
          <c:max val="23.8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472896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Cover Artists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Covers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%'!$G$4:$G$15</c:f>
              <c:numCache>
                <c:formatCode>0.0</c:formatCode>
                <c:ptCount val="12"/>
                <c:pt idx="0">
                  <c:v>4.4334975369458132</c:v>
                </c:pt>
                <c:pt idx="1">
                  <c:v>4.6357615894039732</c:v>
                </c:pt>
                <c:pt idx="2">
                  <c:v>5.4794520547945202</c:v>
                </c:pt>
                <c:pt idx="3">
                  <c:v>4.5454545454545459</c:v>
                </c:pt>
                <c:pt idx="4">
                  <c:v>8.536585365853659</c:v>
                </c:pt>
                <c:pt idx="5">
                  <c:v>9.1549295774647899</c:v>
                </c:pt>
                <c:pt idx="6">
                  <c:v>8.235294117647058</c:v>
                </c:pt>
                <c:pt idx="7">
                  <c:v>8.3333333333333321</c:v>
                </c:pt>
                <c:pt idx="8">
                  <c:v>3.3783783783783785</c:v>
                </c:pt>
                <c:pt idx="9">
                  <c:v>8.0459770114942533</c:v>
                </c:pt>
                <c:pt idx="10">
                  <c:v>7.9268292682926829</c:v>
                </c:pt>
                <c:pt idx="11">
                  <c:v>6.8181818181818175</c:v>
                </c:pt>
              </c:numCache>
            </c:numRef>
          </c:val>
        </c:ser>
        <c:gapWidth val="50"/>
        <c:axId val="139495296"/>
        <c:axId val="139496832"/>
      </c:barChart>
      <c:catAx>
        <c:axId val="1394952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496832"/>
        <c:crosses val="autoZero"/>
        <c:auto val="1"/>
        <c:lblAlgn val="ctr"/>
        <c:lblOffset val="100"/>
      </c:catAx>
      <c:valAx>
        <c:axId val="139496832"/>
        <c:scaling>
          <c:orientation val="minMax"/>
          <c:max val="13.2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495296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Writers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%'!$I$4:$I$15</c:f>
              <c:numCache>
                <c:formatCode>0.0</c:formatCode>
                <c:ptCount val="12"/>
                <c:pt idx="0">
                  <c:v>7.6388888888888893</c:v>
                </c:pt>
                <c:pt idx="1">
                  <c:v>5.7692307692307692</c:v>
                </c:pt>
                <c:pt idx="2">
                  <c:v>7.8260869565217401</c:v>
                </c:pt>
                <c:pt idx="3">
                  <c:v>7.5268817204301079</c:v>
                </c:pt>
                <c:pt idx="4">
                  <c:v>9.5238095238095237</c:v>
                </c:pt>
                <c:pt idx="5">
                  <c:v>7.0000000000000009</c:v>
                </c:pt>
                <c:pt idx="6">
                  <c:v>10.204081632653061</c:v>
                </c:pt>
                <c:pt idx="7">
                  <c:v>9.6153846153846168</c:v>
                </c:pt>
                <c:pt idx="8">
                  <c:v>7.1428571428571423</c:v>
                </c:pt>
                <c:pt idx="9">
                  <c:v>10.714285714285714</c:v>
                </c:pt>
                <c:pt idx="10">
                  <c:v>8.5106382978723403</c:v>
                </c:pt>
                <c:pt idx="11">
                  <c:v>7.3684210526315779</c:v>
                </c:pt>
              </c:numCache>
            </c:numRef>
          </c:val>
        </c:ser>
        <c:gapWidth val="50"/>
        <c:axId val="139735040"/>
        <c:axId val="139736576"/>
      </c:barChart>
      <c:catAx>
        <c:axId val="1397350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736576"/>
        <c:crosses val="autoZero"/>
        <c:auto val="1"/>
        <c:lblAlgn val="ctr"/>
        <c:lblOffset val="100"/>
      </c:catAx>
      <c:valAx>
        <c:axId val="139736576"/>
        <c:scaling>
          <c:orientation val="minMax"/>
          <c:max val="16.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735040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Pencillers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%'!$K$4:$K$15</c:f>
              <c:numCache>
                <c:formatCode>0.0</c:formatCode>
                <c:ptCount val="12"/>
                <c:pt idx="0">
                  <c:v>0.68965517241379315</c:v>
                </c:pt>
                <c:pt idx="1">
                  <c:v>2.8571428571428572</c:v>
                </c:pt>
                <c:pt idx="2">
                  <c:v>0.81300813008130091</c:v>
                </c:pt>
                <c:pt idx="3">
                  <c:v>0.96153846153846156</c:v>
                </c:pt>
                <c:pt idx="4">
                  <c:v>0.84745762711864403</c:v>
                </c:pt>
                <c:pt idx="5">
                  <c:v>0.98039215686274506</c:v>
                </c:pt>
                <c:pt idx="6">
                  <c:v>2.8571428571428572</c:v>
                </c:pt>
                <c:pt idx="7">
                  <c:v>3.5714285714285712</c:v>
                </c:pt>
                <c:pt idx="8">
                  <c:v>10.084033613445378</c:v>
                </c:pt>
                <c:pt idx="9">
                  <c:v>4.8780487804878048</c:v>
                </c:pt>
                <c:pt idx="10">
                  <c:v>3.3057851239669422</c:v>
                </c:pt>
                <c:pt idx="11">
                  <c:v>1.0101010101010102</c:v>
                </c:pt>
              </c:numCache>
            </c:numRef>
          </c:val>
        </c:ser>
        <c:gapWidth val="51"/>
        <c:axId val="139782016"/>
        <c:axId val="139783552"/>
      </c:barChart>
      <c:catAx>
        <c:axId val="1397820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783552"/>
        <c:crosses val="autoZero"/>
        <c:auto val="1"/>
        <c:lblAlgn val="ctr"/>
        <c:lblOffset val="100"/>
      </c:catAx>
      <c:valAx>
        <c:axId val="139783552"/>
        <c:scaling>
          <c:orientation val="minMax"/>
          <c:max val="5.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782016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Inkers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%'!$M$4:$M$15</c:f>
              <c:numCache>
                <c:formatCode>0.0</c:formatCode>
                <c:ptCount val="12"/>
                <c:pt idx="0">
                  <c:v>1.2820512820512819</c:v>
                </c:pt>
                <c:pt idx="1">
                  <c:v>1.7391304347826086</c:v>
                </c:pt>
                <c:pt idx="2">
                  <c:v>1.5267175572519083</c:v>
                </c:pt>
                <c:pt idx="3">
                  <c:v>1.7094017094017095</c:v>
                </c:pt>
                <c:pt idx="4">
                  <c:v>2.9629629629629632</c:v>
                </c:pt>
                <c:pt idx="5">
                  <c:v>0.95238095238095244</c:v>
                </c:pt>
                <c:pt idx="6">
                  <c:v>2.5423728813559325</c:v>
                </c:pt>
                <c:pt idx="7">
                  <c:v>1.6666666666666667</c:v>
                </c:pt>
                <c:pt idx="8">
                  <c:v>9.9173553719008272</c:v>
                </c:pt>
                <c:pt idx="9">
                  <c:v>4.225352112676056</c:v>
                </c:pt>
                <c:pt idx="10">
                  <c:v>2.4193548387096775</c:v>
                </c:pt>
                <c:pt idx="11">
                  <c:v>0.86206896551724133</c:v>
                </c:pt>
              </c:numCache>
            </c:numRef>
          </c:val>
        </c:ser>
        <c:gapWidth val="51"/>
        <c:axId val="139821056"/>
        <c:axId val="139822592"/>
      </c:barChart>
      <c:catAx>
        <c:axId val="1398210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822592"/>
        <c:crosses val="autoZero"/>
        <c:auto val="1"/>
        <c:lblAlgn val="ctr"/>
        <c:lblOffset val="100"/>
      </c:catAx>
      <c:valAx>
        <c:axId val="139822592"/>
        <c:scaling>
          <c:orientation val="minMax"/>
          <c:max val="5.3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821056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Colorists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Colourist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%'!$O$4:$O$15</c:f>
              <c:numCache>
                <c:formatCode>0.0</c:formatCode>
                <c:ptCount val="12"/>
                <c:pt idx="0">
                  <c:v>11.71875</c:v>
                </c:pt>
                <c:pt idx="1">
                  <c:v>13.131313131313133</c:v>
                </c:pt>
                <c:pt idx="2">
                  <c:v>12.962962962962962</c:v>
                </c:pt>
                <c:pt idx="3">
                  <c:v>11.340206185567011</c:v>
                </c:pt>
                <c:pt idx="4">
                  <c:v>11.214953271028037</c:v>
                </c:pt>
                <c:pt idx="5">
                  <c:v>14.606741573033707</c:v>
                </c:pt>
                <c:pt idx="6">
                  <c:v>11.340206185567011</c:v>
                </c:pt>
                <c:pt idx="7">
                  <c:v>14.85148514851485</c:v>
                </c:pt>
                <c:pt idx="8">
                  <c:v>14.606741573033707</c:v>
                </c:pt>
                <c:pt idx="9">
                  <c:v>20</c:v>
                </c:pt>
                <c:pt idx="10">
                  <c:v>13.333333333333334</c:v>
                </c:pt>
                <c:pt idx="11">
                  <c:v>11.494252873563218</c:v>
                </c:pt>
              </c:numCache>
            </c:numRef>
          </c:val>
        </c:ser>
        <c:gapWidth val="49"/>
        <c:axId val="139843456"/>
        <c:axId val="139844992"/>
      </c:barChart>
      <c:catAx>
        <c:axId val="1398434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844992"/>
        <c:crosses val="autoZero"/>
        <c:auto val="1"/>
        <c:lblAlgn val="ctr"/>
        <c:lblOffset val="100"/>
      </c:catAx>
      <c:valAx>
        <c:axId val="139844992"/>
        <c:scaling>
          <c:orientation val="minMax"/>
          <c:max val="26.8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843456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Letterers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%'!$Q$4:$Q$15</c:f>
              <c:numCache>
                <c:formatCode>0.0</c:formatCode>
                <c:ptCount val="12"/>
                <c:pt idx="0">
                  <c:v>9.2592592592592595</c:v>
                </c:pt>
                <c:pt idx="1">
                  <c:v>7.3170731707317067</c:v>
                </c:pt>
                <c:pt idx="2">
                  <c:v>6.7415730337078648</c:v>
                </c:pt>
                <c:pt idx="3">
                  <c:v>9.5890410958904102</c:v>
                </c:pt>
                <c:pt idx="4">
                  <c:v>10.256410256410255</c:v>
                </c:pt>
                <c:pt idx="5">
                  <c:v>9.5890410958904102</c:v>
                </c:pt>
                <c:pt idx="6">
                  <c:v>9.6385542168674707</c:v>
                </c:pt>
                <c:pt idx="7">
                  <c:v>7.2289156626506017</c:v>
                </c:pt>
                <c:pt idx="8">
                  <c:v>7.2289156626506017</c:v>
                </c:pt>
                <c:pt idx="9">
                  <c:v>8.1632653061224492</c:v>
                </c:pt>
                <c:pt idx="10">
                  <c:v>6.25</c:v>
                </c:pt>
                <c:pt idx="11">
                  <c:v>6.25</c:v>
                </c:pt>
              </c:numCache>
            </c:numRef>
          </c:val>
        </c:ser>
        <c:gapWidth val="50"/>
        <c:axId val="139882496"/>
        <c:axId val="139884032"/>
      </c:barChart>
      <c:catAx>
        <c:axId val="1398824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884032"/>
        <c:crosses val="autoZero"/>
        <c:auto val="1"/>
        <c:lblAlgn val="ctr"/>
        <c:lblOffset val="100"/>
      </c:catAx>
      <c:valAx>
        <c:axId val="139884032"/>
        <c:scaling>
          <c:orientation val="minMax"/>
          <c:max val="16.3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882496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Female Credits in Marvel Comic Books Overall and</a:t>
            </a:r>
          </a:p>
          <a:p>
            <a:pPr>
              <a:defRPr lang="en-US" sz="1100"/>
            </a:pPr>
            <a:r>
              <a:rPr lang="en-CA" sz="1100" b="1" i="0" baseline="0"/>
              <a:t>by Profession, Percentage - 2012 vs. 2013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2012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schemeClr val="tx1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'Mar #'!$B$20:$B$28</c:f>
              <c:numCache>
                <c:formatCode>0.0</c:formatCode>
                <c:ptCount val="9"/>
                <c:pt idx="0">
                  <c:v>12.1</c:v>
                </c:pt>
                <c:pt idx="1">
                  <c:v>6.816901408450704</c:v>
                </c:pt>
                <c:pt idx="2">
                  <c:v>5.1184834123222753</c:v>
                </c:pt>
                <c:pt idx="3">
                  <c:v>2.8999064546304956</c:v>
                </c:pt>
                <c:pt idx="4">
                  <c:v>3.0874785591766725</c:v>
                </c:pt>
                <c:pt idx="5">
                  <c:v>16.353383458646618</c:v>
                </c:pt>
                <c:pt idx="6">
                  <c:v>0</c:v>
                </c:pt>
                <c:pt idx="7">
                  <c:v>28.298086606243704</c:v>
                </c:pt>
                <c:pt idx="8">
                  <c:v>31.319234642497484</c:v>
                </c:pt>
              </c:numCache>
            </c:numRef>
          </c:val>
        </c:ser>
        <c:ser>
          <c:idx val="1"/>
          <c:order val="1"/>
          <c:tx>
            <c:v>2013</c:v>
          </c:tx>
          <c:spPr>
            <a:solidFill>
              <a:srgbClr val="8064A2">
                <a:lumMod val="75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0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5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7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8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'Mar #'!$C$20:$C$28</c:f>
              <c:numCache>
                <c:formatCode>0.0</c:formatCode>
                <c:ptCount val="9"/>
                <c:pt idx="0">
                  <c:v>13.428961748633879</c:v>
                </c:pt>
                <c:pt idx="1">
                  <c:v>7.6417004048582999</c:v>
                </c:pt>
                <c:pt idx="2">
                  <c:v>5.7401812688821749</c:v>
                </c:pt>
                <c:pt idx="3">
                  <c:v>2.6692087702573879</c:v>
                </c:pt>
                <c:pt idx="4">
                  <c:v>2.1996615905245349</c:v>
                </c:pt>
                <c:pt idx="5">
                  <c:v>17.740336967294351</c:v>
                </c:pt>
                <c:pt idx="6">
                  <c:v>0</c:v>
                </c:pt>
                <c:pt idx="7">
                  <c:v>35.245901639344261</c:v>
                </c:pt>
                <c:pt idx="8">
                  <c:v>37.823129251700685</c:v>
                </c:pt>
              </c:numCache>
            </c:numRef>
          </c:val>
        </c:ser>
        <c:gapWidth val="50"/>
        <c:axId val="136864128"/>
        <c:axId val="136865664"/>
      </c:barChart>
      <c:catAx>
        <c:axId val="1368641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36865664"/>
        <c:crosses val="autoZero"/>
        <c:auto val="1"/>
        <c:lblAlgn val="ctr"/>
        <c:lblOffset val="100"/>
      </c:catAx>
      <c:valAx>
        <c:axId val="136865664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36864128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91202346995368333"/>
          <c:y val="0.33001765999351101"/>
          <c:w val="7.6168411050229923E-2"/>
          <c:h val="0.168687162816408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%'!$S$4:$S$15</c:f>
              <c:numCache>
                <c:formatCode>0.0</c:formatCode>
                <c:ptCount val="12"/>
                <c:pt idx="0">
                  <c:v>17.924528301886792</c:v>
                </c:pt>
                <c:pt idx="1">
                  <c:v>21.333333333333336</c:v>
                </c:pt>
                <c:pt idx="2">
                  <c:v>20.238095238095237</c:v>
                </c:pt>
                <c:pt idx="3">
                  <c:v>18.840579710144929</c:v>
                </c:pt>
                <c:pt idx="4">
                  <c:v>17.948717948717949</c:v>
                </c:pt>
                <c:pt idx="5">
                  <c:v>21.621621621621621</c:v>
                </c:pt>
                <c:pt idx="6">
                  <c:v>18.75</c:v>
                </c:pt>
                <c:pt idx="7">
                  <c:v>21.333333333333336</c:v>
                </c:pt>
                <c:pt idx="8">
                  <c:v>19.230769230769234</c:v>
                </c:pt>
                <c:pt idx="9">
                  <c:v>27.472527472527474</c:v>
                </c:pt>
                <c:pt idx="10">
                  <c:v>25.333333333333336</c:v>
                </c:pt>
                <c:pt idx="11">
                  <c:v>25.641025641025639</c:v>
                </c:pt>
              </c:numCache>
            </c:numRef>
          </c:val>
        </c:ser>
        <c:gapWidth val="51"/>
        <c:axId val="139941760"/>
        <c:axId val="139943296"/>
      </c:barChart>
      <c:catAx>
        <c:axId val="13994176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943296"/>
        <c:crosses val="autoZero"/>
        <c:auto val="1"/>
        <c:lblAlgn val="ctr"/>
        <c:lblOffset val="100"/>
      </c:catAx>
      <c:valAx>
        <c:axId val="139943296"/>
        <c:scaling>
          <c:orientation val="minMax"/>
          <c:max val="42.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941760"/>
        <c:crosses val="autoZero"/>
        <c:crossBetween val="between"/>
        <c:majorUnit val="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Assistant Editors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%'!$U$4:$U$15</c:f>
              <c:numCache>
                <c:formatCode>0.0</c:formatCode>
                <c:ptCount val="12"/>
                <c:pt idx="0">
                  <c:v>44.303797468354425</c:v>
                </c:pt>
                <c:pt idx="1">
                  <c:v>45.454545454545453</c:v>
                </c:pt>
                <c:pt idx="2">
                  <c:v>40</c:v>
                </c:pt>
                <c:pt idx="3">
                  <c:v>35.087719298245609</c:v>
                </c:pt>
                <c:pt idx="4">
                  <c:v>32.307692307692307</c:v>
                </c:pt>
                <c:pt idx="5">
                  <c:v>30.188679245283019</c:v>
                </c:pt>
                <c:pt idx="6">
                  <c:v>35</c:v>
                </c:pt>
                <c:pt idx="7">
                  <c:v>36.065573770491802</c:v>
                </c:pt>
                <c:pt idx="8">
                  <c:v>40.322580645161288</c:v>
                </c:pt>
                <c:pt idx="9">
                  <c:v>35.526315789473685</c:v>
                </c:pt>
                <c:pt idx="10">
                  <c:v>33.333333333333329</c:v>
                </c:pt>
                <c:pt idx="11">
                  <c:v>34.375</c:v>
                </c:pt>
              </c:numCache>
            </c:numRef>
          </c:val>
        </c:ser>
        <c:gapWidth val="49"/>
        <c:axId val="139980800"/>
        <c:axId val="139982336"/>
      </c:barChart>
      <c:catAx>
        <c:axId val="1399808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982336"/>
        <c:crosses val="autoZero"/>
        <c:auto val="1"/>
        <c:lblAlgn val="ctr"/>
        <c:lblOffset val="100"/>
      </c:catAx>
      <c:valAx>
        <c:axId val="139982336"/>
        <c:scaling>
          <c:orientation val="minMax"/>
          <c:max val="73.7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980800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200"/>
            </a:pPr>
            <a:r>
              <a:rPr lang="en-CA" sz="1200"/>
              <a:t>Women at</a:t>
            </a:r>
            <a:r>
              <a:rPr lang="en-CA" sz="1200" baseline="0"/>
              <a:t> DC and Marvel By Category,</a:t>
            </a:r>
          </a:p>
          <a:p>
            <a:pPr>
              <a:defRPr lang="en-US" sz="1200"/>
            </a:pPr>
            <a:r>
              <a:rPr lang="en-CA" sz="1200" baseline="0"/>
              <a:t>Percentage - 2011 Total</a:t>
            </a:r>
            <a:endParaRPr lang="en-CA" sz="12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DC</c:v>
          </c:tx>
          <c:spPr>
            <a:solidFill>
              <a:srgbClr val="C0504D"/>
            </a:solidFill>
            <a:ln w="12700">
              <a:solidFill>
                <a:schemeClr val="tx1"/>
              </a:solidFill>
            </a:ln>
          </c:spPr>
          <c:dLbls>
            <c:dLbl>
              <c:idx val="1"/>
              <c:dLblPos val="outEnd"/>
              <c:showVal val="1"/>
            </c:dLbl>
            <c:dLbl>
              <c:idx val="2"/>
              <c:dLblPos val="outEnd"/>
              <c:showVal val="1"/>
            </c:dLbl>
            <c:dLbl>
              <c:idx val="3"/>
              <c:dLblPos val="outEnd"/>
              <c:showVal val="1"/>
            </c:dLbl>
            <c:dLbl>
              <c:idx val="4"/>
              <c:dLblPos val="outEnd"/>
              <c:showVal val="1"/>
            </c:dLbl>
            <c:dLbl>
              <c:idx val="6"/>
              <c:dLblPos val="outEnd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Sheet1!$A$1:$A$9</c:f>
              <c:numCache>
                <c:formatCode>General</c:formatCode>
                <c:ptCount val="9"/>
                <c:pt idx="0">
                  <c:v>11.1</c:v>
                </c:pt>
                <c:pt idx="1">
                  <c:v>5.7</c:v>
                </c:pt>
                <c:pt idx="2">
                  <c:v>3.1</c:v>
                </c:pt>
                <c:pt idx="3">
                  <c:v>2.1</c:v>
                </c:pt>
                <c:pt idx="4">
                  <c:v>1.9</c:v>
                </c:pt>
                <c:pt idx="5">
                  <c:v>13.4</c:v>
                </c:pt>
                <c:pt idx="6">
                  <c:v>2.2999999999999998</c:v>
                </c:pt>
                <c:pt idx="7">
                  <c:v>23.3</c:v>
                </c:pt>
                <c:pt idx="8">
                  <c:v>38.700000000000003</c:v>
                </c:pt>
              </c:numCache>
            </c:numRef>
          </c:val>
        </c:ser>
        <c:ser>
          <c:idx val="1"/>
          <c:order val="1"/>
          <c:tx>
            <c:v>Marvel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1"/>
              <c:dLblPos val="outEnd"/>
              <c:showVal val="1"/>
            </c:dLbl>
            <c:dLbl>
              <c:idx val="2"/>
              <c:dLblPos val="outEnd"/>
              <c:showVal val="1"/>
            </c:dLbl>
            <c:dLbl>
              <c:idx val="3"/>
              <c:dLblPos val="outEnd"/>
              <c:showVal val="1"/>
            </c:dLbl>
            <c:dLbl>
              <c:idx val="4"/>
              <c:dLblPos val="outEnd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9.5</c:v>
                </c:pt>
                <c:pt idx="1">
                  <c:v>6.7</c:v>
                </c:pt>
                <c:pt idx="2">
                  <c:v>6.5</c:v>
                </c:pt>
                <c:pt idx="3">
                  <c:v>4.2</c:v>
                </c:pt>
                <c:pt idx="4">
                  <c:v>3.8</c:v>
                </c:pt>
                <c:pt idx="5">
                  <c:v>12.8</c:v>
                </c:pt>
                <c:pt idx="6">
                  <c:v>0.1</c:v>
                </c:pt>
                <c:pt idx="7">
                  <c:v>15.1</c:v>
                </c:pt>
                <c:pt idx="8">
                  <c:v>33.9</c:v>
                </c:pt>
              </c:numCache>
            </c:numRef>
          </c:val>
        </c:ser>
        <c:gapWidth val="29"/>
        <c:axId val="140044928"/>
        <c:axId val="140247424"/>
      </c:barChart>
      <c:catAx>
        <c:axId val="1400449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247424"/>
        <c:crosses val="autoZero"/>
        <c:auto val="1"/>
        <c:lblAlgn val="ctr"/>
        <c:lblOffset val="100"/>
      </c:catAx>
      <c:valAx>
        <c:axId val="140247424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044928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5875267925512677"/>
          <c:y val="0.33784637002786849"/>
          <c:w val="0.12126293453008878"/>
          <c:h val="0.166486941273434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Cover Artists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Cover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%'!$G$4:$G$15</c:f>
              <c:numCache>
                <c:formatCode>0.0</c:formatCode>
                <c:ptCount val="12"/>
                <c:pt idx="0">
                  <c:v>7.1428571428571423</c:v>
                </c:pt>
                <c:pt idx="1">
                  <c:v>6.3157894736842106</c:v>
                </c:pt>
                <c:pt idx="2">
                  <c:v>4.7337278106508878</c:v>
                </c:pt>
                <c:pt idx="3">
                  <c:v>5.913978494623656</c:v>
                </c:pt>
                <c:pt idx="4">
                  <c:v>6.4102564102564097</c:v>
                </c:pt>
                <c:pt idx="5">
                  <c:v>6.7039106145251397</c:v>
                </c:pt>
                <c:pt idx="6">
                  <c:v>8.724832214765101</c:v>
                </c:pt>
                <c:pt idx="7">
                  <c:v>9.0163934426229506</c:v>
                </c:pt>
                <c:pt idx="8">
                  <c:v>10.759493670886076</c:v>
                </c:pt>
                <c:pt idx="9">
                  <c:v>9.2391304347826075</c:v>
                </c:pt>
                <c:pt idx="10">
                  <c:v>11.76470588235294</c:v>
                </c:pt>
                <c:pt idx="11">
                  <c:v>6.1728395061728394</c:v>
                </c:pt>
              </c:numCache>
            </c:numRef>
          </c:val>
        </c:ser>
        <c:gapWidth val="50"/>
        <c:axId val="136961024"/>
        <c:axId val="136979200"/>
      </c:barChart>
      <c:catAx>
        <c:axId val="1369610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6979200"/>
        <c:crosses val="autoZero"/>
        <c:auto val="1"/>
        <c:lblAlgn val="ctr"/>
        <c:lblOffset val="100"/>
      </c:catAx>
      <c:valAx>
        <c:axId val="136979200"/>
        <c:scaling>
          <c:orientation val="minMax"/>
          <c:max val="15.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6961024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Writers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Writer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%'!$I$4:$I$15</c:f>
              <c:numCache>
                <c:formatCode>0.0</c:formatCode>
                <c:ptCount val="12"/>
                <c:pt idx="0">
                  <c:v>6.024096385542169</c:v>
                </c:pt>
                <c:pt idx="1">
                  <c:v>6.25</c:v>
                </c:pt>
                <c:pt idx="2">
                  <c:v>7.3170731707317067</c:v>
                </c:pt>
                <c:pt idx="3">
                  <c:v>9.0909090909090917</c:v>
                </c:pt>
                <c:pt idx="4">
                  <c:v>3.6144578313253009</c:v>
                </c:pt>
                <c:pt idx="5">
                  <c:v>6.0975609756097562</c:v>
                </c:pt>
                <c:pt idx="6">
                  <c:v>4.6511627906976747</c:v>
                </c:pt>
                <c:pt idx="7">
                  <c:v>9.4594594594594597</c:v>
                </c:pt>
                <c:pt idx="8">
                  <c:v>6.8493150684931505</c:v>
                </c:pt>
                <c:pt idx="9">
                  <c:v>3.2608695652173911</c:v>
                </c:pt>
                <c:pt idx="10">
                  <c:v>3.5714285714285712</c:v>
                </c:pt>
                <c:pt idx="11">
                  <c:v>3.4883720930232558</c:v>
                </c:pt>
              </c:numCache>
            </c:numRef>
          </c:val>
        </c:ser>
        <c:gapWidth val="50"/>
        <c:axId val="136995968"/>
        <c:axId val="136997504"/>
      </c:barChart>
      <c:catAx>
        <c:axId val="1369959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6997504"/>
        <c:crosses val="autoZero"/>
        <c:auto val="1"/>
        <c:lblAlgn val="ctr"/>
        <c:lblOffset val="100"/>
      </c:catAx>
      <c:valAx>
        <c:axId val="136997504"/>
        <c:scaling>
          <c:orientation val="minMax"/>
          <c:max val="11.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6995968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Pencillers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%'!$K$4:$K$15</c:f>
              <c:numCache>
                <c:formatCode>0.0</c:formatCode>
                <c:ptCount val="12"/>
                <c:pt idx="0">
                  <c:v>3.2608695652173911</c:v>
                </c:pt>
                <c:pt idx="1">
                  <c:v>4.7058823529411766</c:v>
                </c:pt>
                <c:pt idx="2">
                  <c:v>2.197802197802198</c:v>
                </c:pt>
                <c:pt idx="3">
                  <c:v>2.2727272727272729</c:v>
                </c:pt>
                <c:pt idx="4">
                  <c:v>0</c:v>
                </c:pt>
                <c:pt idx="5">
                  <c:v>3.2608695652173911</c:v>
                </c:pt>
                <c:pt idx="6">
                  <c:v>4.2553191489361701</c:v>
                </c:pt>
                <c:pt idx="7">
                  <c:v>0</c:v>
                </c:pt>
                <c:pt idx="8">
                  <c:v>2.7027027027027026</c:v>
                </c:pt>
                <c:pt idx="9">
                  <c:v>3.1578947368421053</c:v>
                </c:pt>
                <c:pt idx="10">
                  <c:v>1.2195121951219512</c:v>
                </c:pt>
                <c:pt idx="11">
                  <c:v>4.2553191489361701</c:v>
                </c:pt>
              </c:numCache>
            </c:numRef>
          </c:val>
        </c:ser>
        <c:gapWidth val="51"/>
        <c:axId val="137018368"/>
        <c:axId val="137028352"/>
      </c:barChart>
      <c:catAx>
        <c:axId val="1370183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028352"/>
        <c:crosses val="autoZero"/>
        <c:auto val="1"/>
        <c:lblAlgn val="ctr"/>
        <c:lblOffset val="100"/>
      </c:catAx>
      <c:valAx>
        <c:axId val="137028352"/>
        <c:scaling>
          <c:orientation val="minMax"/>
          <c:max val="5.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018368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%'!$C$4:$C$15</c:f>
              <c:numCache>
                <c:formatCode>0.0</c:formatCode>
                <c:ptCount val="12"/>
                <c:pt idx="0">
                  <c:v>14.152410575427682</c:v>
                </c:pt>
                <c:pt idx="1">
                  <c:v>13.593749999999998</c:v>
                </c:pt>
                <c:pt idx="2">
                  <c:v>13.08562197092084</c:v>
                </c:pt>
                <c:pt idx="3">
                  <c:v>13.333333333333334</c:v>
                </c:pt>
                <c:pt idx="4">
                  <c:v>13.23283082077052</c:v>
                </c:pt>
                <c:pt idx="5">
                  <c:v>14.100486223662884</c:v>
                </c:pt>
                <c:pt idx="6">
                  <c:v>14.896988906497624</c:v>
                </c:pt>
                <c:pt idx="7">
                  <c:v>14.149139579349903</c:v>
                </c:pt>
                <c:pt idx="8">
                  <c:v>14.208633093525179</c:v>
                </c:pt>
                <c:pt idx="9">
                  <c:v>13.224368499257059</c:v>
                </c:pt>
                <c:pt idx="10">
                  <c:v>12.18274111675127</c:v>
                </c:pt>
                <c:pt idx="11">
                  <c:v>11</c:v>
                </c:pt>
              </c:numCache>
            </c:numRef>
          </c:val>
        </c:ser>
        <c:gapWidth val="51"/>
        <c:axId val="137069696"/>
        <c:axId val="137071232"/>
      </c:barChart>
      <c:catAx>
        <c:axId val="1370696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071232"/>
        <c:crosses val="autoZero"/>
        <c:auto val="1"/>
        <c:lblAlgn val="ctr"/>
        <c:lblOffset val="100"/>
      </c:catAx>
      <c:valAx>
        <c:axId val="137071232"/>
        <c:scaling>
          <c:orientation val="minMax"/>
          <c:max val="26.8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069696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Inkers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%'!$M$4:$M$15</c:f>
              <c:numCache>
                <c:formatCode>0.0</c:formatCode>
                <c:ptCount val="12"/>
                <c:pt idx="0">
                  <c:v>1.8691588785046727</c:v>
                </c:pt>
                <c:pt idx="1">
                  <c:v>3</c:v>
                </c:pt>
                <c:pt idx="2">
                  <c:v>2.083333333333333</c:v>
                </c:pt>
                <c:pt idx="3">
                  <c:v>2.0202020202020203</c:v>
                </c:pt>
                <c:pt idx="4">
                  <c:v>0</c:v>
                </c:pt>
                <c:pt idx="5">
                  <c:v>3.0927835051546393</c:v>
                </c:pt>
                <c:pt idx="6">
                  <c:v>2.7777777777777777</c:v>
                </c:pt>
                <c:pt idx="7">
                  <c:v>0</c:v>
                </c:pt>
                <c:pt idx="8">
                  <c:v>1.2195121951219512</c:v>
                </c:pt>
                <c:pt idx="9">
                  <c:v>2.912621359223301</c:v>
                </c:pt>
                <c:pt idx="10">
                  <c:v>1.9607843137254901</c:v>
                </c:pt>
                <c:pt idx="11">
                  <c:v>4.7619047619047619</c:v>
                </c:pt>
              </c:numCache>
            </c:numRef>
          </c:val>
        </c:ser>
        <c:gapWidth val="50"/>
        <c:axId val="137095808"/>
        <c:axId val="137109888"/>
      </c:barChart>
      <c:catAx>
        <c:axId val="1370958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109888"/>
        <c:crosses val="autoZero"/>
        <c:auto val="1"/>
        <c:lblAlgn val="ctr"/>
        <c:lblOffset val="100"/>
      </c:catAx>
      <c:valAx>
        <c:axId val="137109888"/>
        <c:scaling>
          <c:orientation val="minMax"/>
          <c:max val="4.3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095808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Colorists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Colorist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%'!$O$4:$O$15</c:f>
              <c:numCache>
                <c:formatCode>0.0</c:formatCode>
                <c:ptCount val="12"/>
                <c:pt idx="0">
                  <c:v>16.129032258064516</c:v>
                </c:pt>
                <c:pt idx="1">
                  <c:v>14.457831325301203</c:v>
                </c:pt>
                <c:pt idx="2">
                  <c:v>16.470588235294116</c:v>
                </c:pt>
                <c:pt idx="3">
                  <c:v>13.750000000000002</c:v>
                </c:pt>
                <c:pt idx="4">
                  <c:v>20.512820512820511</c:v>
                </c:pt>
                <c:pt idx="5">
                  <c:v>18.181818181818183</c:v>
                </c:pt>
                <c:pt idx="6">
                  <c:v>17.977528089887642</c:v>
                </c:pt>
                <c:pt idx="7">
                  <c:v>20</c:v>
                </c:pt>
                <c:pt idx="8">
                  <c:v>18.571428571428573</c:v>
                </c:pt>
                <c:pt idx="9">
                  <c:v>22</c:v>
                </c:pt>
                <c:pt idx="10">
                  <c:v>15.853658536585366</c:v>
                </c:pt>
                <c:pt idx="11">
                  <c:v>18.604651162790699</c:v>
                </c:pt>
              </c:numCache>
            </c:numRef>
          </c:val>
        </c:ser>
        <c:gapWidth val="50"/>
        <c:axId val="137138944"/>
        <c:axId val="137140480"/>
      </c:barChart>
      <c:catAx>
        <c:axId val="1371389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140480"/>
        <c:crosses val="autoZero"/>
        <c:auto val="1"/>
        <c:lblAlgn val="ctr"/>
        <c:lblOffset val="100"/>
      </c:catAx>
      <c:valAx>
        <c:axId val="137140480"/>
        <c:scaling>
          <c:orientation val="minMax"/>
          <c:max val="35.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138944"/>
        <c:crosses val="autoZero"/>
        <c:crossBetween val="between"/>
        <c:majorUnit val="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 sz="1800"/>
              <a:t>Letterers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%'!$Q$4:$Q$15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51"/>
        <c:axId val="137161344"/>
        <c:axId val="138232192"/>
      </c:barChart>
      <c:catAx>
        <c:axId val="1371613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232192"/>
        <c:crosses val="autoZero"/>
        <c:auto val="1"/>
        <c:lblAlgn val="ctr"/>
        <c:lblOffset val="100"/>
      </c:catAx>
      <c:valAx>
        <c:axId val="138232192"/>
        <c:scaling>
          <c:orientation val="minMax"/>
          <c:max val="1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7161344"/>
        <c:crosses val="autoZero"/>
        <c:crossBetween val="between"/>
        <c:majorUnit val="0.2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404813</xdr:colOff>
      <xdr:row>21</xdr:row>
      <xdr:rowOff>1</xdr:rowOff>
    </xdr:from>
    <xdr:to>
      <xdr:col>32</xdr:col>
      <xdr:colOff>226219</xdr:colOff>
      <xdr:row>35</xdr:row>
      <xdr:rowOff>71438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15</xdr:col>
      <xdr:colOff>381000</xdr:colOff>
      <xdr:row>33</xdr:row>
      <xdr:rowOff>35719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464343</xdr:colOff>
      <xdr:row>17</xdr:row>
      <xdr:rowOff>11906</xdr:rowOff>
    </xdr:from>
    <xdr:to>
      <xdr:col>13</xdr:col>
      <xdr:colOff>178593</xdr:colOff>
      <xdr:row>31</xdr:row>
      <xdr:rowOff>83343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547687</xdr:colOff>
      <xdr:row>17</xdr:row>
      <xdr:rowOff>0</xdr:rowOff>
    </xdr:from>
    <xdr:to>
      <xdr:col>21</xdr:col>
      <xdr:colOff>261937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107157</xdr:colOff>
      <xdr:row>31</xdr:row>
      <xdr:rowOff>178594</xdr:rowOff>
    </xdr:from>
    <xdr:to>
      <xdr:col>5</xdr:col>
      <xdr:colOff>321469</xdr:colOff>
      <xdr:row>46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107157</xdr:colOff>
      <xdr:row>17</xdr:row>
      <xdr:rowOff>1</xdr:rowOff>
    </xdr:from>
    <xdr:to>
      <xdr:col>5</xdr:col>
      <xdr:colOff>333374</xdr:colOff>
      <xdr:row>31</xdr:row>
      <xdr:rowOff>71438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500063</xdr:colOff>
      <xdr:row>32</xdr:row>
      <xdr:rowOff>11906</xdr:rowOff>
    </xdr:from>
    <xdr:to>
      <xdr:col>13</xdr:col>
      <xdr:colOff>214313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535783</xdr:colOff>
      <xdr:row>32</xdr:row>
      <xdr:rowOff>11907</xdr:rowOff>
    </xdr:from>
    <xdr:to>
      <xdr:col>21</xdr:col>
      <xdr:colOff>250033</xdr:colOff>
      <xdr:row>46</xdr:row>
      <xdr:rowOff>83344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47</xdr:row>
      <xdr:rowOff>1</xdr:rowOff>
    </xdr:from>
    <xdr:to>
      <xdr:col>5</xdr:col>
      <xdr:colOff>309562</xdr:colOff>
      <xdr:row>61</xdr:row>
      <xdr:rowOff>71438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1</xdr:rowOff>
    </xdr:from>
    <xdr:to>
      <xdr:col>13</xdr:col>
      <xdr:colOff>154781</xdr:colOff>
      <xdr:row>61</xdr:row>
      <xdr:rowOff>71438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559593</xdr:colOff>
      <xdr:row>47</xdr:row>
      <xdr:rowOff>11906</xdr:rowOff>
    </xdr:from>
    <xdr:to>
      <xdr:col>21</xdr:col>
      <xdr:colOff>273843</xdr:colOff>
      <xdr:row>61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273844</xdr:colOff>
      <xdr:row>20</xdr:row>
      <xdr:rowOff>0</xdr:rowOff>
    </xdr:from>
    <xdr:to>
      <xdr:col>21</xdr:col>
      <xdr:colOff>47624</xdr:colOff>
      <xdr:row>34</xdr:row>
      <xdr:rowOff>35719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59532</xdr:colOff>
      <xdr:row>17</xdr:row>
      <xdr:rowOff>1</xdr:rowOff>
    </xdr:from>
    <xdr:to>
      <xdr:col>5</xdr:col>
      <xdr:colOff>273844</xdr:colOff>
      <xdr:row>31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452437</xdr:colOff>
      <xdr:row>17</xdr:row>
      <xdr:rowOff>0</xdr:rowOff>
    </xdr:from>
    <xdr:to>
      <xdr:col>13</xdr:col>
      <xdr:colOff>166687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404813</xdr:colOff>
      <xdr:row>17</xdr:row>
      <xdr:rowOff>1</xdr:rowOff>
    </xdr:from>
    <xdr:to>
      <xdr:col>21</xdr:col>
      <xdr:colOff>119063</xdr:colOff>
      <xdr:row>31</xdr:row>
      <xdr:rowOff>71438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59532</xdr:colOff>
      <xdr:row>32</xdr:row>
      <xdr:rowOff>11907</xdr:rowOff>
    </xdr:from>
    <xdr:to>
      <xdr:col>5</xdr:col>
      <xdr:colOff>273844</xdr:colOff>
      <xdr:row>46</xdr:row>
      <xdr:rowOff>83344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440532</xdr:colOff>
      <xdr:row>32</xdr:row>
      <xdr:rowOff>11906</xdr:rowOff>
    </xdr:from>
    <xdr:to>
      <xdr:col>13</xdr:col>
      <xdr:colOff>154782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416719</xdr:colOff>
      <xdr:row>32</xdr:row>
      <xdr:rowOff>0</xdr:rowOff>
    </xdr:from>
    <xdr:to>
      <xdr:col>21</xdr:col>
      <xdr:colOff>130969</xdr:colOff>
      <xdr:row>46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59531</xdr:colOff>
      <xdr:row>47</xdr:row>
      <xdr:rowOff>0</xdr:rowOff>
    </xdr:from>
    <xdr:to>
      <xdr:col>5</xdr:col>
      <xdr:colOff>273843</xdr:colOff>
      <xdr:row>61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0</xdr:rowOff>
    </xdr:from>
    <xdr:to>
      <xdr:col>13</xdr:col>
      <xdr:colOff>154781</xdr:colOff>
      <xdr:row>61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416718</xdr:colOff>
      <xdr:row>46</xdr:row>
      <xdr:rowOff>178594</xdr:rowOff>
    </xdr:from>
    <xdr:to>
      <xdr:col>21</xdr:col>
      <xdr:colOff>130968</xdr:colOff>
      <xdr:row>61</xdr:row>
      <xdr:rowOff>59531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357188</xdr:colOff>
      <xdr:row>10</xdr:row>
      <xdr:rowOff>83344</xdr:rowOff>
    </xdr:from>
    <xdr:to>
      <xdr:col>16</xdr:col>
      <xdr:colOff>571500</xdr:colOff>
      <xdr:row>24</xdr:row>
      <xdr:rowOff>154781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31-35%20-%20Marvel%20August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31-35%20-%20DC%20August%20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ugust 3"/>
      <sheetName val="August 10"/>
      <sheetName val="August 17"/>
      <sheetName val="August 24"/>
      <sheetName val="August 31"/>
      <sheetName val="August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A12" t="str">
            <v xml:space="preserve">Cover </v>
          </cell>
        </row>
        <row r="13">
          <cell r="A13" t="str">
            <v>Writer</v>
          </cell>
        </row>
        <row r="14">
          <cell r="A14" t="str">
            <v>Pencils</v>
          </cell>
        </row>
        <row r="15">
          <cell r="A15" t="str">
            <v>Inks</v>
          </cell>
        </row>
        <row r="16">
          <cell r="A16" t="str">
            <v>Colors</v>
          </cell>
        </row>
        <row r="17">
          <cell r="A17" t="str">
            <v>Letters</v>
          </cell>
        </row>
        <row r="18">
          <cell r="A18" t="str">
            <v>Editor</v>
          </cell>
        </row>
        <row r="19">
          <cell r="A19" t="str">
            <v>Asst. Editor</v>
          </cell>
        </row>
        <row r="21">
          <cell r="B21" t="str">
            <v>Male</v>
          </cell>
        </row>
        <row r="22">
          <cell r="B22" t="str">
            <v>Female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ugust 3"/>
      <sheetName val="August 10"/>
      <sheetName val="August 17"/>
      <sheetName val="August 24"/>
      <sheetName val="August 31"/>
      <sheetName val="August ALL"/>
      <sheetName val="Wo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A12" t="str">
            <v xml:space="preserve">Cover </v>
          </cell>
        </row>
        <row r="21">
          <cell r="B21" t="str">
            <v>Male</v>
          </cell>
        </row>
        <row r="22">
          <cell r="B22" t="str">
            <v>Female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8"/>
  <sheetViews>
    <sheetView topLeftCell="A6" zoomScale="80" zoomScaleNormal="80" workbookViewId="0">
      <selection activeCell="D33" sqref="D33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1">
        <v>74</v>
      </c>
      <c r="B4" s="1">
        <v>552</v>
      </c>
      <c r="C4" s="1">
        <v>91</v>
      </c>
      <c r="D4" s="1">
        <v>643</v>
      </c>
      <c r="E4" s="1"/>
      <c r="F4" s="1">
        <v>156</v>
      </c>
      <c r="G4" s="1">
        <v>12</v>
      </c>
      <c r="H4" s="1">
        <v>78</v>
      </c>
      <c r="I4" s="1">
        <v>5</v>
      </c>
      <c r="J4" s="1">
        <v>89</v>
      </c>
      <c r="K4" s="1">
        <v>3</v>
      </c>
      <c r="L4" s="1">
        <v>105</v>
      </c>
      <c r="M4" s="1">
        <v>2</v>
      </c>
      <c r="N4" s="1">
        <v>78</v>
      </c>
      <c r="O4" s="1">
        <v>15</v>
      </c>
      <c r="P4" s="1">
        <v>72</v>
      </c>
      <c r="Q4" s="1">
        <v>0</v>
      </c>
      <c r="R4" s="1">
        <v>54</v>
      </c>
      <c r="S4" s="1">
        <v>35</v>
      </c>
      <c r="T4" s="1">
        <v>33</v>
      </c>
      <c r="U4" s="1">
        <v>26</v>
      </c>
    </row>
    <row r="5" spans="1:21">
      <c r="A5">
        <v>73</v>
      </c>
      <c r="B5">
        <v>553</v>
      </c>
      <c r="C5">
        <v>87</v>
      </c>
      <c r="D5">
        <v>640</v>
      </c>
      <c r="F5">
        <v>178</v>
      </c>
      <c r="G5">
        <v>12</v>
      </c>
      <c r="H5">
        <v>75</v>
      </c>
      <c r="I5">
        <v>5</v>
      </c>
      <c r="J5">
        <v>81</v>
      </c>
      <c r="K5">
        <v>4</v>
      </c>
      <c r="L5">
        <v>97</v>
      </c>
      <c r="M5">
        <v>3</v>
      </c>
      <c r="N5">
        <v>71</v>
      </c>
      <c r="O5">
        <v>12</v>
      </c>
      <c r="P5">
        <v>72</v>
      </c>
      <c r="Q5">
        <v>0</v>
      </c>
      <c r="R5">
        <v>52</v>
      </c>
      <c r="S5">
        <v>33</v>
      </c>
      <c r="T5">
        <v>31</v>
      </c>
      <c r="U5">
        <v>27</v>
      </c>
    </row>
    <row r="6" spans="1:21">
      <c r="A6" s="3">
        <v>73</v>
      </c>
      <c r="B6" s="3">
        <v>538</v>
      </c>
      <c r="C6" s="3">
        <v>81</v>
      </c>
      <c r="D6" s="3">
        <v>619</v>
      </c>
      <c r="E6" s="3"/>
      <c r="F6" s="3">
        <v>161</v>
      </c>
      <c r="G6" s="3">
        <v>8</v>
      </c>
      <c r="H6" s="3">
        <v>76</v>
      </c>
      <c r="I6" s="3">
        <v>6</v>
      </c>
      <c r="J6" s="3">
        <v>89</v>
      </c>
      <c r="K6" s="3">
        <v>2</v>
      </c>
      <c r="L6" s="3">
        <v>94</v>
      </c>
      <c r="M6" s="3">
        <v>2</v>
      </c>
      <c r="N6" s="3">
        <v>71</v>
      </c>
      <c r="O6" s="3">
        <v>14</v>
      </c>
      <c r="P6" s="3">
        <v>73</v>
      </c>
      <c r="Q6" s="3">
        <v>0</v>
      </c>
      <c r="R6" s="3">
        <v>54</v>
      </c>
      <c r="S6" s="3">
        <v>30</v>
      </c>
      <c r="T6" s="3">
        <v>38</v>
      </c>
      <c r="U6" s="3">
        <v>27</v>
      </c>
    </row>
    <row r="7" spans="1:21">
      <c r="A7">
        <v>72</v>
      </c>
      <c r="B7">
        <v>546</v>
      </c>
      <c r="C7">
        <v>84</v>
      </c>
      <c r="D7">
        <v>630</v>
      </c>
      <c r="F7">
        <v>175</v>
      </c>
      <c r="G7">
        <v>11</v>
      </c>
      <c r="H7">
        <v>80</v>
      </c>
      <c r="I7">
        <v>8</v>
      </c>
      <c r="J7">
        <v>86</v>
      </c>
      <c r="K7">
        <v>2</v>
      </c>
      <c r="L7">
        <v>97</v>
      </c>
      <c r="M7">
        <v>2</v>
      </c>
      <c r="N7">
        <v>69</v>
      </c>
      <c r="O7">
        <v>11</v>
      </c>
      <c r="P7">
        <v>72</v>
      </c>
      <c r="Q7">
        <v>0</v>
      </c>
      <c r="R7">
        <v>52</v>
      </c>
      <c r="S7">
        <v>32</v>
      </c>
      <c r="T7">
        <v>37</v>
      </c>
      <c r="U7">
        <v>24</v>
      </c>
    </row>
    <row r="8" spans="1:21">
      <c r="A8">
        <v>74</v>
      </c>
      <c r="B8">
        <v>518</v>
      </c>
      <c r="C8">
        <v>79</v>
      </c>
      <c r="D8">
        <v>597</v>
      </c>
      <c r="F8">
        <v>146</v>
      </c>
      <c r="G8">
        <v>10</v>
      </c>
      <c r="H8">
        <v>80</v>
      </c>
      <c r="I8">
        <v>3</v>
      </c>
      <c r="J8">
        <v>86</v>
      </c>
      <c r="K8">
        <v>0</v>
      </c>
      <c r="L8">
        <v>94</v>
      </c>
      <c r="M8">
        <v>0</v>
      </c>
      <c r="N8">
        <v>62</v>
      </c>
      <c r="O8">
        <v>16</v>
      </c>
      <c r="P8">
        <v>75</v>
      </c>
      <c r="Q8">
        <v>0</v>
      </c>
      <c r="R8">
        <v>53</v>
      </c>
      <c r="S8">
        <v>29</v>
      </c>
      <c r="T8">
        <v>44</v>
      </c>
      <c r="U8">
        <v>24</v>
      </c>
    </row>
    <row r="9" spans="1:21">
      <c r="A9">
        <v>72</v>
      </c>
      <c r="B9">
        <v>530</v>
      </c>
      <c r="C9">
        <v>87</v>
      </c>
      <c r="D9">
        <v>617</v>
      </c>
      <c r="F9">
        <v>167</v>
      </c>
      <c r="G9">
        <v>12</v>
      </c>
      <c r="H9">
        <v>77</v>
      </c>
      <c r="I9">
        <v>5</v>
      </c>
      <c r="J9">
        <v>89</v>
      </c>
      <c r="K9">
        <v>3</v>
      </c>
      <c r="L9">
        <v>94</v>
      </c>
      <c r="M9">
        <v>3</v>
      </c>
      <c r="N9">
        <v>72</v>
      </c>
      <c r="O9">
        <v>16</v>
      </c>
      <c r="P9">
        <v>72</v>
      </c>
      <c r="Q9">
        <v>0</v>
      </c>
      <c r="R9">
        <v>53</v>
      </c>
      <c r="S9">
        <v>28</v>
      </c>
      <c r="T9">
        <v>34</v>
      </c>
      <c r="U9">
        <v>26</v>
      </c>
    </row>
    <row r="10" spans="1:21">
      <c r="A10">
        <v>79</v>
      </c>
      <c r="B10">
        <v>537</v>
      </c>
      <c r="C10">
        <v>94</v>
      </c>
      <c r="D10">
        <v>631</v>
      </c>
      <c r="F10">
        <v>136</v>
      </c>
      <c r="G10">
        <v>13</v>
      </c>
      <c r="H10">
        <v>82</v>
      </c>
      <c r="I10">
        <v>4</v>
      </c>
      <c r="J10">
        <v>90</v>
      </c>
      <c r="K10">
        <v>4</v>
      </c>
      <c r="L10">
        <v>105</v>
      </c>
      <c r="M10">
        <v>3</v>
      </c>
      <c r="N10">
        <v>73</v>
      </c>
      <c r="O10">
        <v>16</v>
      </c>
      <c r="P10">
        <v>79</v>
      </c>
      <c r="Q10">
        <v>0</v>
      </c>
      <c r="R10">
        <v>59</v>
      </c>
      <c r="S10">
        <v>31</v>
      </c>
      <c r="T10">
        <v>36</v>
      </c>
      <c r="U10">
        <v>33</v>
      </c>
    </row>
    <row r="11" spans="1:21">
      <c r="A11">
        <v>65</v>
      </c>
      <c r="B11">
        <v>449</v>
      </c>
      <c r="C11">
        <v>74</v>
      </c>
      <c r="D11">
        <v>523</v>
      </c>
      <c r="F11">
        <v>111</v>
      </c>
      <c r="G11">
        <v>11</v>
      </c>
      <c r="H11">
        <v>67</v>
      </c>
      <c r="I11">
        <v>7</v>
      </c>
      <c r="J11">
        <v>76</v>
      </c>
      <c r="K11">
        <v>0</v>
      </c>
      <c r="L11">
        <v>89</v>
      </c>
      <c r="M11">
        <v>0</v>
      </c>
      <c r="N11">
        <v>60</v>
      </c>
      <c r="O11">
        <v>15</v>
      </c>
      <c r="P11">
        <v>65</v>
      </c>
      <c r="Q11">
        <v>0</v>
      </c>
      <c r="R11">
        <v>46</v>
      </c>
      <c r="S11">
        <v>25</v>
      </c>
      <c r="T11">
        <v>30</v>
      </c>
      <c r="U11">
        <v>20</v>
      </c>
    </row>
    <row r="12" spans="1:21">
      <c r="A12">
        <v>64</v>
      </c>
      <c r="B12">
        <v>477</v>
      </c>
      <c r="C12">
        <v>79</v>
      </c>
      <c r="D12">
        <v>556</v>
      </c>
      <c r="F12">
        <v>141</v>
      </c>
      <c r="G12">
        <v>17</v>
      </c>
      <c r="H12">
        <v>68</v>
      </c>
      <c r="I12">
        <v>5</v>
      </c>
      <c r="J12">
        <v>72</v>
      </c>
      <c r="K12">
        <v>2</v>
      </c>
      <c r="L12">
        <v>81</v>
      </c>
      <c r="M12">
        <v>1</v>
      </c>
      <c r="N12">
        <v>57</v>
      </c>
      <c r="O12">
        <v>13</v>
      </c>
      <c r="P12">
        <v>64</v>
      </c>
      <c r="Q12">
        <v>0</v>
      </c>
      <c r="R12">
        <v>46</v>
      </c>
      <c r="S12">
        <v>27</v>
      </c>
      <c r="T12">
        <v>36</v>
      </c>
      <c r="U12">
        <v>20</v>
      </c>
    </row>
    <row r="13" spans="1:21">
      <c r="A13">
        <v>75</v>
      </c>
      <c r="B13">
        <v>584</v>
      </c>
      <c r="C13">
        <v>89</v>
      </c>
      <c r="D13">
        <v>673</v>
      </c>
      <c r="F13">
        <v>167</v>
      </c>
      <c r="G13">
        <v>17</v>
      </c>
      <c r="H13">
        <v>89</v>
      </c>
      <c r="I13">
        <v>3</v>
      </c>
      <c r="J13">
        <v>92</v>
      </c>
      <c r="K13">
        <v>3</v>
      </c>
      <c r="L13">
        <v>100</v>
      </c>
      <c r="M13">
        <v>3</v>
      </c>
      <c r="N13">
        <v>78</v>
      </c>
      <c r="O13">
        <v>22</v>
      </c>
      <c r="P13">
        <v>76</v>
      </c>
      <c r="Q13">
        <v>0</v>
      </c>
      <c r="R13">
        <v>59</v>
      </c>
      <c r="S13">
        <v>27</v>
      </c>
      <c r="T13">
        <v>56</v>
      </c>
      <c r="U13">
        <v>21</v>
      </c>
    </row>
    <row r="14" spans="1:21">
      <c r="A14">
        <v>69</v>
      </c>
      <c r="B14">
        <v>519</v>
      </c>
      <c r="C14">
        <v>72</v>
      </c>
      <c r="D14">
        <v>591</v>
      </c>
      <c r="F14">
        <v>135</v>
      </c>
      <c r="G14">
        <v>18</v>
      </c>
      <c r="H14">
        <v>81</v>
      </c>
      <c r="I14">
        <v>3</v>
      </c>
      <c r="J14">
        <v>81</v>
      </c>
      <c r="K14">
        <v>1</v>
      </c>
      <c r="L14">
        <v>100</v>
      </c>
      <c r="M14">
        <v>2</v>
      </c>
      <c r="N14">
        <v>69</v>
      </c>
      <c r="O14">
        <v>13</v>
      </c>
      <c r="P14">
        <v>69</v>
      </c>
      <c r="Q14">
        <v>0</v>
      </c>
      <c r="R14">
        <v>51</v>
      </c>
      <c r="S14">
        <v>25</v>
      </c>
      <c r="T14">
        <v>44</v>
      </c>
      <c r="U14">
        <v>14</v>
      </c>
    </row>
    <row r="15" spans="1:21">
      <c r="A15">
        <v>69</v>
      </c>
      <c r="B15">
        <v>534</v>
      </c>
      <c r="C15">
        <v>66</v>
      </c>
      <c r="D15">
        <v>599</v>
      </c>
      <c r="F15">
        <v>152</v>
      </c>
      <c r="G15">
        <v>10</v>
      </c>
      <c r="H15">
        <v>83</v>
      </c>
      <c r="I15">
        <v>3</v>
      </c>
      <c r="J15">
        <v>90</v>
      </c>
      <c r="K15">
        <v>4</v>
      </c>
      <c r="L15">
        <v>100</v>
      </c>
      <c r="M15">
        <v>5</v>
      </c>
      <c r="N15">
        <v>70</v>
      </c>
      <c r="O15">
        <v>16</v>
      </c>
      <c r="P15">
        <v>73</v>
      </c>
      <c r="Q15">
        <v>0</v>
      </c>
      <c r="R15">
        <v>53</v>
      </c>
      <c r="S15">
        <v>22</v>
      </c>
      <c r="T15">
        <v>38</v>
      </c>
      <c r="U15">
        <v>16</v>
      </c>
    </row>
    <row r="16" spans="1:21">
      <c r="A16" s="1">
        <f>SUM(A4:A15)</f>
        <v>859</v>
      </c>
      <c r="B16" s="1">
        <f>SUM(B4:B15)</f>
        <v>6337</v>
      </c>
      <c r="C16" s="1">
        <f>SUM(C4:C15)</f>
        <v>983</v>
      </c>
      <c r="D16" s="1">
        <f>SUM(D4:D15)</f>
        <v>7319</v>
      </c>
      <c r="E16" s="1"/>
      <c r="F16" s="1">
        <f t="shared" ref="F16:U16" si="0">SUM(F4:F15)</f>
        <v>1825</v>
      </c>
      <c r="G16" s="1">
        <f t="shared" si="0"/>
        <v>151</v>
      </c>
      <c r="H16" s="1">
        <f t="shared" si="0"/>
        <v>936</v>
      </c>
      <c r="I16" s="1">
        <f t="shared" si="0"/>
        <v>57</v>
      </c>
      <c r="J16" s="1">
        <f t="shared" si="0"/>
        <v>1021</v>
      </c>
      <c r="K16" s="1">
        <f t="shared" si="0"/>
        <v>28</v>
      </c>
      <c r="L16" s="1">
        <f t="shared" si="0"/>
        <v>1156</v>
      </c>
      <c r="M16" s="1">
        <f t="shared" si="0"/>
        <v>26</v>
      </c>
      <c r="N16" s="1">
        <f t="shared" si="0"/>
        <v>830</v>
      </c>
      <c r="O16" s="1">
        <f t="shared" si="0"/>
        <v>179</v>
      </c>
      <c r="P16" s="1">
        <f t="shared" si="0"/>
        <v>862</v>
      </c>
      <c r="Q16" s="1">
        <f t="shared" si="0"/>
        <v>0</v>
      </c>
      <c r="R16" s="1">
        <f t="shared" si="0"/>
        <v>632</v>
      </c>
      <c r="S16" s="1">
        <f t="shared" si="0"/>
        <v>344</v>
      </c>
      <c r="T16" s="1">
        <f t="shared" si="0"/>
        <v>457</v>
      </c>
      <c r="U16" s="1">
        <f t="shared" si="0"/>
        <v>278</v>
      </c>
    </row>
    <row r="17" spans="1:21">
      <c r="A17" s="1"/>
      <c r="B17" s="2">
        <f>SUM(B16)/(B16+C16)*100</f>
        <v>86.571038251366119</v>
      </c>
      <c r="C17" s="2">
        <f>SUM(C16)/(B16+C16)*100</f>
        <v>13.428961748633879</v>
      </c>
      <c r="D17" s="2"/>
      <c r="E17" s="2"/>
      <c r="F17" s="2">
        <f>SUM(F16)/(F16+G16)*100</f>
        <v>92.358299595141702</v>
      </c>
      <c r="G17" s="2">
        <f>SUM(G16)/(F16+G16)*100</f>
        <v>7.6417004048582999</v>
      </c>
      <c r="H17" s="2">
        <f>SUM(H16)/(H16+I16)*100</f>
        <v>94.259818731117832</v>
      </c>
      <c r="I17" s="2">
        <f>SUM(I16)/(H16+I16)*100</f>
        <v>5.7401812688821749</v>
      </c>
      <c r="J17" s="2">
        <f>SUM(J16)/(J16+K16)*100</f>
        <v>97.330791229742601</v>
      </c>
      <c r="K17" s="2">
        <f>SUM(K16)/(J16+K16)*100</f>
        <v>2.6692087702573879</v>
      </c>
      <c r="L17" s="2">
        <f>SUM(L16)/(L16+M16)*100</f>
        <v>97.800338409475458</v>
      </c>
      <c r="M17" s="2">
        <f>SUM(M16)/(L16+M16)*100</f>
        <v>2.1996615905245349</v>
      </c>
      <c r="N17" s="2">
        <f>SUM(N16)/(N16+O16)*100</f>
        <v>82.25966303270566</v>
      </c>
      <c r="O17" s="2">
        <f>SUM(O16)/(N16+O16)*100</f>
        <v>17.740336967294351</v>
      </c>
      <c r="P17" s="2">
        <f>SUM(P16)/(P16+Q16)*100</f>
        <v>100</v>
      </c>
      <c r="Q17" s="2">
        <f>SUM(Q16)/(P16+Q16)*100</f>
        <v>0</v>
      </c>
      <c r="R17" s="2">
        <f>SUM(R16)/(R16+S16)*100</f>
        <v>64.754098360655746</v>
      </c>
      <c r="S17" s="2">
        <f>SUM(S16)/(R16+S16)*100</f>
        <v>35.245901639344261</v>
      </c>
      <c r="T17" s="2">
        <f>SUM(T16)/(T16+U16)*100</f>
        <v>62.176870748299315</v>
      </c>
      <c r="U17" s="2">
        <f>SUM(U16)/(T16+U16)*100</f>
        <v>37.823129251700685</v>
      </c>
    </row>
    <row r="20" spans="1:21">
      <c r="A20" s="4" t="s">
        <v>30</v>
      </c>
      <c r="B20" s="8">
        <v>12.1</v>
      </c>
      <c r="C20" s="8">
        <v>13.428961748633879</v>
      </c>
    </row>
    <row r="21" spans="1:21">
      <c r="A21" s="4" t="s">
        <v>1</v>
      </c>
      <c r="B21" s="5">
        <v>6.816901408450704</v>
      </c>
      <c r="C21" s="2">
        <v>7.6417004048582999</v>
      </c>
    </row>
    <row r="22" spans="1:21">
      <c r="A22" s="4" t="s">
        <v>2</v>
      </c>
      <c r="B22" s="5">
        <v>5.1184834123222753</v>
      </c>
      <c r="C22" s="5">
        <v>5.7401812688821749</v>
      </c>
    </row>
    <row r="23" spans="1:21">
      <c r="A23" s="4" t="s">
        <v>26</v>
      </c>
      <c r="B23" s="5">
        <v>2.8999064546304956</v>
      </c>
      <c r="C23" s="2">
        <v>2.6692087702573879</v>
      </c>
    </row>
    <row r="24" spans="1:21">
      <c r="A24" s="4" t="s">
        <v>27</v>
      </c>
      <c r="B24" s="5">
        <v>3.0874785591766725</v>
      </c>
      <c r="C24" s="5">
        <v>2.1996615905245349</v>
      </c>
    </row>
    <row r="25" spans="1:21">
      <c r="A25" s="4" t="s">
        <v>28</v>
      </c>
      <c r="B25" s="5">
        <v>16.353383458646618</v>
      </c>
      <c r="C25" s="5">
        <v>17.740336967294351</v>
      </c>
    </row>
    <row r="26" spans="1:21">
      <c r="A26" s="4" t="s">
        <v>6</v>
      </c>
      <c r="B26" s="5">
        <v>0</v>
      </c>
      <c r="C26" s="5">
        <v>0</v>
      </c>
    </row>
    <row r="27" spans="1:21">
      <c r="A27" s="4" t="s">
        <v>7</v>
      </c>
      <c r="B27" s="5">
        <v>28.298086606243704</v>
      </c>
      <c r="C27" s="5">
        <v>35.245901639344261</v>
      </c>
    </row>
    <row r="28" spans="1:21">
      <c r="A28" s="4" t="s">
        <v>29</v>
      </c>
      <c r="B28" s="5">
        <v>31.319234642497484</v>
      </c>
      <c r="C28" s="5">
        <v>37.823129251700685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7"/>
  <sheetViews>
    <sheetView topLeftCell="A11" zoomScale="80" zoomScaleNormal="80" workbookViewId="0">
      <selection activeCell="X43" sqref="X34:AI43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t="s">
        <v>13</v>
      </c>
      <c r="B4" s="5">
        <v>85.847589424572305</v>
      </c>
      <c r="C4" s="5">
        <v>14.152410575427682</v>
      </c>
      <c r="D4" s="5"/>
      <c r="E4" s="5"/>
      <c r="F4" s="5">
        <v>92.857142857142861</v>
      </c>
      <c r="G4" s="5">
        <v>7.1428571428571423</v>
      </c>
      <c r="H4" s="5">
        <v>93.975903614457835</v>
      </c>
      <c r="I4" s="5">
        <v>6.024096385542169</v>
      </c>
      <c r="J4" s="5">
        <v>96.739130434782609</v>
      </c>
      <c r="K4" s="5">
        <v>3.2608695652173911</v>
      </c>
      <c r="L4" s="5">
        <v>98.130841121495322</v>
      </c>
      <c r="M4" s="5">
        <v>1.8691588785046727</v>
      </c>
      <c r="N4" s="5">
        <v>83.870967741935488</v>
      </c>
      <c r="O4" s="5">
        <v>16.129032258064516</v>
      </c>
      <c r="P4" s="5">
        <v>100</v>
      </c>
      <c r="Q4" s="5">
        <v>0</v>
      </c>
      <c r="R4" s="5">
        <v>60.674157303370791</v>
      </c>
      <c r="S4" s="5">
        <v>39.325842696629216</v>
      </c>
      <c r="T4" s="5">
        <v>55.932203389830505</v>
      </c>
      <c r="U4" s="5">
        <v>44.067796610169488</v>
      </c>
    </row>
    <row r="5" spans="1:21">
      <c r="A5" t="s">
        <v>14</v>
      </c>
      <c r="B5" s="5">
        <v>86.40625</v>
      </c>
      <c r="C5" s="5">
        <v>13.593749999999998</v>
      </c>
      <c r="D5" s="5"/>
      <c r="E5" s="5"/>
      <c r="F5" s="5">
        <v>93.684210526315795</v>
      </c>
      <c r="G5" s="5">
        <v>6.3157894736842106</v>
      </c>
      <c r="H5" s="5">
        <v>93.7</v>
      </c>
      <c r="I5" s="5">
        <v>6.25</v>
      </c>
      <c r="J5" s="5">
        <v>95.294117647058812</v>
      </c>
      <c r="K5" s="5">
        <v>4.7058823529411766</v>
      </c>
      <c r="L5" s="5">
        <v>97</v>
      </c>
      <c r="M5" s="5">
        <v>3</v>
      </c>
      <c r="N5" s="5">
        <v>85.542168674698786</v>
      </c>
      <c r="O5" s="5">
        <v>14.457831325301203</v>
      </c>
      <c r="P5" s="5">
        <v>100</v>
      </c>
      <c r="Q5" s="5">
        <v>0</v>
      </c>
      <c r="R5" s="5">
        <v>61.176470588235297</v>
      </c>
      <c r="S5" s="5">
        <v>38.82352941176471</v>
      </c>
      <c r="T5" s="5">
        <v>53.448275862068961</v>
      </c>
      <c r="U5" s="5">
        <v>46.551724137931032</v>
      </c>
    </row>
    <row r="6" spans="1:21">
      <c r="A6" t="s">
        <v>15</v>
      </c>
      <c r="B6" s="5">
        <v>86.91437802907916</v>
      </c>
      <c r="C6" s="5">
        <v>13.08562197092084</v>
      </c>
      <c r="D6" s="5"/>
      <c r="E6" s="5"/>
      <c r="F6" s="5">
        <v>95.26627218934911</v>
      </c>
      <c r="G6" s="5">
        <v>4.7337278106508878</v>
      </c>
      <c r="H6" s="5">
        <v>92.682926829268297</v>
      </c>
      <c r="I6" s="5">
        <v>7.3170731707317067</v>
      </c>
      <c r="J6" s="5">
        <v>97.802197802197796</v>
      </c>
      <c r="K6" s="5">
        <v>2.197802197802198</v>
      </c>
      <c r="L6" s="5">
        <v>97.916666666666657</v>
      </c>
      <c r="M6" s="5">
        <v>2.083333333333333</v>
      </c>
      <c r="N6" s="5">
        <v>83.529411764705884</v>
      </c>
      <c r="O6" s="5">
        <v>16.470588235294116</v>
      </c>
      <c r="P6" s="5">
        <v>100</v>
      </c>
      <c r="Q6" s="5">
        <v>0</v>
      </c>
      <c r="R6" s="5">
        <v>64.285714285714292</v>
      </c>
      <c r="S6" s="5">
        <v>35.714285714285715</v>
      </c>
      <c r="T6" s="5">
        <v>58.461538461538467</v>
      </c>
      <c r="U6" s="5">
        <v>41.53846153846154</v>
      </c>
    </row>
    <row r="7" spans="1:21">
      <c r="A7" t="s">
        <v>16</v>
      </c>
      <c r="B7" s="5">
        <v>86.666666666666671</v>
      </c>
      <c r="C7" s="5">
        <v>13.333333333333334</v>
      </c>
      <c r="D7" s="5"/>
      <c r="E7" s="5"/>
      <c r="F7" s="5">
        <v>94.086021505376351</v>
      </c>
      <c r="G7" s="5">
        <v>5.913978494623656</v>
      </c>
      <c r="H7" s="5">
        <v>90.909090909090907</v>
      </c>
      <c r="I7" s="5">
        <v>9.0909090909090917</v>
      </c>
      <c r="J7" s="5">
        <v>97.727272727272734</v>
      </c>
      <c r="K7" s="5">
        <v>2.2727272727272729</v>
      </c>
      <c r="L7" s="5">
        <v>97.979797979797979</v>
      </c>
      <c r="M7" s="5">
        <v>2.0202020202020203</v>
      </c>
      <c r="N7" s="5">
        <v>86.25</v>
      </c>
      <c r="O7" s="5">
        <v>13.750000000000002</v>
      </c>
      <c r="P7" s="5">
        <v>100</v>
      </c>
      <c r="Q7" s="5">
        <v>0</v>
      </c>
      <c r="R7" s="5">
        <v>61.904761904761905</v>
      </c>
      <c r="S7" s="5">
        <v>38.095238095238095</v>
      </c>
      <c r="T7" s="5">
        <v>60.655737704918032</v>
      </c>
      <c r="U7" s="5">
        <v>39.344262295081968</v>
      </c>
    </row>
    <row r="8" spans="1:21">
      <c r="A8" t="s">
        <v>17</v>
      </c>
      <c r="B8" s="5">
        <v>86.767169179229469</v>
      </c>
      <c r="C8" s="5">
        <v>13.23283082077052</v>
      </c>
      <c r="D8" s="5"/>
      <c r="E8" s="5"/>
      <c r="F8" s="5">
        <v>93.589743589743591</v>
      </c>
      <c r="G8" s="5">
        <v>6.4102564102564097</v>
      </c>
      <c r="H8" s="5">
        <v>96.385542168674704</v>
      </c>
      <c r="I8" s="5">
        <v>3.6144578313253009</v>
      </c>
      <c r="J8" s="5">
        <v>100</v>
      </c>
      <c r="K8" s="5">
        <v>0</v>
      </c>
      <c r="L8" s="5">
        <v>100</v>
      </c>
      <c r="M8" s="5">
        <v>0</v>
      </c>
      <c r="N8" s="5">
        <v>79.487179487179489</v>
      </c>
      <c r="O8" s="5">
        <v>20.512820512820511</v>
      </c>
      <c r="P8" s="5">
        <v>100</v>
      </c>
      <c r="Q8" s="5">
        <v>0</v>
      </c>
      <c r="R8" s="5">
        <v>64.634146341463421</v>
      </c>
      <c r="S8" s="5">
        <v>35.365853658536587</v>
      </c>
      <c r="T8" s="5">
        <v>64.705882352941174</v>
      </c>
      <c r="U8" s="5">
        <v>35.294117647058826</v>
      </c>
    </row>
    <row r="9" spans="1:21">
      <c r="A9" t="s">
        <v>18</v>
      </c>
      <c r="B9" s="5">
        <v>85.899513776337116</v>
      </c>
      <c r="C9" s="5">
        <v>14.100486223662884</v>
      </c>
      <c r="D9" s="5"/>
      <c r="E9" s="5"/>
      <c r="F9" s="5">
        <v>93.296089385474858</v>
      </c>
      <c r="G9" s="5">
        <v>6.7039106145251397</v>
      </c>
      <c r="H9" s="5">
        <v>93.902439024390233</v>
      </c>
      <c r="I9" s="5">
        <v>6.0975609756097562</v>
      </c>
      <c r="J9" s="5">
        <v>96.739130434782609</v>
      </c>
      <c r="K9" s="5">
        <v>3.2608695652173911</v>
      </c>
      <c r="L9" s="5">
        <v>96.907216494845358</v>
      </c>
      <c r="M9" s="5">
        <v>3.0927835051546393</v>
      </c>
      <c r="N9" s="5">
        <v>81.818181818181827</v>
      </c>
      <c r="O9" s="5">
        <v>18.181818181818183</v>
      </c>
      <c r="P9" s="5">
        <v>100</v>
      </c>
      <c r="Q9" s="5">
        <v>0</v>
      </c>
      <c r="R9" s="5">
        <v>65.432098765432102</v>
      </c>
      <c r="S9" s="5">
        <v>34.567901234567898</v>
      </c>
      <c r="T9" s="5">
        <v>56.666666666666664</v>
      </c>
      <c r="U9" s="5">
        <v>43.333333333333336</v>
      </c>
    </row>
    <row r="10" spans="1:21">
      <c r="A10" t="s">
        <v>19</v>
      </c>
      <c r="B10" s="5">
        <v>85.103011093502374</v>
      </c>
      <c r="C10" s="5">
        <v>14.896988906497624</v>
      </c>
      <c r="D10" s="5"/>
      <c r="E10" s="5"/>
      <c r="F10" s="5">
        <v>91.275167785234899</v>
      </c>
      <c r="G10" s="5">
        <v>8.724832214765101</v>
      </c>
      <c r="H10" s="5">
        <v>95.348837209302332</v>
      </c>
      <c r="I10" s="5">
        <v>4.6511627906976747</v>
      </c>
      <c r="J10" s="5">
        <v>95.744680851063833</v>
      </c>
      <c r="K10" s="5">
        <v>4.2553191489361701</v>
      </c>
      <c r="L10" s="5">
        <v>97.222222222222214</v>
      </c>
      <c r="M10" s="5">
        <v>2.7777777777777777</v>
      </c>
      <c r="N10" s="5">
        <v>82.022471910112358</v>
      </c>
      <c r="O10" s="5">
        <v>17.977528089887642</v>
      </c>
      <c r="P10" s="5">
        <v>100</v>
      </c>
      <c r="Q10" s="5">
        <v>0</v>
      </c>
      <c r="R10" s="5">
        <v>65.555555555555557</v>
      </c>
      <c r="S10" s="5">
        <v>34.444444444444443</v>
      </c>
      <c r="T10" s="5">
        <v>52.173913043478258</v>
      </c>
      <c r="U10" s="5">
        <v>47.826086956521742</v>
      </c>
    </row>
    <row r="11" spans="1:21">
      <c r="A11" t="s">
        <v>20</v>
      </c>
      <c r="B11" s="2">
        <v>85.850860420650093</v>
      </c>
      <c r="C11" s="2">
        <v>14.149139579349903</v>
      </c>
      <c r="D11" s="2"/>
      <c r="E11" s="2"/>
      <c r="F11" s="2">
        <v>90.983606557377044</v>
      </c>
      <c r="G11" s="2">
        <v>9.0163934426229506</v>
      </c>
      <c r="H11" s="2">
        <v>90.540540540540533</v>
      </c>
      <c r="I11" s="2">
        <v>9.4594594594594597</v>
      </c>
      <c r="J11" s="2">
        <v>100</v>
      </c>
      <c r="K11" s="2">
        <v>0</v>
      </c>
      <c r="L11" s="2">
        <v>100</v>
      </c>
      <c r="M11" s="2">
        <v>0</v>
      </c>
      <c r="N11" s="2">
        <v>80</v>
      </c>
      <c r="O11" s="2">
        <v>20</v>
      </c>
      <c r="P11" s="2">
        <v>100</v>
      </c>
      <c r="Q11" s="2">
        <v>0</v>
      </c>
      <c r="R11" s="2">
        <v>64.788732394366207</v>
      </c>
      <c r="S11" s="2">
        <v>35.2112676056338</v>
      </c>
      <c r="T11" s="2">
        <v>60</v>
      </c>
      <c r="U11" s="2">
        <v>40</v>
      </c>
    </row>
    <row r="12" spans="1:21">
      <c r="A12" t="s">
        <v>21</v>
      </c>
      <c r="B12" s="5">
        <v>85.791366906474821</v>
      </c>
      <c r="C12" s="5">
        <v>14.208633093525179</v>
      </c>
      <c r="D12" s="5"/>
      <c r="E12" s="5"/>
      <c r="F12" s="5">
        <v>89.240506329113927</v>
      </c>
      <c r="G12" s="5">
        <v>10.759493670886076</v>
      </c>
      <c r="H12" s="5">
        <v>93.150684931506845</v>
      </c>
      <c r="I12" s="5">
        <v>6.8493150684931505</v>
      </c>
      <c r="J12" s="5">
        <v>97.297297297297305</v>
      </c>
      <c r="K12" s="5">
        <v>2.7027027027027026</v>
      </c>
      <c r="L12" s="5">
        <v>98.780487804878049</v>
      </c>
      <c r="M12" s="5">
        <v>1.2195121951219512</v>
      </c>
      <c r="N12" s="5">
        <v>81.428571428571431</v>
      </c>
      <c r="O12" s="5">
        <v>18.571428571428573</v>
      </c>
      <c r="P12" s="5">
        <v>100</v>
      </c>
      <c r="Q12" s="5">
        <v>0</v>
      </c>
      <c r="R12" s="5">
        <v>63.013698630136986</v>
      </c>
      <c r="S12" s="5">
        <v>36.986301369863014</v>
      </c>
      <c r="T12" s="5">
        <v>64.285714285714292</v>
      </c>
      <c r="U12" s="5">
        <v>35.714285714285715</v>
      </c>
    </row>
    <row r="13" spans="1:21">
      <c r="A13" t="s">
        <v>22</v>
      </c>
      <c r="B13" s="5">
        <v>86.775631500742946</v>
      </c>
      <c r="C13" s="5">
        <v>13.224368499257059</v>
      </c>
      <c r="D13" s="5"/>
      <c r="E13" s="5"/>
      <c r="F13" s="5">
        <v>90.760869565217391</v>
      </c>
      <c r="G13" s="5">
        <v>9.2391304347826075</v>
      </c>
      <c r="H13" s="5">
        <v>96.739130434782609</v>
      </c>
      <c r="I13" s="5">
        <v>3.2608695652173911</v>
      </c>
      <c r="J13" s="5">
        <v>96.84210526315789</v>
      </c>
      <c r="K13" s="5">
        <v>3.1578947368421053</v>
      </c>
      <c r="L13" s="5">
        <v>97.087378640776706</v>
      </c>
      <c r="M13" s="5">
        <v>2.912621359223301</v>
      </c>
      <c r="N13" s="5">
        <v>78</v>
      </c>
      <c r="O13" s="5">
        <v>22</v>
      </c>
      <c r="P13" s="5">
        <v>100</v>
      </c>
      <c r="Q13" s="5">
        <v>0</v>
      </c>
      <c r="R13" s="5">
        <v>68.604651162790702</v>
      </c>
      <c r="S13" s="5">
        <v>31.395348837209301</v>
      </c>
      <c r="T13" s="5">
        <v>72.727272727272734</v>
      </c>
      <c r="U13" s="5">
        <v>27.27272727272727</v>
      </c>
    </row>
    <row r="14" spans="1:21">
      <c r="A14" t="s">
        <v>23</v>
      </c>
      <c r="B14" s="5">
        <v>87.817258883248726</v>
      </c>
      <c r="C14" s="5">
        <v>12.18274111675127</v>
      </c>
      <c r="D14" s="5"/>
      <c r="E14" s="5"/>
      <c r="F14" s="5">
        <v>88.235294117647058</v>
      </c>
      <c r="G14" s="5">
        <v>11.76470588235294</v>
      </c>
      <c r="H14" s="5">
        <v>96.428571428571431</v>
      </c>
      <c r="I14" s="5">
        <v>3.5714285714285712</v>
      </c>
      <c r="J14" s="5">
        <v>98.780487804878049</v>
      </c>
      <c r="K14" s="5">
        <v>1.2195121951219512</v>
      </c>
      <c r="L14" s="5">
        <v>98.039215686274503</v>
      </c>
      <c r="M14" s="5">
        <v>1.9607843137254901</v>
      </c>
      <c r="N14" s="5">
        <v>84.146341463414629</v>
      </c>
      <c r="O14" s="5">
        <v>15.853658536585366</v>
      </c>
      <c r="P14" s="5">
        <v>100</v>
      </c>
      <c r="Q14" s="5">
        <v>0</v>
      </c>
      <c r="R14" s="5">
        <v>67.10526315789474</v>
      </c>
      <c r="S14" s="5">
        <v>32.894736842105267</v>
      </c>
      <c r="T14" s="5">
        <v>75.862068965517238</v>
      </c>
      <c r="U14" s="5">
        <v>24.137931034482758</v>
      </c>
    </row>
    <row r="15" spans="1:21">
      <c r="A15" t="s">
        <v>24</v>
      </c>
      <c r="B15" s="5">
        <v>89</v>
      </c>
      <c r="C15" s="5">
        <v>11</v>
      </c>
      <c r="D15" s="5"/>
      <c r="E15" s="5"/>
      <c r="F15" s="5">
        <v>93.827160493827151</v>
      </c>
      <c r="G15" s="5">
        <v>6.1728395061728394</v>
      </c>
      <c r="H15" s="5">
        <v>96.511627906976756</v>
      </c>
      <c r="I15" s="5">
        <v>3.4883720930232558</v>
      </c>
      <c r="J15" s="5">
        <v>95.744680851063833</v>
      </c>
      <c r="K15" s="5">
        <v>4.2553191489361701</v>
      </c>
      <c r="L15" s="5">
        <v>95.238095238095227</v>
      </c>
      <c r="M15" s="5">
        <v>4.7619047619047619</v>
      </c>
      <c r="N15" s="5">
        <v>81.395348837209298</v>
      </c>
      <c r="O15" s="5">
        <v>18.604651162790699</v>
      </c>
      <c r="P15" s="5">
        <v>100</v>
      </c>
      <c r="Q15" s="5">
        <v>0</v>
      </c>
      <c r="R15" s="5">
        <v>70.666666666666671</v>
      </c>
      <c r="S15" s="5">
        <v>29.333333333333332</v>
      </c>
      <c r="T15" s="5">
        <v>70.370370370370367</v>
      </c>
      <c r="U15" s="5">
        <v>29.629629629629626</v>
      </c>
    </row>
    <row r="16" spans="1:21">
      <c r="C16">
        <f>SUM(C4:C15)/12*2</f>
        <v>26.860050686582714</v>
      </c>
      <c r="G16" s="4">
        <f>SUM(G4:G15)/12*2</f>
        <v>15.482985849696661</v>
      </c>
      <c r="I16" s="4">
        <f>SUM(I4:I15)/12*2</f>
        <v>11.612450833739588</v>
      </c>
      <c r="K16" s="4">
        <f>SUM(K4:K15)/12*2</f>
        <v>5.214816481074088</v>
      </c>
      <c r="M16" s="4">
        <f>SUM(M4:M15)/12*2</f>
        <v>4.2830130241579907</v>
      </c>
      <c r="O16" s="4">
        <f>SUM(O4:O15)/12*2</f>
        <v>35.418226145665137</v>
      </c>
      <c r="Q16" s="4">
        <f>SUM(Q4:Q15)/12*2</f>
        <v>0</v>
      </c>
      <c r="S16" s="4">
        <f>SUM(S4:S15)/12*2</f>
        <v>70.3596805406019</v>
      </c>
      <c r="U16" s="4">
        <f>SUM(U4:U15)/12*2</f>
        <v>75.785059361613875</v>
      </c>
    </row>
    <row r="17" spans="3:19">
      <c r="C17" s="1"/>
      <c r="G17" s="1"/>
      <c r="H17" s="1"/>
      <c r="I17" s="1"/>
      <c r="K17" s="1"/>
      <c r="M17" s="1"/>
      <c r="S1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9"/>
  <sheetViews>
    <sheetView tabSelected="1" topLeftCell="A13" zoomScale="80" zoomScaleNormal="80" workbookViewId="0">
      <selection activeCell="D32" sqref="D32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4">
        <v>102</v>
      </c>
      <c r="B4" s="4">
        <v>734</v>
      </c>
      <c r="C4" s="4">
        <v>97</v>
      </c>
      <c r="D4" s="4">
        <v>831</v>
      </c>
      <c r="E4" s="4"/>
      <c r="F4" s="4">
        <v>194</v>
      </c>
      <c r="G4" s="4">
        <v>9</v>
      </c>
      <c r="H4" s="4">
        <v>133</v>
      </c>
      <c r="I4" s="4">
        <v>11</v>
      </c>
      <c r="J4" s="4">
        <v>144</v>
      </c>
      <c r="K4" s="4">
        <v>1</v>
      </c>
      <c r="L4" s="4">
        <v>154</v>
      </c>
      <c r="M4" s="4">
        <v>2</v>
      </c>
      <c r="N4" s="4">
        <v>113</v>
      </c>
      <c r="O4" s="4">
        <v>15</v>
      </c>
      <c r="P4" s="4">
        <v>98</v>
      </c>
      <c r="Q4" s="4">
        <v>10</v>
      </c>
      <c r="R4" s="4">
        <v>87</v>
      </c>
      <c r="S4" s="4">
        <v>19</v>
      </c>
      <c r="T4" s="4">
        <v>44</v>
      </c>
      <c r="U4" s="4">
        <v>35</v>
      </c>
    </row>
    <row r="5" spans="1:21">
      <c r="A5" s="6">
        <v>74</v>
      </c>
      <c r="B5" s="6">
        <v>560</v>
      </c>
      <c r="C5" s="6">
        <v>78</v>
      </c>
      <c r="D5" s="6">
        <v>637</v>
      </c>
      <c r="E5" s="6"/>
      <c r="F5" s="6">
        <v>144</v>
      </c>
      <c r="G5" s="6">
        <v>7</v>
      </c>
      <c r="H5" s="6">
        <v>98</v>
      </c>
      <c r="I5" s="6">
        <v>6</v>
      </c>
      <c r="J5" s="6">
        <v>102</v>
      </c>
      <c r="K5" s="6">
        <v>3</v>
      </c>
      <c r="L5" s="6">
        <v>113</v>
      </c>
      <c r="M5" s="6">
        <v>2</v>
      </c>
      <c r="N5" s="6">
        <v>86</v>
      </c>
      <c r="O5" s="6">
        <v>13</v>
      </c>
      <c r="P5" s="6">
        <v>76</v>
      </c>
      <c r="Q5" s="6">
        <v>6</v>
      </c>
      <c r="R5" s="6">
        <v>59</v>
      </c>
      <c r="S5" s="6">
        <v>16</v>
      </c>
      <c r="T5" s="6">
        <v>36</v>
      </c>
      <c r="U5" s="6">
        <v>30</v>
      </c>
    </row>
    <row r="6" spans="1:21">
      <c r="A6">
        <v>76</v>
      </c>
      <c r="B6">
        <v>606</v>
      </c>
      <c r="C6">
        <v>83</v>
      </c>
      <c r="D6">
        <v>689</v>
      </c>
      <c r="F6">
        <v>138</v>
      </c>
      <c r="G6">
        <v>8</v>
      </c>
      <c r="H6">
        <v>106</v>
      </c>
      <c r="I6">
        <v>9</v>
      </c>
      <c r="J6">
        <v>122</v>
      </c>
      <c r="K6">
        <v>1</v>
      </c>
      <c r="L6">
        <v>129</v>
      </c>
      <c r="M6">
        <v>2</v>
      </c>
      <c r="N6">
        <v>94</v>
      </c>
      <c r="O6">
        <v>14</v>
      </c>
      <c r="P6">
        <v>83</v>
      </c>
      <c r="Q6">
        <v>6</v>
      </c>
      <c r="R6">
        <v>67</v>
      </c>
      <c r="S6">
        <v>17</v>
      </c>
      <c r="T6">
        <v>42</v>
      </c>
      <c r="U6">
        <v>28</v>
      </c>
    </row>
    <row r="7" spans="1:21">
      <c r="A7">
        <v>69</v>
      </c>
      <c r="B7">
        <v>552</v>
      </c>
      <c r="C7">
        <v>66</v>
      </c>
      <c r="D7">
        <v>618</v>
      </c>
      <c r="F7">
        <v>147</v>
      </c>
      <c r="G7">
        <v>7</v>
      </c>
      <c r="H7">
        <v>86</v>
      </c>
      <c r="I7">
        <v>7</v>
      </c>
      <c r="J7">
        <v>103</v>
      </c>
      <c r="K7">
        <v>1</v>
      </c>
      <c r="L7">
        <v>115</v>
      </c>
      <c r="M7">
        <v>2</v>
      </c>
      <c r="N7">
        <v>86</v>
      </c>
      <c r="O7">
        <v>11</v>
      </c>
      <c r="P7">
        <v>66</v>
      </c>
      <c r="Q7">
        <v>7</v>
      </c>
      <c r="R7">
        <v>56</v>
      </c>
      <c r="S7">
        <v>13</v>
      </c>
      <c r="T7">
        <v>37</v>
      </c>
      <c r="U7">
        <v>20</v>
      </c>
    </row>
    <row r="8" spans="1:21">
      <c r="A8">
        <v>76</v>
      </c>
      <c r="B8">
        <v>619</v>
      </c>
      <c r="C8">
        <v>83</v>
      </c>
      <c r="D8">
        <v>702</v>
      </c>
      <c r="F8">
        <v>150</v>
      </c>
      <c r="G8">
        <v>14</v>
      </c>
      <c r="H8">
        <v>95</v>
      </c>
      <c r="I8">
        <v>10</v>
      </c>
      <c r="J8">
        <v>117</v>
      </c>
      <c r="K8">
        <v>1</v>
      </c>
      <c r="L8">
        <v>131</v>
      </c>
      <c r="M8">
        <v>4</v>
      </c>
      <c r="N8">
        <v>95</v>
      </c>
      <c r="O8">
        <v>12</v>
      </c>
      <c r="P8">
        <v>70</v>
      </c>
      <c r="Q8">
        <v>8</v>
      </c>
      <c r="R8">
        <v>64</v>
      </c>
      <c r="S8">
        <v>14</v>
      </c>
      <c r="T8">
        <v>44</v>
      </c>
      <c r="U8">
        <v>21</v>
      </c>
    </row>
    <row r="9" spans="1:21">
      <c r="A9">
        <v>70</v>
      </c>
      <c r="B9">
        <v>535</v>
      </c>
      <c r="C9">
        <v>71</v>
      </c>
      <c r="D9">
        <v>606</v>
      </c>
      <c r="F9">
        <v>129</v>
      </c>
      <c r="G9">
        <v>13</v>
      </c>
      <c r="H9">
        <v>93</v>
      </c>
      <c r="I9">
        <v>7</v>
      </c>
      <c r="J9">
        <v>101</v>
      </c>
      <c r="K9">
        <v>1</v>
      </c>
      <c r="L9">
        <v>104</v>
      </c>
      <c r="M9">
        <v>1</v>
      </c>
      <c r="N9">
        <v>76</v>
      </c>
      <c r="O9">
        <v>13</v>
      </c>
      <c r="P9">
        <v>66</v>
      </c>
      <c r="Q9">
        <v>7</v>
      </c>
      <c r="R9">
        <v>58</v>
      </c>
      <c r="S9">
        <v>16</v>
      </c>
      <c r="T9">
        <v>37</v>
      </c>
      <c r="U9">
        <v>16</v>
      </c>
    </row>
    <row r="10" spans="1:21">
      <c r="A10">
        <v>79</v>
      </c>
      <c r="B10">
        <v>605</v>
      </c>
      <c r="C10">
        <v>80</v>
      </c>
      <c r="D10">
        <v>685</v>
      </c>
      <c r="F10">
        <v>156</v>
      </c>
      <c r="G10">
        <v>14</v>
      </c>
      <c r="H10">
        <v>88</v>
      </c>
      <c r="I10">
        <v>10</v>
      </c>
      <c r="J10">
        <v>102</v>
      </c>
      <c r="K10">
        <v>3</v>
      </c>
      <c r="L10">
        <v>115</v>
      </c>
      <c r="M10">
        <v>3</v>
      </c>
      <c r="N10">
        <v>86</v>
      </c>
      <c r="O10">
        <v>11</v>
      </c>
      <c r="P10">
        <v>75</v>
      </c>
      <c r="Q10">
        <v>8</v>
      </c>
      <c r="R10">
        <v>65</v>
      </c>
      <c r="S10">
        <v>15</v>
      </c>
      <c r="T10">
        <v>39</v>
      </c>
      <c r="U10">
        <v>21</v>
      </c>
    </row>
    <row r="11" spans="1:21">
      <c r="A11">
        <v>73</v>
      </c>
      <c r="B11">
        <v>583</v>
      </c>
      <c r="C11">
        <v>80</v>
      </c>
      <c r="D11">
        <v>663</v>
      </c>
      <c r="F11">
        <v>143</v>
      </c>
      <c r="G11">
        <v>13</v>
      </c>
      <c r="H11">
        <v>94</v>
      </c>
      <c r="I11">
        <v>10</v>
      </c>
      <c r="J11">
        <v>108</v>
      </c>
      <c r="K11">
        <v>4</v>
      </c>
      <c r="L11">
        <v>118</v>
      </c>
      <c r="M11">
        <v>2</v>
      </c>
      <c r="N11">
        <v>86</v>
      </c>
      <c r="O11">
        <v>15</v>
      </c>
      <c r="P11">
        <v>77</v>
      </c>
      <c r="Q11">
        <v>6</v>
      </c>
      <c r="R11">
        <v>59</v>
      </c>
      <c r="S11">
        <v>16</v>
      </c>
      <c r="T11">
        <v>39</v>
      </c>
      <c r="U11">
        <v>22</v>
      </c>
    </row>
    <row r="12" spans="1:21">
      <c r="A12">
        <v>76</v>
      </c>
      <c r="B12">
        <v>585</v>
      </c>
      <c r="C12">
        <v>80</v>
      </c>
      <c r="D12">
        <v>655</v>
      </c>
      <c r="F12">
        <v>143</v>
      </c>
      <c r="G12">
        <v>5</v>
      </c>
      <c r="H12">
        <v>91</v>
      </c>
      <c r="I12">
        <v>7</v>
      </c>
      <c r="J12">
        <v>107</v>
      </c>
      <c r="K12">
        <v>12</v>
      </c>
      <c r="L12">
        <v>109</v>
      </c>
      <c r="M12">
        <v>12</v>
      </c>
      <c r="N12">
        <v>76</v>
      </c>
      <c r="O12">
        <v>13</v>
      </c>
      <c r="P12">
        <v>77</v>
      </c>
      <c r="Q12">
        <v>6</v>
      </c>
      <c r="R12">
        <v>63</v>
      </c>
      <c r="S12">
        <v>15</v>
      </c>
      <c r="T12">
        <v>37</v>
      </c>
      <c r="U12">
        <v>25</v>
      </c>
    </row>
    <row r="13" spans="1:21">
      <c r="A13">
        <v>85</v>
      </c>
      <c r="B13">
        <v>653</v>
      </c>
      <c r="C13">
        <v>107</v>
      </c>
      <c r="D13">
        <v>760</v>
      </c>
      <c r="F13">
        <v>160</v>
      </c>
      <c r="G13">
        <v>14</v>
      </c>
      <c r="H13">
        <v>100</v>
      </c>
      <c r="I13">
        <v>12</v>
      </c>
      <c r="J13">
        <v>117</v>
      </c>
      <c r="K13">
        <v>6</v>
      </c>
      <c r="L13">
        <v>136</v>
      </c>
      <c r="M13">
        <v>6</v>
      </c>
      <c r="N13">
        <v>88</v>
      </c>
      <c r="O13">
        <v>22</v>
      </c>
      <c r="P13">
        <v>90</v>
      </c>
      <c r="Q13">
        <v>8</v>
      </c>
      <c r="R13">
        <v>66</v>
      </c>
      <c r="S13">
        <v>25</v>
      </c>
      <c r="T13">
        <v>49</v>
      </c>
      <c r="U13">
        <v>27</v>
      </c>
    </row>
    <row r="14" spans="1:21">
      <c r="A14">
        <v>73</v>
      </c>
      <c r="B14">
        <v>579</v>
      </c>
      <c r="C14">
        <v>77</v>
      </c>
      <c r="D14">
        <v>656</v>
      </c>
      <c r="F14">
        <v>151</v>
      </c>
      <c r="G14">
        <v>13</v>
      </c>
      <c r="H14">
        <v>86</v>
      </c>
      <c r="I14">
        <v>8</v>
      </c>
      <c r="J14">
        <v>117</v>
      </c>
      <c r="K14">
        <v>4</v>
      </c>
      <c r="L14">
        <v>121</v>
      </c>
      <c r="M14">
        <v>3</v>
      </c>
      <c r="N14">
        <v>78</v>
      </c>
      <c r="O14">
        <v>12</v>
      </c>
      <c r="P14">
        <v>75</v>
      </c>
      <c r="Q14">
        <v>5</v>
      </c>
      <c r="R14">
        <v>56</v>
      </c>
      <c r="S14">
        <v>19</v>
      </c>
      <c r="T14">
        <v>42</v>
      </c>
      <c r="U14">
        <v>21</v>
      </c>
    </row>
    <row r="15" spans="1:21">
      <c r="A15" s="7">
        <v>76</v>
      </c>
      <c r="B15" s="7">
        <v>584</v>
      </c>
      <c r="C15" s="7">
        <v>75</v>
      </c>
      <c r="D15" s="7">
        <v>659</v>
      </c>
      <c r="E15" s="7"/>
      <c r="F15" s="7">
        <v>164</v>
      </c>
      <c r="G15" s="7">
        <v>12</v>
      </c>
      <c r="H15" s="7">
        <v>88</v>
      </c>
      <c r="I15" s="7">
        <v>7</v>
      </c>
      <c r="J15" s="7">
        <v>98</v>
      </c>
      <c r="K15" s="7">
        <v>1</v>
      </c>
      <c r="L15" s="7">
        <v>115</v>
      </c>
      <c r="M15" s="7">
        <v>1</v>
      </c>
      <c r="N15" s="7">
        <v>77</v>
      </c>
      <c r="O15" s="7">
        <v>10</v>
      </c>
      <c r="P15" s="7">
        <v>75</v>
      </c>
      <c r="Q15" s="7">
        <v>5</v>
      </c>
      <c r="R15" s="7">
        <v>58</v>
      </c>
      <c r="S15" s="7">
        <v>20</v>
      </c>
      <c r="T15" s="7">
        <v>42</v>
      </c>
      <c r="U15" s="7">
        <v>22</v>
      </c>
    </row>
    <row r="16" spans="1:21">
      <c r="A16" s="1">
        <f>SUM(A4:A15)</f>
        <v>929</v>
      </c>
      <c r="B16" s="1">
        <f>SUM(B4:B15)</f>
        <v>7195</v>
      </c>
      <c r="C16" s="1">
        <f>SUM(C4:C15)</f>
        <v>977</v>
      </c>
      <c r="D16" s="1">
        <f>SUM(D4:D15)</f>
        <v>8161</v>
      </c>
      <c r="E16" s="1"/>
      <c r="F16" s="1">
        <f t="shared" ref="F16:U16" si="0">SUM(F4:F15)</f>
        <v>1819</v>
      </c>
      <c r="G16" s="1">
        <f t="shared" si="0"/>
        <v>129</v>
      </c>
      <c r="H16" s="1">
        <f t="shared" si="0"/>
        <v>1158</v>
      </c>
      <c r="I16" s="1">
        <f t="shared" si="0"/>
        <v>104</v>
      </c>
      <c r="J16" s="1">
        <f t="shared" si="0"/>
        <v>1338</v>
      </c>
      <c r="K16" s="1">
        <f t="shared" si="0"/>
        <v>38</v>
      </c>
      <c r="L16" s="1">
        <f t="shared" si="0"/>
        <v>1460</v>
      </c>
      <c r="M16" s="1">
        <f t="shared" si="0"/>
        <v>40</v>
      </c>
      <c r="N16" s="1">
        <f t="shared" si="0"/>
        <v>1041</v>
      </c>
      <c r="O16" s="1">
        <f t="shared" si="0"/>
        <v>161</v>
      </c>
      <c r="P16" s="1">
        <f t="shared" si="0"/>
        <v>928</v>
      </c>
      <c r="Q16" s="1">
        <f t="shared" si="0"/>
        <v>82</v>
      </c>
      <c r="R16" s="1">
        <f t="shared" si="0"/>
        <v>758</v>
      </c>
      <c r="S16" s="1">
        <f t="shared" si="0"/>
        <v>205</v>
      </c>
      <c r="T16" s="1">
        <f t="shared" si="0"/>
        <v>488</v>
      </c>
      <c r="U16" s="1">
        <f t="shared" si="0"/>
        <v>288</v>
      </c>
    </row>
    <row r="17" spans="1:21">
      <c r="A17" s="1"/>
      <c r="B17" s="2">
        <f>SUM(B16)/(B16+C16)*100</f>
        <v>88.044542339696534</v>
      </c>
      <c r="C17" s="2">
        <f>SUM(C16)/(B16+C16)*100</f>
        <v>11.955457660303475</v>
      </c>
      <c r="D17" s="2"/>
      <c r="E17" s="2"/>
      <c r="F17" s="2">
        <f>SUM(F16)/(F16+G16)*100</f>
        <v>93.377823408624224</v>
      </c>
      <c r="G17" s="2">
        <f>SUM(G16)/(F16+G16)*100</f>
        <v>6.6221765913757693</v>
      </c>
      <c r="H17" s="2">
        <f>SUM(H16)/(H16+I16)*100</f>
        <v>91.759112519809833</v>
      </c>
      <c r="I17" s="2">
        <f>SUM(I16)/(H16+I16)*100</f>
        <v>8.2408874801901746</v>
      </c>
      <c r="J17" s="2">
        <f>SUM(J16)/(J16+K16)*100</f>
        <v>97.238372093023244</v>
      </c>
      <c r="K17" s="2">
        <f>SUM(K16)/(J16+K16)*100</f>
        <v>2.7616279069767442</v>
      </c>
      <c r="L17" s="2">
        <f>SUM(L16)/(L16+M16)*100</f>
        <v>97.333333333333343</v>
      </c>
      <c r="M17" s="2">
        <f>SUM(M16)/(L16+M16)*100</f>
        <v>2.666666666666667</v>
      </c>
      <c r="N17" s="2">
        <f>SUM(N16)/(N16+O16)*100</f>
        <v>86.605657237936768</v>
      </c>
      <c r="O17" s="2">
        <f>SUM(O16)/(N16+O16)*100</f>
        <v>13.394342762063227</v>
      </c>
      <c r="P17" s="2">
        <f>SUM(P16)/(P16+Q16)*100</f>
        <v>91.881188118811892</v>
      </c>
      <c r="Q17" s="2">
        <f>SUM(Q16)/(P16+Q16)*100</f>
        <v>8.1188118811881189</v>
      </c>
      <c r="R17" s="2">
        <f>SUM(R16)/(R16+S16)*100</f>
        <v>78.712357217030117</v>
      </c>
      <c r="S17" s="2">
        <f>SUM(S16)/(R16+S16)*100</f>
        <v>21.287642782969883</v>
      </c>
      <c r="T17" s="2">
        <f>SUM(T16)/(T16+U16)*100</f>
        <v>62.886597938144327</v>
      </c>
      <c r="U17" s="2">
        <f>SUM(U16)/(T16+U16)*100</f>
        <v>37.113402061855673</v>
      </c>
    </row>
    <row r="18" spans="1:21">
      <c r="F18">
        <f>SUM(F16:G16)</f>
        <v>1948</v>
      </c>
      <c r="H18">
        <f>SUM(H16:I16)</f>
        <v>1262</v>
      </c>
      <c r="J18">
        <f>SUM(J16:K16)</f>
        <v>1376</v>
      </c>
      <c r="L18">
        <f>SUM(L16:M16)</f>
        <v>1500</v>
      </c>
      <c r="N18">
        <f>SUM(N16:O16)</f>
        <v>1202</v>
      </c>
      <c r="P18">
        <f>SUM(P16:Q16)</f>
        <v>1010</v>
      </c>
      <c r="R18">
        <f>SUM(R16:S16)</f>
        <v>963</v>
      </c>
      <c r="T18">
        <f>SUM(T16:U16)</f>
        <v>776</v>
      </c>
    </row>
    <row r="19" spans="1:21">
      <c r="B19" s="8"/>
    </row>
    <row r="20" spans="1:21">
      <c r="A20" s="4" t="s">
        <v>30</v>
      </c>
      <c r="B20" s="4">
        <v>10.8</v>
      </c>
      <c r="C20" s="8">
        <v>11.955457660303475</v>
      </c>
    </row>
    <row r="21" spans="1:21">
      <c r="A21" s="4" t="s">
        <v>1</v>
      </c>
      <c r="B21" s="5">
        <v>3.5714285714285712</v>
      </c>
      <c r="C21" s="5">
        <v>6.6221765913757693</v>
      </c>
    </row>
    <row r="22" spans="1:21">
      <c r="A22" s="4" t="s">
        <v>2</v>
      </c>
      <c r="B22" s="5">
        <v>3.7331215250198571</v>
      </c>
      <c r="C22" s="5">
        <v>8.2408874801901746</v>
      </c>
    </row>
    <row r="23" spans="1:21">
      <c r="A23" s="4" t="s">
        <v>26</v>
      </c>
      <c r="B23" s="5">
        <v>2.8279654359780046</v>
      </c>
      <c r="C23" s="5">
        <v>2.7616279069767442</v>
      </c>
    </row>
    <row r="24" spans="1:21">
      <c r="A24" s="4" t="s">
        <v>27</v>
      </c>
      <c r="B24" s="5">
        <v>1.7580872011251758</v>
      </c>
      <c r="C24" s="5">
        <v>2.666666666666667</v>
      </c>
    </row>
    <row r="25" spans="1:21">
      <c r="A25" s="4" t="s">
        <v>28</v>
      </c>
      <c r="B25" s="5">
        <v>13.100081366965014</v>
      </c>
      <c r="C25" s="5">
        <v>13.394342762063227</v>
      </c>
    </row>
    <row r="26" spans="1:21">
      <c r="A26" s="4" t="s">
        <v>6</v>
      </c>
      <c r="B26" s="5">
        <v>4.5019157088122608</v>
      </c>
      <c r="C26" s="5">
        <v>8.1188118811881189</v>
      </c>
    </row>
    <row r="27" spans="1:21">
      <c r="A27" s="4" t="s">
        <v>7</v>
      </c>
      <c r="B27" s="5">
        <v>21.421421421421421</v>
      </c>
      <c r="C27" s="5">
        <v>21.287642782969883</v>
      </c>
    </row>
    <row r="28" spans="1:21">
      <c r="A28" s="4" t="s">
        <v>29</v>
      </c>
      <c r="B28" s="5">
        <v>37.586206896551722</v>
      </c>
      <c r="C28" s="5">
        <v>37.113402061855673</v>
      </c>
    </row>
    <row r="29" spans="1:21">
      <c r="B29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6"/>
  <sheetViews>
    <sheetView topLeftCell="A17" zoomScale="80" zoomScaleNormal="80" workbookViewId="0">
      <selection activeCell="I64" sqref="I64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t="s">
        <v>13</v>
      </c>
      <c r="B4" s="5">
        <v>88.327316486161251</v>
      </c>
      <c r="C4" s="5">
        <v>11.672683513838749</v>
      </c>
      <c r="D4" s="5"/>
      <c r="E4" s="5"/>
      <c r="F4" s="5">
        <v>95.566502463054192</v>
      </c>
      <c r="G4" s="5">
        <v>4.4334975369458132</v>
      </c>
      <c r="H4" s="5">
        <v>92.361111111111114</v>
      </c>
      <c r="I4" s="5">
        <v>7.6388888888888893</v>
      </c>
      <c r="J4" s="5">
        <v>99.310344827586206</v>
      </c>
      <c r="K4" s="5">
        <v>0.68965517241379315</v>
      </c>
      <c r="L4" s="5">
        <v>98.71794871794873</v>
      </c>
      <c r="M4" s="5">
        <v>1.2820512820512819</v>
      </c>
      <c r="N4" s="5">
        <v>88.28125</v>
      </c>
      <c r="O4" s="5">
        <v>11.71875</v>
      </c>
      <c r="P4" s="5">
        <v>90.740740740740748</v>
      </c>
      <c r="Q4" s="5">
        <v>9.2592592592592595</v>
      </c>
      <c r="R4" s="5">
        <v>82.075471698113205</v>
      </c>
      <c r="S4" s="5">
        <v>17.924528301886792</v>
      </c>
      <c r="T4" s="5">
        <v>55.696202531645568</v>
      </c>
      <c r="U4" s="5">
        <v>44.303797468354425</v>
      </c>
    </row>
    <row r="5" spans="1:21">
      <c r="A5" t="s">
        <v>14</v>
      </c>
      <c r="B5" s="5">
        <v>87.774294670846402</v>
      </c>
      <c r="C5" s="5">
        <v>12.225705329153605</v>
      </c>
      <c r="D5" s="5"/>
      <c r="E5" s="5"/>
      <c r="F5" s="5">
        <v>95.36423841059603</v>
      </c>
      <c r="G5" s="5">
        <v>4.6357615894039732</v>
      </c>
      <c r="H5" s="5">
        <v>94.230769230769226</v>
      </c>
      <c r="I5" s="5">
        <v>5.7692307692307692</v>
      </c>
      <c r="J5" s="5">
        <v>97.142857142857139</v>
      </c>
      <c r="K5" s="5">
        <v>2.8571428571428572</v>
      </c>
      <c r="L5" s="5">
        <v>98.260869565217391</v>
      </c>
      <c r="M5" s="5">
        <v>1.7391304347826086</v>
      </c>
      <c r="N5" s="5">
        <v>86.868686868686879</v>
      </c>
      <c r="O5" s="5">
        <v>13.131313131313133</v>
      </c>
      <c r="P5" s="5">
        <v>92.682926829268297</v>
      </c>
      <c r="Q5" s="5">
        <v>7.3170731707317067</v>
      </c>
      <c r="R5" s="5">
        <v>78.666666666666657</v>
      </c>
      <c r="S5" s="5">
        <v>21.333333333333336</v>
      </c>
      <c r="T5" s="5">
        <v>54.54545454545454</v>
      </c>
      <c r="U5" s="5">
        <v>45.454545454545453</v>
      </c>
    </row>
    <row r="6" spans="1:21">
      <c r="A6" t="s">
        <v>15</v>
      </c>
      <c r="B6" s="5">
        <v>87.953555878084174</v>
      </c>
      <c r="C6" s="5">
        <v>12.046444121915819</v>
      </c>
      <c r="D6" s="5"/>
      <c r="E6" s="5"/>
      <c r="F6" s="5">
        <v>94.520547945205479</v>
      </c>
      <c r="G6" s="5">
        <v>5.4794520547945202</v>
      </c>
      <c r="H6" s="5">
        <v>92.173913043478265</v>
      </c>
      <c r="I6" s="5">
        <v>7.8260869565217401</v>
      </c>
      <c r="J6" s="5">
        <v>99.1869918699187</v>
      </c>
      <c r="K6" s="5">
        <v>0.81300813008130091</v>
      </c>
      <c r="L6" s="5">
        <v>98.473282442748086</v>
      </c>
      <c r="M6" s="5">
        <v>1.5267175572519083</v>
      </c>
      <c r="N6" s="5">
        <v>87.037037037037038</v>
      </c>
      <c r="O6" s="5">
        <v>12.962962962962962</v>
      </c>
      <c r="P6" s="5">
        <v>93.258426966292134</v>
      </c>
      <c r="Q6" s="5">
        <v>6.7415730337078648</v>
      </c>
      <c r="R6" s="5">
        <v>79.761904761904773</v>
      </c>
      <c r="S6" s="5">
        <v>20.238095238095237</v>
      </c>
      <c r="T6" s="5">
        <v>60</v>
      </c>
      <c r="U6" s="5">
        <v>40</v>
      </c>
    </row>
    <row r="7" spans="1:21">
      <c r="A7" t="s">
        <v>16</v>
      </c>
      <c r="B7" s="5">
        <v>89.320388349514573</v>
      </c>
      <c r="C7" s="5">
        <v>10.679611650485436</v>
      </c>
      <c r="D7" s="5"/>
      <c r="E7" s="5"/>
      <c r="F7" s="5">
        <v>95.454545454545453</v>
      </c>
      <c r="G7" s="5">
        <v>4.5454545454545459</v>
      </c>
      <c r="H7" s="5">
        <v>92.473118279569889</v>
      </c>
      <c r="I7" s="5">
        <v>7.5268817204301079</v>
      </c>
      <c r="J7" s="5">
        <v>99.038461538461547</v>
      </c>
      <c r="K7" s="5">
        <v>0.96153846153846156</v>
      </c>
      <c r="L7" s="5">
        <v>98.290598290598282</v>
      </c>
      <c r="M7" s="5">
        <v>1.7094017094017095</v>
      </c>
      <c r="N7" s="5">
        <v>88.659793814432987</v>
      </c>
      <c r="O7" s="5">
        <v>11.340206185567011</v>
      </c>
      <c r="P7" s="5">
        <v>90.410958904109577</v>
      </c>
      <c r="Q7" s="5">
        <v>9.5890410958904102</v>
      </c>
      <c r="R7" s="5">
        <v>81.159420289855078</v>
      </c>
      <c r="S7" s="5">
        <v>18.840579710144929</v>
      </c>
      <c r="T7" s="5">
        <v>64.912280701754383</v>
      </c>
      <c r="U7" s="5">
        <v>35.087719298245609</v>
      </c>
    </row>
    <row r="8" spans="1:21">
      <c r="A8" t="s">
        <v>17</v>
      </c>
      <c r="B8" s="5">
        <v>88.176638176638178</v>
      </c>
      <c r="C8" s="5">
        <v>11.823361823361823</v>
      </c>
      <c r="D8" s="5"/>
      <c r="E8" s="5"/>
      <c r="F8" s="5">
        <v>91.463414634146346</v>
      </c>
      <c r="G8" s="5">
        <v>8.536585365853659</v>
      </c>
      <c r="H8" s="5">
        <v>90.476190476190482</v>
      </c>
      <c r="I8" s="5">
        <v>9.5238095238095237</v>
      </c>
      <c r="J8" s="5">
        <v>99.152542372881356</v>
      </c>
      <c r="K8" s="5">
        <v>0.84745762711864403</v>
      </c>
      <c r="L8" s="5">
        <v>97.037037037037038</v>
      </c>
      <c r="M8" s="5">
        <v>2.9629629629629632</v>
      </c>
      <c r="N8" s="5">
        <v>88.785046728971963</v>
      </c>
      <c r="O8" s="5">
        <v>11.214953271028037</v>
      </c>
      <c r="P8" s="5">
        <v>89.743589743589752</v>
      </c>
      <c r="Q8" s="5">
        <v>10.256410256410255</v>
      </c>
      <c r="R8" s="5">
        <v>82.051282051282044</v>
      </c>
      <c r="S8" s="5">
        <v>17.948717948717949</v>
      </c>
      <c r="T8" s="5">
        <v>67.692307692307693</v>
      </c>
      <c r="U8" s="5">
        <v>32.307692307692307</v>
      </c>
    </row>
    <row r="9" spans="1:21">
      <c r="A9" t="s">
        <v>18</v>
      </c>
      <c r="B9" s="5">
        <v>88.28382838283828</v>
      </c>
      <c r="C9" s="5">
        <v>11.716171617161717</v>
      </c>
      <c r="D9" s="5"/>
      <c r="E9" s="5"/>
      <c r="F9" s="5">
        <v>90.845070422535215</v>
      </c>
      <c r="G9" s="5">
        <v>9.1549295774647899</v>
      </c>
      <c r="H9" s="5">
        <v>93</v>
      </c>
      <c r="I9" s="5">
        <v>7.0000000000000009</v>
      </c>
      <c r="J9" s="5">
        <v>99.019607843137265</v>
      </c>
      <c r="K9" s="5">
        <v>0.98039215686274506</v>
      </c>
      <c r="L9" s="5">
        <v>99.047619047619051</v>
      </c>
      <c r="M9" s="5">
        <v>0.95238095238095244</v>
      </c>
      <c r="N9" s="5">
        <v>85.393258426966284</v>
      </c>
      <c r="O9" s="5">
        <v>14.606741573033707</v>
      </c>
      <c r="P9" s="5">
        <v>90.410958904109577</v>
      </c>
      <c r="Q9" s="5">
        <v>9.5890410958904102</v>
      </c>
      <c r="R9" s="5">
        <v>78.378378378378372</v>
      </c>
      <c r="S9" s="5">
        <v>21.621621621621621</v>
      </c>
      <c r="T9" s="5">
        <v>69.811320754716974</v>
      </c>
      <c r="U9" s="5">
        <v>30.188679245283019</v>
      </c>
    </row>
    <row r="10" spans="1:21">
      <c r="A10" t="s">
        <v>19</v>
      </c>
      <c r="B10" s="5">
        <v>88.321167883211686</v>
      </c>
      <c r="C10" s="5">
        <v>11.678832116788321</v>
      </c>
      <c r="D10" s="5"/>
      <c r="E10" s="5"/>
      <c r="F10" s="5">
        <v>91.764705882352942</v>
      </c>
      <c r="G10" s="5">
        <v>8.235294117647058</v>
      </c>
      <c r="H10" s="5">
        <v>89.795918367346943</v>
      </c>
      <c r="I10" s="5">
        <v>10.204081632653061</v>
      </c>
      <c r="J10" s="5">
        <v>97.142857142857139</v>
      </c>
      <c r="K10" s="5">
        <v>2.8571428571428572</v>
      </c>
      <c r="L10" s="5">
        <v>97.457627118644069</v>
      </c>
      <c r="M10" s="5">
        <v>2.5423728813559325</v>
      </c>
      <c r="N10" s="5">
        <v>88.659793814432987</v>
      </c>
      <c r="O10" s="5">
        <v>11.340206185567011</v>
      </c>
      <c r="P10" s="5">
        <v>90.361445783132538</v>
      </c>
      <c r="Q10" s="5">
        <v>9.6385542168674707</v>
      </c>
      <c r="R10" s="5">
        <v>81.25</v>
      </c>
      <c r="S10" s="5">
        <v>18.75</v>
      </c>
      <c r="T10" s="5">
        <v>65</v>
      </c>
      <c r="U10" s="5">
        <v>35</v>
      </c>
    </row>
    <row r="11" spans="1:21">
      <c r="A11" t="s">
        <v>20</v>
      </c>
      <c r="B11" s="5">
        <v>87.933634992458522</v>
      </c>
      <c r="C11" s="5">
        <v>12.066365007541478</v>
      </c>
      <c r="D11" s="5"/>
      <c r="E11" s="5"/>
      <c r="F11" s="5">
        <v>91.666666666666657</v>
      </c>
      <c r="G11" s="5">
        <v>8.3333333333333321</v>
      </c>
      <c r="H11" s="5">
        <v>90.384615384615387</v>
      </c>
      <c r="I11" s="5">
        <v>9.6153846153846168</v>
      </c>
      <c r="J11" s="5">
        <v>96.428571428571431</v>
      </c>
      <c r="K11" s="5">
        <v>3.5714285714285712</v>
      </c>
      <c r="L11" s="5">
        <v>98.333333333333329</v>
      </c>
      <c r="M11" s="5">
        <v>1.6666666666666667</v>
      </c>
      <c r="N11" s="5">
        <v>85.148514851485146</v>
      </c>
      <c r="O11" s="5">
        <v>14.85148514851485</v>
      </c>
      <c r="P11" s="5">
        <v>92.771084337349393</v>
      </c>
      <c r="Q11" s="5">
        <v>7.2289156626506017</v>
      </c>
      <c r="R11" s="5">
        <v>78.666666666666657</v>
      </c>
      <c r="S11" s="5">
        <v>21.333333333333336</v>
      </c>
      <c r="T11" s="5">
        <v>63.934426229508205</v>
      </c>
      <c r="U11" s="5">
        <v>36.065573770491802</v>
      </c>
    </row>
    <row r="12" spans="1:21">
      <c r="A12" t="s">
        <v>21</v>
      </c>
      <c r="B12" s="5">
        <v>87.969924812030072</v>
      </c>
      <c r="C12" s="5">
        <v>12.030075187969924</v>
      </c>
      <c r="D12" s="5"/>
      <c r="E12" s="5"/>
      <c r="F12" s="5">
        <v>96.621621621621628</v>
      </c>
      <c r="G12" s="5">
        <v>3.3783783783783785</v>
      </c>
      <c r="H12" s="5">
        <v>92.857142857142861</v>
      </c>
      <c r="I12" s="5">
        <v>7.1428571428571423</v>
      </c>
      <c r="J12" s="5">
        <v>89.915966386554629</v>
      </c>
      <c r="K12" s="5">
        <v>10.084033613445378</v>
      </c>
      <c r="L12" s="5">
        <v>90.082644628099175</v>
      </c>
      <c r="M12" s="5">
        <v>9.9173553719008272</v>
      </c>
      <c r="N12" s="5">
        <v>85.393258426966284</v>
      </c>
      <c r="O12" s="5">
        <v>14.606741573033707</v>
      </c>
      <c r="P12" s="5">
        <v>92.771084337349393</v>
      </c>
      <c r="Q12" s="5">
        <v>7.2289156626506017</v>
      </c>
      <c r="R12" s="5">
        <v>80.769230769230774</v>
      </c>
      <c r="S12" s="5">
        <v>19.230769230769234</v>
      </c>
      <c r="T12" s="5">
        <v>59.677419354838712</v>
      </c>
      <c r="U12" s="5">
        <v>40.322580645161288</v>
      </c>
    </row>
    <row r="13" spans="1:21">
      <c r="A13" t="s">
        <v>22</v>
      </c>
      <c r="B13" s="5">
        <v>85.921052631578945</v>
      </c>
      <c r="C13" s="5">
        <v>14.078947368421051</v>
      </c>
      <c r="D13" s="5"/>
      <c r="E13" s="5"/>
      <c r="F13" s="5">
        <v>91.954022988505741</v>
      </c>
      <c r="G13" s="5">
        <v>8.0459770114942533</v>
      </c>
      <c r="H13" s="5">
        <v>89.285714285714292</v>
      </c>
      <c r="I13" s="5">
        <v>10.714285714285714</v>
      </c>
      <c r="J13" s="5">
        <v>95.121951219512198</v>
      </c>
      <c r="K13" s="5">
        <v>4.8780487804878048</v>
      </c>
      <c r="L13" s="5">
        <v>95.774647887323937</v>
      </c>
      <c r="M13" s="5">
        <v>4.225352112676056</v>
      </c>
      <c r="N13" s="5">
        <v>80</v>
      </c>
      <c r="O13" s="5">
        <v>20</v>
      </c>
      <c r="P13" s="5">
        <v>91.83673469387756</v>
      </c>
      <c r="Q13" s="5">
        <v>8.1632653061224492</v>
      </c>
      <c r="R13" s="5">
        <v>72.527472527472526</v>
      </c>
      <c r="S13" s="5">
        <v>27.472527472527474</v>
      </c>
      <c r="T13" s="5">
        <v>64.473684210526315</v>
      </c>
      <c r="U13" s="5">
        <v>35.526315789473685</v>
      </c>
    </row>
    <row r="14" spans="1:21">
      <c r="A14" t="s">
        <v>23</v>
      </c>
      <c r="B14" s="5">
        <v>88.262195121951208</v>
      </c>
      <c r="C14" s="5">
        <v>11.737804878048779</v>
      </c>
      <c r="D14" s="5"/>
      <c r="E14" s="5"/>
      <c r="F14" s="5">
        <v>92.073170731707322</v>
      </c>
      <c r="G14" s="5">
        <v>7.9268292682926829</v>
      </c>
      <c r="H14" s="5">
        <v>91.489361702127653</v>
      </c>
      <c r="I14" s="5">
        <v>8.5106382978723403</v>
      </c>
      <c r="J14" s="5">
        <v>96.694214876033058</v>
      </c>
      <c r="K14" s="5">
        <v>3.3057851239669422</v>
      </c>
      <c r="L14" s="5">
        <v>97.58064516129032</v>
      </c>
      <c r="M14" s="5">
        <v>2.4193548387096775</v>
      </c>
      <c r="N14" s="5">
        <v>86.666666666666671</v>
      </c>
      <c r="O14" s="5">
        <v>13.333333333333334</v>
      </c>
      <c r="P14" s="5">
        <v>93.75</v>
      </c>
      <c r="Q14" s="5">
        <v>6.25</v>
      </c>
      <c r="R14" s="5">
        <v>74.666666666666671</v>
      </c>
      <c r="S14" s="5">
        <v>25.333333333333336</v>
      </c>
      <c r="T14" s="5">
        <v>66.666666666666657</v>
      </c>
      <c r="U14" s="5">
        <v>33.333333333333329</v>
      </c>
    </row>
    <row r="15" spans="1:21">
      <c r="A15" t="s">
        <v>24</v>
      </c>
      <c r="B15" s="5">
        <v>88.619119878603954</v>
      </c>
      <c r="C15" s="5">
        <v>11.380880121396055</v>
      </c>
      <c r="D15" s="5"/>
      <c r="E15" s="5"/>
      <c r="F15" s="5">
        <v>93.181818181818173</v>
      </c>
      <c r="G15" s="5">
        <v>6.8181818181818175</v>
      </c>
      <c r="H15" s="5">
        <v>92.631578947368425</v>
      </c>
      <c r="I15" s="5">
        <v>7.3684210526315779</v>
      </c>
      <c r="J15" s="5">
        <v>98.98989898989899</v>
      </c>
      <c r="K15" s="5">
        <v>1.0101010101010102</v>
      </c>
      <c r="L15" s="5">
        <v>99.137931034482762</v>
      </c>
      <c r="M15" s="5">
        <v>0.86206896551724133</v>
      </c>
      <c r="N15" s="5">
        <v>88.505747126436788</v>
      </c>
      <c r="O15" s="5">
        <v>11.494252873563218</v>
      </c>
      <c r="P15" s="5">
        <v>93.75</v>
      </c>
      <c r="Q15" s="5">
        <v>6.25</v>
      </c>
      <c r="R15" s="5">
        <v>74.358974358974365</v>
      </c>
      <c r="S15" s="5">
        <v>25.641025641025639</v>
      </c>
      <c r="T15" s="5">
        <v>65.625</v>
      </c>
      <c r="U15" s="5">
        <v>34.375</v>
      </c>
    </row>
    <row r="16" spans="1:21">
      <c r="C16" s="4">
        <f>SUM(C4:C15)/12*2</f>
        <v>23.856147122680458</v>
      </c>
      <c r="G16" s="4">
        <f>SUM(G4:G15)/12*2</f>
        <v>13.253945766207471</v>
      </c>
      <c r="I16" s="4">
        <f>SUM(I4:I15)/12*2</f>
        <v>16.473427719094243</v>
      </c>
      <c r="K16" s="4">
        <f>SUM(K4:K15)/12*2</f>
        <v>5.4759557269550605</v>
      </c>
      <c r="M16" s="4">
        <f>SUM(M4:M15)/12*2</f>
        <v>5.3009692892763036</v>
      </c>
      <c r="O16" s="4">
        <f>SUM(O4:O15)/12*2</f>
        <v>26.766824372986164</v>
      </c>
      <c r="Q16" s="4">
        <f>SUM(Q4:Q15)/12*2</f>
        <v>16.25200812669684</v>
      </c>
      <c r="S16" s="4">
        <f>SUM(S4:S15)/12*2</f>
        <v>42.611310860798149</v>
      </c>
      <c r="U16" s="4">
        <f>SUM(U4:U15)/12*2</f>
        <v>73.660872885430152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9"/>
  <sheetViews>
    <sheetView zoomScale="80" zoomScaleNormal="80" workbookViewId="0">
      <selection activeCell="O30" sqref="O30"/>
    </sheetView>
  </sheetViews>
  <sheetFormatPr defaultRowHeight="15"/>
  <sheetData>
    <row r="1" spans="1:2">
      <c r="A1">
        <v>11.1</v>
      </c>
      <c r="B1">
        <v>9.5</v>
      </c>
    </row>
    <row r="2" spans="1:2">
      <c r="A2" s="1">
        <v>5.7</v>
      </c>
      <c r="B2" s="1">
        <v>6.7</v>
      </c>
    </row>
    <row r="3" spans="1:2">
      <c r="A3" s="1">
        <v>3.1</v>
      </c>
      <c r="B3" s="1">
        <v>6.5</v>
      </c>
    </row>
    <row r="4" spans="1:2">
      <c r="A4" s="1">
        <v>2.1</v>
      </c>
      <c r="B4" s="1">
        <v>4.2</v>
      </c>
    </row>
    <row r="5" spans="1:2">
      <c r="A5" s="1">
        <v>1.9</v>
      </c>
      <c r="B5" s="1">
        <v>3.8</v>
      </c>
    </row>
    <row r="6" spans="1:2">
      <c r="A6" s="1">
        <v>13.4</v>
      </c>
      <c r="B6" s="1">
        <v>12.8</v>
      </c>
    </row>
    <row r="7" spans="1:2">
      <c r="A7" s="1">
        <v>2.2999999999999998</v>
      </c>
      <c r="B7" s="1">
        <v>0.1</v>
      </c>
    </row>
    <row r="8" spans="1:2">
      <c r="A8" s="1">
        <v>23.3</v>
      </c>
      <c r="B8" s="1">
        <v>15.1</v>
      </c>
    </row>
    <row r="9" spans="1:2">
      <c r="A9" s="1">
        <v>38.700000000000003</v>
      </c>
      <c r="B9" s="1">
        <v>33.9</v>
      </c>
    </row>
    <row r="11" spans="1:2">
      <c r="B11" t="s">
        <v>30</v>
      </c>
    </row>
    <row r="12" spans="1:2">
      <c r="B12" t="s">
        <v>25</v>
      </c>
    </row>
    <row r="13" spans="1:2">
      <c r="B13" t="s">
        <v>2</v>
      </c>
    </row>
    <row r="14" spans="1:2">
      <c r="B14" t="s">
        <v>26</v>
      </c>
    </row>
    <row r="15" spans="1:2">
      <c r="B15" t="s">
        <v>27</v>
      </c>
    </row>
    <row r="16" spans="1:2">
      <c r="B16" t="s">
        <v>28</v>
      </c>
    </row>
    <row r="17" spans="2:2">
      <c r="B17" t="s">
        <v>6</v>
      </c>
    </row>
    <row r="18" spans="2:2">
      <c r="B18" t="s">
        <v>7</v>
      </c>
    </row>
    <row r="19" spans="2:2">
      <c r="B19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 #</vt:lpstr>
      <vt:lpstr>Mar %</vt:lpstr>
      <vt:lpstr>DC #</vt:lpstr>
      <vt:lpstr>DC %</vt:lpstr>
      <vt:lpstr>Sheet1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Hanley</cp:lastModifiedBy>
  <dcterms:created xsi:type="dcterms:W3CDTF">2012-01-24T21:56:11Z</dcterms:created>
  <dcterms:modified xsi:type="dcterms:W3CDTF">2018-02-14T19:33:25Z</dcterms:modified>
</cp:coreProperties>
</file>