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2"/>
  </bookViews>
  <sheets>
    <sheet name="Mar #" sheetId="1" r:id="rId1"/>
    <sheet name="Mar %" sheetId="2" r:id="rId2"/>
    <sheet name="DC #" sheetId="3" r:id="rId3"/>
    <sheet name="DC %" sheetId="4" r:id="rId4"/>
    <sheet name="Sheet1" sheetId="5" r:id="rId5"/>
  </sheets>
  <externalReferences>
    <externalReference r:id="rId6"/>
    <externalReference r:id="rId7"/>
  </externalReferences>
  <calcPr calcId="125725"/>
</workbook>
</file>

<file path=xl/calcChain.xml><?xml version="1.0" encoding="utf-8"?>
<calcChain xmlns="http://schemas.openxmlformats.org/spreadsheetml/2006/main">
  <c r="U16" i="4"/>
  <c r="S16"/>
  <c r="Q16"/>
  <c r="O16"/>
  <c r="M16"/>
  <c r="K16"/>
  <c r="I16"/>
  <c r="G16"/>
  <c r="C16"/>
  <c r="U16" i="2"/>
  <c r="S16"/>
  <c r="Q16"/>
  <c r="O16"/>
  <c r="M16"/>
  <c r="K16"/>
  <c r="I16"/>
  <c r="G16"/>
  <c r="C16"/>
  <c r="A16" i="1" l="1"/>
  <c r="U16" i="3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A16"/>
  <c r="G17" l="1"/>
  <c r="F17"/>
  <c r="I17"/>
  <c r="H17"/>
  <c r="K17"/>
  <c r="J17"/>
  <c r="M17"/>
  <c r="L17"/>
  <c r="O17"/>
  <c r="N17"/>
  <c r="Q17"/>
  <c r="P17"/>
  <c r="S17"/>
  <c r="R17"/>
  <c r="U17"/>
  <c r="T17"/>
  <c r="C17"/>
  <c r="B17"/>
  <c r="U16" i="1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T18" i="3"/>
  <c r="R18"/>
  <c r="P18"/>
  <c r="N18"/>
  <c r="L18"/>
  <c r="J18"/>
  <c r="H18"/>
  <c r="F18"/>
  <c r="C17" i="1" l="1"/>
  <c r="F17"/>
  <c r="H17"/>
  <c r="J17"/>
  <c r="L17"/>
  <c r="N17"/>
  <c r="P17"/>
  <c r="R17"/>
  <c r="T17"/>
  <c r="B17"/>
  <c r="G17"/>
  <c r="I17"/>
  <c r="K17"/>
  <c r="M17"/>
  <c r="O17"/>
  <c r="Q17"/>
  <c r="S17"/>
  <c r="U17"/>
</calcChain>
</file>

<file path=xl/sharedStrings.xml><?xml version="1.0" encoding="utf-8"?>
<sst xmlns="http://schemas.openxmlformats.org/spreadsheetml/2006/main" count="165" uniqueCount="31">
  <si>
    <t>Names</t>
  </si>
  <si>
    <t>Cover</t>
  </si>
  <si>
    <t>Writer</t>
  </si>
  <si>
    <t>Penciller</t>
  </si>
  <si>
    <t>Inker</t>
  </si>
  <si>
    <t>Colourist</t>
  </si>
  <si>
    <t>Letters</t>
  </si>
  <si>
    <t>Editor</t>
  </si>
  <si>
    <t>Asst. Ed.</t>
  </si>
  <si>
    <t>Issue</t>
  </si>
  <si>
    <t>Male</t>
  </si>
  <si>
    <t>Female</t>
  </si>
  <si>
    <t>Total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</si>
  <si>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</si>
  <si>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</si>
  <si>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</si>
  <si>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</si>
  <si>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</si>
  <si>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</si>
  <si>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</si>
  <si>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</si>
  <si>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</si>
  <si>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</si>
  <si>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</si>
  <si>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</si>
  <si>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Cover </t>
  </si>
  <si>
    <t>Pencils</t>
  </si>
  <si>
    <t>Inks</t>
  </si>
  <si>
    <t>Colors</t>
  </si>
  <si>
    <t>Asst. Editor</t>
  </si>
  <si>
    <t>ALL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</si>
</sst>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1" fillId="0" borderId="0" xfId="0" applyFont="1"/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Credits in Marvel Comic Books By Profession, Percentage - 2012 Total</a:t>
            </a:r>
            <a:endParaRPr lang="en-CA" sz="1100"/>
          </a:p>
        </c:rich>
      </c:tx>
      <c:layout>
        <c:manualLayout>
          <c:xMode val="edge"/>
          <c:yMode val="edge"/>
          <c:x val="9.9703630065094306E-2"/>
          <c:y val="4.17391380557595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92D050"/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#'!$B$21:$B$28</c:f>
              <c:numCache>
                <c:formatCode>0.0</c:formatCode>
                <c:ptCount val="8"/>
                <c:pt idx="0">
                  <c:v>7.6417004048582999</c:v>
                </c:pt>
                <c:pt idx="1">
                  <c:v>5.7401812688821749</c:v>
                </c:pt>
                <c:pt idx="2">
                  <c:v>2.6692087702573879</c:v>
                </c:pt>
                <c:pt idx="3">
                  <c:v>2.1996615905245349</c:v>
                </c:pt>
                <c:pt idx="4">
                  <c:v>17.740336967294351</c:v>
                </c:pt>
                <c:pt idx="5">
                  <c:v>0</c:v>
                </c:pt>
                <c:pt idx="6">
                  <c:v>35.245901639344261</c:v>
                </c:pt>
                <c:pt idx="7">
                  <c:v>37.823129251700685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Lbls>
            <c:dLbl>
              <c:idx val="6"/>
              <c:dLblPos val="inBase"/>
              <c:showVal val="1"/>
            </c:dLbl>
            <c:dLbl>
              <c:idx val="7"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#'!$C$21:$C$28</c:f>
              <c:numCache>
                <c:formatCode>0.0</c:formatCode>
                <c:ptCount val="8"/>
                <c:pt idx="0">
                  <c:v>8</c:v>
                </c:pt>
                <c:pt idx="1">
                  <c:v>4.0999999999999996</c:v>
                </c:pt>
                <c:pt idx="2">
                  <c:v>3</c:v>
                </c:pt>
                <c:pt idx="3">
                  <c:v>2.6</c:v>
                </c:pt>
                <c:pt idx="4">
                  <c:v>19.2</c:v>
                </c:pt>
                <c:pt idx="5">
                  <c:v>0</c:v>
                </c:pt>
                <c:pt idx="6">
                  <c:v>22.7</c:v>
                </c:pt>
                <c:pt idx="7">
                  <c:v>29.1</c:v>
                </c:pt>
              </c:numCache>
            </c:numRef>
          </c:val>
        </c:ser>
        <c:gapWidth val="31"/>
        <c:axId val="136638848"/>
        <c:axId val="136640384"/>
      </c:barChart>
      <c:catAx>
        <c:axId val="1366388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6640384"/>
        <c:crosses val="autoZero"/>
        <c:auto val="1"/>
        <c:lblAlgn val="ctr"/>
        <c:lblOffset val="100"/>
      </c:catAx>
      <c:valAx>
        <c:axId val="136640384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663884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%'!$S$4:$S$15</c:f>
              <c:numCache>
                <c:formatCode>0.0</c:formatCode>
                <c:ptCount val="12"/>
                <c:pt idx="0">
                  <c:v>27.160493827160494</c:v>
                </c:pt>
                <c:pt idx="1">
                  <c:v>27.710843373493976</c:v>
                </c:pt>
                <c:pt idx="2">
                  <c:v>22.988505747126435</c:v>
                </c:pt>
                <c:pt idx="3">
                  <c:v>18.181818181818183</c:v>
                </c:pt>
                <c:pt idx="4">
                  <c:v>19.047619047619047</c:v>
                </c:pt>
                <c:pt idx="5">
                  <c:v>19.780219780219781</c:v>
                </c:pt>
                <c:pt idx="6">
                  <c:v>22.857142857142858</c:v>
                </c:pt>
                <c:pt idx="7">
                  <c:v>23.863636363636363</c:v>
                </c:pt>
                <c:pt idx="8">
                  <c:v>23.255813953488371</c:v>
                </c:pt>
                <c:pt idx="9">
                  <c:v>20.792079207920793</c:v>
                </c:pt>
                <c:pt idx="10">
                  <c:v>23.913043478260871</c:v>
                </c:pt>
                <c:pt idx="11">
                  <c:v>24.175824175824175</c:v>
                </c:pt>
              </c:numCache>
            </c:numRef>
          </c:val>
        </c:ser>
        <c:gapWidth val="50"/>
        <c:axId val="138277632"/>
        <c:axId val="138279168"/>
      </c:barChart>
      <c:catAx>
        <c:axId val="1382776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279168"/>
        <c:crosses val="autoZero"/>
        <c:auto val="1"/>
        <c:lblAlgn val="ctr"/>
        <c:lblOffset val="100"/>
      </c:catAx>
      <c:valAx>
        <c:axId val="138279168"/>
        <c:scaling>
          <c:orientation val="minMax"/>
          <c:max val="2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277632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%'!$U$4:$U$15</c:f>
              <c:numCache>
                <c:formatCode>0.0</c:formatCode>
                <c:ptCount val="12"/>
                <c:pt idx="0">
                  <c:v>25.396825396825395</c:v>
                </c:pt>
                <c:pt idx="1">
                  <c:v>35.087719298245609</c:v>
                </c:pt>
                <c:pt idx="2">
                  <c:v>31.666666666666664</c:v>
                </c:pt>
                <c:pt idx="3">
                  <c:v>39.682539682539684</c:v>
                </c:pt>
                <c:pt idx="4">
                  <c:v>43.333333333333336</c:v>
                </c:pt>
                <c:pt idx="5">
                  <c:v>36.923076923076927</c:v>
                </c:pt>
                <c:pt idx="6">
                  <c:v>32.394366197183103</c:v>
                </c:pt>
                <c:pt idx="7">
                  <c:v>28.30188679245283</c:v>
                </c:pt>
                <c:pt idx="8">
                  <c:v>21.818181818181817</c:v>
                </c:pt>
                <c:pt idx="9">
                  <c:v>19.672131147540984</c:v>
                </c:pt>
                <c:pt idx="10">
                  <c:v>15.686274509803921</c:v>
                </c:pt>
                <c:pt idx="11">
                  <c:v>13.461538461538462</c:v>
                </c:pt>
              </c:numCache>
            </c:numRef>
          </c:val>
        </c:ser>
        <c:gapWidth val="51"/>
        <c:axId val="138295936"/>
        <c:axId val="138301824"/>
      </c:barChart>
      <c:catAx>
        <c:axId val="138295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301824"/>
        <c:crosses val="autoZero"/>
        <c:auto val="1"/>
        <c:lblAlgn val="ctr"/>
        <c:lblOffset val="100"/>
      </c:catAx>
      <c:valAx>
        <c:axId val="138301824"/>
        <c:scaling>
          <c:orientation val="minMax"/>
          <c:max val="4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295936"/>
        <c:crosses val="autoZero"/>
        <c:crossBetween val="between"/>
        <c:majorUnit val="6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DC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- 2013 vs. 2014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2013</c:v>
          </c:tx>
          <c:spPr>
            <a:solidFill>
              <a:srgbClr val="C0504D">
                <a:lumMod val="40000"/>
                <a:lumOff val="6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#'!$B$20:$B$28</c:f>
              <c:numCache>
                <c:formatCode>0.0</c:formatCode>
                <c:ptCount val="9"/>
                <c:pt idx="0">
                  <c:v>12</c:v>
                </c:pt>
                <c:pt idx="1">
                  <c:v>6.6221765913757693</c:v>
                </c:pt>
                <c:pt idx="2">
                  <c:v>8.2408874801901746</c:v>
                </c:pt>
                <c:pt idx="3">
                  <c:v>2.7616279069767442</c:v>
                </c:pt>
                <c:pt idx="4">
                  <c:v>2.666666666666667</c:v>
                </c:pt>
                <c:pt idx="5">
                  <c:v>13.394342762063227</c:v>
                </c:pt>
                <c:pt idx="6">
                  <c:v>8.1188118811881189</c:v>
                </c:pt>
                <c:pt idx="7">
                  <c:v>21.287642782969883</c:v>
                </c:pt>
                <c:pt idx="8">
                  <c:v>37.113402061855673</c:v>
                </c:pt>
              </c:numCache>
            </c:numRef>
          </c:val>
        </c:ser>
        <c:ser>
          <c:idx val="1"/>
          <c:order val="1"/>
          <c:tx>
            <c:v>2014</c:v>
          </c:tx>
          <c:spPr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#'!$C$20:$C$28</c:f>
              <c:numCache>
                <c:formatCode>0.0</c:formatCode>
                <c:ptCount val="9"/>
                <c:pt idx="0">
                  <c:v>10.7</c:v>
                </c:pt>
                <c:pt idx="1">
                  <c:v>8.6</c:v>
                </c:pt>
                <c:pt idx="2">
                  <c:v>9.6999999999999993</c:v>
                </c:pt>
                <c:pt idx="3">
                  <c:v>4.0999999999999996</c:v>
                </c:pt>
                <c:pt idx="4">
                  <c:v>3.1</c:v>
                </c:pt>
                <c:pt idx="5">
                  <c:v>13.394342762063227</c:v>
                </c:pt>
                <c:pt idx="6">
                  <c:v>6.6</c:v>
                </c:pt>
                <c:pt idx="7">
                  <c:v>23.1</c:v>
                </c:pt>
                <c:pt idx="8">
                  <c:v>19.899999999999999</c:v>
                </c:pt>
              </c:numCache>
            </c:numRef>
          </c:val>
        </c:ser>
        <c:gapWidth val="50"/>
        <c:axId val="138564736"/>
        <c:axId val="138566272"/>
      </c:barChart>
      <c:catAx>
        <c:axId val="1385647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8566272"/>
        <c:crosses val="autoZero"/>
        <c:auto val="1"/>
        <c:lblAlgn val="ctr"/>
        <c:lblOffset val="100"/>
      </c:catAx>
      <c:valAx>
        <c:axId val="138566272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856473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91202346995368333"/>
          <c:y val="0.33001765999351113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%'!$C$4:$C$15</c:f>
              <c:numCache>
                <c:formatCode>0.0</c:formatCode>
                <c:ptCount val="12"/>
                <c:pt idx="0">
                  <c:v>12.170087976539589</c:v>
                </c:pt>
                <c:pt idx="1">
                  <c:v>13.804173354735152</c:v>
                </c:pt>
                <c:pt idx="2">
                  <c:v>12.5</c:v>
                </c:pt>
                <c:pt idx="3">
                  <c:v>12.149532710280374</c:v>
                </c:pt>
                <c:pt idx="4">
                  <c:v>11.842105263157894</c:v>
                </c:pt>
                <c:pt idx="5">
                  <c:v>10.051993067590988</c:v>
                </c:pt>
                <c:pt idx="6">
                  <c:v>10.913705583756345</c:v>
                </c:pt>
                <c:pt idx="7">
                  <c:v>9.5375722543352595</c:v>
                </c:pt>
                <c:pt idx="8">
                  <c:v>8.3707025411061284</c:v>
                </c:pt>
                <c:pt idx="9">
                  <c:v>8.7096774193548381</c:v>
                </c:pt>
                <c:pt idx="10">
                  <c:v>9.8474341192787787</c:v>
                </c:pt>
                <c:pt idx="11">
                  <c:v>9.9644128113879002</c:v>
                </c:pt>
              </c:numCache>
            </c:numRef>
          </c:val>
        </c:ser>
        <c:gapWidth val="51"/>
        <c:axId val="138424320"/>
        <c:axId val="138425856"/>
      </c:barChart>
      <c:catAx>
        <c:axId val="138424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425856"/>
        <c:crosses val="autoZero"/>
        <c:auto val="1"/>
        <c:lblAlgn val="ctr"/>
        <c:lblOffset val="100"/>
      </c:catAx>
      <c:valAx>
        <c:axId val="138425856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42432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Cover Artists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Covers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%'!$G$4:$G$15</c:f>
              <c:numCache>
                <c:formatCode>0.0</c:formatCode>
                <c:ptCount val="12"/>
                <c:pt idx="0">
                  <c:v>6.5476190476190483</c:v>
                </c:pt>
                <c:pt idx="1">
                  <c:v>9.433962264150944</c:v>
                </c:pt>
                <c:pt idx="2">
                  <c:v>7.8014184397163122</c:v>
                </c:pt>
                <c:pt idx="3">
                  <c:v>5.9602649006622519</c:v>
                </c:pt>
                <c:pt idx="4">
                  <c:v>14.772727272727273</c:v>
                </c:pt>
                <c:pt idx="5">
                  <c:v>8.9655172413793096</c:v>
                </c:pt>
                <c:pt idx="6">
                  <c:v>9.3406593406593412</c:v>
                </c:pt>
                <c:pt idx="7">
                  <c:v>6.666666666666667</c:v>
                </c:pt>
                <c:pt idx="8">
                  <c:v>5.5555555555555554</c:v>
                </c:pt>
                <c:pt idx="9">
                  <c:v>9.375</c:v>
                </c:pt>
                <c:pt idx="10">
                  <c:v>9.2105263157894726</c:v>
                </c:pt>
                <c:pt idx="11">
                  <c:v>8.064516129032258</c:v>
                </c:pt>
              </c:numCache>
            </c:numRef>
          </c:val>
        </c:ser>
        <c:gapWidth val="50"/>
        <c:axId val="138446720"/>
        <c:axId val="138448256"/>
      </c:barChart>
      <c:catAx>
        <c:axId val="1384467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448256"/>
        <c:crosses val="autoZero"/>
        <c:auto val="1"/>
        <c:lblAlgn val="ctr"/>
        <c:lblOffset val="100"/>
      </c:catAx>
      <c:valAx>
        <c:axId val="138448256"/>
        <c:scaling>
          <c:orientation val="minMax"/>
          <c:max val="1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44672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Writers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%'!$I$4:$I$15</c:f>
              <c:numCache>
                <c:formatCode>0.0</c:formatCode>
                <c:ptCount val="12"/>
                <c:pt idx="0">
                  <c:v>9.2783505154639183</c:v>
                </c:pt>
                <c:pt idx="1">
                  <c:v>10.112359550561797</c:v>
                </c:pt>
                <c:pt idx="2">
                  <c:v>7.1428571428571423</c:v>
                </c:pt>
                <c:pt idx="3">
                  <c:v>12.371134020618557</c:v>
                </c:pt>
                <c:pt idx="4">
                  <c:v>7.8431372549019605</c:v>
                </c:pt>
                <c:pt idx="5">
                  <c:v>7.291666666666667</c:v>
                </c:pt>
                <c:pt idx="6">
                  <c:v>8.7301587301587293</c:v>
                </c:pt>
                <c:pt idx="7">
                  <c:v>7.5471698113207548</c:v>
                </c:pt>
                <c:pt idx="8">
                  <c:v>4.8543689320388346</c:v>
                </c:pt>
                <c:pt idx="9">
                  <c:v>11.184210526315789</c:v>
                </c:pt>
                <c:pt idx="10">
                  <c:v>12.096774193548388</c:v>
                </c:pt>
                <c:pt idx="11">
                  <c:v>14.492753623188406</c:v>
                </c:pt>
              </c:numCache>
            </c:numRef>
          </c:val>
        </c:ser>
        <c:gapWidth val="50"/>
        <c:axId val="162607104"/>
        <c:axId val="162608640"/>
      </c:barChart>
      <c:catAx>
        <c:axId val="1626071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608640"/>
        <c:crosses val="autoZero"/>
        <c:auto val="1"/>
        <c:lblAlgn val="ctr"/>
        <c:lblOffset val="100"/>
      </c:catAx>
      <c:valAx>
        <c:axId val="162608640"/>
        <c:scaling>
          <c:orientation val="minMax"/>
          <c:max val="1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607104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Pencillers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%'!$K$4:$K$15</c:f>
              <c:numCache>
                <c:formatCode>0.0</c:formatCode>
                <c:ptCount val="12"/>
                <c:pt idx="0">
                  <c:v>1.7857142857142856</c:v>
                </c:pt>
                <c:pt idx="1">
                  <c:v>5.1546391752577314</c:v>
                </c:pt>
                <c:pt idx="2">
                  <c:v>2.1505376344086025</c:v>
                </c:pt>
                <c:pt idx="3">
                  <c:v>4.5871559633027523</c:v>
                </c:pt>
                <c:pt idx="4">
                  <c:v>1.8867924528301887</c:v>
                </c:pt>
                <c:pt idx="5">
                  <c:v>2.5</c:v>
                </c:pt>
                <c:pt idx="6">
                  <c:v>4.8780487804878048</c:v>
                </c:pt>
                <c:pt idx="7">
                  <c:v>5.2173913043478262</c:v>
                </c:pt>
                <c:pt idx="8">
                  <c:v>2.7027027027027026</c:v>
                </c:pt>
                <c:pt idx="9">
                  <c:v>5.1948051948051948</c:v>
                </c:pt>
                <c:pt idx="10">
                  <c:v>6.6115702479338845</c:v>
                </c:pt>
                <c:pt idx="11">
                  <c:v>5.1851851851851851</c:v>
                </c:pt>
              </c:numCache>
            </c:numRef>
          </c:val>
        </c:ser>
        <c:gapWidth val="51"/>
        <c:axId val="162654080"/>
        <c:axId val="162655616"/>
      </c:barChart>
      <c:catAx>
        <c:axId val="1626540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655616"/>
        <c:crosses val="autoZero"/>
        <c:auto val="1"/>
        <c:lblAlgn val="ctr"/>
        <c:lblOffset val="100"/>
      </c:catAx>
      <c:valAx>
        <c:axId val="16265561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654080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Inkers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%'!$M$4:$M$15</c:f>
              <c:numCache>
                <c:formatCode>0.0</c:formatCode>
                <c:ptCount val="12"/>
                <c:pt idx="0">
                  <c:v>1.6</c:v>
                </c:pt>
                <c:pt idx="1">
                  <c:v>4.0404040404040407</c:v>
                </c:pt>
                <c:pt idx="2">
                  <c:v>0.94339622641509435</c:v>
                </c:pt>
                <c:pt idx="3">
                  <c:v>3.4188034188034191</c:v>
                </c:pt>
                <c:pt idx="4">
                  <c:v>0.92592592592592582</c:v>
                </c:pt>
                <c:pt idx="5">
                  <c:v>1.1904761904761905</c:v>
                </c:pt>
                <c:pt idx="6">
                  <c:v>3.007518796992481</c:v>
                </c:pt>
                <c:pt idx="7">
                  <c:v>4.9586776859504136</c:v>
                </c:pt>
                <c:pt idx="8">
                  <c:v>1.7241379310344827</c:v>
                </c:pt>
                <c:pt idx="9">
                  <c:v>4.7058823529411766</c:v>
                </c:pt>
                <c:pt idx="10">
                  <c:v>4.1666666666666661</c:v>
                </c:pt>
                <c:pt idx="11">
                  <c:v>4.1958041958041958</c:v>
                </c:pt>
              </c:numCache>
            </c:numRef>
          </c:val>
        </c:ser>
        <c:gapWidth val="51"/>
        <c:axId val="162693120"/>
        <c:axId val="162694656"/>
      </c:barChart>
      <c:catAx>
        <c:axId val="1626931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694656"/>
        <c:crosses val="autoZero"/>
        <c:auto val="1"/>
        <c:lblAlgn val="ctr"/>
        <c:lblOffset val="100"/>
      </c:catAx>
      <c:valAx>
        <c:axId val="162694656"/>
        <c:scaling>
          <c:orientation val="minMax"/>
          <c:max val="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693120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Colourist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%'!$O$4:$O$15</c:f>
              <c:numCache>
                <c:formatCode>0.0</c:formatCode>
                <c:ptCount val="12"/>
                <c:pt idx="0">
                  <c:v>13.636363636363635</c:v>
                </c:pt>
                <c:pt idx="1">
                  <c:v>16.279069767441861</c:v>
                </c:pt>
                <c:pt idx="2">
                  <c:v>14.117647058823529</c:v>
                </c:pt>
                <c:pt idx="3">
                  <c:v>9.8901098901098905</c:v>
                </c:pt>
                <c:pt idx="4">
                  <c:v>9.5238095238095237</c:v>
                </c:pt>
                <c:pt idx="5">
                  <c:v>13.513513513513514</c:v>
                </c:pt>
                <c:pt idx="6">
                  <c:v>11.538461538461538</c:v>
                </c:pt>
                <c:pt idx="7">
                  <c:v>16.483516483516482</c:v>
                </c:pt>
                <c:pt idx="8">
                  <c:v>13.095238095238097</c:v>
                </c:pt>
                <c:pt idx="9">
                  <c:v>14.754098360655737</c:v>
                </c:pt>
                <c:pt idx="10">
                  <c:v>12.631578947368421</c:v>
                </c:pt>
                <c:pt idx="11">
                  <c:v>14.953271028037381</c:v>
                </c:pt>
              </c:numCache>
            </c:numRef>
          </c:val>
        </c:ser>
        <c:gapWidth val="49"/>
        <c:axId val="162715520"/>
        <c:axId val="162717056"/>
      </c:barChart>
      <c:catAx>
        <c:axId val="1627155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717056"/>
        <c:crosses val="autoZero"/>
        <c:auto val="1"/>
        <c:lblAlgn val="ctr"/>
        <c:lblOffset val="100"/>
      </c:catAx>
      <c:valAx>
        <c:axId val="162717056"/>
        <c:scaling>
          <c:orientation val="minMax"/>
          <c:max val="17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715520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%'!$Q$4:$Q$15</c:f>
              <c:numCache>
                <c:formatCode>0.0</c:formatCode>
                <c:ptCount val="12"/>
                <c:pt idx="0">
                  <c:v>9.0909090909090917</c:v>
                </c:pt>
                <c:pt idx="1">
                  <c:v>7.2289156626506017</c:v>
                </c:pt>
                <c:pt idx="2">
                  <c:v>8</c:v>
                </c:pt>
                <c:pt idx="3">
                  <c:v>7.2289156626506017</c:v>
                </c:pt>
                <c:pt idx="4">
                  <c:v>7.4074074074074066</c:v>
                </c:pt>
                <c:pt idx="5">
                  <c:v>8.1081081081081088</c:v>
                </c:pt>
                <c:pt idx="6">
                  <c:v>7.0000000000000009</c:v>
                </c:pt>
                <c:pt idx="7">
                  <c:v>7.2289156626506017</c:v>
                </c:pt>
                <c:pt idx="8">
                  <c:v>8.4337349397590362</c:v>
                </c:pt>
                <c:pt idx="9">
                  <c:v>2.8037383177570092</c:v>
                </c:pt>
                <c:pt idx="10">
                  <c:v>4.8192771084337354</c:v>
                </c:pt>
                <c:pt idx="11">
                  <c:v>4.0816326530612246</c:v>
                </c:pt>
              </c:numCache>
            </c:numRef>
          </c:val>
        </c:ser>
        <c:gapWidth val="50"/>
        <c:axId val="162754560"/>
        <c:axId val="162756096"/>
      </c:barChart>
      <c:catAx>
        <c:axId val="1627545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756096"/>
        <c:crosses val="autoZero"/>
        <c:auto val="1"/>
        <c:lblAlgn val="ctr"/>
        <c:lblOffset val="100"/>
      </c:catAx>
      <c:valAx>
        <c:axId val="162756096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75456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Marvel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- 2013 vs. 2014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2013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#'!$B$20:$B$28</c:f>
              <c:numCache>
                <c:formatCode>0.0</c:formatCode>
                <c:ptCount val="9"/>
                <c:pt idx="0">
                  <c:v>13.428961748633879</c:v>
                </c:pt>
                <c:pt idx="1">
                  <c:v>7.6417004048582999</c:v>
                </c:pt>
                <c:pt idx="2">
                  <c:v>5.7401812688821749</c:v>
                </c:pt>
                <c:pt idx="3">
                  <c:v>2.6692087702573879</c:v>
                </c:pt>
                <c:pt idx="4">
                  <c:v>2.1996615905245349</c:v>
                </c:pt>
                <c:pt idx="5">
                  <c:v>17.740336967294351</c:v>
                </c:pt>
                <c:pt idx="6">
                  <c:v>0</c:v>
                </c:pt>
                <c:pt idx="7">
                  <c:v>35.245901639344261</c:v>
                </c:pt>
                <c:pt idx="8">
                  <c:v>37.823129251700685</c:v>
                </c:pt>
              </c:numCache>
            </c:numRef>
          </c:val>
        </c:ser>
        <c:ser>
          <c:idx val="1"/>
          <c:order val="1"/>
          <c:tx>
            <c:v>2014</c:v>
          </c:tx>
          <c:spPr>
            <a:solidFill>
              <a:srgbClr val="8064A2">
                <a:lumMod val="75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5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7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8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#'!$C$20:$C$28</c:f>
              <c:numCache>
                <c:formatCode>0.0</c:formatCode>
                <c:ptCount val="9"/>
                <c:pt idx="0">
                  <c:v>10.9</c:v>
                </c:pt>
                <c:pt idx="1">
                  <c:v>8</c:v>
                </c:pt>
                <c:pt idx="2">
                  <c:v>4.0999999999999996</c:v>
                </c:pt>
                <c:pt idx="3">
                  <c:v>3</c:v>
                </c:pt>
                <c:pt idx="4">
                  <c:v>2.6</c:v>
                </c:pt>
                <c:pt idx="5">
                  <c:v>19.2</c:v>
                </c:pt>
                <c:pt idx="6">
                  <c:v>0</c:v>
                </c:pt>
                <c:pt idx="7">
                  <c:v>22.7</c:v>
                </c:pt>
                <c:pt idx="8">
                  <c:v>29.1</c:v>
                </c:pt>
              </c:numCache>
            </c:numRef>
          </c:val>
        </c:ser>
        <c:gapWidth val="50"/>
        <c:axId val="137912704"/>
        <c:axId val="137914240"/>
      </c:barChart>
      <c:catAx>
        <c:axId val="1379127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7914240"/>
        <c:crosses val="autoZero"/>
        <c:auto val="1"/>
        <c:lblAlgn val="ctr"/>
        <c:lblOffset val="100"/>
      </c:catAx>
      <c:valAx>
        <c:axId val="137914240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3791270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91202346995368333"/>
          <c:y val="0.33001765999351135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%'!$S$4:$S$15</c:f>
              <c:numCache>
                <c:formatCode>0.0</c:formatCode>
                <c:ptCount val="12"/>
                <c:pt idx="0">
                  <c:v>27.631578947368425</c:v>
                </c:pt>
                <c:pt idx="1">
                  <c:v>24.050632911392405</c:v>
                </c:pt>
                <c:pt idx="2">
                  <c:v>26.315789473684209</c:v>
                </c:pt>
                <c:pt idx="3">
                  <c:v>30.76923076923077</c:v>
                </c:pt>
                <c:pt idx="4">
                  <c:v>25.641025641025639</c:v>
                </c:pt>
                <c:pt idx="5">
                  <c:v>25</c:v>
                </c:pt>
                <c:pt idx="6">
                  <c:v>30.526315789473685</c:v>
                </c:pt>
                <c:pt idx="7">
                  <c:v>20</c:v>
                </c:pt>
                <c:pt idx="8">
                  <c:v>19.736842105263158</c:v>
                </c:pt>
                <c:pt idx="9">
                  <c:v>15.306122448979592</c:v>
                </c:pt>
                <c:pt idx="10">
                  <c:v>15.476190476190476</c:v>
                </c:pt>
                <c:pt idx="11">
                  <c:v>18.556701030927837</c:v>
                </c:pt>
              </c:numCache>
            </c:numRef>
          </c:val>
        </c:ser>
        <c:gapWidth val="51"/>
        <c:axId val="162813824"/>
        <c:axId val="162815360"/>
      </c:barChart>
      <c:catAx>
        <c:axId val="1628138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815360"/>
        <c:crosses val="autoZero"/>
        <c:auto val="1"/>
        <c:lblAlgn val="ctr"/>
        <c:lblOffset val="100"/>
      </c:catAx>
      <c:valAx>
        <c:axId val="162815360"/>
        <c:scaling>
          <c:orientation val="minMax"/>
          <c:max val="3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813824"/>
        <c:crosses val="autoZero"/>
        <c:crossBetween val="between"/>
        <c:majorUnit val="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%'!$U$4:$U$15</c:f>
              <c:numCache>
                <c:formatCode>0.0</c:formatCode>
                <c:ptCount val="12"/>
                <c:pt idx="0">
                  <c:v>30.303030303030305</c:v>
                </c:pt>
                <c:pt idx="1">
                  <c:v>35.384615384615387</c:v>
                </c:pt>
                <c:pt idx="2">
                  <c:v>36.923076923076927</c:v>
                </c:pt>
                <c:pt idx="3">
                  <c:v>30.357142857142854</c:v>
                </c:pt>
                <c:pt idx="4">
                  <c:v>20.289855072463769</c:v>
                </c:pt>
                <c:pt idx="5">
                  <c:v>11.666666666666666</c:v>
                </c:pt>
                <c:pt idx="6">
                  <c:v>15.789473684210526</c:v>
                </c:pt>
                <c:pt idx="7">
                  <c:v>13.23529411764706</c:v>
                </c:pt>
                <c:pt idx="8">
                  <c:v>13.636363636363635</c:v>
                </c:pt>
                <c:pt idx="9">
                  <c:v>11.904761904761903</c:v>
                </c:pt>
                <c:pt idx="10">
                  <c:v>13.513513513513514</c:v>
                </c:pt>
                <c:pt idx="11">
                  <c:v>12.5</c:v>
                </c:pt>
              </c:numCache>
            </c:numRef>
          </c:val>
        </c:ser>
        <c:gapWidth val="49"/>
        <c:axId val="162852864"/>
        <c:axId val="162854400"/>
      </c:barChart>
      <c:catAx>
        <c:axId val="1628528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854400"/>
        <c:crosses val="autoZero"/>
        <c:auto val="1"/>
        <c:lblAlgn val="ctr"/>
        <c:lblOffset val="100"/>
      </c:catAx>
      <c:valAx>
        <c:axId val="162854400"/>
        <c:scaling>
          <c:orientation val="minMax"/>
          <c:max val="37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852864"/>
        <c:crosses val="autoZero"/>
        <c:crossBetween val="between"/>
        <c:majorUnit val="6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200"/>
            </a:pPr>
            <a:r>
              <a:rPr lang="en-CA" sz="1200"/>
              <a:t>Women at</a:t>
            </a:r>
            <a:r>
              <a:rPr lang="en-CA" sz="1200" baseline="0"/>
              <a:t> DC and Marvel By Category,</a:t>
            </a:r>
          </a:p>
          <a:p>
            <a:pPr>
              <a:defRPr lang="en-US" sz="1200"/>
            </a:pPr>
            <a:r>
              <a:rPr lang="en-CA" sz="1200" baseline="0"/>
              <a:t>Percentage - 2011 Total</a:t>
            </a:r>
            <a:endParaRPr lang="en-CA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DC</c:v>
          </c:tx>
          <c:spPr>
            <a:solidFill>
              <a:srgbClr val="C0504D"/>
            </a:solidFill>
            <a:ln w="12700">
              <a:solidFill>
                <a:schemeClr val="tx1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dLbl>
              <c:idx val="6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Marvel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gapWidth val="29"/>
        <c:axId val="162921088"/>
        <c:axId val="163058048"/>
      </c:barChart>
      <c:catAx>
        <c:axId val="1629210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3058048"/>
        <c:crosses val="autoZero"/>
        <c:auto val="1"/>
        <c:lblAlgn val="ctr"/>
        <c:lblOffset val="100"/>
      </c:catAx>
      <c:valAx>
        <c:axId val="163058048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6292108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875267925512722"/>
          <c:y val="0.33784637002786916"/>
          <c:w val="0.12126293453008886"/>
          <c:h val="0.166486941273434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%'!$G$4:$G$15</c:f>
              <c:numCache>
                <c:formatCode>0.0</c:formatCode>
                <c:ptCount val="12"/>
                <c:pt idx="0">
                  <c:v>10</c:v>
                </c:pt>
                <c:pt idx="1">
                  <c:v>8.7719298245614024</c:v>
                </c:pt>
                <c:pt idx="2">
                  <c:v>9.183673469387756</c:v>
                </c:pt>
                <c:pt idx="3">
                  <c:v>5.3811659192825116</c:v>
                </c:pt>
                <c:pt idx="4">
                  <c:v>6.9767441860465116</c:v>
                </c:pt>
                <c:pt idx="5">
                  <c:v>10.967741935483872</c:v>
                </c:pt>
                <c:pt idx="6">
                  <c:v>8.0808080808080813</c:v>
                </c:pt>
                <c:pt idx="7">
                  <c:v>7.0512820512820511</c:v>
                </c:pt>
                <c:pt idx="8">
                  <c:v>7.0512820512820511</c:v>
                </c:pt>
                <c:pt idx="9">
                  <c:v>8.4112149532710276</c:v>
                </c:pt>
                <c:pt idx="10">
                  <c:v>9.5505617977528079</c:v>
                </c:pt>
                <c:pt idx="11">
                  <c:v>4.8780487804878048</c:v>
                </c:pt>
              </c:numCache>
            </c:numRef>
          </c:val>
        </c:ser>
        <c:gapWidth val="50"/>
        <c:axId val="138009600"/>
        <c:axId val="138027776"/>
      </c:barChart>
      <c:catAx>
        <c:axId val="1380096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027776"/>
        <c:crosses val="autoZero"/>
        <c:auto val="1"/>
        <c:lblAlgn val="ctr"/>
        <c:lblOffset val="100"/>
      </c:catAx>
      <c:valAx>
        <c:axId val="138027776"/>
        <c:scaling>
          <c:orientation val="minMax"/>
          <c:max val="1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00960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Writers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Writer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%'!$I$4:$I$15</c:f>
              <c:numCache>
                <c:formatCode>0.0</c:formatCode>
                <c:ptCount val="12"/>
                <c:pt idx="0">
                  <c:v>2.2471910112359552</c:v>
                </c:pt>
                <c:pt idx="1">
                  <c:v>2.7027027027027026</c:v>
                </c:pt>
                <c:pt idx="2">
                  <c:v>3.6144578313253009</c:v>
                </c:pt>
                <c:pt idx="3">
                  <c:v>3.0612244897959182</c:v>
                </c:pt>
                <c:pt idx="4">
                  <c:v>6.8493150684931505</c:v>
                </c:pt>
                <c:pt idx="5">
                  <c:v>3.6144578313253009</c:v>
                </c:pt>
                <c:pt idx="6">
                  <c:v>3.669724770642202</c:v>
                </c:pt>
                <c:pt idx="7">
                  <c:v>2.2222222222222223</c:v>
                </c:pt>
                <c:pt idx="8">
                  <c:v>4.5454545454545459</c:v>
                </c:pt>
                <c:pt idx="9">
                  <c:v>5.8823529411764701</c:v>
                </c:pt>
                <c:pt idx="10">
                  <c:v>5.8823529411764701</c:v>
                </c:pt>
                <c:pt idx="11">
                  <c:v>4.7058823529411766</c:v>
                </c:pt>
              </c:numCache>
            </c:numRef>
          </c:val>
        </c:ser>
        <c:gapWidth val="50"/>
        <c:axId val="138044544"/>
        <c:axId val="138046080"/>
      </c:barChart>
      <c:catAx>
        <c:axId val="1380445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046080"/>
        <c:crosses val="autoZero"/>
        <c:auto val="1"/>
        <c:lblAlgn val="ctr"/>
        <c:lblOffset val="100"/>
      </c:catAx>
      <c:valAx>
        <c:axId val="13804608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044544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Pencillers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%'!$K$4:$K$15</c:f>
              <c:numCache>
                <c:formatCode>0.0</c:formatCode>
                <c:ptCount val="12"/>
                <c:pt idx="0">
                  <c:v>6.25</c:v>
                </c:pt>
                <c:pt idx="1">
                  <c:v>1.1627906976744187</c:v>
                </c:pt>
                <c:pt idx="2">
                  <c:v>3.4482758620689653</c:v>
                </c:pt>
                <c:pt idx="3">
                  <c:v>3.0534351145038165</c:v>
                </c:pt>
                <c:pt idx="4">
                  <c:v>3.4090909090909087</c:v>
                </c:pt>
                <c:pt idx="5">
                  <c:v>1.0869565217391304</c:v>
                </c:pt>
                <c:pt idx="6">
                  <c:v>2.8037383177570092</c:v>
                </c:pt>
                <c:pt idx="7">
                  <c:v>2.2727272727272729</c:v>
                </c:pt>
                <c:pt idx="8">
                  <c:v>2.1739130434782608</c:v>
                </c:pt>
                <c:pt idx="9">
                  <c:v>5.1282051282051277</c:v>
                </c:pt>
                <c:pt idx="10">
                  <c:v>2.2727272727272729</c:v>
                </c:pt>
                <c:pt idx="11">
                  <c:v>2.0618556701030926</c:v>
                </c:pt>
              </c:numCache>
            </c:numRef>
          </c:val>
        </c:ser>
        <c:gapWidth val="51"/>
        <c:axId val="138066944"/>
        <c:axId val="138076928"/>
      </c:barChart>
      <c:catAx>
        <c:axId val="1380669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076928"/>
        <c:crosses val="autoZero"/>
        <c:auto val="1"/>
        <c:lblAlgn val="ctr"/>
        <c:lblOffset val="100"/>
      </c:catAx>
      <c:valAx>
        <c:axId val="138076928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066944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%'!$C$4:$C$15</c:f>
              <c:numCache>
                <c:formatCode>0.0</c:formatCode>
                <c:ptCount val="12"/>
                <c:pt idx="0">
                  <c:v>11.56773211567732</c:v>
                </c:pt>
                <c:pt idx="1">
                  <c:v>12.006861063464838</c:v>
                </c:pt>
                <c:pt idx="2">
                  <c:v>12.082670906200319</c:v>
                </c:pt>
                <c:pt idx="3">
                  <c:v>10.461956521739131</c:v>
                </c:pt>
                <c:pt idx="4">
                  <c:v>11.705685618729097</c:v>
                </c:pt>
                <c:pt idx="5">
                  <c:v>11.954765751211632</c:v>
                </c:pt>
                <c:pt idx="6">
                  <c:v>11.095890410958905</c:v>
                </c:pt>
                <c:pt idx="7">
                  <c:v>9.7520661157024797</c:v>
                </c:pt>
                <c:pt idx="8">
                  <c:v>10.016420361247947</c:v>
                </c:pt>
                <c:pt idx="9">
                  <c:v>10.8</c:v>
                </c:pt>
                <c:pt idx="10">
                  <c:v>10.801963993453354</c:v>
                </c:pt>
                <c:pt idx="11">
                  <c:v>8.8748019017432647</c:v>
                </c:pt>
              </c:numCache>
            </c:numRef>
          </c:val>
        </c:ser>
        <c:gapWidth val="51"/>
        <c:axId val="138118272"/>
        <c:axId val="138119808"/>
      </c:barChart>
      <c:catAx>
        <c:axId val="1381182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119808"/>
        <c:crosses val="autoZero"/>
        <c:auto val="1"/>
        <c:lblAlgn val="ctr"/>
        <c:lblOffset val="100"/>
      </c:catAx>
      <c:valAx>
        <c:axId val="138119808"/>
        <c:scaling>
          <c:orientation val="minMax"/>
          <c:max val="12.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118272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Inkers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%'!$M$4:$M$15</c:f>
              <c:numCache>
                <c:formatCode>0.0</c:formatCode>
                <c:ptCount val="12"/>
                <c:pt idx="0">
                  <c:v>6.4220183486238538</c:v>
                </c:pt>
                <c:pt idx="1">
                  <c:v>1.1627906976744187</c:v>
                </c:pt>
                <c:pt idx="2">
                  <c:v>3.1578947368421053</c:v>
                </c:pt>
                <c:pt idx="3">
                  <c:v>2.7972027972027971</c:v>
                </c:pt>
                <c:pt idx="4">
                  <c:v>2.0408163265306123</c:v>
                </c:pt>
                <c:pt idx="5">
                  <c:v>0</c:v>
                </c:pt>
                <c:pt idx="6">
                  <c:v>1.7241379310344827</c:v>
                </c:pt>
                <c:pt idx="7">
                  <c:v>1.0869565217391304</c:v>
                </c:pt>
                <c:pt idx="8">
                  <c:v>0.95238095238095244</c:v>
                </c:pt>
                <c:pt idx="9">
                  <c:v>4.7244094488188972</c:v>
                </c:pt>
                <c:pt idx="10">
                  <c:v>4.2553191489361701</c:v>
                </c:pt>
                <c:pt idx="11">
                  <c:v>2.5</c:v>
                </c:pt>
              </c:numCache>
            </c:numRef>
          </c:val>
        </c:ser>
        <c:gapWidth val="50"/>
        <c:axId val="138144384"/>
        <c:axId val="138158464"/>
      </c:barChart>
      <c:catAx>
        <c:axId val="1381443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158464"/>
        <c:crosses val="autoZero"/>
        <c:auto val="1"/>
        <c:lblAlgn val="ctr"/>
        <c:lblOffset val="100"/>
      </c:catAx>
      <c:valAx>
        <c:axId val="1381584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144384"/>
        <c:crosses val="autoZero"/>
        <c:crossBetween val="between"/>
        <c:majorUnit val="1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Colorist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%'!$O$4:$O$15</c:f>
              <c:numCache>
                <c:formatCode>0.0</c:formatCode>
                <c:ptCount val="12"/>
                <c:pt idx="0">
                  <c:v>19.791666666666664</c:v>
                </c:pt>
                <c:pt idx="1">
                  <c:v>14.102564102564102</c:v>
                </c:pt>
                <c:pt idx="2">
                  <c:v>23.170731707317074</c:v>
                </c:pt>
                <c:pt idx="3">
                  <c:v>19.491525423728813</c:v>
                </c:pt>
                <c:pt idx="4">
                  <c:v>16.25</c:v>
                </c:pt>
                <c:pt idx="5">
                  <c:v>18.604651162790699</c:v>
                </c:pt>
                <c:pt idx="6">
                  <c:v>19.230769230769234</c:v>
                </c:pt>
                <c:pt idx="7">
                  <c:v>15.730337078651685</c:v>
                </c:pt>
                <c:pt idx="8">
                  <c:v>20</c:v>
                </c:pt>
                <c:pt idx="9">
                  <c:v>23.478260869565219</c:v>
                </c:pt>
                <c:pt idx="10">
                  <c:v>20</c:v>
                </c:pt>
                <c:pt idx="11">
                  <c:v>18.181818181818183</c:v>
                </c:pt>
              </c:numCache>
            </c:numRef>
          </c:val>
        </c:ser>
        <c:gapWidth val="50"/>
        <c:axId val="138187520"/>
        <c:axId val="138189056"/>
      </c:barChart>
      <c:catAx>
        <c:axId val="1381875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189056"/>
        <c:crosses val="autoZero"/>
        <c:auto val="1"/>
        <c:lblAlgn val="ctr"/>
        <c:lblOffset val="100"/>
      </c:catAx>
      <c:valAx>
        <c:axId val="138189056"/>
        <c:scaling>
          <c:orientation val="minMax"/>
          <c:max val="2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187520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 sz="1800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%'!$Q$4:$Q$15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51"/>
        <c:axId val="138209920"/>
        <c:axId val="138232192"/>
      </c:barChart>
      <c:catAx>
        <c:axId val="1382099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232192"/>
        <c:crosses val="autoZero"/>
        <c:auto val="1"/>
        <c:lblAlgn val="ctr"/>
        <c:lblOffset val="100"/>
      </c:catAx>
      <c:valAx>
        <c:axId val="138232192"/>
        <c:scaling>
          <c:orientation val="minMax"/>
          <c:max val="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8209920"/>
        <c:crosses val="autoZero"/>
        <c:crossBetween val="between"/>
        <c:majorUnit val="0.2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404813</xdr:colOff>
      <xdr:row>21</xdr:row>
      <xdr:rowOff>1</xdr:rowOff>
    </xdr:from>
    <xdr:to>
      <xdr:col>32</xdr:col>
      <xdr:colOff>226219</xdr:colOff>
      <xdr:row>35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381000</xdr:colOff>
      <xdr:row>33</xdr:row>
      <xdr:rowOff>35719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17</xdr:row>
      <xdr:rowOff>11906</xdr:rowOff>
    </xdr:from>
    <xdr:to>
      <xdr:col>13</xdr:col>
      <xdr:colOff>178593</xdr:colOff>
      <xdr:row>31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17</xdr:row>
      <xdr:rowOff>0</xdr:rowOff>
    </xdr:from>
    <xdr:to>
      <xdr:col>21</xdr:col>
      <xdr:colOff>261937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107157</xdr:colOff>
      <xdr:row>31</xdr:row>
      <xdr:rowOff>178594</xdr:rowOff>
    </xdr:from>
    <xdr:to>
      <xdr:col>5</xdr:col>
      <xdr:colOff>321469</xdr:colOff>
      <xdr:row>46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17</xdr:row>
      <xdr:rowOff>1</xdr:rowOff>
    </xdr:from>
    <xdr:to>
      <xdr:col>5</xdr:col>
      <xdr:colOff>333374</xdr:colOff>
      <xdr:row>31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500063</xdr:colOff>
      <xdr:row>32</xdr:row>
      <xdr:rowOff>11906</xdr:rowOff>
    </xdr:from>
    <xdr:to>
      <xdr:col>13</xdr:col>
      <xdr:colOff>214313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535783</xdr:colOff>
      <xdr:row>32</xdr:row>
      <xdr:rowOff>11907</xdr:rowOff>
    </xdr:from>
    <xdr:to>
      <xdr:col>21</xdr:col>
      <xdr:colOff>250033</xdr:colOff>
      <xdr:row>46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47</xdr:row>
      <xdr:rowOff>1</xdr:rowOff>
    </xdr:from>
    <xdr:to>
      <xdr:col>5</xdr:col>
      <xdr:colOff>309562</xdr:colOff>
      <xdr:row>61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1</xdr:rowOff>
    </xdr:from>
    <xdr:to>
      <xdr:col>13</xdr:col>
      <xdr:colOff>154781</xdr:colOff>
      <xdr:row>61</xdr:row>
      <xdr:rowOff>71438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559593</xdr:colOff>
      <xdr:row>47</xdr:row>
      <xdr:rowOff>11906</xdr:rowOff>
    </xdr:from>
    <xdr:to>
      <xdr:col>21</xdr:col>
      <xdr:colOff>273843</xdr:colOff>
      <xdr:row>61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273844</xdr:colOff>
      <xdr:row>20</xdr:row>
      <xdr:rowOff>0</xdr:rowOff>
    </xdr:from>
    <xdr:to>
      <xdr:col>21</xdr:col>
      <xdr:colOff>47624</xdr:colOff>
      <xdr:row>34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17</xdr:row>
      <xdr:rowOff>1</xdr:rowOff>
    </xdr:from>
    <xdr:to>
      <xdr:col>5</xdr:col>
      <xdr:colOff>273844</xdr:colOff>
      <xdr:row>31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17</xdr:row>
      <xdr:rowOff>0</xdr:rowOff>
    </xdr:from>
    <xdr:to>
      <xdr:col>13</xdr:col>
      <xdr:colOff>166687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17</xdr:row>
      <xdr:rowOff>1</xdr:rowOff>
    </xdr:from>
    <xdr:to>
      <xdr:col>21</xdr:col>
      <xdr:colOff>119063</xdr:colOff>
      <xdr:row>31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59532</xdr:colOff>
      <xdr:row>32</xdr:row>
      <xdr:rowOff>11907</xdr:rowOff>
    </xdr:from>
    <xdr:to>
      <xdr:col>5</xdr:col>
      <xdr:colOff>273844</xdr:colOff>
      <xdr:row>46</xdr:row>
      <xdr:rowOff>83344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440532</xdr:colOff>
      <xdr:row>32</xdr:row>
      <xdr:rowOff>11906</xdr:rowOff>
    </xdr:from>
    <xdr:to>
      <xdr:col>13</xdr:col>
      <xdr:colOff>154782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416719</xdr:colOff>
      <xdr:row>32</xdr:row>
      <xdr:rowOff>0</xdr:rowOff>
    </xdr:from>
    <xdr:to>
      <xdr:col>21</xdr:col>
      <xdr:colOff>130969</xdr:colOff>
      <xdr:row>46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59531</xdr:colOff>
      <xdr:row>47</xdr:row>
      <xdr:rowOff>0</xdr:rowOff>
    </xdr:from>
    <xdr:to>
      <xdr:col>5</xdr:col>
      <xdr:colOff>273843</xdr:colOff>
      <xdr:row>61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0</xdr:rowOff>
    </xdr:from>
    <xdr:to>
      <xdr:col>13</xdr:col>
      <xdr:colOff>154781</xdr:colOff>
      <xdr:row>61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416718</xdr:colOff>
      <xdr:row>46</xdr:row>
      <xdr:rowOff>178594</xdr:rowOff>
    </xdr:from>
    <xdr:to>
      <xdr:col>21</xdr:col>
      <xdr:colOff>130968</xdr:colOff>
      <xdr:row>61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10</xdr:row>
      <xdr:rowOff>83344</xdr:rowOff>
    </xdr:from>
    <xdr:to>
      <xdr:col>16</xdr:col>
      <xdr:colOff>571500</xdr:colOff>
      <xdr:row>24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Marvel%20August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DC%20August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  <sheetName val="Wo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opLeftCell="A6" zoomScale="80" zoomScaleNormal="80" workbookViewId="0">
      <selection activeCell="X32" sqref="X32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1">
        <v>73</v>
      </c>
      <c r="B4" s="1">
        <v>581</v>
      </c>
      <c r="C4" s="1">
        <v>76</v>
      </c>
      <c r="D4" s="1">
        <v>657</v>
      </c>
      <c r="E4" s="1"/>
      <c r="F4" s="1">
        <v>153</v>
      </c>
      <c r="G4" s="1">
        <v>17</v>
      </c>
      <c r="H4" s="1">
        <v>87</v>
      </c>
      <c r="I4" s="1">
        <v>2</v>
      </c>
      <c r="J4" s="1">
        <v>90</v>
      </c>
      <c r="K4" s="1">
        <v>6</v>
      </c>
      <c r="L4" s="1">
        <v>102</v>
      </c>
      <c r="M4" s="1">
        <v>7</v>
      </c>
      <c r="N4" s="1">
        <v>77</v>
      </c>
      <c r="O4" s="1">
        <v>19</v>
      </c>
      <c r="P4" s="1">
        <v>77</v>
      </c>
      <c r="Q4" s="1">
        <v>0</v>
      </c>
      <c r="R4" s="1">
        <v>59</v>
      </c>
      <c r="S4" s="1">
        <v>22</v>
      </c>
      <c r="T4" s="1">
        <v>47</v>
      </c>
      <c r="U4" s="1">
        <v>16</v>
      </c>
    </row>
    <row r="5" spans="1:21">
      <c r="A5">
        <v>66</v>
      </c>
      <c r="B5">
        <v>513</v>
      </c>
      <c r="C5">
        <v>70</v>
      </c>
      <c r="D5">
        <v>583</v>
      </c>
      <c r="F5">
        <v>156</v>
      </c>
      <c r="G5">
        <v>15</v>
      </c>
      <c r="H5">
        <v>72</v>
      </c>
      <c r="I5">
        <v>2</v>
      </c>
      <c r="J5">
        <v>85</v>
      </c>
      <c r="K5">
        <v>1</v>
      </c>
      <c r="L5">
        <v>85</v>
      </c>
      <c r="M5">
        <v>1</v>
      </c>
      <c r="N5">
        <v>67</v>
      </c>
      <c r="O5">
        <v>11</v>
      </c>
      <c r="P5">
        <v>66</v>
      </c>
      <c r="Q5">
        <v>0</v>
      </c>
      <c r="R5">
        <v>60</v>
      </c>
      <c r="S5">
        <v>23</v>
      </c>
      <c r="T5">
        <v>37</v>
      </c>
      <c r="U5">
        <v>20</v>
      </c>
    </row>
    <row r="6" spans="1:21">
      <c r="A6" s="3">
        <v>71</v>
      </c>
      <c r="B6" s="3">
        <v>553</v>
      </c>
      <c r="C6" s="3">
        <v>76</v>
      </c>
      <c r="D6" s="3">
        <v>629</v>
      </c>
      <c r="E6" s="3"/>
      <c r="F6" s="3">
        <v>178</v>
      </c>
      <c r="G6" s="3">
        <v>18</v>
      </c>
      <c r="H6" s="3">
        <v>80</v>
      </c>
      <c r="I6" s="3">
        <v>3</v>
      </c>
      <c r="J6" s="3">
        <v>84</v>
      </c>
      <c r="K6" s="3">
        <v>3</v>
      </c>
      <c r="L6" s="3">
        <v>92</v>
      </c>
      <c r="M6" s="3">
        <v>3</v>
      </c>
      <c r="N6" s="3">
        <v>63</v>
      </c>
      <c r="O6" s="3">
        <v>19</v>
      </c>
      <c r="P6" s="3">
        <v>72</v>
      </c>
      <c r="Q6" s="3">
        <v>0</v>
      </c>
      <c r="R6" s="3">
        <v>67</v>
      </c>
      <c r="S6" s="3">
        <v>20</v>
      </c>
      <c r="T6" s="3">
        <v>41</v>
      </c>
      <c r="U6" s="3">
        <v>19</v>
      </c>
    </row>
    <row r="7" spans="1:21">
      <c r="A7">
        <v>77</v>
      </c>
      <c r="B7">
        <v>659</v>
      </c>
      <c r="C7">
        <v>77</v>
      </c>
      <c r="D7">
        <v>726</v>
      </c>
      <c r="F7">
        <v>211</v>
      </c>
      <c r="G7">
        <v>12</v>
      </c>
      <c r="H7">
        <v>95</v>
      </c>
      <c r="I7">
        <v>3</v>
      </c>
      <c r="J7">
        <v>127</v>
      </c>
      <c r="K7">
        <v>4</v>
      </c>
      <c r="L7">
        <v>139</v>
      </c>
      <c r="M7">
        <v>4</v>
      </c>
      <c r="N7">
        <v>95</v>
      </c>
      <c r="O7">
        <v>23</v>
      </c>
      <c r="P7">
        <v>77</v>
      </c>
      <c r="Q7">
        <v>0</v>
      </c>
      <c r="R7">
        <v>72</v>
      </c>
      <c r="S7">
        <v>16</v>
      </c>
      <c r="T7">
        <v>38</v>
      </c>
      <c r="U7">
        <v>25</v>
      </c>
    </row>
    <row r="8" spans="1:21">
      <c r="A8">
        <v>70</v>
      </c>
      <c r="B8">
        <v>528</v>
      </c>
      <c r="C8">
        <v>70</v>
      </c>
      <c r="D8">
        <v>598</v>
      </c>
      <c r="F8">
        <v>160</v>
      </c>
      <c r="G8">
        <v>12</v>
      </c>
      <c r="H8">
        <v>68</v>
      </c>
      <c r="I8">
        <v>5</v>
      </c>
      <c r="J8">
        <v>85</v>
      </c>
      <c r="K8">
        <v>3</v>
      </c>
      <c r="L8">
        <v>96</v>
      </c>
      <c r="M8">
        <v>2</v>
      </c>
      <c r="N8">
        <v>67</v>
      </c>
      <c r="O8">
        <v>13</v>
      </c>
      <c r="P8">
        <v>71</v>
      </c>
      <c r="Q8">
        <v>0</v>
      </c>
      <c r="R8">
        <v>68</v>
      </c>
      <c r="S8">
        <v>16</v>
      </c>
      <c r="T8">
        <v>34</v>
      </c>
      <c r="U8">
        <v>26</v>
      </c>
    </row>
    <row r="9" spans="1:21">
      <c r="A9">
        <v>75</v>
      </c>
      <c r="B9">
        <v>545</v>
      </c>
      <c r="C9">
        <v>74</v>
      </c>
      <c r="D9">
        <v>619</v>
      </c>
      <c r="F9">
        <v>138</v>
      </c>
      <c r="G9">
        <v>17</v>
      </c>
      <c r="H9">
        <v>80</v>
      </c>
      <c r="I9">
        <v>3</v>
      </c>
      <c r="J9">
        <v>91</v>
      </c>
      <c r="K9">
        <v>1</v>
      </c>
      <c r="L9">
        <v>99</v>
      </c>
      <c r="M9">
        <v>0</v>
      </c>
      <c r="N9">
        <v>70</v>
      </c>
      <c r="O9">
        <v>16</v>
      </c>
      <c r="P9">
        <v>75</v>
      </c>
      <c r="Q9">
        <v>0</v>
      </c>
      <c r="R9">
        <v>73</v>
      </c>
      <c r="S9">
        <v>18</v>
      </c>
      <c r="T9">
        <v>41</v>
      </c>
      <c r="U9">
        <v>24</v>
      </c>
    </row>
    <row r="10" spans="1:21">
      <c r="A10">
        <v>91</v>
      </c>
      <c r="B10">
        <v>649</v>
      </c>
      <c r="C10">
        <v>81</v>
      </c>
      <c r="D10">
        <v>730</v>
      </c>
      <c r="F10">
        <v>182</v>
      </c>
      <c r="G10">
        <v>16</v>
      </c>
      <c r="H10">
        <v>105</v>
      </c>
      <c r="I10">
        <v>4</v>
      </c>
      <c r="J10">
        <v>104</v>
      </c>
      <c r="K10">
        <v>3</v>
      </c>
      <c r="L10">
        <v>114</v>
      </c>
      <c r="M10">
        <v>2</v>
      </c>
      <c r="N10">
        <v>84</v>
      </c>
      <c r="O10">
        <v>20</v>
      </c>
      <c r="P10">
        <v>92</v>
      </c>
      <c r="Q10">
        <v>0</v>
      </c>
      <c r="R10">
        <v>81</v>
      </c>
      <c r="S10">
        <v>24</v>
      </c>
      <c r="T10">
        <v>48</v>
      </c>
      <c r="U10">
        <v>23</v>
      </c>
    </row>
    <row r="11" spans="1:21">
      <c r="A11">
        <v>76</v>
      </c>
      <c r="B11">
        <v>546</v>
      </c>
      <c r="C11">
        <v>59</v>
      </c>
      <c r="D11">
        <v>605</v>
      </c>
      <c r="F11">
        <v>145</v>
      </c>
      <c r="G11">
        <v>11</v>
      </c>
      <c r="H11">
        <v>88</v>
      </c>
      <c r="I11">
        <v>2</v>
      </c>
      <c r="J11">
        <v>86</v>
      </c>
      <c r="K11">
        <v>2</v>
      </c>
      <c r="L11">
        <v>91</v>
      </c>
      <c r="M11">
        <v>1</v>
      </c>
      <c r="N11">
        <v>75</v>
      </c>
      <c r="O11">
        <v>14</v>
      </c>
      <c r="P11">
        <v>76</v>
      </c>
      <c r="Q11">
        <v>0</v>
      </c>
      <c r="R11">
        <v>67</v>
      </c>
      <c r="S11">
        <v>21</v>
      </c>
      <c r="T11">
        <v>38</v>
      </c>
      <c r="U11">
        <v>15</v>
      </c>
    </row>
    <row r="12" spans="1:21">
      <c r="A12">
        <v>77</v>
      </c>
      <c r="B12">
        <v>548</v>
      </c>
      <c r="C12">
        <v>61</v>
      </c>
      <c r="D12">
        <v>609</v>
      </c>
      <c r="F12">
        <v>145</v>
      </c>
      <c r="G12">
        <v>11</v>
      </c>
      <c r="H12">
        <v>84</v>
      </c>
      <c r="I12">
        <v>4</v>
      </c>
      <c r="J12">
        <v>90</v>
      </c>
      <c r="K12">
        <v>2</v>
      </c>
      <c r="L12">
        <v>104</v>
      </c>
      <c r="M12">
        <v>1</v>
      </c>
      <c r="N12">
        <v>68</v>
      </c>
      <c r="O12">
        <v>17</v>
      </c>
      <c r="P12">
        <v>77</v>
      </c>
      <c r="Q12">
        <v>0</v>
      </c>
      <c r="R12">
        <v>66</v>
      </c>
      <c r="S12">
        <v>20</v>
      </c>
      <c r="T12">
        <v>43</v>
      </c>
      <c r="U12">
        <v>12</v>
      </c>
    </row>
    <row r="13" spans="1:21">
      <c r="A13">
        <v>83</v>
      </c>
      <c r="B13">
        <v>669</v>
      </c>
      <c r="C13">
        <v>81</v>
      </c>
      <c r="D13">
        <v>750</v>
      </c>
      <c r="F13">
        <v>196</v>
      </c>
      <c r="G13">
        <v>18</v>
      </c>
      <c r="H13">
        <v>96</v>
      </c>
      <c r="I13">
        <v>6</v>
      </c>
      <c r="J13">
        <v>111</v>
      </c>
      <c r="K13">
        <v>6</v>
      </c>
      <c r="L13">
        <v>121</v>
      </c>
      <c r="M13">
        <v>6</v>
      </c>
      <c r="N13">
        <v>88</v>
      </c>
      <c r="O13">
        <v>27</v>
      </c>
      <c r="P13">
        <v>89</v>
      </c>
      <c r="Q13">
        <v>0</v>
      </c>
      <c r="R13">
        <v>80</v>
      </c>
      <c r="S13">
        <v>21</v>
      </c>
      <c r="T13">
        <v>49</v>
      </c>
      <c r="U13">
        <v>12</v>
      </c>
    </row>
    <row r="14" spans="1:21">
      <c r="A14">
        <v>73</v>
      </c>
      <c r="B14">
        <v>545</v>
      </c>
      <c r="C14">
        <v>66</v>
      </c>
      <c r="D14">
        <v>611</v>
      </c>
      <c r="F14">
        <v>161</v>
      </c>
      <c r="G14">
        <v>17</v>
      </c>
      <c r="H14">
        <v>80</v>
      </c>
      <c r="I14">
        <v>5</v>
      </c>
      <c r="J14">
        <v>86</v>
      </c>
      <c r="K14">
        <v>2</v>
      </c>
      <c r="L14">
        <v>90</v>
      </c>
      <c r="M14">
        <v>4</v>
      </c>
      <c r="N14">
        <v>68</v>
      </c>
      <c r="O14">
        <v>17</v>
      </c>
      <c r="P14">
        <v>76</v>
      </c>
      <c r="Q14">
        <v>0</v>
      </c>
      <c r="R14">
        <v>70</v>
      </c>
      <c r="S14">
        <v>22</v>
      </c>
      <c r="T14">
        <v>43</v>
      </c>
      <c r="U14">
        <v>8</v>
      </c>
    </row>
    <row r="15" spans="1:21">
      <c r="A15">
        <v>74</v>
      </c>
      <c r="B15">
        <v>575</v>
      </c>
      <c r="C15">
        <v>56</v>
      </c>
      <c r="D15">
        <v>631</v>
      </c>
      <c r="F15">
        <v>156</v>
      </c>
      <c r="G15">
        <v>8</v>
      </c>
      <c r="H15">
        <v>81</v>
      </c>
      <c r="I15">
        <v>4</v>
      </c>
      <c r="J15">
        <v>95</v>
      </c>
      <c r="K15">
        <v>2</v>
      </c>
      <c r="L15">
        <v>117</v>
      </c>
      <c r="M15">
        <v>3</v>
      </c>
      <c r="N15">
        <v>72</v>
      </c>
      <c r="O15">
        <v>16</v>
      </c>
      <c r="P15">
        <v>80</v>
      </c>
      <c r="Q15">
        <v>0</v>
      </c>
      <c r="R15">
        <v>69</v>
      </c>
      <c r="S15">
        <v>22</v>
      </c>
      <c r="T15">
        <v>45</v>
      </c>
      <c r="U15">
        <v>7</v>
      </c>
    </row>
    <row r="16" spans="1:21">
      <c r="A16" s="1">
        <f>SUM(A4:A15)</f>
        <v>906</v>
      </c>
      <c r="B16" s="1">
        <f>SUM(B4:B15)</f>
        <v>6911</v>
      </c>
      <c r="C16" s="1">
        <f>SUM(C4:C15)</f>
        <v>847</v>
      </c>
      <c r="D16" s="1">
        <f>SUM(D4:D15)</f>
        <v>7748</v>
      </c>
      <c r="E16" s="1"/>
      <c r="F16" s="1">
        <f t="shared" ref="F16:U16" si="0">SUM(F4:F15)</f>
        <v>1981</v>
      </c>
      <c r="G16" s="1">
        <f t="shared" si="0"/>
        <v>172</v>
      </c>
      <c r="H16" s="1">
        <f t="shared" si="0"/>
        <v>1016</v>
      </c>
      <c r="I16" s="1">
        <f t="shared" si="0"/>
        <v>43</v>
      </c>
      <c r="J16" s="1">
        <f t="shared" si="0"/>
        <v>1134</v>
      </c>
      <c r="K16" s="1">
        <f t="shared" si="0"/>
        <v>35</v>
      </c>
      <c r="L16" s="1">
        <f t="shared" si="0"/>
        <v>1250</v>
      </c>
      <c r="M16" s="1">
        <f t="shared" si="0"/>
        <v>34</v>
      </c>
      <c r="N16" s="1">
        <f t="shared" si="0"/>
        <v>894</v>
      </c>
      <c r="O16" s="1">
        <f t="shared" si="0"/>
        <v>212</v>
      </c>
      <c r="P16" s="1">
        <f t="shared" si="0"/>
        <v>928</v>
      </c>
      <c r="Q16" s="1">
        <f t="shared" si="0"/>
        <v>0</v>
      </c>
      <c r="R16" s="1">
        <f t="shared" si="0"/>
        <v>832</v>
      </c>
      <c r="S16" s="1">
        <f t="shared" si="0"/>
        <v>245</v>
      </c>
      <c r="T16" s="1">
        <f t="shared" si="0"/>
        <v>504</v>
      </c>
      <c r="U16" s="1">
        <f t="shared" si="0"/>
        <v>207</v>
      </c>
    </row>
    <row r="17" spans="1:21">
      <c r="A17" s="1"/>
      <c r="B17" s="2">
        <f>SUM(B16)/(B16+C16)*100</f>
        <v>89.08223769012632</v>
      </c>
      <c r="C17" s="2">
        <f>SUM(C16)/(B16+C16)*100</f>
        <v>10.917762309873678</v>
      </c>
      <c r="D17" s="2"/>
      <c r="E17" s="2"/>
      <c r="F17" s="2">
        <f>SUM(F16)/(F16+G16)*100</f>
        <v>92.011147236414303</v>
      </c>
      <c r="G17" s="2">
        <f>SUM(G16)/(F16+G16)*100</f>
        <v>7.9888527635856939</v>
      </c>
      <c r="H17" s="2">
        <f>SUM(H16)/(H16+I16)*100</f>
        <v>95.939565627950898</v>
      </c>
      <c r="I17" s="2">
        <f>SUM(I16)/(H16+I16)*100</f>
        <v>4.0604343720491025</v>
      </c>
      <c r="J17" s="2">
        <f>SUM(J16)/(J16+K16)*100</f>
        <v>97.005988023952099</v>
      </c>
      <c r="K17" s="2">
        <f>SUM(K16)/(J16+K16)*100</f>
        <v>2.9940119760479043</v>
      </c>
      <c r="L17" s="2">
        <f>SUM(L16)/(L16+M16)*100</f>
        <v>97.352024922118389</v>
      </c>
      <c r="M17" s="2">
        <f>SUM(M16)/(L16+M16)*100</f>
        <v>2.64797507788162</v>
      </c>
      <c r="N17" s="2">
        <f>SUM(N16)/(N16+O16)*100</f>
        <v>80.831826401446648</v>
      </c>
      <c r="O17" s="2">
        <f>SUM(O16)/(N16+O16)*100</f>
        <v>19.168173598553345</v>
      </c>
      <c r="P17" s="2">
        <f>SUM(P16)/(P16+Q16)*100</f>
        <v>100</v>
      </c>
      <c r="Q17" s="2">
        <f>SUM(Q16)/(P16+Q16)*100</f>
        <v>0</v>
      </c>
      <c r="R17" s="2">
        <f>SUM(R16)/(R16+S16)*100</f>
        <v>77.25162488393687</v>
      </c>
      <c r="S17" s="2">
        <f>SUM(S16)/(R16+S16)*100</f>
        <v>22.748375116063137</v>
      </c>
      <c r="T17" s="2">
        <f>SUM(T16)/(T16+U16)*100</f>
        <v>70.886075949367083</v>
      </c>
      <c r="U17" s="2">
        <f>SUM(U16)/(T16+U16)*100</f>
        <v>29.11392405063291</v>
      </c>
    </row>
    <row r="20" spans="1:21">
      <c r="A20" s="4" t="s">
        <v>30</v>
      </c>
      <c r="B20" s="8">
        <v>13.428961748633879</v>
      </c>
      <c r="C20" s="8">
        <v>10.9</v>
      </c>
    </row>
    <row r="21" spans="1:21">
      <c r="A21" s="4" t="s">
        <v>1</v>
      </c>
      <c r="B21" s="2">
        <v>7.6417004048582999</v>
      </c>
      <c r="C21" s="2">
        <v>8</v>
      </c>
    </row>
    <row r="22" spans="1:21">
      <c r="A22" s="4" t="s">
        <v>2</v>
      </c>
      <c r="B22" s="5">
        <v>5.7401812688821749</v>
      </c>
      <c r="C22" s="5">
        <v>4.0999999999999996</v>
      </c>
    </row>
    <row r="23" spans="1:21">
      <c r="A23" s="4" t="s">
        <v>26</v>
      </c>
      <c r="B23" s="2">
        <v>2.6692087702573879</v>
      </c>
      <c r="C23" s="2">
        <v>3</v>
      </c>
    </row>
    <row r="24" spans="1:21">
      <c r="A24" s="4" t="s">
        <v>27</v>
      </c>
      <c r="B24" s="5">
        <v>2.1996615905245349</v>
      </c>
      <c r="C24" s="5">
        <v>2.6</v>
      </c>
    </row>
    <row r="25" spans="1:21">
      <c r="A25" s="4" t="s">
        <v>28</v>
      </c>
      <c r="B25" s="5">
        <v>17.740336967294351</v>
      </c>
      <c r="C25" s="5">
        <v>19.2</v>
      </c>
    </row>
    <row r="26" spans="1:21">
      <c r="A26" s="4" t="s">
        <v>6</v>
      </c>
      <c r="B26" s="5">
        <v>0</v>
      </c>
      <c r="C26" s="5">
        <v>0</v>
      </c>
    </row>
    <row r="27" spans="1:21">
      <c r="A27" s="4" t="s">
        <v>7</v>
      </c>
      <c r="B27" s="5">
        <v>35.245901639344261</v>
      </c>
      <c r="C27" s="5">
        <v>22.7</v>
      </c>
    </row>
    <row r="28" spans="1:21">
      <c r="A28" s="4" t="s">
        <v>29</v>
      </c>
      <c r="B28" s="5">
        <v>37.823129251700685</v>
      </c>
      <c r="C28" s="5">
        <v>29.1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7"/>
  <sheetViews>
    <sheetView topLeftCell="A18" zoomScale="80" zoomScaleNormal="80" workbookViewId="0">
      <selection activeCell="W18" sqref="W18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t="s">
        <v>13</v>
      </c>
      <c r="B4" s="5">
        <v>88.432267884322684</v>
      </c>
      <c r="C4" s="5">
        <v>11.56773211567732</v>
      </c>
      <c r="D4" s="5"/>
      <c r="E4" s="5"/>
      <c r="F4" s="5">
        <v>90</v>
      </c>
      <c r="G4" s="5">
        <v>10</v>
      </c>
      <c r="H4" s="5">
        <v>97.752808988764045</v>
      </c>
      <c r="I4" s="5">
        <v>2.2471910112359552</v>
      </c>
      <c r="J4" s="5">
        <v>93.75</v>
      </c>
      <c r="K4" s="5">
        <v>6.25</v>
      </c>
      <c r="L4" s="5">
        <v>93.577981651376149</v>
      </c>
      <c r="M4" s="5">
        <v>6.4220183486238538</v>
      </c>
      <c r="N4" s="5">
        <v>80.208333333333343</v>
      </c>
      <c r="O4" s="5">
        <v>19.791666666666664</v>
      </c>
      <c r="P4" s="5">
        <v>100</v>
      </c>
      <c r="Q4" s="5">
        <v>0</v>
      </c>
      <c r="R4" s="5">
        <v>72.839506172839506</v>
      </c>
      <c r="S4" s="5">
        <v>27.160493827160494</v>
      </c>
      <c r="T4" s="5">
        <v>74.603174603174608</v>
      </c>
      <c r="U4" s="5">
        <v>25.396825396825395</v>
      </c>
    </row>
    <row r="5" spans="1:21">
      <c r="A5" t="s">
        <v>14</v>
      </c>
      <c r="B5" s="5">
        <v>87.993138936535161</v>
      </c>
      <c r="C5" s="5">
        <v>12.006861063464838</v>
      </c>
      <c r="D5" s="5"/>
      <c r="E5" s="5"/>
      <c r="F5" s="5">
        <v>91.228070175438589</v>
      </c>
      <c r="G5" s="5">
        <v>8.7719298245614024</v>
      </c>
      <c r="H5" s="5">
        <v>97.297297297297305</v>
      </c>
      <c r="I5" s="5">
        <v>2.7027027027027026</v>
      </c>
      <c r="J5" s="5">
        <v>98.837209302325576</v>
      </c>
      <c r="K5" s="5">
        <v>1.1627906976744187</v>
      </c>
      <c r="L5" s="5">
        <v>98.837209302325576</v>
      </c>
      <c r="M5" s="5">
        <v>1.1627906976744187</v>
      </c>
      <c r="N5" s="5">
        <v>85.897435897435898</v>
      </c>
      <c r="O5" s="5">
        <v>14.102564102564102</v>
      </c>
      <c r="P5" s="5">
        <v>100</v>
      </c>
      <c r="Q5" s="5">
        <v>0</v>
      </c>
      <c r="R5" s="5">
        <v>72.289156626506028</v>
      </c>
      <c r="S5" s="5">
        <v>27.710843373493976</v>
      </c>
      <c r="T5" s="5">
        <v>64.912280701754383</v>
      </c>
      <c r="U5" s="5">
        <v>35.087719298245609</v>
      </c>
    </row>
    <row r="6" spans="1:21">
      <c r="A6" t="s">
        <v>15</v>
      </c>
      <c r="B6" s="5">
        <v>87.91732909379968</v>
      </c>
      <c r="C6" s="5">
        <v>12.082670906200319</v>
      </c>
      <c r="D6" s="5"/>
      <c r="E6" s="5"/>
      <c r="F6" s="5">
        <v>90.816326530612244</v>
      </c>
      <c r="G6" s="5">
        <v>9.183673469387756</v>
      </c>
      <c r="H6" s="5">
        <v>96.385542168674704</v>
      </c>
      <c r="I6" s="5">
        <v>3.6144578313253009</v>
      </c>
      <c r="J6" s="5">
        <v>96.551724137931032</v>
      </c>
      <c r="K6" s="5">
        <v>3.4482758620689653</v>
      </c>
      <c r="L6" s="5">
        <v>96.84210526315789</v>
      </c>
      <c r="M6" s="5">
        <v>3.1578947368421053</v>
      </c>
      <c r="N6" s="5">
        <v>76.829268292682926</v>
      </c>
      <c r="O6" s="5">
        <v>23.170731707317074</v>
      </c>
      <c r="P6" s="5">
        <v>100</v>
      </c>
      <c r="Q6" s="5">
        <v>0</v>
      </c>
      <c r="R6" s="5">
        <v>77.011494252873561</v>
      </c>
      <c r="S6" s="5">
        <v>22.988505747126435</v>
      </c>
      <c r="T6" s="5">
        <v>68.333333333333329</v>
      </c>
      <c r="U6" s="5">
        <v>31.666666666666664</v>
      </c>
    </row>
    <row r="7" spans="1:21">
      <c r="A7" t="s">
        <v>16</v>
      </c>
      <c r="B7" s="5">
        <v>89.53804347826086</v>
      </c>
      <c r="C7" s="5">
        <v>10.461956521739131</v>
      </c>
      <c r="D7" s="5"/>
      <c r="E7" s="5"/>
      <c r="F7" s="5">
        <v>94.618834080717491</v>
      </c>
      <c r="G7" s="5">
        <v>5.3811659192825116</v>
      </c>
      <c r="H7" s="5">
        <v>96.938775510204081</v>
      </c>
      <c r="I7" s="5">
        <v>3.0612244897959182</v>
      </c>
      <c r="J7" s="5">
        <v>96.946564885496173</v>
      </c>
      <c r="K7" s="5">
        <v>3.0534351145038165</v>
      </c>
      <c r="L7" s="5">
        <v>97.2027972027972</v>
      </c>
      <c r="M7" s="5">
        <v>2.7972027972027971</v>
      </c>
      <c r="N7" s="5">
        <v>80.508474576271183</v>
      </c>
      <c r="O7" s="5">
        <v>19.491525423728813</v>
      </c>
      <c r="P7" s="5">
        <v>100</v>
      </c>
      <c r="Q7" s="5">
        <v>0</v>
      </c>
      <c r="R7" s="5">
        <v>81.818181818181827</v>
      </c>
      <c r="S7" s="5">
        <v>18.181818181818183</v>
      </c>
      <c r="T7" s="5">
        <v>60.317460317460316</v>
      </c>
      <c r="U7" s="5">
        <v>39.682539682539684</v>
      </c>
    </row>
    <row r="8" spans="1:21">
      <c r="A8" t="s">
        <v>17</v>
      </c>
      <c r="B8" s="5">
        <v>88.294314381270894</v>
      </c>
      <c r="C8" s="5">
        <v>11.705685618729097</v>
      </c>
      <c r="D8" s="5"/>
      <c r="E8" s="5"/>
      <c r="F8" s="5">
        <v>93.023255813953483</v>
      </c>
      <c r="G8" s="5">
        <v>6.9767441860465116</v>
      </c>
      <c r="H8" s="5">
        <v>93.150684931506845</v>
      </c>
      <c r="I8" s="5">
        <v>6.8493150684931505</v>
      </c>
      <c r="J8" s="5">
        <v>96.590909090909093</v>
      </c>
      <c r="K8" s="5">
        <v>3.4090909090909087</v>
      </c>
      <c r="L8" s="5">
        <v>97.959183673469383</v>
      </c>
      <c r="M8" s="5">
        <v>2.0408163265306123</v>
      </c>
      <c r="N8" s="5">
        <v>83.75</v>
      </c>
      <c r="O8" s="5">
        <v>16.25</v>
      </c>
      <c r="P8" s="5">
        <v>100</v>
      </c>
      <c r="Q8" s="5">
        <v>0</v>
      </c>
      <c r="R8" s="5">
        <v>80.952380952380949</v>
      </c>
      <c r="S8" s="5">
        <v>19.047619047619047</v>
      </c>
      <c r="T8" s="5">
        <v>56.666666666666664</v>
      </c>
      <c r="U8" s="5">
        <v>43.333333333333336</v>
      </c>
    </row>
    <row r="9" spans="1:21">
      <c r="A9" t="s">
        <v>18</v>
      </c>
      <c r="B9" s="5">
        <v>88.045234248788375</v>
      </c>
      <c r="C9" s="5">
        <v>11.954765751211632</v>
      </c>
      <c r="D9" s="5"/>
      <c r="E9" s="5"/>
      <c r="F9" s="5">
        <v>89.032258064516128</v>
      </c>
      <c r="G9" s="5">
        <v>10.967741935483872</v>
      </c>
      <c r="H9" s="5">
        <v>96.385542168674704</v>
      </c>
      <c r="I9" s="5">
        <v>3.6144578313253009</v>
      </c>
      <c r="J9" s="5">
        <v>98.91304347826086</v>
      </c>
      <c r="K9" s="5">
        <v>1.0869565217391304</v>
      </c>
      <c r="L9" s="5">
        <v>100</v>
      </c>
      <c r="M9" s="5">
        <v>0</v>
      </c>
      <c r="N9" s="5">
        <v>81.395348837209298</v>
      </c>
      <c r="O9" s="5">
        <v>18.604651162790699</v>
      </c>
      <c r="P9" s="5">
        <v>100</v>
      </c>
      <c r="Q9" s="5">
        <v>0</v>
      </c>
      <c r="R9" s="5">
        <v>80.219780219780219</v>
      </c>
      <c r="S9" s="5">
        <v>19.780219780219781</v>
      </c>
      <c r="T9" s="5">
        <v>63.076923076923073</v>
      </c>
      <c r="U9" s="5">
        <v>36.923076923076927</v>
      </c>
    </row>
    <row r="10" spans="1:21">
      <c r="A10" t="s">
        <v>19</v>
      </c>
      <c r="B10" s="5">
        <v>88.904109589041099</v>
      </c>
      <c r="C10" s="5">
        <v>11.095890410958905</v>
      </c>
      <c r="D10" s="5"/>
      <c r="E10" s="5"/>
      <c r="F10" s="5">
        <v>91.919191919191917</v>
      </c>
      <c r="G10" s="5">
        <v>8.0808080808080813</v>
      </c>
      <c r="H10" s="5">
        <v>96.330275229357795</v>
      </c>
      <c r="I10" s="5">
        <v>3.669724770642202</v>
      </c>
      <c r="J10" s="5">
        <v>97.196261682242991</v>
      </c>
      <c r="K10" s="5">
        <v>2.8037383177570092</v>
      </c>
      <c r="L10" s="5">
        <v>98.275862068965509</v>
      </c>
      <c r="M10" s="5">
        <v>1.7241379310344827</v>
      </c>
      <c r="N10" s="5">
        <v>80.769230769230774</v>
      </c>
      <c r="O10" s="5">
        <v>19.230769230769234</v>
      </c>
      <c r="P10" s="5">
        <v>100</v>
      </c>
      <c r="Q10" s="5">
        <v>0</v>
      </c>
      <c r="R10" s="5">
        <v>77.142857142857153</v>
      </c>
      <c r="S10" s="5">
        <v>22.857142857142858</v>
      </c>
      <c r="T10" s="5">
        <v>67.605633802816897</v>
      </c>
      <c r="U10" s="5">
        <v>32.394366197183103</v>
      </c>
    </row>
    <row r="11" spans="1:21">
      <c r="A11" t="s">
        <v>20</v>
      </c>
      <c r="B11" s="2">
        <v>90.24793388429751</v>
      </c>
      <c r="C11" s="2">
        <v>9.7520661157024797</v>
      </c>
      <c r="D11" s="2"/>
      <c r="E11" s="2"/>
      <c r="F11" s="2">
        <v>92.948717948717956</v>
      </c>
      <c r="G11" s="2">
        <v>7.0512820512820511</v>
      </c>
      <c r="H11" s="2">
        <v>97.777777777777771</v>
      </c>
      <c r="I11" s="2">
        <v>2.2222222222222223</v>
      </c>
      <c r="J11" s="2">
        <v>97.727272727272734</v>
      </c>
      <c r="K11" s="2">
        <v>2.2727272727272729</v>
      </c>
      <c r="L11" s="2">
        <v>98.91304347826086</v>
      </c>
      <c r="M11" s="2">
        <v>1.0869565217391304</v>
      </c>
      <c r="N11" s="2">
        <v>84.269662921348313</v>
      </c>
      <c r="O11" s="2">
        <v>15.730337078651685</v>
      </c>
      <c r="P11" s="2">
        <v>100</v>
      </c>
      <c r="Q11" s="2">
        <v>0</v>
      </c>
      <c r="R11" s="2">
        <v>76.13636363636364</v>
      </c>
      <c r="S11" s="2">
        <v>23.863636363636363</v>
      </c>
      <c r="T11" s="2">
        <v>71.698113207547166</v>
      </c>
      <c r="U11" s="2">
        <v>28.30188679245283</v>
      </c>
    </row>
    <row r="12" spans="1:21">
      <c r="A12" t="s">
        <v>21</v>
      </c>
      <c r="B12" s="5">
        <v>89.983579638752047</v>
      </c>
      <c r="C12" s="5">
        <v>10.016420361247947</v>
      </c>
      <c r="D12" s="5"/>
      <c r="E12" s="5"/>
      <c r="F12" s="5">
        <v>92.948717948717956</v>
      </c>
      <c r="G12" s="5">
        <v>7.0512820512820511</v>
      </c>
      <c r="H12" s="5">
        <v>95.454545454545453</v>
      </c>
      <c r="I12" s="5">
        <v>4.5454545454545459</v>
      </c>
      <c r="J12" s="5">
        <v>97.826086956521735</v>
      </c>
      <c r="K12" s="5">
        <v>2.1739130434782608</v>
      </c>
      <c r="L12" s="5">
        <v>99.047619047619051</v>
      </c>
      <c r="M12" s="5">
        <v>0.95238095238095244</v>
      </c>
      <c r="N12" s="5">
        <v>80</v>
      </c>
      <c r="O12" s="5">
        <v>20</v>
      </c>
      <c r="P12" s="5">
        <v>100</v>
      </c>
      <c r="Q12" s="5">
        <v>0</v>
      </c>
      <c r="R12" s="5">
        <v>76.744186046511629</v>
      </c>
      <c r="S12" s="5">
        <v>23.255813953488371</v>
      </c>
      <c r="T12" s="5">
        <v>78.181818181818187</v>
      </c>
      <c r="U12" s="5">
        <v>21.818181818181817</v>
      </c>
    </row>
    <row r="13" spans="1:21">
      <c r="A13" t="s">
        <v>22</v>
      </c>
      <c r="B13" s="5">
        <v>89.2</v>
      </c>
      <c r="C13" s="5">
        <v>10.8</v>
      </c>
      <c r="D13" s="5"/>
      <c r="E13" s="5"/>
      <c r="F13" s="5">
        <v>91.588785046728972</v>
      </c>
      <c r="G13" s="5">
        <v>8.4112149532710276</v>
      </c>
      <c r="H13" s="5">
        <v>94.117647058823522</v>
      </c>
      <c r="I13" s="5">
        <v>5.8823529411764701</v>
      </c>
      <c r="J13" s="5">
        <v>94.871794871794862</v>
      </c>
      <c r="K13" s="5">
        <v>5.1282051282051277</v>
      </c>
      <c r="L13" s="5">
        <v>95.275590551181097</v>
      </c>
      <c r="M13" s="5">
        <v>4.7244094488188972</v>
      </c>
      <c r="N13" s="5">
        <v>76.521739130434781</v>
      </c>
      <c r="O13" s="5">
        <v>23.478260869565219</v>
      </c>
      <c r="P13" s="5">
        <v>100</v>
      </c>
      <c r="Q13" s="5">
        <v>0</v>
      </c>
      <c r="R13" s="5">
        <v>79.207920792079207</v>
      </c>
      <c r="S13" s="5">
        <v>20.792079207920793</v>
      </c>
      <c r="T13" s="5">
        <v>80.327868852459019</v>
      </c>
      <c r="U13" s="5">
        <v>19.672131147540984</v>
      </c>
    </row>
    <row r="14" spans="1:21">
      <c r="A14" t="s">
        <v>23</v>
      </c>
      <c r="B14" s="5">
        <v>89.198036006546644</v>
      </c>
      <c r="C14" s="5">
        <v>10.801963993453354</v>
      </c>
      <c r="D14" s="5"/>
      <c r="E14" s="5"/>
      <c r="F14" s="5">
        <v>90.449438202247194</v>
      </c>
      <c r="G14" s="5">
        <v>9.5505617977528079</v>
      </c>
      <c r="H14" s="5">
        <v>94.117647058823522</v>
      </c>
      <c r="I14" s="5">
        <v>5.8823529411764701</v>
      </c>
      <c r="J14" s="5">
        <v>97.727272727272734</v>
      </c>
      <c r="K14" s="5">
        <v>2.2727272727272729</v>
      </c>
      <c r="L14" s="5">
        <v>95.744680851063833</v>
      </c>
      <c r="M14" s="5">
        <v>4.2553191489361701</v>
      </c>
      <c r="N14" s="5">
        <v>80</v>
      </c>
      <c r="O14" s="5">
        <v>20</v>
      </c>
      <c r="P14" s="5">
        <v>100</v>
      </c>
      <c r="Q14" s="5">
        <v>0</v>
      </c>
      <c r="R14" s="5">
        <v>76.08695652173914</v>
      </c>
      <c r="S14" s="5">
        <v>23.913043478260871</v>
      </c>
      <c r="T14" s="5">
        <v>84.313725490196077</v>
      </c>
      <c r="U14" s="5">
        <v>15.686274509803921</v>
      </c>
    </row>
    <row r="15" spans="1:21">
      <c r="A15" t="s">
        <v>24</v>
      </c>
      <c r="B15" s="5">
        <v>91.125198098256732</v>
      </c>
      <c r="C15" s="5">
        <v>8.8748019017432647</v>
      </c>
      <c r="D15" s="5"/>
      <c r="E15" s="5"/>
      <c r="F15" s="5">
        <v>95.121951219512198</v>
      </c>
      <c r="G15" s="5">
        <v>4.8780487804878048</v>
      </c>
      <c r="H15" s="5">
        <v>95.294117647058812</v>
      </c>
      <c r="I15" s="5">
        <v>4.7058823529411766</v>
      </c>
      <c r="J15" s="5">
        <v>97.9381443298969</v>
      </c>
      <c r="K15" s="5">
        <v>2.0618556701030926</v>
      </c>
      <c r="L15" s="5">
        <v>97.5</v>
      </c>
      <c r="M15" s="5">
        <v>2.5</v>
      </c>
      <c r="N15" s="5">
        <v>81.818181818181827</v>
      </c>
      <c r="O15" s="5">
        <v>18.181818181818183</v>
      </c>
      <c r="P15" s="5">
        <v>100</v>
      </c>
      <c r="Q15" s="5">
        <v>0</v>
      </c>
      <c r="R15" s="5">
        <v>75.824175824175825</v>
      </c>
      <c r="S15" s="5">
        <v>24.175824175824175</v>
      </c>
      <c r="T15" s="5">
        <v>86.538461538461547</v>
      </c>
      <c r="U15" s="5">
        <v>13.461538461538462</v>
      </c>
    </row>
    <row r="16" spans="1:21">
      <c r="C16">
        <f>SUM(C4:C15)/12*2</f>
        <v>21.853469126688044</v>
      </c>
      <c r="G16" s="4">
        <f>SUM(G4:G15)/12*2</f>
        <v>16.050742174940975</v>
      </c>
      <c r="I16" s="4">
        <f>SUM(I4:I15)/12*2</f>
        <v>8.166223118081902</v>
      </c>
      <c r="K16" s="4">
        <f>SUM(K4:K15)/12*2</f>
        <v>5.8539526350125461</v>
      </c>
      <c r="M16" s="4">
        <f>SUM(M4:M15)/12*2</f>
        <v>5.1373211516305695</v>
      </c>
      <c r="O16" s="4">
        <f>SUM(O4:O15)/12*2</f>
        <v>38.005387403978609</v>
      </c>
      <c r="Q16" s="4">
        <f>SUM(Q4:Q15)/12*2</f>
        <v>0</v>
      </c>
      <c r="S16" s="4">
        <f>SUM(S4:S15)/12*2</f>
        <v>45.621173332285231</v>
      </c>
      <c r="U16" s="4">
        <f>SUM(U4:U15)/12*2</f>
        <v>57.237423371231451</v>
      </c>
    </row>
    <row r="17" spans="3:19">
      <c r="C17" s="1"/>
      <c r="G17" s="1"/>
      <c r="H17" s="1"/>
      <c r="I17" s="1"/>
      <c r="K17" s="1"/>
      <c r="M17" s="1"/>
      <c r="S1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9"/>
  <sheetViews>
    <sheetView tabSelected="1" topLeftCell="A9" zoomScale="80" zoomScaleNormal="80" workbookViewId="0">
      <selection activeCell="X19" sqref="X19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>
        <v>76</v>
      </c>
      <c r="B4" s="4">
        <v>599</v>
      </c>
      <c r="C4" s="4">
        <v>83</v>
      </c>
      <c r="D4" s="4">
        <v>682</v>
      </c>
      <c r="E4" s="4"/>
      <c r="F4" s="4">
        <v>157</v>
      </c>
      <c r="G4" s="4">
        <v>11</v>
      </c>
      <c r="H4" s="4">
        <v>88</v>
      </c>
      <c r="I4" s="4">
        <v>9</v>
      </c>
      <c r="J4" s="4">
        <v>110</v>
      </c>
      <c r="K4" s="4">
        <v>2</v>
      </c>
      <c r="L4" s="4">
        <v>123</v>
      </c>
      <c r="M4" s="4">
        <v>2</v>
      </c>
      <c r="N4" s="4">
        <v>76</v>
      </c>
      <c r="O4" s="4">
        <v>12</v>
      </c>
      <c r="P4" s="4">
        <v>80</v>
      </c>
      <c r="Q4" s="4">
        <v>8</v>
      </c>
      <c r="R4" s="4">
        <v>55</v>
      </c>
      <c r="S4" s="4">
        <v>21</v>
      </c>
      <c r="T4" s="4">
        <v>46</v>
      </c>
      <c r="U4" s="4">
        <v>20</v>
      </c>
    </row>
    <row r="5" spans="1:21">
      <c r="A5" s="6">
        <v>75</v>
      </c>
      <c r="B5" s="6">
        <v>537</v>
      </c>
      <c r="C5" s="6">
        <v>86</v>
      </c>
      <c r="D5" s="6">
        <v>623</v>
      </c>
      <c r="E5" s="6"/>
      <c r="F5" s="6">
        <v>144</v>
      </c>
      <c r="G5" s="6">
        <v>15</v>
      </c>
      <c r="H5" s="6">
        <v>80</v>
      </c>
      <c r="I5" s="6">
        <v>9</v>
      </c>
      <c r="J5" s="6">
        <v>92</v>
      </c>
      <c r="K5" s="6">
        <v>5</v>
      </c>
      <c r="L5" s="6">
        <v>95</v>
      </c>
      <c r="M5" s="6">
        <v>4</v>
      </c>
      <c r="N5" s="6">
        <v>72</v>
      </c>
      <c r="O5" s="6">
        <v>14</v>
      </c>
      <c r="P5" s="6">
        <v>77</v>
      </c>
      <c r="Q5" s="6">
        <v>6</v>
      </c>
      <c r="R5" s="6">
        <v>60</v>
      </c>
      <c r="S5" s="6">
        <v>19</v>
      </c>
      <c r="T5" s="6">
        <v>42</v>
      </c>
      <c r="U5" s="6">
        <v>23</v>
      </c>
    </row>
    <row r="6" spans="1:21">
      <c r="A6">
        <v>74</v>
      </c>
      <c r="B6">
        <v>525</v>
      </c>
      <c r="C6">
        <v>75</v>
      </c>
      <c r="D6">
        <v>600</v>
      </c>
      <c r="F6">
        <v>130</v>
      </c>
      <c r="G6">
        <v>11</v>
      </c>
      <c r="H6">
        <v>78</v>
      </c>
      <c r="I6">
        <v>6</v>
      </c>
      <c r="J6">
        <v>91</v>
      </c>
      <c r="K6">
        <v>2</v>
      </c>
      <c r="L6">
        <v>105</v>
      </c>
      <c r="M6">
        <v>1</v>
      </c>
      <c r="N6">
        <v>73</v>
      </c>
      <c r="O6">
        <v>12</v>
      </c>
      <c r="P6">
        <v>69</v>
      </c>
      <c r="Q6">
        <v>6</v>
      </c>
      <c r="R6">
        <v>56</v>
      </c>
      <c r="S6">
        <v>20</v>
      </c>
      <c r="T6">
        <v>41</v>
      </c>
      <c r="U6">
        <v>24</v>
      </c>
    </row>
    <row r="7" spans="1:21">
      <c r="A7">
        <v>72</v>
      </c>
      <c r="B7">
        <v>564</v>
      </c>
      <c r="C7">
        <v>78</v>
      </c>
      <c r="D7">
        <v>642</v>
      </c>
      <c r="F7">
        <v>142</v>
      </c>
      <c r="G7">
        <v>9</v>
      </c>
      <c r="H7">
        <v>85</v>
      </c>
      <c r="I7">
        <v>12</v>
      </c>
      <c r="J7">
        <v>104</v>
      </c>
      <c r="K7">
        <v>5</v>
      </c>
      <c r="L7">
        <v>113</v>
      </c>
      <c r="M7">
        <v>4</v>
      </c>
      <c r="N7">
        <v>82</v>
      </c>
      <c r="O7">
        <v>9</v>
      </c>
      <c r="P7">
        <v>77</v>
      </c>
      <c r="Q7">
        <v>6</v>
      </c>
      <c r="R7">
        <v>54</v>
      </c>
      <c r="S7">
        <v>24</v>
      </c>
      <c r="T7">
        <v>39</v>
      </c>
      <c r="U7">
        <v>17</v>
      </c>
    </row>
    <row r="8" spans="1:21">
      <c r="A8">
        <v>75</v>
      </c>
      <c r="B8">
        <v>603</v>
      </c>
      <c r="C8">
        <v>81</v>
      </c>
      <c r="D8">
        <v>684</v>
      </c>
      <c r="F8">
        <v>150</v>
      </c>
      <c r="G8">
        <v>26</v>
      </c>
      <c r="H8">
        <v>94</v>
      </c>
      <c r="I8">
        <v>8</v>
      </c>
      <c r="J8">
        <v>104</v>
      </c>
      <c r="K8">
        <v>2</v>
      </c>
      <c r="L8">
        <v>107</v>
      </c>
      <c r="M8">
        <v>1</v>
      </c>
      <c r="N8">
        <v>76</v>
      </c>
      <c r="O8">
        <v>8</v>
      </c>
      <c r="P8">
        <v>75</v>
      </c>
      <c r="Q8">
        <v>6</v>
      </c>
      <c r="R8">
        <v>58</v>
      </c>
      <c r="S8">
        <v>20</v>
      </c>
      <c r="T8">
        <v>55</v>
      </c>
      <c r="U8">
        <v>14</v>
      </c>
    </row>
    <row r="9" spans="1:21">
      <c r="A9">
        <v>68</v>
      </c>
      <c r="B9">
        <v>519</v>
      </c>
      <c r="C9">
        <v>58</v>
      </c>
      <c r="D9">
        <v>577</v>
      </c>
      <c r="F9">
        <v>132</v>
      </c>
      <c r="G9">
        <v>13</v>
      </c>
      <c r="H9">
        <v>89</v>
      </c>
      <c r="I9">
        <v>7</v>
      </c>
      <c r="J9">
        <v>78</v>
      </c>
      <c r="K9">
        <v>2</v>
      </c>
      <c r="L9">
        <v>83</v>
      </c>
      <c r="M9">
        <v>1</v>
      </c>
      <c r="N9">
        <v>64</v>
      </c>
      <c r="O9">
        <v>10</v>
      </c>
      <c r="P9">
        <v>68</v>
      </c>
      <c r="Q9">
        <v>6</v>
      </c>
      <c r="R9">
        <v>54</v>
      </c>
      <c r="S9">
        <v>18</v>
      </c>
      <c r="T9">
        <v>53</v>
      </c>
      <c r="U9">
        <v>7</v>
      </c>
    </row>
    <row r="10" spans="1:21">
      <c r="A10">
        <v>86</v>
      </c>
      <c r="B10">
        <v>702</v>
      </c>
      <c r="C10">
        <v>86</v>
      </c>
      <c r="D10">
        <v>788</v>
      </c>
      <c r="F10">
        <v>165</v>
      </c>
      <c r="G10">
        <v>17</v>
      </c>
      <c r="H10">
        <v>115</v>
      </c>
      <c r="I10">
        <v>11</v>
      </c>
      <c r="J10">
        <v>117</v>
      </c>
      <c r="K10">
        <v>6</v>
      </c>
      <c r="L10">
        <v>129</v>
      </c>
      <c r="M10">
        <v>4</v>
      </c>
      <c r="N10">
        <v>92</v>
      </c>
      <c r="O10">
        <v>12</v>
      </c>
      <c r="P10">
        <v>93</v>
      </c>
      <c r="Q10">
        <v>7</v>
      </c>
      <c r="R10">
        <v>66</v>
      </c>
      <c r="S10">
        <v>29</v>
      </c>
      <c r="T10">
        <v>64</v>
      </c>
      <c r="U10">
        <v>12</v>
      </c>
    </row>
    <row r="11" spans="1:21">
      <c r="A11">
        <v>77</v>
      </c>
      <c r="B11">
        <v>626</v>
      </c>
      <c r="C11">
        <v>66</v>
      </c>
      <c r="D11">
        <v>692</v>
      </c>
      <c r="F11">
        <v>154</v>
      </c>
      <c r="G11">
        <v>11</v>
      </c>
      <c r="H11">
        <v>98</v>
      </c>
      <c r="I11">
        <v>8</v>
      </c>
      <c r="J11">
        <v>109</v>
      </c>
      <c r="K11">
        <v>6</v>
      </c>
      <c r="L11">
        <v>115</v>
      </c>
      <c r="M11">
        <v>6</v>
      </c>
      <c r="N11">
        <v>76</v>
      </c>
      <c r="O11">
        <v>15</v>
      </c>
      <c r="P11">
        <v>77</v>
      </c>
      <c r="Q11">
        <v>6</v>
      </c>
      <c r="R11">
        <v>64</v>
      </c>
      <c r="S11">
        <v>16</v>
      </c>
      <c r="T11">
        <v>59</v>
      </c>
      <c r="U11">
        <v>9</v>
      </c>
    </row>
    <row r="12" spans="1:21">
      <c r="A12">
        <v>76</v>
      </c>
      <c r="B12">
        <v>613</v>
      </c>
      <c r="C12">
        <v>56</v>
      </c>
      <c r="D12">
        <v>669</v>
      </c>
      <c r="F12">
        <v>136</v>
      </c>
      <c r="G12">
        <v>8</v>
      </c>
      <c r="H12">
        <v>98</v>
      </c>
      <c r="I12">
        <v>5</v>
      </c>
      <c r="J12">
        <v>108</v>
      </c>
      <c r="K12">
        <v>3</v>
      </c>
      <c r="L12">
        <v>114</v>
      </c>
      <c r="M12">
        <v>2</v>
      </c>
      <c r="N12">
        <v>73</v>
      </c>
      <c r="O12">
        <v>11</v>
      </c>
      <c r="P12">
        <v>76</v>
      </c>
      <c r="Q12">
        <v>7</v>
      </c>
      <c r="R12">
        <v>61</v>
      </c>
      <c r="S12">
        <v>15</v>
      </c>
      <c r="T12">
        <v>57</v>
      </c>
      <c r="U12">
        <v>9</v>
      </c>
    </row>
    <row r="13" spans="1:21">
      <c r="A13">
        <v>93</v>
      </c>
      <c r="B13">
        <v>849</v>
      </c>
      <c r="C13">
        <v>81</v>
      </c>
      <c r="D13">
        <v>930</v>
      </c>
      <c r="F13">
        <v>203</v>
      </c>
      <c r="G13">
        <v>21</v>
      </c>
      <c r="H13">
        <v>135</v>
      </c>
      <c r="I13">
        <v>17</v>
      </c>
      <c r="J13">
        <v>146</v>
      </c>
      <c r="K13">
        <v>8</v>
      </c>
      <c r="L13">
        <v>162</v>
      </c>
      <c r="M13">
        <v>8</v>
      </c>
      <c r="N13">
        <v>104</v>
      </c>
      <c r="O13">
        <v>18</v>
      </c>
      <c r="P13">
        <v>104</v>
      </c>
      <c r="Q13">
        <v>3</v>
      </c>
      <c r="R13">
        <v>83</v>
      </c>
      <c r="S13">
        <v>15</v>
      </c>
      <c r="T13">
        <v>74</v>
      </c>
      <c r="U13">
        <v>10</v>
      </c>
    </row>
    <row r="14" spans="1:21">
      <c r="A14">
        <v>82</v>
      </c>
      <c r="B14">
        <v>650</v>
      </c>
      <c r="C14">
        <v>71</v>
      </c>
      <c r="D14">
        <v>721</v>
      </c>
      <c r="F14">
        <v>138</v>
      </c>
      <c r="G14">
        <v>14</v>
      </c>
      <c r="H14">
        <v>109</v>
      </c>
      <c r="I14">
        <v>15</v>
      </c>
      <c r="J14">
        <v>113</v>
      </c>
      <c r="K14">
        <v>8</v>
      </c>
      <c r="L14">
        <v>115</v>
      </c>
      <c r="M14">
        <v>5</v>
      </c>
      <c r="N14">
        <v>83</v>
      </c>
      <c r="O14">
        <v>12</v>
      </c>
      <c r="P14">
        <v>79</v>
      </c>
      <c r="Q14">
        <v>4</v>
      </c>
      <c r="R14">
        <v>71</v>
      </c>
      <c r="S14">
        <v>13</v>
      </c>
      <c r="T14">
        <v>64</v>
      </c>
      <c r="U14">
        <v>10</v>
      </c>
    </row>
    <row r="15" spans="1:21">
      <c r="A15" s="7">
        <v>93</v>
      </c>
      <c r="B15" s="7">
        <v>759</v>
      </c>
      <c r="C15" s="7">
        <v>84</v>
      </c>
      <c r="D15" s="7">
        <v>843</v>
      </c>
      <c r="E15" s="7"/>
      <c r="F15" s="7">
        <v>171</v>
      </c>
      <c r="G15" s="7">
        <v>15</v>
      </c>
      <c r="H15" s="7">
        <v>118</v>
      </c>
      <c r="I15" s="7">
        <v>20</v>
      </c>
      <c r="J15" s="7">
        <v>128</v>
      </c>
      <c r="K15" s="7">
        <v>7</v>
      </c>
      <c r="L15" s="7">
        <v>137</v>
      </c>
      <c r="M15" s="7">
        <v>6</v>
      </c>
      <c r="N15" s="7">
        <v>91</v>
      </c>
      <c r="O15" s="7">
        <v>16</v>
      </c>
      <c r="P15" s="7">
        <v>94</v>
      </c>
      <c r="Q15" s="7">
        <v>4</v>
      </c>
      <c r="R15" s="7">
        <v>79</v>
      </c>
      <c r="S15" s="7">
        <v>18</v>
      </c>
      <c r="T15" s="7">
        <v>70</v>
      </c>
      <c r="U15" s="7">
        <v>10</v>
      </c>
    </row>
    <row r="16" spans="1:21">
      <c r="A16" s="1">
        <f>SUM(A4:A15)</f>
        <v>947</v>
      </c>
      <c r="B16" s="1">
        <f>SUM(B4:B15)</f>
        <v>7546</v>
      </c>
      <c r="C16" s="1">
        <f>SUM(C4:C15)</f>
        <v>905</v>
      </c>
      <c r="D16" s="1">
        <f>SUM(D4:D15)</f>
        <v>8451</v>
      </c>
      <c r="E16" s="1"/>
      <c r="F16" s="1">
        <f t="shared" ref="F16:U16" si="0">SUM(F4:F15)</f>
        <v>1822</v>
      </c>
      <c r="G16" s="1">
        <f t="shared" si="0"/>
        <v>171</v>
      </c>
      <c r="H16" s="1">
        <f t="shared" si="0"/>
        <v>1187</v>
      </c>
      <c r="I16" s="1">
        <f t="shared" si="0"/>
        <v>127</v>
      </c>
      <c r="J16" s="1">
        <f t="shared" si="0"/>
        <v>1300</v>
      </c>
      <c r="K16" s="1">
        <f t="shared" si="0"/>
        <v>56</v>
      </c>
      <c r="L16" s="1">
        <f t="shared" si="0"/>
        <v>1398</v>
      </c>
      <c r="M16" s="1">
        <f t="shared" si="0"/>
        <v>44</v>
      </c>
      <c r="N16" s="1">
        <f t="shared" si="0"/>
        <v>962</v>
      </c>
      <c r="O16" s="1">
        <f t="shared" si="0"/>
        <v>149</v>
      </c>
      <c r="P16" s="1">
        <f t="shared" si="0"/>
        <v>969</v>
      </c>
      <c r="Q16" s="1">
        <f t="shared" si="0"/>
        <v>69</v>
      </c>
      <c r="R16" s="1">
        <f t="shared" si="0"/>
        <v>761</v>
      </c>
      <c r="S16" s="1">
        <f t="shared" si="0"/>
        <v>228</v>
      </c>
      <c r="T16" s="1">
        <f t="shared" si="0"/>
        <v>664</v>
      </c>
      <c r="U16" s="1">
        <f t="shared" si="0"/>
        <v>165</v>
      </c>
    </row>
    <row r="17" spans="1:21">
      <c r="A17" s="1"/>
      <c r="B17" s="2">
        <f>SUM(B16)/(B16+C16)*100</f>
        <v>89.291208141048401</v>
      </c>
      <c r="C17" s="2">
        <f>SUM(C16)/(B16+C16)*100</f>
        <v>10.708791858951603</v>
      </c>
      <c r="D17" s="2"/>
      <c r="E17" s="2"/>
      <c r="F17" s="2">
        <f>SUM(F16)/(F16+G16)*100</f>
        <v>91.419969894631208</v>
      </c>
      <c r="G17" s="2">
        <f>SUM(G16)/(F16+G16)*100</f>
        <v>8.5800301053687917</v>
      </c>
      <c r="H17" s="2">
        <f>SUM(H16)/(H16+I16)*100</f>
        <v>90.334855403348556</v>
      </c>
      <c r="I17" s="2">
        <f>SUM(I16)/(H16+I16)*100</f>
        <v>9.6651445966514462</v>
      </c>
      <c r="J17" s="2">
        <f>SUM(J16)/(J16+K16)*100</f>
        <v>95.87020648967551</v>
      </c>
      <c r="K17" s="2">
        <f>SUM(K16)/(J16+K16)*100</f>
        <v>4.1297935103244834</v>
      </c>
      <c r="L17" s="2">
        <f>SUM(L16)/(L16+M16)*100</f>
        <v>96.948682385575594</v>
      </c>
      <c r="M17" s="2">
        <f>SUM(M16)/(L16+M16)*100</f>
        <v>3.0513176144244105</v>
      </c>
      <c r="N17" s="2">
        <f>SUM(N16)/(N16+O16)*100</f>
        <v>86.588658865886586</v>
      </c>
      <c r="O17" s="2">
        <f>SUM(O16)/(N16+O16)*100</f>
        <v>13.41134113411341</v>
      </c>
      <c r="P17" s="2">
        <f>SUM(P16)/(P16+Q16)*100</f>
        <v>93.352601156069355</v>
      </c>
      <c r="Q17" s="2">
        <f>SUM(Q16)/(P16+Q16)*100</f>
        <v>6.6473988439306355</v>
      </c>
      <c r="R17" s="2">
        <f>SUM(R16)/(R16+S16)*100</f>
        <v>76.946410515672397</v>
      </c>
      <c r="S17" s="2">
        <f>SUM(S16)/(R16+S16)*100</f>
        <v>23.053589484327603</v>
      </c>
      <c r="T17" s="2">
        <f>SUM(T16)/(T16+U16)*100</f>
        <v>80.09650180940892</v>
      </c>
      <c r="U17" s="2">
        <f>SUM(U16)/(T16+U16)*100</f>
        <v>19.903498190591073</v>
      </c>
    </row>
    <row r="18" spans="1:21">
      <c r="F18">
        <f>SUM(F16:G16)</f>
        <v>1993</v>
      </c>
      <c r="H18">
        <f>SUM(H16:I16)</f>
        <v>1314</v>
      </c>
      <c r="J18">
        <f>SUM(J16:K16)</f>
        <v>1356</v>
      </c>
      <c r="L18">
        <f>SUM(L16:M16)</f>
        <v>1442</v>
      </c>
      <c r="N18">
        <f>SUM(N16:O16)</f>
        <v>1111</v>
      </c>
      <c r="P18">
        <f>SUM(P16:Q16)</f>
        <v>1038</v>
      </c>
      <c r="R18">
        <f>SUM(R16:S16)</f>
        <v>989</v>
      </c>
      <c r="T18">
        <f>SUM(T16:U16)</f>
        <v>829</v>
      </c>
    </row>
    <row r="19" spans="1:21">
      <c r="B19" s="8"/>
    </row>
    <row r="20" spans="1:21">
      <c r="A20" s="4" t="s">
        <v>30</v>
      </c>
      <c r="B20" s="8">
        <v>12</v>
      </c>
      <c r="C20" s="8">
        <v>10.7</v>
      </c>
    </row>
    <row r="21" spans="1:21">
      <c r="A21" s="4" t="s">
        <v>1</v>
      </c>
      <c r="B21" s="5">
        <v>6.6221765913757693</v>
      </c>
      <c r="C21" s="5">
        <v>8.6</v>
      </c>
    </row>
    <row r="22" spans="1:21">
      <c r="A22" s="4" t="s">
        <v>2</v>
      </c>
      <c r="B22" s="5">
        <v>8.2408874801901746</v>
      </c>
      <c r="C22" s="5">
        <v>9.6999999999999993</v>
      </c>
    </row>
    <row r="23" spans="1:21">
      <c r="A23" s="4" t="s">
        <v>26</v>
      </c>
      <c r="B23" s="5">
        <v>2.7616279069767442</v>
      </c>
      <c r="C23" s="5">
        <v>4.0999999999999996</v>
      </c>
    </row>
    <row r="24" spans="1:21">
      <c r="A24" s="4" t="s">
        <v>27</v>
      </c>
      <c r="B24" s="5">
        <v>2.666666666666667</v>
      </c>
      <c r="C24" s="5">
        <v>3.1</v>
      </c>
    </row>
    <row r="25" spans="1:21">
      <c r="A25" s="4" t="s">
        <v>28</v>
      </c>
      <c r="B25" s="5">
        <v>13.394342762063227</v>
      </c>
      <c r="C25" s="5">
        <v>13.394342762063227</v>
      </c>
    </row>
    <row r="26" spans="1:21">
      <c r="A26" s="4" t="s">
        <v>6</v>
      </c>
      <c r="B26" s="5">
        <v>8.1188118811881189</v>
      </c>
      <c r="C26" s="5">
        <v>6.6</v>
      </c>
    </row>
    <row r="27" spans="1:21">
      <c r="A27" s="4" t="s">
        <v>7</v>
      </c>
      <c r="B27" s="5">
        <v>21.287642782969883</v>
      </c>
      <c r="C27" s="5">
        <v>23.1</v>
      </c>
    </row>
    <row r="28" spans="1:21">
      <c r="A28" s="4" t="s">
        <v>29</v>
      </c>
      <c r="B28" s="5">
        <v>37.113402061855673</v>
      </c>
      <c r="C28" s="5">
        <v>19.899999999999999</v>
      </c>
    </row>
    <row r="29" spans="1:21">
      <c r="B29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6"/>
  <sheetViews>
    <sheetView topLeftCell="A6" zoomScale="80" zoomScaleNormal="80" workbookViewId="0">
      <selection activeCell="W65" sqref="W65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 t="s">
        <v>13</v>
      </c>
      <c r="B4" s="5">
        <v>87.829912023460409</v>
      </c>
      <c r="C4" s="5">
        <v>12.170087976539589</v>
      </c>
      <c r="D4" s="5"/>
      <c r="E4" s="5"/>
      <c r="F4" s="5">
        <v>93.452380952380949</v>
      </c>
      <c r="G4" s="5">
        <v>6.5476190476190483</v>
      </c>
      <c r="H4" s="5">
        <v>90.721649484536087</v>
      </c>
      <c r="I4" s="5">
        <v>9.2783505154639183</v>
      </c>
      <c r="J4" s="5">
        <v>98.214285714285708</v>
      </c>
      <c r="K4" s="5">
        <v>1.7857142857142856</v>
      </c>
      <c r="L4" s="5">
        <v>98.4</v>
      </c>
      <c r="M4" s="5">
        <v>1.6</v>
      </c>
      <c r="N4" s="5">
        <v>86.36363636363636</v>
      </c>
      <c r="O4" s="5">
        <v>13.636363636363635</v>
      </c>
      <c r="P4" s="5">
        <v>90.909090909090907</v>
      </c>
      <c r="Q4" s="5">
        <v>9.0909090909090917</v>
      </c>
      <c r="R4" s="5">
        <v>72.368421052631575</v>
      </c>
      <c r="S4" s="5">
        <v>27.631578947368425</v>
      </c>
      <c r="T4" s="5">
        <v>69.696969696969703</v>
      </c>
      <c r="U4" s="5">
        <v>30.303030303030305</v>
      </c>
    </row>
    <row r="5" spans="1:21">
      <c r="A5" s="4" t="s">
        <v>14</v>
      </c>
      <c r="B5" s="5">
        <v>86.195826645264845</v>
      </c>
      <c r="C5" s="5">
        <v>13.804173354735152</v>
      </c>
      <c r="D5" s="5"/>
      <c r="E5" s="5"/>
      <c r="F5" s="5">
        <v>90.566037735849065</v>
      </c>
      <c r="G5" s="5">
        <v>9.433962264150944</v>
      </c>
      <c r="H5" s="5">
        <v>89.887640449438194</v>
      </c>
      <c r="I5" s="5">
        <v>10.112359550561797</v>
      </c>
      <c r="J5" s="5">
        <v>94.845360824742258</v>
      </c>
      <c r="K5" s="5">
        <v>5.1546391752577314</v>
      </c>
      <c r="L5" s="5">
        <v>95.959595959595958</v>
      </c>
      <c r="M5" s="5">
        <v>4.0404040404040407</v>
      </c>
      <c r="N5" s="5">
        <v>83.720930232558146</v>
      </c>
      <c r="O5" s="5">
        <v>16.279069767441861</v>
      </c>
      <c r="P5" s="5">
        <v>92.771084337349393</v>
      </c>
      <c r="Q5" s="5">
        <v>7.2289156626506017</v>
      </c>
      <c r="R5" s="5">
        <v>75.949367088607602</v>
      </c>
      <c r="S5" s="5">
        <v>24.050632911392405</v>
      </c>
      <c r="T5" s="5">
        <v>64.615384615384613</v>
      </c>
      <c r="U5" s="5">
        <v>35.384615384615387</v>
      </c>
    </row>
    <row r="6" spans="1:21">
      <c r="A6" s="4" t="s">
        <v>15</v>
      </c>
      <c r="B6" s="5">
        <v>87.5</v>
      </c>
      <c r="C6" s="5">
        <v>12.5</v>
      </c>
      <c r="D6" s="5"/>
      <c r="E6" s="5"/>
      <c r="F6" s="5">
        <v>92.198581560283685</v>
      </c>
      <c r="G6" s="5">
        <v>7.8014184397163122</v>
      </c>
      <c r="H6" s="5">
        <v>92.857142857142861</v>
      </c>
      <c r="I6" s="5">
        <v>7.1428571428571423</v>
      </c>
      <c r="J6" s="5">
        <v>97.849462365591393</v>
      </c>
      <c r="K6" s="5">
        <v>2.1505376344086025</v>
      </c>
      <c r="L6" s="5">
        <v>99.056603773584911</v>
      </c>
      <c r="M6" s="5">
        <v>0.94339622641509435</v>
      </c>
      <c r="N6" s="5">
        <v>85.882352941176464</v>
      </c>
      <c r="O6" s="5">
        <v>14.117647058823529</v>
      </c>
      <c r="P6" s="5">
        <v>92</v>
      </c>
      <c r="Q6" s="5">
        <v>8</v>
      </c>
      <c r="R6" s="5">
        <v>73.68421052631578</v>
      </c>
      <c r="S6" s="5">
        <v>26.315789473684209</v>
      </c>
      <c r="T6" s="5">
        <v>63.076923076923073</v>
      </c>
      <c r="U6" s="5">
        <v>36.923076923076927</v>
      </c>
    </row>
    <row r="7" spans="1:21">
      <c r="A7" s="4" t="s">
        <v>16</v>
      </c>
      <c r="B7" s="5">
        <v>87.850467289719631</v>
      </c>
      <c r="C7" s="5">
        <v>12.149532710280374</v>
      </c>
      <c r="D7" s="5"/>
      <c r="E7" s="5"/>
      <c r="F7" s="5">
        <v>94.039735099337747</v>
      </c>
      <c r="G7" s="5">
        <v>5.9602649006622519</v>
      </c>
      <c r="H7" s="5">
        <v>87.628865979381445</v>
      </c>
      <c r="I7" s="5">
        <v>12.371134020618557</v>
      </c>
      <c r="J7" s="5">
        <v>95.412844036697251</v>
      </c>
      <c r="K7" s="5">
        <v>4.5871559633027523</v>
      </c>
      <c r="L7" s="5">
        <v>96.581196581196579</v>
      </c>
      <c r="M7" s="5">
        <v>3.4188034188034191</v>
      </c>
      <c r="N7" s="5">
        <v>90.109890109890117</v>
      </c>
      <c r="O7" s="5">
        <v>9.8901098901098905</v>
      </c>
      <c r="P7" s="5">
        <v>92.771084337349393</v>
      </c>
      <c r="Q7" s="5">
        <v>7.2289156626506017</v>
      </c>
      <c r="R7" s="5">
        <v>69.230769230769226</v>
      </c>
      <c r="S7" s="5">
        <v>30.76923076923077</v>
      </c>
      <c r="T7" s="5">
        <v>69.642857142857139</v>
      </c>
      <c r="U7" s="5">
        <v>30.357142857142854</v>
      </c>
    </row>
    <row r="8" spans="1:21">
      <c r="A8" s="4" t="s">
        <v>17</v>
      </c>
      <c r="B8" s="5">
        <v>88.157894736842096</v>
      </c>
      <c r="C8" s="5">
        <v>11.842105263157894</v>
      </c>
      <c r="D8" s="5"/>
      <c r="E8" s="5"/>
      <c r="F8" s="5">
        <v>85.227272727272734</v>
      </c>
      <c r="G8" s="5">
        <v>14.772727272727273</v>
      </c>
      <c r="H8" s="5">
        <v>92.156862745098039</v>
      </c>
      <c r="I8" s="5">
        <v>7.8431372549019605</v>
      </c>
      <c r="J8" s="5">
        <v>98.113207547169807</v>
      </c>
      <c r="K8" s="5">
        <v>1.8867924528301887</v>
      </c>
      <c r="L8" s="5">
        <v>99.074074074074076</v>
      </c>
      <c r="M8" s="5">
        <v>0.92592592592592582</v>
      </c>
      <c r="N8" s="5">
        <v>90.476190476190482</v>
      </c>
      <c r="O8" s="5">
        <v>9.5238095238095237</v>
      </c>
      <c r="P8" s="5">
        <v>92.592592592592595</v>
      </c>
      <c r="Q8" s="5">
        <v>7.4074074074074066</v>
      </c>
      <c r="R8" s="5">
        <v>74.358974358974365</v>
      </c>
      <c r="S8" s="5">
        <v>25.641025641025639</v>
      </c>
      <c r="T8" s="5">
        <v>79.710144927536234</v>
      </c>
      <c r="U8" s="5">
        <v>20.289855072463769</v>
      </c>
    </row>
    <row r="9" spans="1:21">
      <c r="A9" s="4" t="s">
        <v>18</v>
      </c>
      <c r="B9" s="5">
        <v>89.948006932409015</v>
      </c>
      <c r="C9" s="5">
        <v>10.051993067590988</v>
      </c>
      <c r="D9" s="5"/>
      <c r="E9" s="5"/>
      <c r="F9" s="5">
        <v>91.034482758620697</v>
      </c>
      <c r="G9" s="5">
        <v>8.9655172413793096</v>
      </c>
      <c r="H9" s="5">
        <v>92.708333333333343</v>
      </c>
      <c r="I9" s="5">
        <v>7.291666666666667</v>
      </c>
      <c r="J9" s="5">
        <v>97.5</v>
      </c>
      <c r="K9" s="5">
        <v>2.5</v>
      </c>
      <c r="L9" s="5">
        <v>98.80952380952381</v>
      </c>
      <c r="M9" s="5">
        <v>1.1904761904761905</v>
      </c>
      <c r="N9" s="5">
        <v>86.486486486486484</v>
      </c>
      <c r="O9" s="5">
        <v>13.513513513513514</v>
      </c>
      <c r="P9" s="5">
        <v>91.891891891891902</v>
      </c>
      <c r="Q9" s="5">
        <v>8.1081081081081088</v>
      </c>
      <c r="R9" s="5">
        <v>75</v>
      </c>
      <c r="S9" s="5">
        <v>25</v>
      </c>
      <c r="T9" s="5">
        <v>88.333333333333329</v>
      </c>
      <c r="U9" s="5">
        <v>11.666666666666666</v>
      </c>
    </row>
    <row r="10" spans="1:21">
      <c r="A10" s="4" t="s">
        <v>19</v>
      </c>
      <c r="B10" s="5">
        <v>89.086294416243646</v>
      </c>
      <c r="C10" s="5">
        <v>10.913705583756345</v>
      </c>
      <c r="D10" s="5"/>
      <c r="E10" s="5"/>
      <c r="F10" s="5">
        <v>90.659340659340657</v>
      </c>
      <c r="G10" s="5">
        <v>9.3406593406593412</v>
      </c>
      <c r="H10" s="5">
        <v>91.269841269841265</v>
      </c>
      <c r="I10" s="5">
        <v>8.7301587301587293</v>
      </c>
      <c r="J10" s="5">
        <v>95.121951219512198</v>
      </c>
      <c r="K10" s="5">
        <v>4.8780487804878048</v>
      </c>
      <c r="L10" s="5">
        <v>96.992481203007515</v>
      </c>
      <c r="M10" s="5">
        <v>3.007518796992481</v>
      </c>
      <c r="N10" s="5">
        <v>88.461538461538453</v>
      </c>
      <c r="O10" s="5">
        <v>11.538461538461538</v>
      </c>
      <c r="P10" s="5">
        <v>93</v>
      </c>
      <c r="Q10" s="5">
        <v>7.0000000000000009</v>
      </c>
      <c r="R10" s="5">
        <v>69.473684210526315</v>
      </c>
      <c r="S10" s="5">
        <v>30.526315789473685</v>
      </c>
      <c r="T10" s="5">
        <v>84.210526315789465</v>
      </c>
      <c r="U10" s="5">
        <v>15.789473684210526</v>
      </c>
    </row>
    <row r="11" spans="1:21">
      <c r="A11" s="4" t="s">
        <v>20</v>
      </c>
      <c r="B11" s="5">
        <v>90.462427745664741</v>
      </c>
      <c r="C11" s="5">
        <v>9.5375722543352595</v>
      </c>
      <c r="D11" s="5"/>
      <c r="E11" s="5"/>
      <c r="F11" s="5">
        <v>93.333333333333329</v>
      </c>
      <c r="G11" s="5">
        <v>6.666666666666667</v>
      </c>
      <c r="H11" s="5">
        <v>92.452830188679243</v>
      </c>
      <c r="I11" s="5">
        <v>7.5471698113207548</v>
      </c>
      <c r="J11" s="5">
        <v>94.782608695652172</v>
      </c>
      <c r="K11" s="5">
        <v>5.2173913043478262</v>
      </c>
      <c r="L11" s="5">
        <v>95.041322314049594</v>
      </c>
      <c r="M11" s="5">
        <v>4.9586776859504136</v>
      </c>
      <c r="N11" s="5">
        <v>83.516483516483518</v>
      </c>
      <c r="O11" s="5">
        <v>16.483516483516482</v>
      </c>
      <c r="P11" s="5">
        <v>92.771084337349393</v>
      </c>
      <c r="Q11" s="5">
        <v>7.2289156626506017</v>
      </c>
      <c r="R11" s="5">
        <v>80</v>
      </c>
      <c r="S11" s="5">
        <v>20</v>
      </c>
      <c r="T11" s="5">
        <v>86.764705882352942</v>
      </c>
      <c r="U11" s="5">
        <v>13.23529411764706</v>
      </c>
    </row>
    <row r="12" spans="1:21">
      <c r="A12" s="4" t="s">
        <v>21</v>
      </c>
      <c r="B12" s="5">
        <v>91.629297458893873</v>
      </c>
      <c r="C12" s="5">
        <v>8.3707025411061284</v>
      </c>
      <c r="D12" s="5"/>
      <c r="E12" s="5"/>
      <c r="F12" s="5">
        <v>94.444444444444443</v>
      </c>
      <c r="G12" s="5">
        <v>5.5555555555555554</v>
      </c>
      <c r="H12" s="5">
        <v>95.145631067961162</v>
      </c>
      <c r="I12" s="5">
        <v>4.8543689320388346</v>
      </c>
      <c r="J12" s="5">
        <v>97.297297297297305</v>
      </c>
      <c r="K12" s="5">
        <v>2.7027027027027026</v>
      </c>
      <c r="L12" s="5">
        <v>98.275862068965509</v>
      </c>
      <c r="M12" s="5">
        <v>1.7241379310344827</v>
      </c>
      <c r="N12" s="5">
        <v>86.904761904761912</v>
      </c>
      <c r="O12" s="5">
        <v>13.095238095238097</v>
      </c>
      <c r="P12" s="5">
        <v>91.566265060240966</v>
      </c>
      <c r="Q12" s="5">
        <v>8.4337349397590362</v>
      </c>
      <c r="R12" s="5">
        <v>80.26315789473685</v>
      </c>
      <c r="S12" s="5">
        <v>19.736842105263158</v>
      </c>
      <c r="T12" s="5">
        <v>86.36363636363636</v>
      </c>
      <c r="U12" s="5">
        <v>13.636363636363635</v>
      </c>
    </row>
    <row r="13" spans="1:21">
      <c r="A13" s="4" t="s">
        <v>22</v>
      </c>
      <c r="B13" s="5">
        <v>91.290322580645167</v>
      </c>
      <c r="C13" s="5">
        <v>8.7096774193548381</v>
      </c>
      <c r="D13" s="5"/>
      <c r="E13" s="5"/>
      <c r="F13" s="5">
        <v>90.625</v>
      </c>
      <c r="G13" s="5">
        <v>9.375</v>
      </c>
      <c r="H13" s="5">
        <v>88.81578947368422</v>
      </c>
      <c r="I13" s="5">
        <v>11.184210526315789</v>
      </c>
      <c r="J13" s="5">
        <v>94.805194805194802</v>
      </c>
      <c r="K13" s="5">
        <v>5.1948051948051948</v>
      </c>
      <c r="L13" s="5">
        <v>95.294117647058812</v>
      </c>
      <c r="M13" s="5">
        <v>4.7058823529411766</v>
      </c>
      <c r="N13" s="5">
        <v>85.245901639344254</v>
      </c>
      <c r="O13" s="5">
        <v>14.754098360655737</v>
      </c>
      <c r="P13" s="5">
        <v>97.196261682242991</v>
      </c>
      <c r="Q13" s="5">
        <v>2.8037383177570092</v>
      </c>
      <c r="R13" s="5">
        <v>84.693877551020407</v>
      </c>
      <c r="S13" s="5">
        <v>15.306122448979592</v>
      </c>
      <c r="T13" s="5">
        <v>88.095238095238088</v>
      </c>
      <c r="U13" s="5">
        <v>11.904761904761903</v>
      </c>
    </row>
    <row r="14" spans="1:21">
      <c r="A14" s="4" t="s">
        <v>23</v>
      </c>
      <c r="B14" s="5">
        <v>90.152565880721227</v>
      </c>
      <c r="C14" s="5">
        <v>9.8474341192787787</v>
      </c>
      <c r="D14" s="5"/>
      <c r="E14" s="5"/>
      <c r="F14" s="5">
        <v>90.789473684210535</v>
      </c>
      <c r="G14" s="5">
        <v>9.2105263157894726</v>
      </c>
      <c r="H14" s="5">
        <v>87.903225806451616</v>
      </c>
      <c r="I14" s="5">
        <v>12.096774193548388</v>
      </c>
      <c r="J14" s="5">
        <v>93.388429752066116</v>
      </c>
      <c r="K14" s="5">
        <v>6.6115702479338845</v>
      </c>
      <c r="L14" s="5">
        <v>95.833333333333343</v>
      </c>
      <c r="M14" s="5">
        <v>4.1666666666666661</v>
      </c>
      <c r="N14" s="5">
        <v>87.368421052631589</v>
      </c>
      <c r="O14" s="5">
        <v>12.631578947368421</v>
      </c>
      <c r="P14" s="5">
        <v>95.180722891566262</v>
      </c>
      <c r="Q14" s="5">
        <v>4.8192771084337354</v>
      </c>
      <c r="R14" s="5">
        <v>84.523809523809518</v>
      </c>
      <c r="S14" s="5">
        <v>15.476190476190476</v>
      </c>
      <c r="T14" s="5">
        <v>86.486486486486484</v>
      </c>
      <c r="U14" s="5">
        <v>13.513513513513514</v>
      </c>
    </row>
    <row r="15" spans="1:21">
      <c r="A15" s="4" t="s">
        <v>24</v>
      </c>
      <c r="B15" s="5">
        <v>90.035587188612098</v>
      </c>
      <c r="C15" s="5">
        <v>9.9644128113879002</v>
      </c>
      <c r="D15" s="5"/>
      <c r="E15" s="5"/>
      <c r="F15" s="5">
        <v>91.935483870967744</v>
      </c>
      <c r="G15" s="5">
        <v>8.064516129032258</v>
      </c>
      <c r="H15" s="5">
        <v>85.507246376811594</v>
      </c>
      <c r="I15" s="5">
        <v>14.492753623188406</v>
      </c>
      <c r="J15" s="5">
        <v>94.814814814814824</v>
      </c>
      <c r="K15" s="5">
        <v>5.1851851851851851</v>
      </c>
      <c r="L15" s="5">
        <v>95.8041958041958</v>
      </c>
      <c r="M15" s="5">
        <v>4.1958041958041958</v>
      </c>
      <c r="N15" s="5">
        <v>85.046728971962608</v>
      </c>
      <c r="O15" s="5">
        <v>14.953271028037381</v>
      </c>
      <c r="P15" s="5">
        <v>95.918367346938766</v>
      </c>
      <c r="Q15" s="5">
        <v>4.0816326530612246</v>
      </c>
      <c r="R15" s="5">
        <v>81.44329896907216</v>
      </c>
      <c r="S15" s="5">
        <v>18.556701030927837</v>
      </c>
      <c r="T15" s="5">
        <v>87.5</v>
      </c>
      <c r="U15" s="5">
        <v>12.5</v>
      </c>
    </row>
    <row r="16" spans="1:21">
      <c r="C16" s="4">
        <f>SUM(C4:C15)/12*2</f>
        <v>21.6435661835872</v>
      </c>
      <c r="G16" s="4">
        <f>SUM(G4:G15)/12*2</f>
        <v>16.949072195659738</v>
      </c>
      <c r="I16" s="4">
        <f>SUM(I4:I15)/12*2</f>
        <v>18.824156827940158</v>
      </c>
      <c r="K16" s="4">
        <f>SUM(K4:K15)/12*2</f>
        <v>7.9757571544960264</v>
      </c>
      <c r="M16" s="4">
        <f>SUM(M4:M15)/12*2</f>
        <v>5.8129489052356815</v>
      </c>
      <c r="O16" s="4">
        <f>SUM(O4:O15)/12*2</f>
        <v>26.736112973889934</v>
      </c>
      <c r="Q16" s="4">
        <f>SUM(Q4:Q15)/12*2</f>
        <v>13.571925768897904</v>
      </c>
      <c r="S16" s="4">
        <f>SUM(S4:S15)/12*2</f>
        <v>46.50173826558936</v>
      </c>
      <c r="U16" s="4">
        <f>SUM(U4:U15)/12*2</f>
        <v>40.917299010582092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zoomScale="80" zoomScaleNormal="80" workbookViewId="0">
      <selection activeCell="O30" sqref="O30"/>
    </sheetView>
  </sheetViews>
  <sheetFormatPr defaultRowHeight="15"/>
  <sheetData>
    <row r="1" spans="1:2">
      <c r="A1">
        <v>11.1</v>
      </c>
      <c r="B1">
        <v>9.5</v>
      </c>
    </row>
    <row r="2" spans="1:2">
      <c r="A2" s="1">
        <v>5.7</v>
      </c>
      <c r="B2" s="1">
        <v>6.7</v>
      </c>
    </row>
    <row r="3" spans="1:2">
      <c r="A3" s="1">
        <v>3.1</v>
      </c>
      <c r="B3" s="1">
        <v>6.5</v>
      </c>
    </row>
    <row r="4" spans="1:2">
      <c r="A4" s="1">
        <v>2.1</v>
      </c>
      <c r="B4" s="1">
        <v>4.2</v>
      </c>
    </row>
    <row r="5" spans="1:2">
      <c r="A5" s="1">
        <v>1.9</v>
      </c>
      <c r="B5" s="1">
        <v>3.8</v>
      </c>
    </row>
    <row r="6" spans="1:2">
      <c r="A6" s="1">
        <v>13.4</v>
      </c>
      <c r="B6" s="1">
        <v>12.8</v>
      </c>
    </row>
    <row r="7" spans="1:2">
      <c r="A7" s="1">
        <v>2.2999999999999998</v>
      </c>
      <c r="B7" s="1">
        <v>0.1</v>
      </c>
    </row>
    <row r="8" spans="1:2">
      <c r="A8" s="1">
        <v>23.3</v>
      </c>
      <c r="B8" s="1">
        <v>15.1</v>
      </c>
    </row>
    <row r="9" spans="1:2">
      <c r="A9" s="1">
        <v>38.700000000000003</v>
      </c>
      <c r="B9" s="1">
        <v>33.9</v>
      </c>
    </row>
    <row r="11" spans="1:2">
      <c r="B11" t="s">
        <v>30</v>
      </c>
    </row>
    <row r="12" spans="1:2">
      <c r="B12" t="s">
        <v>25</v>
      </c>
    </row>
    <row r="13" spans="1:2">
      <c r="B13" t="s">
        <v>2</v>
      </c>
    </row>
    <row r="14" spans="1:2">
      <c r="B14" t="s">
        <v>26</v>
      </c>
    </row>
    <row r="15" spans="1:2">
      <c r="B15" t="s">
        <v>27</v>
      </c>
    </row>
    <row r="16" spans="1:2">
      <c r="B16" t="s">
        <v>28</v>
      </c>
    </row>
    <row r="17" spans="2:2">
      <c r="B17" t="s">
        <v>6</v>
      </c>
    </row>
    <row r="18" spans="2:2">
      <c r="B18" t="s">
        <v>7</v>
      </c>
    </row>
    <row r="19" spans="2:2">
      <c r="B19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#</vt:lpstr>
      <vt:lpstr>Mar %</vt:lpstr>
      <vt:lpstr>DC #</vt:lpstr>
      <vt:lpstr>DC %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Hanley</cp:lastModifiedBy>
  <dcterms:created xsi:type="dcterms:W3CDTF">2012-01-24T21:56:11Z</dcterms:created>
  <dcterms:modified xsi:type="dcterms:W3CDTF">2018-02-14T19:33:00Z</dcterms:modified>
</cp:coreProperties>
</file>