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Override4.xml" ContentType="application/vnd.openxmlformats-officedocument.themeOverride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 activeTab="2"/>
  </bookViews>
  <sheets>
    <sheet name="Mar #" sheetId="1" r:id="rId1"/>
    <sheet name="Mar %" sheetId="2" r:id="rId2"/>
    <sheet name="DC #" sheetId="3" r:id="rId3"/>
    <sheet name="DC %" sheetId="4" r:id="rId4"/>
    <sheet name="Sheet1" sheetId="5" r:id="rId5"/>
  </sheets>
  <externalReferences>
    <externalReference r:id="rId6"/>
    <externalReference r:id="rId7"/>
  </externalReferences>
  <calcPr calcId="125725"/>
</workbook>
</file>

<file path=xl/calcChain.xml><?xml version="1.0" encoding="utf-8"?>
<calcChain xmlns="http://schemas.openxmlformats.org/spreadsheetml/2006/main">
  <c r="U16" i="4"/>
  <c r="S16"/>
  <c r="Q16"/>
  <c r="O16"/>
  <c r="M16"/>
  <c r="K16"/>
  <c r="I16"/>
  <c r="G16"/>
  <c r="C16"/>
  <c r="U16" i="2"/>
  <c r="S16"/>
  <c r="Q16"/>
  <c r="O16"/>
  <c r="M16"/>
  <c r="K16"/>
  <c r="I16"/>
  <c r="G16"/>
  <c r="C16"/>
  <c r="A16" i="1" l="1"/>
  <c r="U16" i="3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A16"/>
  <c r="G17" l="1"/>
  <c r="F17"/>
  <c r="I17"/>
  <c r="H17"/>
  <c r="K17"/>
  <c r="J17"/>
  <c r="M17"/>
  <c r="L17"/>
  <c r="O17"/>
  <c r="N17"/>
  <c r="Q17"/>
  <c r="P17"/>
  <c r="S17"/>
  <c r="R17"/>
  <c r="U17"/>
  <c r="T17"/>
  <c r="C17"/>
  <c r="B17"/>
  <c r="U16" i="1"/>
  <c r="T16"/>
  <c r="S16"/>
  <c r="R16"/>
  <c r="Q16"/>
  <c r="P16"/>
  <c r="O16"/>
  <c r="N16"/>
  <c r="M16"/>
  <c r="L16"/>
  <c r="K16"/>
  <c r="J16"/>
  <c r="I16"/>
  <c r="H16"/>
  <c r="G16"/>
  <c r="F16"/>
  <c r="D16"/>
  <c r="C16"/>
  <c r="B16"/>
  <c r="T18" i="3"/>
  <c r="R18"/>
  <c r="P18"/>
  <c r="N18"/>
  <c r="L18"/>
  <c r="J18"/>
  <c r="H18"/>
  <c r="F18"/>
  <c r="C17" i="1" l="1"/>
  <c r="F17"/>
  <c r="H17"/>
  <c r="J17"/>
  <c r="L17"/>
  <c r="N17"/>
  <c r="P17"/>
  <c r="R17"/>
  <c r="T17"/>
  <c r="B17"/>
  <c r="G17"/>
  <c r="I17"/>
  <c r="K17"/>
  <c r="M17"/>
  <c r="O17"/>
  <c r="Q17"/>
  <c r="S17"/>
  <c r="U17"/>
</calcChain>
</file>

<file path=xl/sharedStrings.xml><?xml version="1.0" encoding="utf-8"?>
<sst xmlns="http://schemas.openxmlformats.org/spreadsheetml/2006/main" count="165" uniqueCount="31">
  <si>
    <t>Names</t>
  </si>
  <si>
    <t>Cover</t>
  </si>
  <si>
    <t>Writer</t>
  </si>
  <si>
    <t>Penciller</t>
  </si>
  <si>
    <t>Inker</t>
  </si>
  <si>
    <t>Colourist</t>
  </si>
  <si>
    <t>Letters</t>
  </si>
  <si>
    <t>Editor</t>
  </si>
  <si>
    <t>Asst. Ed.</t>
  </si>
  <si>
    <t>Issue</t>
  </si>
  <si>
    <t>Male</t>
  </si>
  <si>
    <t>Female</t>
  </si>
  <si>
    <t>Total</t>
  </si>
  <si>
    <t>jan</t>
  </si>
  <si>
    <t>feb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</si>
  <si>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</si>
  <si>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</si>
  <si>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</si>
  <si>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</si>
  <si>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</si>
  <si>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</si>
  <si>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</si>
  <si>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</si>
  <si>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</si>
  <si>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</si>
  <si>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Cover </t>
  </si>
  <si>
    <t>Pencils</t>
  </si>
  <si>
    <t>Inks</t>
  </si>
  <si>
    <t>Colors</t>
  </si>
  <si>
    <t>Asst. Editor</t>
  </si>
  <si>
    <t>ALL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</si>
</sst>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 applyFill="1"/>
    <xf numFmtId="0" fontId="1" fillId="0" borderId="0" xfId="0" applyFont="1"/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Credits in Marvel Comic Books By Profession, Percentage - 2012 Total</a:t>
            </a:r>
            <a:endParaRPr lang="en-CA" sz="1100"/>
          </a:p>
        </c:rich>
      </c:tx>
      <c:layout>
        <c:manualLayout>
          <c:xMode val="edge"/>
          <c:yMode val="edge"/>
          <c:x val="9.9703630065094306E-2"/>
          <c:y val="4.17391380557595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Male</c:v>
          </c:tx>
          <c:spPr>
            <a:solidFill>
              <a:srgbClr val="92D050"/>
            </a:solidFill>
            <a:ln w="12700">
              <a:solidFill>
                <a:schemeClr val="tx1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#'!$B$21:$B$28</c:f>
              <c:numCache>
                <c:formatCode>0.0</c:formatCode>
                <c:ptCount val="8"/>
                <c:pt idx="0">
                  <c:v>8</c:v>
                </c:pt>
                <c:pt idx="1">
                  <c:v>4.0999999999999996</c:v>
                </c:pt>
                <c:pt idx="2">
                  <c:v>3</c:v>
                </c:pt>
                <c:pt idx="3">
                  <c:v>2.6</c:v>
                </c:pt>
                <c:pt idx="4">
                  <c:v>19.2</c:v>
                </c:pt>
                <c:pt idx="5">
                  <c:v>0</c:v>
                </c:pt>
                <c:pt idx="6">
                  <c:v>22.7</c:v>
                </c:pt>
                <c:pt idx="7">
                  <c:v>29.1</c:v>
                </c:pt>
              </c:numCache>
            </c:numRef>
          </c:val>
        </c:ser>
        <c:ser>
          <c:idx val="1"/>
          <c:order val="1"/>
          <c:tx>
            <c:v>Female</c:v>
          </c:tx>
          <c:spPr>
            <a:solidFill>
              <a:schemeClr val="accent4">
                <a:lumMod val="60000"/>
                <a:lumOff val="40000"/>
              </a:schemeClr>
            </a:solidFill>
            <a:ln w="12700">
              <a:solidFill>
                <a:prstClr val="black"/>
              </a:solidFill>
            </a:ln>
          </c:spPr>
          <c:dLbls>
            <c:dLbl>
              <c:idx val="6"/>
              <c:dLblPos val="inBase"/>
              <c:showVal val="1"/>
            </c:dLbl>
            <c:dLbl>
              <c:idx val="7"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'[1]August ALL'!$A$12:$A$19</c:f>
              <c:strCache>
                <c:ptCount val="8"/>
                <c:pt idx="0">
                  <c:v>Cover </c:v>
                </c:pt>
                <c:pt idx="1">
                  <c:v>Writer</c:v>
                </c:pt>
                <c:pt idx="2">
                  <c:v>Pencils</c:v>
                </c:pt>
                <c:pt idx="3">
                  <c:v>Inks</c:v>
                </c:pt>
                <c:pt idx="4">
                  <c:v>Colors</c:v>
                </c:pt>
                <c:pt idx="5">
                  <c:v>Letters</c:v>
                </c:pt>
                <c:pt idx="6">
                  <c:v>Editor</c:v>
                </c:pt>
                <c:pt idx="7">
                  <c:v>Asst. Editor</c:v>
                </c:pt>
              </c:strCache>
            </c:strRef>
          </c:cat>
          <c:val>
            <c:numRef>
              <c:f>'Mar #'!$C$21:$C$28</c:f>
              <c:numCache>
                <c:formatCode>0.0</c:formatCode>
                <c:ptCount val="8"/>
                <c:pt idx="0">
                  <c:v>10.3</c:v>
                </c:pt>
                <c:pt idx="1">
                  <c:v>9.9</c:v>
                </c:pt>
                <c:pt idx="2">
                  <c:v>7</c:v>
                </c:pt>
                <c:pt idx="3">
                  <c:v>7.1</c:v>
                </c:pt>
                <c:pt idx="4">
                  <c:v>17.7</c:v>
                </c:pt>
                <c:pt idx="5">
                  <c:v>0</c:v>
                </c:pt>
                <c:pt idx="6">
                  <c:v>19.100000000000001</c:v>
                </c:pt>
                <c:pt idx="7">
                  <c:v>38.9</c:v>
                </c:pt>
              </c:numCache>
            </c:numRef>
          </c:val>
        </c:ser>
        <c:gapWidth val="31"/>
        <c:axId val="146796928"/>
        <c:axId val="146798464"/>
      </c:barChart>
      <c:catAx>
        <c:axId val="146796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46798464"/>
        <c:crosses val="autoZero"/>
        <c:auto val="1"/>
        <c:lblAlgn val="ctr"/>
        <c:lblOffset val="100"/>
      </c:catAx>
      <c:valAx>
        <c:axId val="146798464"/>
        <c:scaling>
          <c:orientation val="minMax"/>
          <c:max val="10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46796928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%'!$S$4:$S$15</c:f>
              <c:numCache>
                <c:formatCode>0.0</c:formatCode>
                <c:ptCount val="12"/>
                <c:pt idx="0">
                  <c:v>24.175824175824175</c:v>
                </c:pt>
                <c:pt idx="1">
                  <c:v>22.58064516129032</c:v>
                </c:pt>
                <c:pt idx="2">
                  <c:v>21.59090909090909</c:v>
                </c:pt>
                <c:pt idx="3">
                  <c:v>18.446601941747574</c:v>
                </c:pt>
                <c:pt idx="4">
                  <c:v>17.948717948717949</c:v>
                </c:pt>
                <c:pt idx="5">
                  <c:v>17.948717948717949</c:v>
                </c:pt>
                <c:pt idx="6">
                  <c:v>18.292682926829269</c:v>
                </c:pt>
                <c:pt idx="7">
                  <c:v>17.721518987341771</c:v>
                </c:pt>
                <c:pt idx="8">
                  <c:v>18.571428571428573</c:v>
                </c:pt>
                <c:pt idx="9">
                  <c:v>15.625</c:v>
                </c:pt>
                <c:pt idx="10">
                  <c:v>14.102564102564102</c:v>
                </c:pt>
                <c:pt idx="11">
                  <c:v>21.348314606741571</c:v>
                </c:pt>
              </c:numCache>
            </c:numRef>
          </c:val>
        </c:ser>
        <c:gapWidth val="50"/>
        <c:axId val="148501248"/>
        <c:axId val="148502784"/>
      </c:barChart>
      <c:catAx>
        <c:axId val="14850124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02784"/>
        <c:crosses val="autoZero"/>
        <c:auto val="1"/>
        <c:lblAlgn val="ctr"/>
        <c:lblOffset val="100"/>
      </c:catAx>
      <c:valAx>
        <c:axId val="148502784"/>
        <c:scaling>
          <c:orientation val="minMax"/>
          <c:max val="2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01248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dLbl>
              <c:idx val="1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%'!$U$4:$U$15</c:f>
              <c:numCache>
                <c:formatCode>0.0</c:formatCode>
                <c:ptCount val="12"/>
                <c:pt idx="0">
                  <c:v>12.280701754385964</c:v>
                </c:pt>
                <c:pt idx="1">
                  <c:v>10.16949152542373</c:v>
                </c:pt>
                <c:pt idx="2">
                  <c:v>20</c:v>
                </c:pt>
                <c:pt idx="3">
                  <c:v>33.707865168539328</c:v>
                </c:pt>
                <c:pt idx="4">
                  <c:v>36.065573770491802</c:v>
                </c:pt>
                <c:pt idx="5">
                  <c:v>39.393939393939391</c:v>
                </c:pt>
                <c:pt idx="6">
                  <c:v>45.588235294117645</c:v>
                </c:pt>
                <c:pt idx="7">
                  <c:v>50.724637681159422</c:v>
                </c:pt>
                <c:pt idx="8">
                  <c:v>57.377049180327866</c:v>
                </c:pt>
                <c:pt idx="9">
                  <c:v>62.962962962962962</c:v>
                </c:pt>
                <c:pt idx="10">
                  <c:v>51.612903225806448</c:v>
                </c:pt>
                <c:pt idx="11">
                  <c:v>48.529411764705884</c:v>
                </c:pt>
              </c:numCache>
            </c:numRef>
          </c:val>
        </c:ser>
        <c:gapWidth val="51"/>
        <c:axId val="148519552"/>
        <c:axId val="148525440"/>
      </c:barChart>
      <c:catAx>
        <c:axId val="1485195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25440"/>
        <c:crosses val="autoZero"/>
        <c:auto val="1"/>
        <c:lblAlgn val="ctr"/>
        <c:lblOffset val="100"/>
      </c:catAx>
      <c:valAx>
        <c:axId val="148525440"/>
        <c:scaling>
          <c:orientation val="minMax"/>
          <c:max val="6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19552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DC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- 2014 vs. 2015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2014</c:v>
          </c:tx>
          <c:spPr>
            <a:solidFill>
              <a:srgbClr val="C0504D">
                <a:lumMod val="40000"/>
                <a:lumOff val="6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#'!$B$20:$B$28</c:f>
              <c:numCache>
                <c:formatCode>0.0</c:formatCode>
                <c:ptCount val="9"/>
                <c:pt idx="0">
                  <c:v>10.7</c:v>
                </c:pt>
                <c:pt idx="1">
                  <c:v>8.6</c:v>
                </c:pt>
                <c:pt idx="2">
                  <c:v>9.6999999999999993</c:v>
                </c:pt>
                <c:pt idx="3">
                  <c:v>4.0999999999999996</c:v>
                </c:pt>
                <c:pt idx="4">
                  <c:v>3.1</c:v>
                </c:pt>
                <c:pt idx="5">
                  <c:v>13.394342762063227</c:v>
                </c:pt>
                <c:pt idx="6">
                  <c:v>6.6</c:v>
                </c:pt>
                <c:pt idx="7">
                  <c:v>23.1</c:v>
                </c:pt>
                <c:pt idx="8">
                  <c:v>19.899999999999999</c:v>
                </c:pt>
              </c:numCache>
            </c:numRef>
          </c:val>
        </c:ser>
        <c:ser>
          <c:idx val="1"/>
          <c:order val="1"/>
          <c:tx>
            <c:v>2015</c:v>
          </c:tx>
          <c:spPr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'DC #'!$C$20:$C$28</c:f>
              <c:numCache>
                <c:formatCode>0.0</c:formatCode>
                <c:ptCount val="9"/>
                <c:pt idx="0">
                  <c:v>15.2</c:v>
                </c:pt>
                <c:pt idx="1">
                  <c:v>11.5</c:v>
                </c:pt>
                <c:pt idx="2">
                  <c:v>13.5</c:v>
                </c:pt>
                <c:pt idx="3">
                  <c:v>8.8000000000000007</c:v>
                </c:pt>
                <c:pt idx="4">
                  <c:v>7.5</c:v>
                </c:pt>
                <c:pt idx="5">
                  <c:v>16.8</c:v>
                </c:pt>
                <c:pt idx="6">
                  <c:v>9.6</c:v>
                </c:pt>
                <c:pt idx="7">
                  <c:v>28.9</c:v>
                </c:pt>
                <c:pt idx="8">
                  <c:v>33</c:v>
                </c:pt>
              </c:numCache>
            </c:numRef>
          </c:val>
        </c:ser>
        <c:gapWidth val="50"/>
        <c:axId val="149836928"/>
        <c:axId val="149838464"/>
      </c:barChart>
      <c:catAx>
        <c:axId val="14983692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49838464"/>
        <c:crosses val="autoZero"/>
        <c:auto val="1"/>
        <c:lblAlgn val="ctr"/>
        <c:lblOffset val="100"/>
      </c:catAx>
      <c:valAx>
        <c:axId val="149838464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49836928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135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%'!$C$4:$C$15</c:f>
              <c:numCache>
                <c:formatCode>0.0</c:formatCode>
                <c:ptCount val="12"/>
                <c:pt idx="0">
                  <c:v>10.981912144702841</c:v>
                </c:pt>
                <c:pt idx="1">
                  <c:v>12.345679012345679</c:v>
                </c:pt>
                <c:pt idx="2">
                  <c:v>12.121212121212121</c:v>
                </c:pt>
                <c:pt idx="3">
                  <c:v>21.420643729189788</c:v>
                </c:pt>
                <c:pt idx="4">
                  <c:v>25.341426403641883</c:v>
                </c:pt>
                <c:pt idx="5">
                  <c:v>12.216404886561955</c:v>
                </c:pt>
                <c:pt idx="6">
                  <c:v>13.996889580093313</c:v>
                </c:pt>
                <c:pt idx="7">
                  <c:v>16.095890410958905</c:v>
                </c:pt>
                <c:pt idx="8">
                  <c:v>13.050847457627118</c:v>
                </c:pt>
                <c:pt idx="9">
                  <c:v>15.756630265210608</c:v>
                </c:pt>
                <c:pt idx="10">
                  <c:v>13.928012519561817</c:v>
                </c:pt>
                <c:pt idx="11">
                  <c:v>14.371980676328503</c:v>
                </c:pt>
              </c:numCache>
            </c:numRef>
          </c:val>
        </c:ser>
        <c:gapWidth val="51"/>
        <c:axId val="148582400"/>
        <c:axId val="148583936"/>
      </c:barChart>
      <c:catAx>
        <c:axId val="1485824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83936"/>
        <c:crosses val="autoZero"/>
        <c:auto val="1"/>
        <c:lblAlgn val="ctr"/>
        <c:lblOffset val="100"/>
      </c:catAx>
      <c:valAx>
        <c:axId val="148583936"/>
        <c:scaling>
          <c:orientation val="minMax"/>
          <c:max val="2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582400"/>
        <c:crosses val="autoZero"/>
        <c:crossBetween val="between"/>
        <c:majorUnit val="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Cover Artists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Covers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%'!$G$4:$G$15</c:f>
              <c:numCache>
                <c:formatCode>0.0</c:formatCode>
                <c:ptCount val="12"/>
                <c:pt idx="0">
                  <c:v>11.173184357541899</c:v>
                </c:pt>
                <c:pt idx="1">
                  <c:v>13.5678391959799</c:v>
                </c:pt>
                <c:pt idx="2">
                  <c:v>11.728395061728394</c:v>
                </c:pt>
                <c:pt idx="3">
                  <c:v>12.393162393162394</c:v>
                </c:pt>
                <c:pt idx="4">
                  <c:v>13.017751479289942</c:v>
                </c:pt>
                <c:pt idx="5">
                  <c:v>11.627906976744185</c:v>
                </c:pt>
                <c:pt idx="6">
                  <c:v>9.1428571428571423</c:v>
                </c:pt>
                <c:pt idx="7">
                  <c:v>13.609467455621301</c:v>
                </c:pt>
                <c:pt idx="8">
                  <c:v>13.513513513513514</c:v>
                </c:pt>
                <c:pt idx="9">
                  <c:v>11.25</c:v>
                </c:pt>
                <c:pt idx="10">
                  <c:v>8.1395348837209305</c:v>
                </c:pt>
                <c:pt idx="11">
                  <c:v>9.3596059113300498</c:v>
                </c:pt>
              </c:numCache>
            </c:numRef>
          </c:val>
        </c:ser>
        <c:gapWidth val="50"/>
        <c:axId val="148604800"/>
        <c:axId val="148606336"/>
      </c:barChart>
      <c:catAx>
        <c:axId val="1486048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606336"/>
        <c:crosses val="autoZero"/>
        <c:auto val="1"/>
        <c:lblAlgn val="ctr"/>
        <c:lblOffset val="100"/>
      </c:catAx>
      <c:valAx>
        <c:axId val="148606336"/>
        <c:scaling>
          <c:orientation val="minMax"/>
          <c:max val="1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60480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Writers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%'!$I$4:$I$15</c:f>
              <c:numCache>
                <c:formatCode>0.0</c:formatCode>
                <c:ptCount val="12"/>
                <c:pt idx="0">
                  <c:v>12.403100775193799</c:v>
                </c:pt>
                <c:pt idx="1">
                  <c:v>14.0625</c:v>
                </c:pt>
                <c:pt idx="2">
                  <c:v>12.977099236641221</c:v>
                </c:pt>
                <c:pt idx="3">
                  <c:v>17.647058823529413</c:v>
                </c:pt>
                <c:pt idx="4">
                  <c:v>10.843373493975903</c:v>
                </c:pt>
                <c:pt idx="5">
                  <c:v>15.555555555555555</c:v>
                </c:pt>
                <c:pt idx="6">
                  <c:v>12.264150943396226</c:v>
                </c:pt>
                <c:pt idx="7">
                  <c:v>11.956521739130435</c:v>
                </c:pt>
                <c:pt idx="8">
                  <c:v>12.643678160919542</c:v>
                </c:pt>
                <c:pt idx="9">
                  <c:v>13.26530612244898</c:v>
                </c:pt>
                <c:pt idx="10">
                  <c:v>15.217391304347828</c:v>
                </c:pt>
                <c:pt idx="11">
                  <c:v>12.195121951219512</c:v>
                </c:pt>
              </c:numCache>
            </c:numRef>
          </c:val>
        </c:ser>
        <c:gapWidth val="50"/>
        <c:axId val="150028288"/>
        <c:axId val="150029824"/>
      </c:barChart>
      <c:catAx>
        <c:axId val="1500282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29824"/>
        <c:crosses val="autoZero"/>
        <c:auto val="1"/>
        <c:lblAlgn val="ctr"/>
        <c:lblOffset val="100"/>
      </c:catAx>
      <c:valAx>
        <c:axId val="150029824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2828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%'!$K$4:$K$15</c:f>
              <c:numCache>
                <c:formatCode>0.0</c:formatCode>
                <c:ptCount val="12"/>
                <c:pt idx="0">
                  <c:v>5.8823529411764701</c:v>
                </c:pt>
                <c:pt idx="1">
                  <c:v>5.9259259259259265</c:v>
                </c:pt>
                <c:pt idx="2">
                  <c:v>7.4380165289256199</c:v>
                </c:pt>
                <c:pt idx="3">
                  <c:v>10.204081632653061</c:v>
                </c:pt>
                <c:pt idx="4">
                  <c:v>8.791208791208792</c:v>
                </c:pt>
                <c:pt idx="5">
                  <c:v>10</c:v>
                </c:pt>
                <c:pt idx="6">
                  <c:v>7.9207920792079207</c:v>
                </c:pt>
                <c:pt idx="7">
                  <c:v>12.643678160919542</c:v>
                </c:pt>
                <c:pt idx="8">
                  <c:v>7.5268817204301079</c:v>
                </c:pt>
                <c:pt idx="9">
                  <c:v>13.888888888888889</c:v>
                </c:pt>
                <c:pt idx="10">
                  <c:v>10.476190476190476</c:v>
                </c:pt>
                <c:pt idx="11">
                  <c:v>7.8014184397163122</c:v>
                </c:pt>
              </c:numCache>
            </c:numRef>
          </c:val>
        </c:ser>
        <c:gapWidth val="51"/>
        <c:axId val="150071168"/>
        <c:axId val="150072704"/>
      </c:barChart>
      <c:catAx>
        <c:axId val="1500711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72704"/>
        <c:crosses val="autoZero"/>
        <c:auto val="1"/>
        <c:lblAlgn val="ctr"/>
        <c:lblOffset val="100"/>
      </c:catAx>
      <c:valAx>
        <c:axId val="150072704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71168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%'!$M$4:$M$15</c:f>
              <c:numCache>
                <c:formatCode>0.0</c:formatCode>
                <c:ptCount val="12"/>
                <c:pt idx="0">
                  <c:v>6.8493150684931505</c:v>
                </c:pt>
                <c:pt idx="1">
                  <c:v>6.25</c:v>
                </c:pt>
                <c:pt idx="2">
                  <c:v>6.2015503875968996</c:v>
                </c:pt>
                <c:pt idx="3">
                  <c:v>6.3291139240506329</c:v>
                </c:pt>
                <c:pt idx="4">
                  <c:v>5.2083333333333339</c:v>
                </c:pt>
                <c:pt idx="5">
                  <c:v>7.608695652173914</c:v>
                </c:pt>
                <c:pt idx="6">
                  <c:v>7.2072072072072073</c:v>
                </c:pt>
                <c:pt idx="7">
                  <c:v>10.75268817204301</c:v>
                </c:pt>
                <c:pt idx="8">
                  <c:v>7.4766355140186906</c:v>
                </c:pt>
                <c:pt idx="9">
                  <c:v>13.157894736842104</c:v>
                </c:pt>
                <c:pt idx="10">
                  <c:v>8.0357142857142865</c:v>
                </c:pt>
                <c:pt idx="11">
                  <c:v>6.6225165562913908</c:v>
                </c:pt>
              </c:numCache>
            </c:numRef>
          </c:val>
        </c:ser>
        <c:gapWidth val="51"/>
        <c:axId val="149979136"/>
        <c:axId val="149980672"/>
      </c:barChart>
      <c:catAx>
        <c:axId val="1499791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980672"/>
        <c:crosses val="autoZero"/>
        <c:auto val="1"/>
        <c:lblAlgn val="ctr"/>
        <c:lblOffset val="100"/>
      </c:catAx>
      <c:valAx>
        <c:axId val="149980672"/>
        <c:scaling>
          <c:orientation val="minMax"/>
          <c:max val="1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997913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Colourist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%'!$O$4:$O$15</c:f>
              <c:numCache>
                <c:formatCode>0.0</c:formatCode>
                <c:ptCount val="12"/>
                <c:pt idx="0">
                  <c:v>16</c:v>
                </c:pt>
                <c:pt idx="1">
                  <c:v>19.047619047619047</c:v>
                </c:pt>
                <c:pt idx="2">
                  <c:v>20.212765957446805</c:v>
                </c:pt>
                <c:pt idx="3">
                  <c:v>23.577235772357724</c:v>
                </c:pt>
                <c:pt idx="4">
                  <c:v>21.518987341772153</c:v>
                </c:pt>
                <c:pt idx="5">
                  <c:v>12.987012987012985</c:v>
                </c:pt>
                <c:pt idx="6">
                  <c:v>16.831683168316832</c:v>
                </c:pt>
                <c:pt idx="7">
                  <c:v>14.814814814814813</c:v>
                </c:pt>
                <c:pt idx="8">
                  <c:v>7.2289156626506017</c:v>
                </c:pt>
                <c:pt idx="9">
                  <c:v>20.408163265306122</c:v>
                </c:pt>
                <c:pt idx="10">
                  <c:v>9.4117647058823533</c:v>
                </c:pt>
                <c:pt idx="11">
                  <c:v>15.65217391304348</c:v>
                </c:pt>
              </c:numCache>
            </c:numRef>
          </c:val>
        </c:ser>
        <c:gapWidth val="49"/>
        <c:axId val="150001536"/>
        <c:axId val="150003072"/>
      </c:barChart>
      <c:catAx>
        <c:axId val="1500015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03072"/>
        <c:crosses val="autoZero"/>
        <c:auto val="1"/>
        <c:lblAlgn val="ctr"/>
        <c:lblOffset val="100"/>
      </c:catAx>
      <c:valAx>
        <c:axId val="150003072"/>
        <c:scaling>
          <c:orientation val="minMax"/>
          <c:max val="2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00153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%'!$Q$4:$Q$15</c:f>
              <c:numCache>
                <c:formatCode>0.0</c:formatCode>
                <c:ptCount val="12"/>
                <c:pt idx="0">
                  <c:v>6.7415730337078648</c:v>
                </c:pt>
                <c:pt idx="1">
                  <c:v>7.7777777777777777</c:v>
                </c:pt>
                <c:pt idx="2">
                  <c:v>8.1395348837209305</c:v>
                </c:pt>
                <c:pt idx="3">
                  <c:v>7.1428571428571423</c:v>
                </c:pt>
                <c:pt idx="4">
                  <c:v>9.3333333333333339</c:v>
                </c:pt>
                <c:pt idx="5">
                  <c:v>4.10958904109589</c:v>
                </c:pt>
                <c:pt idx="6">
                  <c:v>10.714285714285714</c:v>
                </c:pt>
                <c:pt idx="7">
                  <c:v>11.267605633802818</c:v>
                </c:pt>
                <c:pt idx="8">
                  <c:v>10.95890410958904</c:v>
                </c:pt>
                <c:pt idx="9">
                  <c:v>12.643678160919542</c:v>
                </c:pt>
                <c:pt idx="10">
                  <c:v>10.38961038961039</c:v>
                </c:pt>
                <c:pt idx="11">
                  <c:v>15.957446808510639</c:v>
                </c:pt>
              </c:numCache>
            </c:numRef>
          </c:val>
        </c:ser>
        <c:gapWidth val="50"/>
        <c:axId val="150106112"/>
        <c:axId val="150107648"/>
      </c:barChart>
      <c:catAx>
        <c:axId val="15010611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07648"/>
        <c:crosses val="autoZero"/>
        <c:auto val="1"/>
        <c:lblAlgn val="ctr"/>
        <c:lblOffset val="100"/>
      </c:catAx>
      <c:valAx>
        <c:axId val="150107648"/>
        <c:scaling>
          <c:orientation val="minMax"/>
          <c:max val="16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06112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100"/>
            </a:pPr>
            <a:r>
              <a:rPr lang="en-CA" sz="1100" b="1" i="0" baseline="0"/>
              <a:t>Female Credits in Marvel Comic Books Overall and</a:t>
            </a:r>
          </a:p>
          <a:p>
            <a:pPr>
              <a:defRPr lang="en-US" sz="1100"/>
            </a:pPr>
            <a:r>
              <a:rPr lang="en-CA" sz="1100" b="1" i="0" baseline="0"/>
              <a:t>by Profession, Percentage - 2014 vs. 2015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2014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schemeClr val="tx1"/>
              </a:solidFill>
            </a:ln>
          </c:spPr>
          <c:dLbls>
            <c:dLbl>
              <c:idx val="0"/>
              <c:layout/>
              <c:dLblPos val="inBase"/>
              <c:showVal val="1"/>
            </c:dLbl>
            <c:dLbl>
              <c:idx val="5"/>
              <c:layout/>
              <c:dLblPos val="inBase"/>
              <c:showVal val="1"/>
            </c:dLbl>
            <c:dLbl>
              <c:idx val="7"/>
              <c:layout/>
              <c:dLblPos val="inBase"/>
              <c:showVal val="1"/>
            </c:dLbl>
            <c:dLbl>
              <c:idx val="8"/>
              <c:layout/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#'!$B$20:$B$28</c:f>
              <c:numCache>
                <c:formatCode>0.0</c:formatCode>
                <c:ptCount val="9"/>
                <c:pt idx="0">
                  <c:v>10.9</c:v>
                </c:pt>
                <c:pt idx="1">
                  <c:v>8</c:v>
                </c:pt>
                <c:pt idx="2">
                  <c:v>4.0999999999999996</c:v>
                </c:pt>
                <c:pt idx="3">
                  <c:v>3</c:v>
                </c:pt>
                <c:pt idx="4">
                  <c:v>2.6</c:v>
                </c:pt>
                <c:pt idx="5">
                  <c:v>19.2</c:v>
                </c:pt>
                <c:pt idx="6">
                  <c:v>0</c:v>
                </c:pt>
                <c:pt idx="7">
                  <c:v>22.7</c:v>
                </c:pt>
                <c:pt idx="8">
                  <c:v>29.1</c:v>
                </c:pt>
              </c:numCache>
            </c:numRef>
          </c:val>
        </c:ser>
        <c:ser>
          <c:idx val="1"/>
          <c:order val="1"/>
          <c:tx>
            <c:v>2015</c:v>
          </c:tx>
          <c:spPr>
            <a:solidFill>
              <a:srgbClr val="8064A2">
                <a:lumMod val="75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0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5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7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dLbl>
              <c:idx val="8"/>
              <c:layout/>
              <c:spPr/>
              <c:txPr>
                <a:bodyPr rot="-5400000" vert="horz"/>
                <a:lstStyle/>
                <a:p>
                  <a:pPr>
                    <a:defRPr lang="en-US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inBase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'DC #'!$A$20:$A$28</c:f>
              <c:strCache>
                <c:ptCount val="9"/>
                <c:pt idx="0">
                  <c:v>ALL</c:v>
                </c:pt>
                <c:pt idx="1">
                  <c:v>Cover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'Mar #'!$C$20:$C$28</c:f>
              <c:numCache>
                <c:formatCode>0.0</c:formatCode>
                <c:ptCount val="9"/>
                <c:pt idx="0">
                  <c:v>13.5</c:v>
                </c:pt>
                <c:pt idx="1">
                  <c:v>10.3</c:v>
                </c:pt>
                <c:pt idx="2">
                  <c:v>9.9</c:v>
                </c:pt>
                <c:pt idx="3">
                  <c:v>7</c:v>
                </c:pt>
                <c:pt idx="4">
                  <c:v>7.1</c:v>
                </c:pt>
                <c:pt idx="5">
                  <c:v>17.7</c:v>
                </c:pt>
                <c:pt idx="6">
                  <c:v>0</c:v>
                </c:pt>
                <c:pt idx="7">
                  <c:v>19.100000000000001</c:v>
                </c:pt>
                <c:pt idx="8">
                  <c:v>38.9</c:v>
                </c:pt>
              </c:numCache>
            </c:numRef>
          </c:val>
        </c:ser>
        <c:gapWidth val="50"/>
        <c:axId val="148132224"/>
        <c:axId val="148133760"/>
      </c:barChart>
      <c:catAx>
        <c:axId val="1481322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48133760"/>
        <c:crosses val="autoZero"/>
        <c:auto val="1"/>
        <c:lblAlgn val="ctr"/>
        <c:lblOffset val="100"/>
      </c:catAx>
      <c:valAx>
        <c:axId val="148133760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 sz="950"/>
            </a:pPr>
            <a:endParaRPr lang="en-US"/>
          </a:p>
        </c:txPr>
        <c:crossAx val="148132224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91202346995368333"/>
          <c:y val="0.33001765999351146"/>
          <c:w val="7.6168411050229923E-2"/>
          <c:h val="0.168687162816408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Editors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%'!$S$4:$S$15</c:f>
              <c:numCache>
                <c:formatCode>0.0</c:formatCode>
                <c:ptCount val="12"/>
                <c:pt idx="0">
                  <c:v>21.428571428571427</c:v>
                </c:pt>
                <c:pt idx="1">
                  <c:v>19.101123595505616</c:v>
                </c:pt>
                <c:pt idx="2">
                  <c:v>20.481927710843372</c:v>
                </c:pt>
                <c:pt idx="3">
                  <c:v>62.10526315789474</c:v>
                </c:pt>
                <c:pt idx="4">
                  <c:v>72.222222222222214</c:v>
                </c:pt>
                <c:pt idx="5">
                  <c:v>17.283950617283949</c:v>
                </c:pt>
                <c:pt idx="6">
                  <c:v>25.581395348837212</c:v>
                </c:pt>
                <c:pt idx="7">
                  <c:v>23.684210526315788</c:v>
                </c:pt>
                <c:pt idx="8">
                  <c:v>20</c:v>
                </c:pt>
                <c:pt idx="9">
                  <c:v>23.170731707317074</c:v>
                </c:pt>
                <c:pt idx="10">
                  <c:v>20.253164556962027</c:v>
                </c:pt>
                <c:pt idx="11">
                  <c:v>22.105263157894736</c:v>
                </c:pt>
              </c:numCache>
            </c:numRef>
          </c:val>
        </c:ser>
        <c:gapWidth val="51"/>
        <c:axId val="150165376"/>
        <c:axId val="150166912"/>
      </c:barChart>
      <c:catAx>
        <c:axId val="15016537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66912"/>
        <c:crosses val="autoZero"/>
        <c:auto val="1"/>
        <c:lblAlgn val="ctr"/>
        <c:lblOffset val="100"/>
      </c:catAx>
      <c:valAx>
        <c:axId val="150166912"/>
        <c:scaling>
          <c:orientation val="minMax"/>
          <c:max val="75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165376"/>
        <c:crosses val="autoZero"/>
        <c:crossBetween val="between"/>
        <c:majorUnit val="1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CA"/>
              <a:t>Assistant Editors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Asst. Ed.</c:v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'DC %'!$U$4:$U$15</c:f>
              <c:numCache>
                <c:formatCode>0.0</c:formatCode>
                <c:ptCount val="12"/>
                <c:pt idx="0">
                  <c:v>13.846153846153847</c:v>
                </c:pt>
                <c:pt idx="1">
                  <c:v>12.857142857142856</c:v>
                </c:pt>
                <c:pt idx="2">
                  <c:v>10.44776119402985</c:v>
                </c:pt>
                <c:pt idx="3">
                  <c:v>47.169811320754718</c:v>
                </c:pt>
                <c:pt idx="4">
                  <c:v>61.111111111111114</c:v>
                </c:pt>
                <c:pt idx="5">
                  <c:v>22.448979591836736</c:v>
                </c:pt>
                <c:pt idx="6">
                  <c:v>28.846153846153843</c:v>
                </c:pt>
                <c:pt idx="7">
                  <c:v>36.538461538461533</c:v>
                </c:pt>
                <c:pt idx="8">
                  <c:v>32.727272727272727</c:v>
                </c:pt>
                <c:pt idx="9">
                  <c:v>32.727272727272727</c:v>
                </c:pt>
                <c:pt idx="10">
                  <c:v>35.593220338983052</c:v>
                </c:pt>
                <c:pt idx="11">
                  <c:v>41.095890410958901</c:v>
                </c:pt>
              </c:numCache>
            </c:numRef>
          </c:val>
        </c:ser>
        <c:gapWidth val="49"/>
        <c:axId val="150204416"/>
        <c:axId val="150205952"/>
      </c:barChart>
      <c:catAx>
        <c:axId val="1502044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205952"/>
        <c:crosses val="autoZero"/>
        <c:auto val="1"/>
        <c:lblAlgn val="ctr"/>
        <c:lblOffset val="100"/>
      </c:catAx>
      <c:valAx>
        <c:axId val="150205952"/>
        <c:scaling>
          <c:orientation val="minMax"/>
          <c:max val="6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204416"/>
        <c:crosses val="autoZero"/>
        <c:crossBetween val="between"/>
        <c:majorUnit val="10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lang="en-US" sz="1200"/>
            </a:pPr>
            <a:r>
              <a:rPr lang="en-CA" sz="1200"/>
              <a:t>Women at</a:t>
            </a:r>
            <a:r>
              <a:rPr lang="en-CA" sz="1200" baseline="0"/>
              <a:t> DC and Marvel By Category,</a:t>
            </a:r>
          </a:p>
          <a:p>
            <a:pPr>
              <a:defRPr lang="en-US" sz="1200"/>
            </a:pPr>
            <a:r>
              <a:rPr lang="en-CA" sz="1200" baseline="0"/>
              <a:t>Percentage - 2011 Total</a:t>
            </a:r>
            <a:endParaRPr lang="en-CA" sz="12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DC</c:v>
          </c:tx>
          <c:spPr>
            <a:solidFill>
              <a:srgbClr val="C0504D"/>
            </a:solidFill>
            <a:ln w="12700">
              <a:solidFill>
                <a:schemeClr val="tx1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dLbl>
              <c:idx val="6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Sheet1!$A$1:$A$9</c:f>
              <c:numCache>
                <c:formatCode>General</c:formatCode>
                <c:ptCount val="9"/>
                <c:pt idx="0">
                  <c:v>11.1</c:v>
                </c:pt>
                <c:pt idx="1">
                  <c:v>5.7</c:v>
                </c:pt>
                <c:pt idx="2">
                  <c:v>3.1</c:v>
                </c:pt>
                <c:pt idx="3">
                  <c:v>2.1</c:v>
                </c:pt>
                <c:pt idx="4">
                  <c:v>1.9</c:v>
                </c:pt>
                <c:pt idx="5">
                  <c:v>13.4</c:v>
                </c:pt>
                <c:pt idx="6">
                  <c:v>2.2999999999999998</c:v>
                </c:pt>
                <c:pt idx="7">
                  <c:v>23.3</c:v>
                </c:pt>
                <c:pt idx="8">
                  <c:v>38.700000000000003</c:v>
                </c:pt>
              </c:numCache>
            </c:numRef>
          </c:val>
        </c:ser>
        <c:ser>
          <c:idx val="1"/>
          <c:order val="1"/>
          <c:tx>
            <c:v>Marvel</c:v>
          </c:tx>
          <c:spPr>
            <a:solidFill>
              <a:srgbClr val="8064A2">
                <a:lumMod val="60000"/>
                <a:lumOff val="40000"/>
              </a:srgbClr>
            </a:solidFill>
            <a:ln w="12700">
              <a:solidFill>
                <a:prstClr val="black"/>
              </a:solidFill>
            </a:ln>
          </c:spPr>
          <c:dLbls>
            <c:dLbl>
              <c:idx val="1"/>
              <c:dLblPos val="outEnd"/>
              <c:showVal val="1"/>
            </c:dLbl>
            <c:dLbl>
              <c:idx val="2"/>
              <c:dLblPos val="outEnd"/>
              <c:showVal val="1"/>
            </c:dLbl>
            <c:dLbl>
              <c:idx val="3"/>
              <c:dLblPos val="outEnd"/>
              <c:showVal val="1"/>
            </c:dLbl>
            <c:dLbl>
              <c:idx val="4"/>
              <c:dLblPos val="outEnd"/>
              <c:showVal val="1"/>
            </c:dLbl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cat>
            <c:strRef>
              <c:f>Sheet1!$B$11:$B$19</c:f>
              <c:strCache>
                <c:ptCount val="9"/>
                <c:pt idx="0">
                  <c:v>ALL</c:v>
                </c:pt>
                <c:pt idx="1">
                  <c:v>Cover </c:v>
                </c:pt>
                <c:pt idx="2">
                  <c:v>Writer</c:v>
                </c:pt>
                <c:pt idx="3">
                  <c:v>Pencils</c:v>
                </c:pt>
                <c:pt idx="4">
                  <c:v>Inks</c:v>
                </c:pt>
                <c:pt idx="5">
                  <c:v>Colors</c:v>
                </c:pt>
                <c:pt idx="6">
                  <c:v>Letters</c:v>
                </c:pt>
                <c:pt idx="7">
                  <c:v>Editor</c:v>
                </c:pt>
                <c:pt idx="8">
                  <c:v>Asst. Editor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9.5</c:v>
                </c:pt>
                <c:pt idx="1">
                  <c:v>6.7</c:v>
                </c:pt>
                <c:pt idx="2">
                  <c:v>6.5</c:v>
                </c:pt>
                <c:pt idx="3">
                  <c:v>4.2</c:v>
                </c:pt>
                <c:pt idx="4">
                  <c:v>3.8</c:v>
                </c:pt>
                <c:pt idx="5">
                  <c:v>12.8</c:v>
                </c:pt>
                <c:pt idx="6">
                  <c:v>0.1</c:v>
                </c:pt>
                <c:pt idx="7">
                  <c:v>15.1</c:v>
                </c:pt>
                <c:pt idx="8">
                  <c:v>33.9</c:v>
                </c:pt>
              </c:numCache>
            </c:numRef>
          </c:val>
        </c:ser>
        <c:gapWidth val="29"/>
        <c:axId val="150272640"/>
        <c:axId val="173281664"/>
      </c:barChart>
      <c:catAx>
        <c:axId val="1502726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73281664"/>
        <c:crosses val="autoZero"/>
        <c:auto val="1"/>
        <c:lblAlgn val="ctr"/>
        <c:lblOffset val="100"/>
      </c:catAx>
      <c:valAx>
        <c:axId val="173281664"/>
        <c:scaling>
          <c:orientation val="minMax"/>
          <c:max val="4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0272640"/>
        <c:crosses val="autoZero"/>
        <c:crossBetween val="between"/>
        <c:majorUnit val="5"/>
      </c:valAx>
    </c:plotArea>
    <c:legend>
      <c:legendPos val="r"/>
      <c:layout>
        <c:manualLayout>
          <c:xMode val="edge"/>
          <c:yMode val="edge"/>
          <c:x val="0.85875267925512744"/>
          <c:y val="0.33784637002786944"/>
          <c:w val="0.12126293453008891"/>
          <c:h val="0.16648694127343441"/>
        </c:manualLayout>
      </c:layout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Cover Artists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Cover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%'!$G$4:$G$15</c:f>
              <c:numCache>
                <c:formatCode>0.0</c:formatCode>
                <c:ptCount val="12"/>
                <c:pt idx="0">
                  <c:v>6.3063063063063058</c:v>
                </c:pt>
                <c:pt idx="1">
                  <c:v>7.7777777777777777</c:v>
                </c:pt>
                <c:pt idx="2">
                  <c:v>20.967741935483872</c:v>
                </c:pt>
                <c:pt idx="3">
                  <c:v>13.197969543147209</c:v>
                </c:pt>
                <c:pt idx="4">
                  <c:v>8.9473684210526319</c:v>
                </c:pt>
                <c:pt idx="5">
                  <c:v>9.5890410958904102</c:v>
                </c:pt>
                <c:pt idx="6">
                  <c:v>10.294117647058822</c:v>
                </c:pt>
                <c:pt idx="7">
                  <c:v>10.285714285714285</c:v>
                </c:pt>
                <c:pt idx="8">
                  <c:v>6.8027210884353746</c:v>
                </c:pt>
                <c:pt idx="9">
                  <c:v>8.8607594936708853</c:v>
                </c:pt>
                <c:pt idx="10">
                  <c:v>9.5419847328244281</c:v>
                </c:pt>
                <c:pt idx="11">
                  <c:v>11.538461538461538</c:v>
                </c:pt>
              </c:numCache>
            </c:numRef>
          </c:val>
        </c:ser>
        <c:gapWidth val="50"/>
        <c:axId val="148241408"/>
        <c:axId val="148255488"/>
      </c:barChart>
      <c:catAx>
        <c:axId val="1482414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255488"/>
        <c:crosses val="autoZero"/>
        <c:auto val="1"/>
        <c:lblAlgn val="ctr"/>
        <c:lblOffset val="100"/>
      </c:catAx>
      <c:valAx>
        <c:axId val="148255488"/>
        <c:scaling>
          <c:orientation val="minMax"/>
          <c:max val="2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241408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Writers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Writer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%'!$I$4:$I$15</c:f>
              <c:numCache>
                <c:formatCode>0.0</c:formatCode>
                <c:ptCount val="12"/>
                <c:pt idx="0">
                  <c:v>6.8965517241379306</c:v>
                </c:pt>
                <c:pt idx="1">
                  <c:v>8.3333333333333321</c:v>
                </c:pt>
                <c:pt idx="2">
                  <c:v>7.4074074074074066</c:v>
                </c:pt>
                <c:pt idx="3">
                  <c:v>8.8888888888888893</c:v>
                </c:pt>
                <c:pt idx="4">
                  <c:v>11.111111111111111</c:v>
                </c:pt>
                <c:pt idx="5">
                  <c:v>10.666666666666668</c:v>
                </c:pt>
                <c:pt idx="6">
                  <c:v>11.904761904761903</c:v>
                </c:pt>
                <c:pt idx="7">
                  <c:v>12.345679012345679</c:v>
                </c:pt>
                <c:pt idx="8">
                  <c:v>17.948717948717949</c:v>
                </c:pt>
                <c:pt idx="9">
                  <c:v>9.5890410958904102</c:v>
                </c:pt>
                <c:pt idx="10">
                  <c:v>7.7922077922077921</c:v>
                </c:pt>
                <c:pt idx="11">
                  <c:v>6.7415730337078648</c:v>
                </c:pt>
              </c:numCache>
            </c:numRef>
          </c:val>
        </c:ser>
        <c:gapWidth val="50"/>
        <c:axId val="148272256"/>
        <c:axId val="148273792"/>
      </c:barChart>
      <c:catAx>
        <c:axId val="1482722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273792"/>
        <c:crosses val="autoZero"/>
        <c:auto val="1"/>
        <c:lblAlgn val="ctr"/>
        <c:lblOffset val="100"/>
      </c:catAx>
      <c:valAx>
        <c:axId val="148273792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272256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Pencillers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Penciller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%'!$K$4:$K$15</c:f>
              <c:numCache>
                <c:formatCode>0.0</c:formatCode>
                <c:ptCount val="12"/>
                <c:pt idx="0">
                  <c:v>5.1546391752577314</c:v>
                </c:pt>
                <c:pt idx="1">
                  <c:v>7.3170731707317067</c:v>
                </c:pt>
                <c:pt idx="2">
                  <c:v>7.5</c:v>
                </c:pt>
                <c:pt idx="3">
                  <c:v>4.1666666666666661</c:v>
                </c:pt>
                <c:pt idx="4">
                  <c:v>6.4102564102564097</c:v>
                </c:pt>
                <c:pt idx="5">
                  <c:v>6.8493150684931505</c:v>
                </c:pt>
                <c:pt idx="6">
                  <c:v>5.9523809523809517</c:v>
                </c:pt>
                <c:pt idx="7">
                  <c:v>11.111111111111111</c:v>
                </c:pt>
                <c:pt idx="8">
                  <c:v>9.2105263157894726</c:v>
                </c:pt>
                <c:pt idx="9">
                  <c:v>4.7619047619047619</c:v>
                </c:pt>
                <c:pt idx="10">
                  <c:v>7.2289156626506017</c:v>
                </c:pt>
                <c:pt idx="11">
                  <c:v>9.5238095238095237</c:v>
                </c:pt>
              </c:numCache>
            </c:numRef>
          </c:val>
        </c:ser>
        <c:gapWidth val="51"/>
        <c:axId val="148294656"/>
        <c:axId val="148304640"/>
      </c:barChart>
      <c:catAx>
        <c:axId val="1482946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304640"/>
        <c:crosses val="autoZero"/>
        <c:auto val="1"/>
        <c:lblAlgn val="ctr"/>
        <c:lblOffset val="100"/>
      </c:catAx>
      <c:valAx>
        <c:axId val="148304640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294656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%'!$C$4:$C$15</c:f>
              <c:numCache>
                <c:formatCode>0.0</c:formatCode>
                <c:ptCount val="12"/>
                <c:pt idx="0">
                  <c:v>8.49478390461997</c:v>
                </c:pt>
                <c:pt idx="1">
                  <c:v>9.3333333333333339</c:v>
                </c:pt>
                <c:pt idx="2">
                  <c:v>14.681892332789559</c:v>
                </c:pt>
                <c:pt idx="3">
                  <c:v>13.900709219858157</c:v>
                </c:pt>
                <c:pt idx="4">
                  <c:v>12.157534246575343</c:v>
                </c:pt>
                <c:pt idx="5">
                  <c:v>13.495934959349592</c:v>
                </c:pt>
                <c:pt idx="6">
                  <c:v>14.492753623188406</c:v>
                </c:pt>
                <c:pt idx="7">
                  <c:v>16.836734693877549</c:v>
                </c:pt>
                <c:pt idx="8">
                  <c:v>17.190388170055453</c:v>
                </c:pt>
                <c:pt idx="9">
                  <c:v>13.551401869158877</c:v>
                </c:pt>
                <c:pt idx="10">
                  <c:v>13.084112149532709</c:v>
                </c:pt>
                <c:pt idx="11">
                  <c:v>15.138888888888888</c:v>
                </c:pt>
              </c:numCache>
            </c:numRef>
          </c:val>
        </c:ser>
        <c:gapWidth val="51"/>
        <c:axId val="148345984"/>
        <c:axId val="148347520"/>
      </c:barChart>
      <c:catAx>
        <c:axId val="14834598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347520"/>
        <c:crosses val="autoZero"/>
        <c:auto val="1"/>
        <c:lblAlgn val="ctr"/>
        <c:lblOffset val="100"/>
      </c:catAx>
      <c:valAx>
        <c:axId val="148347520"/>
        <c:scaling>
          <c:orientation val="minMax"/>
          <c:max val="18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345984"/>
        <c:crosses val="autoZero"/>
        <c:crossBetween val="between"/>
        <c:majorUnit val="3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Inkers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Inker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%'!$M$4:$M$15</c:f>
              <c:numCache>
                <c:formatCode>0.0</c:formatCode>
                <c:ptCount val="12"/>
                <c:pt idx="0">
                  <c:v>4.7619047619047619</c:v>
                </c:pt>
                <c:pt idx="1">
                  <c:v>6.3157894736842106</c:v>
                </c:pt>
                <c:pt idx="2">
                  <c:v>8.791208791208792</c:v>
                </c:pt>
                <c:pt idx="3">
                  <c:v>5.0505050505050502</c:v>
                </c:pt>
                <c:pt idx="4">
                  <c:v>6.024096385542169</c:v>
                </c:pt>
                <c:pt idx="5">
                  <c:v>7.6923076923076925</c:v>
                </c:pt>
                <c:pt idx="6">
                  <c:v>6.9767441860465116</c:v>
                </c:pt>
                <c:pt idx="7">
                  <c:v>10.465116279069768</c:v>
                </c:pt>
                <c:pt idx="8">
                  <c:v>8.9743589743589745</c:v>
                </c:pt>
                <c:pt idx="9">
                  <c:v>4.6511627906976747</c:v>
                </c:pt>
                <c:pt idx="10">
                  <c:v>6.9767441860465116</c:v>
                </c:pt>
                <c:pt idx="11">
                  <c:v>9.0909090909090917</c:v>
                </c:pt>
              </c:numCache>
            </c:numRef>
          </c:val>
        </c:ser>
        <c:gapWidth val="50"/>
        <c:axId val="148368000"/>
        <c:axId val="148382080"/>
      </c:barChart>
      <c:catAx>
        <c:axId val="14836800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382080"/>
        <c:crosses val="autoZero"/>
        <c:auto val="1"/>
        <c:lblAlgn val="ctr"/>
        <c:lblOffset val="100"/>
      </c:catAx>
      <c:valAx>
        <c:axId val="148382080"/>
        <c:scaling>
          <c:orientation val="minMax"/>
          <c:max val="12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368000"/>
        <c:crosses val="autoZero"/>
        <c:crossBetween val="between"/>
        <c:majorUnit val="2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/>
              <a:t>Colorists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Colorist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%'!$O$4:$O$15</c:f>
              <c:numCache>
                <c:formatCode>0.0</c:formatCode>
                <c:ptCount val="12"/>
                <c:pt idx="0">
                  <c:v>13.636363636363635</c:v>
                </c:pt>
                <c:pt idx="1">
                  <c:v>14.814814814814813</c:v>
                </c:pt>
                <c:pt idx="2">
                  <c:v>16.049382716049383</c:v>
                </c:pt>
                <c:pt idx="3">
                  <c:v>21.59090909090909</c:v>
                </c:pt>
                <c:pt idx="4">
                  <c:v>15.66265060240964</c:v>
                </c:pt>
                <c:pt idx="5">
                  <c:v>22.666666666666664</c:v>
                </c:pt>
                <c:pt idx="6">
                  <c:v>18.292682926829269</c:v>
                </c:pt>
                <c:pt idx="7">
                  <c:v>22.077922077922079</c:v>
                </c:pt>
                <c:pt idx="8">
                  <c:v>22.972972972972975</c:v>
                </c:pt>
                <c:pt idx="9">
                  <c:v>13.253012048192772</c:v>
                </c:pt>
                <c:pt idx="10">
                  <c:v>14.285714285714285</c:v>
                </c:pt>
                <c:pt idx="11">
                  <c:v>17.857142857142858</c:v>
                </c:pt>
              </c:numCache>
            </c:numRef>
          </c:val>
        </c:ser>
        <c:gapWidth val="50"/>
        <c:axId val="148411136"/>
        <c:axId val="148412672"/>
      </c:barChart>
      <c:catAx>
        <c:axId val="1484111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412672"/>
        <c:crosses val="autoZero"/>
        <c:auto val="1"/>
        <c:lblAlgn val="ctr"/>
        <c:lblOffset val="100"/>
      </c:catAx>
      <c:valAx>
        <c:axId val="148412672"/>
        <c:scaling>
          <c:orientation val="minMax"/>
          <c:max val="24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411136"/>
        <c:crosses val="autoZero"/>
        <c:crossBetween val="between"/>
        <c:majorUnit val="4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 lang="en-US"/>
            </a:pPr>
            <a:r>
              <a:rPr lang="en-US" sz="1800"/>
              <a:t>Letterers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Letters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</c:spPr>
          <c:dLbls>
            <c:txPr>
              <a:bodyPr rot="-5400000" vert="horz"/>
              <a:lstStyle/>
              <a:p>
                <a:pPr>
                  <a:defRPr lang="en-US"/>
                </a:pPr>
                <a:endParaRPr lang="en-US"/>
              </a:p>
            </c:txPr>
            <c:dLblPos val="inBase"/>
            <c:showVal val="1"/>
          </c:dLbls>
          <c:trendline>
            <c:trendlineType val="linear"/>
          </c:trendline>
          <c:val>
            <c:numRef>
              <c:f>'Mar %'!$Q$4:$Q$15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51"/>
        <c:axId val="148433536"/>
        <c:axId val="148455808"/>
      </c:barChart>
      <c:catAx>
        <c:axId val="1484335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455808"/>
        <c:crosses val="autoZero"/>
        <c:auto val="1"/>
        <c:lblAlgn val="ctr"/>
        <c:lblOffset val="100"/>
      </c:catAx>
      <c:valAx>
        <c:axId val="148455808"/>
        <c:scaling>
          <c:orientation val="minMax"/>
          <c:max val="1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48433536"/>
        <c:crosses val="autoZero"/>
        <c:crossBetween val="between"/>
        <c:majorUnit val="0.25"/>
      </c:valAx>
    </c:plotArea>
    <c:plotVisOnly val="1"/>
  </c:chart>
  <c:txPr>
    <a:bodyPr/>
    <a:lstStyle/>
    <a:p>
      <a:pPr>
        <a:defRPr>
          <a:latin typeface="Tahoma" pitchFamily="34" charset="0"/>
          <a:ea typeface="Tahoma" pitchFamily="34" charset="0"/>
          <a:cs typeface="Tahoma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404813</xdr:colOff>
      <xdr:row>21</xdr:row>
      <xdr:rowOff>1</xdr:rowOff>
    </xdr:from>
    <xdr:to>
      <xdr:col>32</xdr:col>
      <xdr:colOff>226219</xdr:colOff>
      <xdr:row>35</xdr:row>
      <xdr:rowOff>71438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15</xdr:col>
      <xdr:colOff>381000</xdr:colOff>
      <xdr:row>33</xdr:row>
      <xdr:rowOff>35719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464343</xdr:colOff>
      <xdr:row>17</xdr:row>
      <xdr:rowOff>11906</xdr:rowOff>
    </xdr:from>
    <xdr:to>
      <xdr:col>13</xdr:col>
      <xdr:colOff>178593</xdr:colOff>
      <xdr:row>31</xdr:row>
      <xdr:rowOff>83343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17</xdr:row>
      <xdr:rowOff>0</xdr:rowOff>
    </xdr:from>
    <xdr:to>
      <xdr:col>21</xdr:col>
      <xdr:colOff>261937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107157</xdr:colOff>
      <xdr:row>31</xdr:row>
      <xdr:rowOff>178594</xdr:rowOff>
    </xdr:from>
    <xdr:to>
      <xdr:col>5</xdr:col>
      <xdr:colOff>321469</xdr:colOff>
      <xdr:row>46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107157</xdr:colOff>
      <xdr:row>17</xdr:row>
      <xdr:rowOff>1</xdr:rowOff>
    </xdr:from>
    <xdr:to>
      <xdr:col>5</xdr:col>
      <xdr:colOff>333374</xdr:colOff>
      <xdr:row>31</xdr:row>
      <xdr:rowOff>71438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500063</xdr:colOff>
      <xdr:row>32</xdr:row>
      <xdr:rowOff>11906</xdr:rowOff>
    </xdr:from>
    <xdr:to>
      <xdr:col>13</xdr:col>
      <xdr:colOff>214313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535783</xdr:colOff>
      <xdr:row>32</xdr:row>
      <xdr:rowOff>11907</xdr:rowOff>
    </xdr:from>
    <xdr:to>
      <xdr:col>21</xdr:col>
      <xdr:colOff>250033</xdr:colOff>
      <xdr:row>46</xdr:row>
      <xdr:rowOff>83344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47</xdr:row>
      <xdr:rowOff>1</xdr:rowOff>
    </xdr:from>
    <xdr:to>
      <xdr:col>5</xdr:col>
      <xdr:colOff>309562</xdr:colOff>
      <xdr:row>61</xdr:row>
      <xdr:rowOff>71438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1</xdr:rowOff>
    </xdr:from>
    <xdr:to>
      <xdr:col>13</xdr:col>
      <xdr:colOff>154781</xdr:colOff>
      <xdr:row>61</xdr:row>
      <xdr:rowOff>71438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559593</xdr:colOff>
      <xdr:row>47</xdr:row>
      <xdr:rowOff>11906</xdr:rowOff>
    </xdr:from>
    <xdr:to>
      <xdr:col>21</xdr:col>
      <xdr:colOff>273843</xdr:colOff>
      <xdr:row>61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273844</xdr:colOff>
      <xdr:row>20</xdr:row>
      <xdr:rowOff>0</xdr:rowOff>
    </xdr:from>
    <xdr:to>
      <xdr:col>21</xdr:col>
      <xdr:colOff>47624</xdr:colOff>
      <xdr:row>34</xdr:row>
      <xdr:rowOff>35719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59532</xdr:colOff>
      <xdr:row>17</xdr:row>
      <xdr:rowOff>1</xdr:rowOff>
    </xdr:from>
    <xdr:to>
      <xdr:col>5</xdr:col>
      <xdr:colOff>273844</xdr:colOff>
      <xdr:row>31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452437</xdr:colOff>
      <xdr:row>17</xdr:row>
      <xdr:rowOff>0</xdr:rowOff>
    </xdr:from>
    <xdr:to>
      <xdr:col>13</xdr:col>
      <xdr:colOff>166687</xdr:colOff>
      <xdr:row>31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404813</xdr:colOff>
      <xdr:row>17</xdr:row>
      <xdr:rowOff>1</xdr:rowOff>
    </xdr:from>
    <xdr:to>
      <xdr:col>21</xdr:col>
      <xdr:colOff>119063</xdr:colOff>
      <xdr:row>31</xdr:row>
      <xdr:rowOff>71438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59532</xdr:colOff>
      <xdr:row>32</xdr:row>
      <xdr:rowOff>11907</xdr:rowOff>
    </xdr:from>
    <xdr:to>
      <xdr:col>5</xdr:col>
      <xdr:colOff>273844</xdr:colOff>
      <xdr:row>46</xdr:row>
      <xdr:rowOff>83344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440532</xdr:colOff>
      <xdr:row>32</xdr:row>
      <xdr:rowOff>11906</xdr:rowOff>
    </xdr:from>
    <xdr:to>
      <xdr:col>13</xdr:col>
      <xdr:colOff>154782</xdr:colOff>
      <xdr:row>46</xdr:row>
      <xdr:rowOff>83343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416719</xdr:colOff>
      <xdr:row>32</xdr:row>
      <xdr:rowOff>0</xdr:rowOff>
    </xdr:from>
    <xdr:to>
      <xdr:col>21</xdr:col>
      <xdr:colOff>130969</xdr:colOff>
      <xdr:row>46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59531</xdr:colOff>
      <xdr:row>47</xdr:row>
      <xdr:rowOff>0</xdr:rowOff>
    </xdr:from>
    <xdr:to>
      <xdr:col>5</xdr:col>
      <xdr:colOff>273843</xdr:colOff>
      <xdr:row>61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440531</xdr:colOff>
      <xdr:row>47</xdr:row>
      <xdr:rowOff>0</xdr:rowOff>
    </xdr:from>
    <xdr:to>
      <xdr:col>13</xdr:col>
      <xdr:colOff>154781</xdr:colOff>
      <xdr:row>61</xdr:row>
      <xdr:rowOff>71437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416718</xdr:colOff>
      <xdr:row>46</xdr:row>
      <xdr:rowOff>178594</xdr:rowOff>
    </xdr:from>
    <xdr:to>
      <xdr:col>21</xdr:col>
      <xdr:colOff>130968</xdr:colOff>
      <xdr:row>61</xdr:row>
      <xdr:rowOff>59531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357188</xdr:colOff>
      <xdr:row>10</xdr:row>
      <xdr:rowOff>83344</xdr:rowOff>
    </xdr:from>
    <xdr:to>
      <xdr:col>16</xdr:col>
      <xdr:colOff>571500</xdr:colOff>
      <xdr:row>24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Marvel%20August%20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m/AppData/Roaming/Microsoft/Excel/01.31-35%20-%20DC%20August%2020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13">
          <cell r="A13" t="str">
            <v>Writer</v>
          </cell>
        </row>
        <row r="14">
          <cell r="A14" t="str">
            <v>Pencils</v>
          </cell>
        </row>
        <row r="15">
          <cell r="A15" t="str">
            <v>Inks</v>
          </cell>
        </row>
        <row r="16">
          <cell r="A16" t="str">
            <v>Colors</v>
          </cell>
        </row>
        <row r="17">
          <cell r="A17" t="str">
            <v>Letters</v>
          </cell>
        </row>
        <row r="18">
          <cell r="A18" t="str">
            <v>Editor</v>
          </cell>
        </row>
        <row r="19">
          <cell r="A19" t="str">
            <v>Asst. Editor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ugust 3"/>
      <sheetName val="August 10"/>
      <sheetName val="August 17"/>
      <sheetName val="August 24"/>
      <sheetName val="August 31"/>
      <sheetName val="August ALL"/>
      <sheetName val="Wo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2">
          <cell r="A12" t="str">
            <v xml:space="preserve">Cover </v>
          </cell>
        </row>
        <row r="21">
          <cell r="B21" t="str">
            <v>Male</v>
          </cell>
        </row>
        <row r="22">
          <cell r="B22" t="str">
            <v>Female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8"/>
  <sheetViews>
    <sheetView topLeftCell="A16" zoomScale="80" zoomScaleNormal="80" workbookViewId="0">
      <selection activeCell="C29" sqref="C2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76</v>
      </c>
      <c r="B4" s="1">
        <v>614</v>
      </c>
      <c r="C4" s="1">
        <v>57</v>
      </c>
      <c r="D4" s="1">
        <v>671</v>
      </c>
      <c r="E4" s="1"/>
      <c r="F4" s="1">
        <v>208</v>
      </c>
      <c r="G4" s="1">
        <v>14</v>
      </c>
      <c r="H4" s="1">
        <v>81</v>
      </c>
      <c r="I4" s="1">
        <v>6</v>
      </c>
      <c r="J4" s="1">
        <v>92</v>
      </c>
      <c r="K4" s="1">
        <v>5</v>
      </c>
      <c r="L4" s="1">
        <v>100</v>
      </c>
      <c r="M4" s="1">
        <v>5</v>
      </c>
      <c r="N4" s="1">
        <v>76</v>
      </c>
      <c r="O4" s="1">
        <v>12</v>
      </c>
      <c r="P4" s="1">
        <v>76</v>
      </c>
      <c r="Q4" s="1">
        <v>0</v>
      </c>
      <c r="R4" s="1">
        <v>69</v>
      </c>
      <c r="S4" s="1">
        <v>22</v>
      </c>
      <c r="T4" s="1">
        <v>50</v>
      </c>
      <c r="U4" s="1">
        <v>7</v>
      </c>
    </row>
    <row r="5" spans="1:21">
      <c r="A5" s="4">
        <v>75</v>
      </c>
      <c r="B5">
        <v>544</v>
      </c>
      <c r="C5">
        <v>56</v>
      </c>
      <c r="D5">
        <v>600</v>
      </c>
      <c r="F5">
        <v>166</v>
      </c>
      <c r="G5">
        <v>14</v>
      </c>
      <c r="H5">
        <v>77</v>
      </c>
      <c r="I5">
        <v>7</v>
      </c>
      <c r="J5">
        <v>76</v>
      </c>
      <c r="K5">
        <v>6</v>
      </c>
      <c r="L5">
        <v>89</v>
      </c>
      <c r="M5">
        <v>6</v>
      </c>
      <c r="N5">
        <v>69</v>
      </c>
      <c r="O5">
        <v>12</v>
      </c>
      <c r="P5">
        <v>75</v>
      </c>
      <c r="Q5">
        <v>0</v>
      </c>
      <c r="R5">
        <v>72</v>
      </c>
      <c r="S5">
        <v>21</v>
      </c>
      <c r="T5">
        <v>53</v>
      </c>
      <c r="U5">
        <v>6</v>
      </c>
    </row>
    <row r="6" spans="1:21">
      <c r="A6" s="4">
        <v>75</v>
      </c>
      <c r="B6" s="3">
        <v>523</v>
      </c>
      <c r="C6" s="3">
        <v>90</v>
      </c>
      <c r="D6" s="3">
        <v>613</v>
      </c>
      <c r="E6" s="3"/>
      <c r="F6" s="3">
        <v>147</v>
      </c>
      <c r="G6" s="3">
        <v>39</v>
      </c>
      <c r="H6" s="3">
        <v>75</v>
      </c>
      <c r="I6" s="3">
        <v>6</v>
      </c>
      <c r="J6" s="3">
        <v>74</v>
      </c>
      <c r="K6" s="3">
        <v>6</v>
      </c>
      <c r="L6" s="3">
        <v>83</v>
      </c>
      <c r="M6" s="3">
        <v>8</v>
      </c>
      <c r="N6" s="3">
        <v>68</v>
      </c>
      <c r="O6" s="3">
        <v>13</v>
      </c>
      <c r="P6" s="3">
        <v>75</v>
      </c>
      <c r="Q6" s="3">
        <v>0</v>
      </c>
      <c r="R6" s="3">
        <v>69</v>
      </c>
      <c r="S6" s="3">
        <v>19</v>
      </c>
      <c r="T6" s="3">
        <v>56</v>
      </c>
      <c r="U6" s="3">
        <v>14</v>
      </c>
    </row>
    <row r="7" spans="1:21">
      <c r="A7" s="4">
        <v>84</v>
      </c>
      <c r="B7">
        <v>607</v>
      </c>
      <c r="C7">
        <v>98</v>
      </c>
      <c r="D7">
        <v>705</v>
      </c>
      <c r="F7">
        <v>171</v>
      </c>
      <c r="G7">
        <v>26</v>
      </c>
      <c r="H7">
        <v>82</v>
      </c>
      <c r="I7">
        <v>8</v>
      </c>
      <c r="J7">
        <v>92</v>
      </c>
      <c r="K7">
        <v>4</v>
      </c>
      <c r="L7">
        <v>94</v>
      </c>
      <c r="M7">
        <v>5</v>
      </c>
      <c r="N7">
        <v>69</v>
      </c>
      <c r="O7">
        <v>19</v>
      </c>
      <c r="P7">
        <v>84</v>
      </c>
      <c r="Q7">
        <v>0</v>
      </c>
      <c r="R7">
        <v>84</v>
      </c>
      <c r="S7">
        <v>19</v>
      </c>
      <c r="T7">
        <v>59</v>
      </c>
      <c r="U7">
        <v>30</v>
      </c>
    </row>
    <row r="8" spans="1:21">
      <c r="A8" s="4">
        <v>68</v>
      </c>
      <c r="B8">
        <v>513</v>
      </c>
      <c r="C8">
        <v>71</v>
      </c>
      <c r="D8">
        <v>584</v>
      </c>
      <c r="F8">
        <v>173</v>
      </c>
      <c r="G8">
        <v>17</v>
      </c>
      <c r="H8">
        <v>72</v>
      </c>
      <c r="I8">
        <v>9</v>
      </c>
      <c r="J8">
        <v>73</v>
      </c>
      <c r="K8">
        <v>5</v>
      </c>
      <c r="L8">
        <v>78</v>
      </c>
      <c r="M8">
        <v>5</v>
      </c>
      <c r="N8">
        <v>70</v>
      </c>
      <c r="O8">
        <v>13</v>
      </c>
      <c r="P8">
        <v>68</v>
      </c>
      <c r="Q8">
        <v>0</v>
      </c>
      <c r="R8">
        <v>64</v>
      </c>
      <c r="S8">
        <v>14</v>
      </c>
      <c r="T8">
        <v>39</v>
      </c>
      <c r="U8">
        <v>22</v>
      </c>
    </row>
    <row r="9" spans="1:21">
      <c r="A9" s="4">
        <v>68</v>
      </c>
      <c r="B9">
        <v>532</v>
      </c>
      <c r="C9">
        <v>83</v>
      </c>
      <c r="D9">
        <v>615</v>
      </c>
      <c r="F9">
        <v>198</v>
      </c>
      <c r="G9">
        <v>21</v>
      </c>
      <c r="H9">
        <v>67</v>
      </c>
      <c r="I9">
        <v>8</v>
      </c>
      <c r="J9">
        <v>68</v>
      </c>
      <c r="K9">
        <v>5</v>
      </c>
      <c r="L9">
        <v>72</v>
      </c>
      <c r="M9">
        <v>6</v>
      </c>
      <c r="N9">
        <v>58</v>
      </c>
      <c r="O9">
        <v>17</v>
      </c>
      <c r="P9">
        <v>69</v>
      </c>
      <c r="Q9">
        <v>0</v>
      </c>
      <c r="R9">
        <v>64</v>
      </c>
      <c r="S9">
        <v>14</v>
      </c>
      <c r="T9">
        <v>40</v>
      </c>
      <c r="U9">
        <v>26</v>
      </c>
    </row>
    <row r="10" spans="1:21">
      <c r="A10" s="4">
        <v>73</v>
      </c>
      <c r="B10">
        <v>531</v>
      </c>
      <c r="C10">
        <v>90</v>
      </c>
      <c r="D10">
        <v>621</v>
      </c>
      <c r="F10">
        <v>183</v>
      </c>
      <c r="G10">
        <v>21</v>
      </c>
      <c r="H10">
        <v>74</v>
      </c>
      <c r="I10">
        <v>10</v>
      </c>
      <c r="J10">
        <v>79</v>
      </c>
      <c r="K10">
        <v>5</v>
      </c>
      <c r="L10">
        <v>80</v>
      </c>
      <c r="M10">
        <v>6</v>
      </c>
      <c r="N10">
        <v>67</v>
      </c>
      <c r="O10">
        <v>15</v>
      </c>
      <c r="P10">
        <v>73</v>
      </c>
      <c r="Q10">
        <v>0</v>
      </c>
      <c r="R10">
        <v>67</v>
      </c>
      <c r="S10">
        <v>15</v>
      </c>
      <c r="T10">
        <v>37</v>
      </c>
      <c r="U10">
        <v>31</v>
      </c>
    </row>
    <row r="11" spans="1:21">
      <c r="A11" s="4">
        <v>70</v>
      </c>
      <c r="B11">
        <v>489</v>
      </c>
      <c r="C11">
        <v>99</v>
      </c>
      <c r="D11">
        <v>588</v>
      </c>
      <c r="F11">
        <v>157</v>
      </c>
      <c r="G11">
        <v>18</v>
      </c>
      <c r="H11">
        <v>71</v>
      </c>
      <c r="I11">
        <v>10</v>
      </c>
      <c r="J11">
        <v>72</v>
      </c>
      <c r="K11">
        <v>9</v>
      </c>
      <c r="L11">
        <v>77</v>
      </c>
      <c r="M11">
        <v>9</v>
      </c>
      <c r="N11">
        <v>60</v>
      </c>
      <c r="O11">
        <v>17</v>
      </c>
      <c r="P11">
        <v>71</v>
      </c>
      <c r="Q11">
        <v>0</v>
      </c>
      <c r="R11">
        <v>65</v>
      </c>
      <c r="S11">
        <v>14</v>
      </c>
      <c r="T11">
        <v>34</v>
      </c>
      <c r="U11">
        <v>35</v>
      </c>
    </row>
    <row r="12" spans="1:21">
      <c r="A12" s="4">
        <v>66</v>
      </c>
      <c r="B12">
        <v>448</v>
      </c>
      <c r="C12">
        <v>93</v>
      </c>
      <c r="D12">
        <v>541</v>
      </c>
      <c r="F12">
        <v>137</v>
      </c>
      <c r="G12">
        <v>10</v>
      </c>
      <c r="H12">
        <v>64</v>
      </c>
      <c r="I12">
        <v>14</v>
      </c>
      <c r="J12">
        <v>69</v>
      </c>
      <c r="K12">
        <v>7</v>
      </c>
      <c r="L12">
        <v>71</v>
      </c>
      <c r="M12">
        <v>7</v>
      </c>
      <c r="N12">
        <v>57</v>
      </c>
      <c r="O12">
        <v>17</v>
      </c>
      <c r="P12">
        <v>67</v>
      </c>
      <c r="Q12">
        <v>0</v>
      </c>
      <c r="R12">
        <v>57</v>
      </c>
      <c r="S12">
        <v>13</v>
      </c>
      <c r="T12">
        <v>26</v>
      </c>
      <c r="U12">
        <v>35</v>
      </c>
    </row>
    <row r="13" spans="1:21">
      <c r="A13" s="4">
        <v>61</v>
      </c>
      <c r="B13">
        <v>555</v>
      </c>
      <c r="C13">
        <v>87</v>
      </c>
      <c r="D13">
        <v>642</v>
      </c>
      <c r="F13">
        <v>216</v>
      </c>
      <c r="G13">
        <v>21</v>
      </c>
      <c r="H13">
        <v>66</v>
      </c>
      <c r="I13">
        <v>7</v>
      </c>
      <c r="J13">
        <v>80</v>
      </c>
      <c r="K13">
        <v>4</v>
      </c>
      <c r="L13">
        <v>82</v>
      </c>
      <c r="M13">
        <v>4</v>
      </c>
      <c r="N13">
        <v>72</v>
      </c>
      <c r="O13">
        <v>11</v>
      </c>
      <c r="P13">
        <v>67</v>
      </c>
      <c r="Q13">
        <v>0</v>
      </c>
      <c r="R13">
        <v>81</v>
      </c>
      <c r="S13">
        <v>15</v>
      </c>
      <c r="T13">
        <v>20</v>
      </c>
      <c r="U13">
        <v>34</v>
      </c>
    </row>
    <row r="14" spans="1:21">
      <c r="A14" s="4">
        <v>65</v>
      </c>
      <c r="B14">
        <v>558</v>
      </c>
      <c r="C14">
        <v>84</v>
      </c>
      <c r="D14">
        <v>642</v>
      </c>
      <c r="F14">
        <v>237</v>
      </c>
      <c r="G14">
        <v>25</v>
      </c>
      <c r="H14">
        <v>71</v>
      </c>
      <c r="I14">
        <v>6</v>
      </c>
      <c r="J14">
        <v>77</v>
      </c>
      <c r="K14">
        <v>6</v>
      </c>
      <c r="L14">
        <v>80</v>
      </c>
      <c r="M14">
        <v>6</v>
      </c>
      <c r="N14">
        <v>66</v>
      </c>
      <c r="O14">
        <v>11</v>
      </c>
      <c r="P14">
        <v>65</v>
      </c>
      <c r="Q14">
        <v>0</v>
      </c>
      <c r="R14">
        <v>67</v>
      </c>
      <c r="S14">
        <v>11</v>
      </c>
      <c r="T14">
        <v>30</v>
      </c>
      <c r="U14">
        <v>32</v>
      </c>
    </row>
    <row r="15" spans="1:21">
      <c r="A15" s="4">
        <v>72</v>
      </c>
      <c r="B15">
        <v>611</v>
      </c>
      <c r="C15">
        <v>109</v>
      </c>
      <c r="D15">
        <v>720</v>
      </c>
      <c r="F15">
        <v>253</v>
      </c>
      <c r="G15">
        <v>33</v>
      </c>
      <c r="H15">
        <v>83</v>
      </c>
      <c r="I15">
        <v>6</v>
      </c>
      <c r="J15">
        <v>76</v>
      </c>
      <c r="K15">
        <v>8</v>
      </c>
      <c r="L15">
        <v>80</v>
      </c>
      <c r="M15">
        <v>8</v>
      </c>
      <c r="N15">
        <v>69</v>
      </c>
      <c r="O15">
        <v>15</v>
      </c>
      <c r="P15">
        <v>76</v>
      </c>
      <c r="Q15">
        <v>0</v>
      </c>
      <c r="R15">
        <v>70</v>
      </c>
      <c r="S15">
        <v>19</v>
      </c>
      <c r="T15">
        <v>35</v>
      </c>
      <c r="U15">
        <v>33</v>
      </c>
    </row>
    <row r="16" spans="1:21">
      <c r="A16" s="1">
        <f>SUM(A4:A15)</f>
        <v>853</v>
      </c>
      <c r="B16" s="1">
        <f>SUM(B4:B15)</f>
        <v>6525</v>
      </c>
      <c r="C16" s="1">
        <f>SUM(C4:C15)</f>
        <v>1017</v>
      </c>
      <c r="D16" s="1">
        <f>SUM(D4:D15)</f>
        <v>7542</v>
      </c>
      <c r="E16" s="1"/>
      <c r="F16" s="1">
        <f t="shared" ref="F16:U16" si="0">SUM(F4:F15)</f>
        <v>2246</v>
      </c>
      <c r="G16" s="1">
        <f t="shared" si="0"/>
        <v>259</v>
      </c>
      <c r="H16" s="1">
        <f t="shared" si="0"/>
        <v>883</v>
      </c>
      <c r="I16" s="1">
        <f t="shared" si="0"/>
        <v>97</v>
      </c>
      <c r="J16" s="1">
        <f t="shared" si="0"/>
        <v>928</v>
      </c>
      <c r="K16" s="1">
        <f t="shared" si="0"/>
        <v>70</v>
      </c>
      <c r="L16" s="1">
        <f t="shared" si="0"/>
        <v>986</v>
      </c>
      <c r="M16" s="1">
        <f t="shared" si="0"/>
        <v>75</v>
      </c>
      <c r="N16" s="1">
        <f t="shared" si="0"/>
        <v>801</v>
      </c>
      <c r="O16" s="1">
        <f t="shared" si="0"/>
        <v>172</v>
      </c>
      <c r="P16" s="1">
        <f t="shared" si="0"/>
        <v>866</v>
      </c>
      <c r="Q16" s="1">
        <f t="shared" si="0"/>
        <v>0</v>
      </c>
      <c r="R16" s="1">
        <f t="shared" si="0"/>
        <v>829</v>
      </c>
      <c r="S16" s="1">
        <f t="shared" si="0"/>
        <v>196</v>
      </c>
      <c r="T16" s="1">
        <f t="shared" si="0"/>
        <v>479</v>
      </c>
      <c r="U16" s="1">
        <f t="shared" si="0"/>
        <v>305</v>
      </c>
    </row>
    <row r="17" spans="1:21">
      <c r="A17" s="1"/>
      <c r="B17" s="2">
        <f>SUM(B16)/(B16+C16)*100</f>
        <v>86.515513126491655</v>
      </c>
      <c r="C17" s="2">
        <f>SUM(C16)/(B16+C16)*100</f>
        <v>13.484486873508352</v>
      </c>
      <c r="D17" s="2"/>
      <c r="E17" s="2"/>
      <c r="F17" s="2">
        <f>SUM(F16)/(F16+G16)*100</f>
        <v>89.660678642714572</v>
      </c>
      <c r="G17" s="2">
        <f>SUM(G16)/(F16+G16)*100</f>
        <v>10.33932135728543</v>
      </c>
      <c r="H17" s="2">
        <f>SUM(H16)/(H16+I16)*100</f>
        <v>90.102040816326536</v>
      </c>
      <c r="I17" s="2">
        <f>SUM(I16)/(H16+I16)*100</f>
        <v>9.8979591836734695</v>
      </c>
      <c r="J17" s="2">
        <f>SUM(J16)/(J16+K16)*100</f>
        <v>92.985971943887776</v>
      </c>
      <c r="K17" s="2">
        <f>SUM(K16)/(J16+K16)*100</f>
        <v>7.0140280561122248</v>
      </c>
      <c r="L17" s="2">
        <f>SUM(L16)/(L16+M16)*100</f>
        <v>92.931196983977387</v>
      </c>
      <c r="M17" s="2">
        <f>SUM(M16)/(L16+M16)*100</f>
        <v>7.0688030160226205</v>
      </c>
      <c r="N17" s="2">
        <f>SUM(N16)/(N16+O16)*100</f>
        <v>82.322713257965049</v>
      </c>
      <c r="O17" s="2">
        <f>SUM(O16)/(N16+O16)*100</f>
        <v>17.677286742034941</v>
      </c>
      <c r="P17" s="2">
        <f>SUM(P16)/(P16+Q16)*100</f>
        <v>100</v>
      </c>
      <c r="Q17" s="2">
        <f>SUM(Q16)/(P16+Q16)*100</f>
        <v>0</v>
      </c>
      <c r="R17" s="2">
        <f>SUM(R16)/(R16+S16)*100</f>
        <v>80.878048780487816</v>
      </c>
      <c r="S17" s="2">
        <f>SUM(S16)/(R16+S16)*100</f>
        <v>19.121951219512194</v>
      </c>
      <c r="T17" s="2">
        <f>SUM(T16)/(T16+U16)*100</f>
        <v>61.096938775510203</v>
      </c>
      <c r="U17" s="2">
        <f>SUM(U16)/(T16+U16)*100</f>
        <v>38.903061224489797</v>
      </c>
    </row>
    <row r="20" spans="1:21">
      <c r="A20" s="4" t="s">
        <v>30</v>
      </c>
      <c r="B20" s="8">
        <v>10.9</v>
      </c>
      <c r="C20" s="8">
        <v>13.5</v>
      </c>
    </row>
    <row r="21" spans="1:21">
      <c r="A21" s="4" t="s">
        <v>1</v>
      </c>
      <c r="B21" s="2">
        <v>8</v>
      </c>
      <c r="C21" s="2">
        <v>10.3</v>
      </c>
    </row>
    <row r="22" spans="1:21">
      <c r="A22" s="4" t="s">
        <v>2</v>
      </c>
      <c r="B22" s="5">
        <v>4.0999999999999996</v>
      </c>
      <c r="C22" s="5">
        <v>9.9</v>
      </c>
    </row>
    <row r="23" spans="1:21">
      <c r="A23" s="4" t="s">
        <v>26</v>
      </c>
      <c r="B23" s="2">
        <v>3</v>
      </c>
      <c r="C23" s="2">
        <v>7</v>
      </c>
    </row>
    <row r="24" spans="1:21">
      <c r="A24" s="4" t="s">
        <v>27</v>
      </c>
      <c r="B24" s="5">
        <v>2.6</v>
      </c>
      <c r="C24" s="5">
        <v>7.1</v>
      </c>
    </row>
    <row r="25" spans="1:21">
      <c r="A25" s="4" t="s">
        <v>28</v>
      </c>
      <c r="B25" s="5">
        <v>19.2</v>
      </c>
      <c r="C25" s="5">
        <v>17.7</v>
      </c>
    </row>
    <row r="26" spans="1:21">
      <c r="A26" s="4" t="s">
        <v>6</v>
      </c>
      <c r="B26" s="5">
        <v>0</v>
      </c>
      <c r="C26" s="5">
        <v>0</v>
      </c>
    </row>
    <row r="27" spans="1:21">
      <c r="A27" s="4" t="s">
        <v>7</v>
      </c>
      <c r="B27" s="5">
        <v>22.7</v>
      </c>
      <c r="C27" s="5">
        <v>19.100000000000001</v>
      </c>
    </row>
    <row r="28" spans="1:21">
      <c r="A28" s="4" t="s">
        <v>29</v>
      </c>
      <c r="B28" s="5">
        <v>29.1</v>
      </c>
      <c r="C28" s="5">
        <v>38.9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7"/>
  <sheetViews>
    <sheetView topLeftCell="A2" zoomScale="80" zoomScaleNormal="80" workbookViewId="0">
      <selection activeCell="D9" sqref="D9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t="s">
        <v>13</v>
      </c>
      <c r="B4" s="5">
        <v>91.505216095380021</v>
      </c>
      <c r="C4" s="5">
        <v>8.49478390461997</v>
      </c>
      <c r="D4" s="5"/>
      <c r="E4" s="5"/>
      <c r="F4" s="5">
        <v>93.693693693693689</v>
      </c>
      <c r="G4" s="5">
        <v>6.3063063063063058</v>
      </c>
      <c r="H4" s="5">
        <v>93.103448275862064</v>
      </c>
      <c r="I4" s="5">
        <v>6.8965517241379306</v>
      </c>
      <c r="J4" s="5">
        <v>94.845360824742258</v>
      </c>
      <c r="K4" s="5">
        <v>5.1546391752577314</v>
      </c>
      <c r="L4" s="5">
        <v>95.238095238095227</v>
      </c>
      <c r="M4" s="5">
        <v>4.7619047619047619</v>
      </c>
      <c r="N4" s="5">
        <v>86.36363636363636</v>
      </c>
      <c r="O4" s="5">
        <v>13.636363636363635</v>
      </c>
      <c r="P4" s="5">
        <v>100</v>
      </c>
      <c r="Q4" s="5">
        <v>0</v>
      </c>
      <c r="R4" s="5">
        <v>75.824175824175825</v>
      </c>
      <c r="S4" s="5">
        <v>24.175824175824175</v>
      </c>
      <c r="T4" s="5">
        <v>87.719298245614027</v>
      </c>
      <c r="U4" s="5">
        <v>12.280701754385964</v>
      </c>
    </row>
    <row r="5" spans="1:21">
      <c r="A5" t="s">
        <v>14</v>
      </c>
      <c r="B5" s="5">
        <v>90.666666666666657</v>
      </c>
      <c r="C5" s="5">
        <v>9.3333333333333339</v>
      </c>
      <c r="D5" s="5"/>
      <c r="E5" s="5"/>
      <c r="F5" s="5">
        <v>92.222222222222229</v>
      </c>
      <c r="G5" s="5">
        <v>7.7777777777777777</v>
      </c>
      <c r="H5" s="5">
        <v>91.666666666666657</v>
      </c>
      <c r="I5" s="5">
        <v>8.3333333333333321</v>
      </c>
      <c r="J5" s="5">
        <v>92.682926829268297</v>
      </c>
      <c r="K5" s="5">
        <v>7.3170731707317067</v>
      </c>
      <c r="L5" s="5">
        <v>93.684210526315795</v>
      </c>
      <c r="M5" s="5">
        <v>6.3157894736842106</v>
      </c>
      <c r="N5" s="5">
        <v>85.18518518518519</v>
      </c>
      <c r="O5" s="5">
        <v>14.814814814814813</v>
      </c>
      <c r="P5" s="5">
        <v>100</v>
      </c>
      <c r="Q5" s="5">
        <v>0</v>
      </c>
      <c r="R5" s="5">
        <v>77.41935483870968</v>
      </c>
      <c r="S5" s="5">
        <v>22.58064516129032</v>
      </c>
      <c r="T5" s="5">
        <v>89.830508474576277</v>
      </c>
      <c r="U5" s="5">
        <v>10.16949152542373</v>
      </c>
    </row>
    <row r="6" spans="1:21">
      <c r="A6" t="s">
        <v>15</v>
      </c>
      <c r="B6" s="5">
        <v>85.318107667210441</v>
      </c>
      <c r="C6" s="5">
        <v>14.681892332789559</v>
      </c>
      <c r="D6" s="5"/>
      <c r="E6" s="5"/>
      <c r="F6" s="5">
        <v>79.032258064516128</v>
      </c>
      <c r="G6" s="5">
        <v>20.967741935483872</v>
      </c>
      <c r="H6" s="5">
        <v>92.592592592592595</v>
      </c>
      <c r="I6" s="5">
        <v>7.4074074074074066</v>
      </c>
      <c r="J6" s="5">
        <v>92.5</v>
      </c>
      <c r="K6" s="5">
        <v>7.5</v>
      </c>
      <c r="L6" s="5">
        <v>91.208791208791212</v>
      </c>
      <c r="M6" s="5">
        <v>8.791208791208792</v>
      </c>
      <c r="N6" s="5">
        <v>83.950617283950606</v>
      </c>
      <c r="O6" s="5">
        <v>16.049382716049383</v>
      </c>
      <c r="P6" s="5">
        <v>100</v>
      </c>
      <c r="Q6" s="5">
        <v>0</v>
      </c>
      <c r="R6" s="5">
        <v>78.409090909090907</v>
      </c>
      <c r="S6" s="5">
        <v>21.59090909090909</v>
      </c>
      <c r="T6" s="5">
        <v>80</v>
      </c>
      <c r="U6" s="5">
        <v>20</v>
      </c>
    </row>
    <row r="7" spans="1:21">
      <c r="A7" t="s">
        <v>16</v>
      </c>
      <c r="B7" s="5">
        <v>86.099290780141843</v>
      </c>
      <c r="C7" s="5">
        <v>13.900709219858157</v>
      </c>
      <c r="D7" s="5"/>
      <c r="E7" s="5"/>
      <c r="F7" s="5">
        <v>86.802030456852791</v>
      </c>
      <c r="G7" s="5">
        <v>13.197969543147209</v>
      </c>
      <c r="H7" s="5">
        <v>91.111111111111114</v>
      </c>
      <c r="I7" s="5">
        <v>8.8888888888888893</v>
      </c>
      <c r="J7" s="5">
        <v>95.833333333333343</v>
      </c>
      <c r="K7" s="5">
        <v>4.1666666666666661</v>
      </c>
      <c r="L7" s="5">
        <v>94.949494949494948</v>
      </c>
      <c r="M7" s="5">
        <v>5.0505050505050502</v>
      </c>
      <c r="N7" s="5">
        <v>78.409090909090907</v>
      </c>
      <c r="O7" s="5">
        <v>21.59090909090909</v>
      </c>
      <c r="P7" s="5">
        <v>100</v>
      </c>
      <c r="Q7" s="5">
        <v>0</v>
      </c>
      <c r="R7" s="5">
        <v>81.553398058252426</v>
      </c>
      <c r="S7" s="5">
        <v>18.446601941747574</v>
      </c>
      <c r="T7" s="5">
        <v>66.292134831460672</v>
      </c>
      <c r="U7" s="5">
        <v>33.707865168539328</v>
      </c>
    </row>
    <row r="8" spans="1:21">
      <c r="A8" t="s">
        <v>17</v>
      </c>
      <c r="B8" s="5">
        <v>87.842465753424662</v>
      </c>
      <c r="C8" s="5">
        <v>12.157534246575343</v>
      </c>
      <c r="D8" s="5"/>
      <c r="E8" s="5"/>
      <c r="F8" s="5">
        <v>91.05263157894737</v>
      </c>
      <c r="G8" s="5">
        <v>8.9473684210526319</v>
      </c>
      <c r="H8" s="5">
        <v>88.888888888888886</v>
      </c>
      <c r="I8" s="5">
        <v>11.111111111111111</v>
      </c>
      <c r="J8" s="5">
        <v>93.589743589743591</v>
      </c>
      <c r="K8" s="5">
        <v>6.4102564102564097</v>
      </c>
      <c r="L8" s="5">
        <v>93.975903614457835</v>
      </c>
      <c r="M8" s="5">
        <v>6.024096385542169</v>
      </c>
      <c r="N8" s="5">
        <v>84.337349397590373</v>
      </c>
      <c r="O8" s="5">
        <v>15.66265060240964</v>
      </c>
      <c r="P8" s="5">
        <v>100</v>
      </c>
      <c r="Q8" s="5">
        <v>0</v>
      </c>
      <c r="R8" s="5">
        <v>82.051282051282044</v>
      </c>
      <c r="S8" s="5">
        <v>17.948717948717949</v>
      </c>
      <c r="T8" s="5">
        <v>63.934426229508205</v>
      </c>
      <c r="U8" s="5">
        <v>36.065573770491802</v>
      </c>
    </row>
    <row r="9" spans="1:21">
      <c r="A9" t="s">
        <v>18</v>
      </c>
      <c r="B9" s="5">
        <v>86.504065040650403</v>
      </c>
      <c r="C9" s="5">
        <v>13.495934959349592</v>
      </c>
      <c r="D9" s="5"/>
      <c r="E9" s="5"/>
      <c r="F9" s="5">
        <v>90.410958904109577</v>
      </c>
      <c r="G9" s="5">
        <v>9.5890410958904102</v>
      </c>
      <c r="H9" s="5">
        <v>89.333333333333329</v>
      </c>
      <c r="I9" s="5">
        <v>10.666666666666668</v>
      </c>
      <c r="J9" s="5">
        <v>93.150684931506845</v>
      </c>
      <c r="K9" s="5">
        <v>6.8493150684931505</v>
      </c>
      <c r="L9" s="5">
        <v>92.307692307692307</v>
      </c>
      <c r="M9" s="5">
        <v>7.6923076923076925</v>
      </c>
      <c r="N9" s="5">
        <v>77.333333333333329</v>
      </c>
      <c r="O9" s="5">
        <v>22.666666666666664</v>
      </c>
      <c r="P9" s="5">
        <v>100</v>
      </c>
      <c r="Q9" s="5">
        <v>0</v>
      </c>
      <c r="R9" s="5">
        <v>82.051282051282044</v>
      </c>
      <c r="S9" s="5">
        <v>17.948717948717949</v>
      </c>
      <c r="T9" s="5">
        <v>60.606060606060609</v>
      </c>
      <c r="U9" s="5">
        <v>39.393939393939391</v>
      </c>
    </row>
    <row r="10" spans="1:21">
      <c r="A10" t="s">
        <v>19</v>
      </c>
      <c r="B10" s="5">
        <v>85.507246376811594</v>
      </c>
      <c r="C10" s="5">
        <v>14.492753623188406</v>
      </c>
      <c r="D10" s="5"/>
      <c r="E10" s="5"/>
      <c r="F10" s="5">
        <v>89.705882352941174</v>
      </c>
      <c r="G10" s="5">
        <v>10.294117647058822</v>
      </c>
      <c r="H10" s="5">
        <v>88.095238095238088</v>
      </c>
      <c r="I10" s="5">
        <v>11.904761904761903</v>
      </c>
      <c r="J10" s="5">
        <v>94.047619047619051</v>
      </c>
      <c r="K10" s="5">
        <v>5.9523809523809517</v>
      </c>
      <c r="L10" s="5">
        <v>93.023255813953483</v>
      </c>
      <c r="M10" s="5">
        <v>6.9767441860465116</v>
      </c>
      <c r="N10" s="5">
        <v>81.707317073170728</v>
      </c>
      <c r="O10" s="5">
        <v>18.292682926829269</v>
      </c>
      <c r="P10" s="5">
        <v>100</v>
      </c>
      <c r="Q10" s="5">
        <v>0</v>
      </c>
      <c r="R10" s="5">
        <v>81.707317073170728</v>
      </c>
      <c r="S10" s="5">
        <v>18.292682926829269</v>
      </c>
      <c r="T10" s="5">
        <v>54.411764705882348</v>
      </c>
      <c r="U10" s="5">
        <v>45.588235294117645</v>
      </c>
    </row>
    <row r="11" spans="1:21">
      <c r="A11" t="s">
        <v>20</v>
      </c>
      <c r="B11" s="2">
        <v>83.16326530612244</v>
      </c>
      <c r="C11" s="2">
        <v>16.836734693877549</v>
      </c>
      <c r="D11" s="2"/>
      <c r="E11" s="2"/>
      <c r="F11" s="2">
        <v>89.714285714285708</v>
      </c>
      <c r="G11" s="2">
        <v>10.285714285714285</v>
      </c>
      <c r="H11" s="2">
        <v>87.654320987654316</v>
      </c>
      <c r="I11" s="2">
        <v>12.345679012345679</v>
      </c>
      <c r="J11" s="2">
        <v>88.888888888888886</v>
      </c>
      <c r="K11" s="2">
        <v>11.111111111111111</v>
      </c>
      <c r="L11" s="2">
        <v>89.534883720930239</v>
      </c>
      <c r="M11" s="2">
        <v>10.465116279069768</v>
      </c>
      <c r="N11" s="2">
        <v>77.922077922077932</v>
      </c>
      <c r="O11" s="2">
        <v>22.077922077922079</v>
      </c>
      <c r="P11" s="2">
        <v>100</v>
      </c>
      <c r="Q11" s="2">
        <v>0</v>
      </c>
      <c r="R11" s="2">
        <v>82.278481012658233</v>
      </c>
      <c r="S11" s="2">
        <v>17.721518987341771</v>
      </c>
      <c r="T11" s="2">
        <v>49.275362318840585</v>
      </c>
      <c r="U11" s="2">
        <v>50.724637681159422</v>
      </c>
    </row>
    <row r="12" spans="1:21">
      <c r="A12" t="s">
        <v>21</v>
      </c>
      <c r="B12" s="5">
        <v>82.809611829944558</v>
      </c>
      <c r="C12" s="5">
        <v>17.190388170055453</v>
      </c>
      <c r="D12" s="5"/>
      <c r="E12" s="5"/>
      <c r="F12" s="5">
        <v>93.197278911564624</v>
      </c>
      <c r="G12" s="5">
        <v>6.8027210884353746</v>
      </c>
      <c r="H12" s="5">
        <v>82.051282051282044</v>
      </c>
      <c r="I12" s="5">
        <v>17.948717948717949</v>
      </c>
      <c r="J12" s="5">
        <v>90.789473684210535</v>
      </c>
      <c r="K12" s="5">
        <v>9.2105263157894726</v>
      </c>
      <c r="L12" s="5">
        <v>91.025641025641022</v>
      </c>
      <c r="M12" s="5">
        <v>8.9743589743589745</v>
      </c>
      <c r="N12" s="5">
        <v>77.027027027027032</v>
      </c>
      <c r="O12" s="5">
        <v>22.972972972972975</v>
      </c>
      <c r="P12" s="5">
        <v>100</v>
      </c>
      <c r="Q12" s="5">
        <v>0</v>
      </c>
      <c r="R12" s="5">
        <v>81.428571428571431</v>
      </c>
      <c r="S12" s="5">
        <v>18.571428571428573</v>
      </c>
      <c r="T12" s="5">
        <v>42.622950819672127</v>
      </c>
      <c r="U12" s="5">
        <v>57.377049180327866</v>
      </c>
    </row>
    <row r="13" spans="1:21">
      <c r="A13" t="s">
        <v>22</v>
      </c>
      <c r="B13" s="5">
        <v>86.44859813084112</v>
      </c>
      <c r="C13" s="5">
        <v>13.551401869158877</v>
      </c>
      <c r="D13" s="5"/>
      <c r="E13" s="5"/>
      <c r="F13" s="5">
        <v>91.139240506329116</v>
      </c>
      <c r="G13" s="5">
        <v>8.8607594936708853</v>
      </c>
      <c r="H13" s="5">
        <v>90.410958904109577</v>
      </c>
      <c r="I13" s="5">
        <v>9.5890410958904102</v>
      </c>
      <c r="J13" s="5">
        <v>95.238095238095227</v>
      </c>
      <c r="K13" s="5">
        <v>4.7619047619047619</v>
      </c>
      <c r="L13" s="5">
        <v>95.348837209302332</v>
      </c>
      <c r="M13" s="5">
        <v>4.6511627906976747</v>
      </c>
      <c r="N13" s="5">
        <v>86.746987951807228</v>
      </c>
      <c r="O13" s="5">
        <v>13.253012048192772</v>
      </c>
      <c r="P13" s="5">
        <v>100</v>
      </c>
      <c r="Q13" s="5">
        <v>0</v>
      </c>
      <c r="R13" s="5">
        <v>84.375</v>
      </c>
      <c r="S13" s="5">
        <v>15.625</v>
      </c>
      <c r="T13" s="5">
        <v>37.037037037037038</v>
      </c>
      <c r="U13" s="5">
        <v>62.962962962962962</v>
      </c>
    </row>
    <row r="14" spans="1:21">
      <c r="A14" t="s">
        <v>23</v>
      </c>
      <c r="B14" s="5">
        <v>86.915887850467286</v>
      </c>
      <c r="C14" s="5">
        <v>13.084112149532709</v>
      </c>
      <c r="D14" s="5"/>
      <c r="E14" s="5"/>
      <c r="F14" s="5">
        <v>90.458015267175568</v>
      </c>
      <c r="G14" s="5">
        <v>9.5419847328244281</v>
      </c>
      <c r="H14" s="5">
        <v>92.20779220779221</v>
      </c>
      <c r="I14" s="5">
        <v>7.7922077922077921</v>
      </c>
      <c r="J14" s="5">
        <v>92.771084337349393</v>
      </c>
      <c r="K14" s="5">
        <v>7.2289156626506017</v>
      </c>
      <c r="L14" s="5">
        <v>93.023255813953483</v>
      </c>
      <c r="M14" s="5">
        <v>6.9767441860465116</v>
      </c>
      <c r="N14" s="5">
        <v>85.714285714285708</v>
      </c>
      <c r="O14" s="5">
        <v>14.285714285714285</v>
      </c>
      <c r="P14" s="5">
        <v>100</v>
      </c>
      <c r="Q14" s="5">
        <v>0</v>
      </c>
      <c r="R14" s="5">
        <v>85.897435897435898</v>
      </c>
      <c r="S14" s="5">
        <v>14.102564102564102</v>
      </c>
      <c r="T14" s="5">
        <v>48.387096774193552</v>
      </c>
      <c r="U14" s="5">
        <v>51.612903225806448</v>
      </c>
    </row>
    <row r="15" spans="1:21">
      <c r="A15" t="s">
        <v>24</v>
      </c>
      <c r="B15" s="5">
        <v>84.861111111111114</v>
      </c>
      <c r="C15" s="5">
        <v>15.138888888888888</v>
      </c>
      <c r="D15" s="5"/>
      <c r="E15" s="5"/>
      <c r="F15" s="5">
        <v>88.461538461538453</v>
      </c>
      <c r="G15" s="5">
        <v>11.538461538461538</v>
      </c>
      <c r="H15" s="5">
        <v>93.258426966292134</v>
      </c>
      <c r="I15" s="5">
        <v>6.7415730337078648</v>
      </c>
      <c r="J15" s="5">
        <v>90.476190476190482</v>
      </c>
      <c r="K15" s="5">
        <v>9.5238095238095237</v>
      </c>
      <c r="L15" s="5">
        <v>90.909090909090907</v>
      </c>
      <c r="M15" s="5">
        <v>9.0909090909090917</v>
      </c>
      <c r="N15" s="5">
        <v>82.142857142857139</v>
      </c>
      <c r="O15" s="5">
        <v>17.857142857142858</v>
      </c>
      <c r="P15" s="5">
        <v>100</v>
      </c>
      <c r="Q15" s="5">
        <v>0</v>
      </c>
      <c r="R15" s="5">
        <v>78.651685393258433</v>
      </c>
      <c r="S15" s="5">
        <v>21.348314606741571</v>
      </c>
      <c r="T15" s="5">
        <v>51.470588235294116</v>
      </c>
      <c r="U15" s="5">
        <v>48.529411764705884</v>
      </c>
    </row>
    <row r="16" spans="1:21">
      <c r="C16">
        <f>SUM(C4:C15)/12*2</f>
        <v>27.059744565204639</v>
      </c>
      <c r="G16" s="4">
        <f>SUM(G4:G15)/12*2</f>
        <v>20.684993977637259</v>
      </c>
      <c r="I16" s="4">
        <f>SUM(I4:I15)/12*2</f>
        <v>19.937656653196157</v>
      </c>
      <c r="K16" s="4">
        <f>SUM(K4:K15)/12*2</f>
        <v>14.197766469842014</v>
      </c>
      <c r="M16" s="4">
        <f>SUM(M4:M15)/12*2</f>
        <v>14.295141277046866</v>
      </c>
      <c r="O16" s="4">
        <f>SUM(O4:O15)/12*2</f>
        <v>35.526705782664578</v>
      </c>
      <c r="Q16" s="4">
        <f>SUM(Q4:Q15)/12*2</f>
        <v>0</v>
      </c>
      <c r="S16" s="4">
        <f>SUM(S4:S15)/12*2</f>
        <v>38.058820910352061</v>
      </c>
      <c r="U16" s="4">
        <f>SUM(U4:U15)/12*2</f>
        <v>78.068795286976737</v>
      </c>
    </row>
    <row r="17" spans="3:19">
      <c r="C17" s="1"/>
      <c r="G17" s="1"/>
      <c r="H17" s="1"/>
      <c r="I17" s="1"/>
      <c r="K17" s="1"/>
      <c r="M17" s="1"/>
      <c r="S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9"/>
  <sheetViews>
    <sheetView tabSelected="1" topLeftCell="A6" zoomScale="80" zoomScaleNormal="80" workbookViewId="0">
      <selection activeCell="D34" sqref="D34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 t="s">
        <v>12</v>
      </c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>
        <v>79</v>
      </c>
      <c r="B4" s="4">
        <v>689</v>
      </c>
      <c r="C4" s="4">
        <v>85</v>
      </c>
      <c r="D4" s="4">
        <v>774</v>
      </c>
      <c r="E4" s="4"/>
      <c r="F4" s="4">
        <v>159</v>
      </c>
      <c r="G4" s="4">
        <v>20</v>
      </c>
      <c r="H4" s="4">
        <v>113</v>
      </c>
      <c r="I4" s="4">
        <v>16</v>
      </c>
      <c r="J4" s="4">
        <v>128</v>
      </c>
      <c r="K4" s="4">
        <v>8</v>
      </c>
      <c r="L4" s="4">
        <v>136</v>
      </c>
      <c r="M4" s="4">
        <v>10</v>
      </c>
      <c r="N4" s="4">
        <v>84</v>
      </c>
      <c r="O4" s="4">
        <v>16</v>
      </c>
      <c r="P4" s="4">
        <v>83</v>
      </c>
      <c r="Q4" s="4">
        <v>6</v>
      </c>
      <c r="R4" s="4">
        <v>66</v>
      </c>
      <c r="S4" s="4">
        <v>18</v>
      </c>
      <c r="T4" s="4">
        <v>56</v>
      </c>
      <c r="U4" s="4">
        <v>9</v>
      </c>
    </row>
    <row r="5" spans="1:21">
      <c r="A5" s="4">
        <v>87</v>
      </c>
      <c r="B5" s="6">
        <v>710</v>
      </c>
      <c r="C5" s="6">
        <v>100</v>
      </c>
      <c r="D5" s="6">
        <v>810</v>
      </c>
      <c r="E5" s="6"/>
      <c r="F5" s="6">
        <v>172</v>
      </c>
      <c r="G5" s="6">
        <v>27</v>
      </c>
      <c r="H5" s="6">
        <v>110</v>
      </c>
      <c r="I5" s="6">
        <v>18</v>
      </c>
      <c r="J5" s="6">
        <v>127</v>
      </c>
      <c r="K5" s="6">
        <v>8</v>
      </c>
      <c r="L5" s="6">
        <v>135</v>
      </c>
      <c r="M5" s="6">
        <v>9</v>
      </c>
      <c r="N5" s="6">
        <v>85</v>
      </c>
      <c r="O5" s="6">
        <v>20</v>
      </c>
      <c r="P5" s="6">
        <v>83</v>
      </c>
      <c r="Q5" s="6">
        <v>7</v>
      </c>
      <c r="R5" s="6">
        <v>72</v>
      </c>
      <c r="S5" s="6">
        <v>17</v>
      </c>
      <c r="T5" s="6">
        <v>61</v>
      </c>
      <c r="U5" s="6">
        <v>9</v>
      </c>
    </row>
    <row r="6" spans="1:21">
      <c r="A6" s="4">
        <v>80</v>
      </c>
      <c r="B6">
        <v>638</v>
      </c>
      <c r="C6">
        <v>88</v>
      </c>
      <c r="D6">
        <v>726</v>
      </c>
      <c r="F6">
        <v>143</v>
      </c>
      <c r="G6">
        <v>19</v>
      </c>
      <c r="H6">
        <v>114</v>
      </c>
      <c r="I6">
        <v>17</v>
      </c>
      <c r="J6">
        <v>112</v>
      </c>
      <c r="K6">
        <v>9</v>
      </c>
      <c r="L6">
        <v>121</v>
      </c>
      <c r="M6">
        <v>8</v>
      </c>
      <c r="N6">
        <v>75</v>
      </c>
      <c r="O6">
        <v>19</v>
      </c>
      <c r="P6">
        <v>79</v>
      </c>
      <c r="Q6">
        <v>7</v>
      </c>
      <c r="R6">
        <v>66</v>
      </c>
      <c r="S6">
        <v>17</v>
      </c>
      <c r="T6">
        <v>60</v>
      </c>
      <c r="U6">
        <v>7</v>
      </c>
    </row>
    <row r="7" spans="1:21">
      <c r="A7" s="4">
        <v>87</v>
      </c>
      <c r="B7">
        <v>708</v>
      </c>
      <c r="C7">
        <v>193</v>
      </c>
      <c r="D7">
        <v>901</v>
      </c>
      <c r="F7">
        <v>205</v>
      </c>
      <c r="G7">
        <v>29</v>
      </c>
      <c r="H7">
        <v>98</v>
      </c>
      <c r="I7">
        <v>21</v>
      </c>
      <c r="J7">
        <v>132</v>
      </c>
      <c r="K7">
        <v>15</v>
      </c>
      <c r="L7">
        <v>148</v>
      </c>
      <c r="M7">
        <v>10</v>
      </c>
      <c r="N7">
        <v>94</v>
      </c>
      <c r="O7">
        <v>29</v>
      </c>
      <c r="P7">
        <v>91</v>
      </c>
      <c r="Q7">
        <v>7</v>
      </c>
      <c r="R7">
        <v>36</v>
      </c>
      <c r="S7">
        <v>59</v>
      </c>
      <c r="T7">
        <v>56</v>
      </c>
      <c r="U7">
        <v>50</v>
      </c>
    </row>
    <row r="8" spans="1:21">
      <c r="A8" s="4">
        <v>70</v>
      </c>
      <c r="B8">
        <v>492</v>
      </c>
      <c r="C8">
        <v>167</v>
      </c>
      <c r="D8">
        <v>659</v>
      </c>
      <c r="F8">
        <v>147</v>
      </c>
      <c r="G8">
        <v>22</v>
      </c>
      <c r="H8">
        <v>74</v>
      </c>
      <c r="I8">
        <v>9</v>
      </c>
      <c r="J8">
        <v>83</v>
      </c>
      <c r="K8">
        <v>8</v>
      </c>
      <c r="L8">
        <v>91</v>
      </c>
      <c r="M8">
        <v>5</v>
      </c>
      <c r="N8">
        <v>62</v>
      </c>
      <c r="O8">
        <v>17</v>
      </c>
      <c r="P8">
        <v>68</v>
      </c>
      <c r="Q8">
        <v>7</v>
      </c>
      <c r="R8">
        <v>20</v>
      </c>
      <c r="S8">
        <v>52</v>
      </c>
      <c r="T8">
        <v>35</v>
      </c>
      <c r="U8">
        <v>55</v>
      </c>
    </row>
    <row r="9" spans="1:21">
      <c r="A9" s="4">
        <v>68</v>
      </c>
      <c r="B9">
        <v>503</v>
      </c>
      <c r="C9">
        <v>70</v>
      </c>
      <c r="D9">
        <v>573</v>
      </c>
      <c r="F9">
        <v>152</v>
      </c>
      <c r="G9">
        <v>20</v>
      </c>
      <c r="H9">
        <v>76</v>
      </c>
      <c r="I9">
        <v>14</v>
      </c>
      <c r="J9">
        <v>72</v>
      </c>
      <c r="K9">
        <v>8</v>
      </c>
      <c r="L9">
        <v>85</v>
      </c>
      <c r="M9">
        <v>7</v>
      </c>
      <c r="N9">
        <v>67</v>
      </c>
      <c r="O9">
        <v>10</v>
      </c>
      <c r="P9">
        <v>70</v>
      </c>
      <c r="Q9">
        <v>3</v>
      </c>
      <c r="R9">
        <v>67</v>
      </c>
      <c r="S9">
        <v>14</v>
      </c>
      <c r="T9">
        <v>38</v>
      </c>
      <c r="U9">
        <v>11</v>
      </c>
    </row>
    <row r="10" spans="1:21">
      <c r="A10" s="4">
        <v>74</v>
      </c>
      <c r="B10">
        <v>553</v>
      </c>
      <c r="C10">
        <v>90</v>
      </c>
      <c r="D10">
        <v>643</v>
      </c>
      <c r="F10">
        <v>159</v>
      </c>
      <c r="G10">
        <v>16</v>
      </c>
      <c r="H10">
        <v>93</v>
      </c>
      <c r="I10">
        <v>13</v>
      </c>
      <c r="J10">
        <v>93</v>
      </c>
      <c r="K10">
        <v>8</v>
      </c>
      <c r="L10">
        <v>103</v>
      </c>
      <c r="M10">
        <v>8</v>
      </c>
      <c r="N10">
        <v>84</v>
      </c>
      <c r="O10">
        <v>17</v>
      </c>
      <c r="P10">
        <v>75</v>
      </c>
      <c r="Q10">
        <v>9</v>
      </c>
      <c r="R10">
        <v>64</v>
      </c>
      <c r="S10">
        <v>22</v>
      </c>
      <c r="T10">
        <v>37</v>
      </c>
      <c r="U10">
        <v>15</v>
      </c>
    </row>
    <row r="11" spans="1:21">
      <c r="A11" s="4">
        <v>70</v>
      </c>
      <c r="B11">
        <v>490</v>
      </c>
      <c r="C11">
        <v>94</v>
      </c>
      <c r="D11">
        <v>584</v>
      </c>
      <c r="F11">
        <v>146</v>
      </c>
      <c r="G11">
        <v>23</v>
      </c>
      <c r="H11">
        <v>81</v>
      </c>
      <c r="I11">
        <v>11</v>
      </c>
      <c r="J11">
        <v>76</v>
      </c>
      <c r="K11">
        <v>11</v>
      </c>
      <c r="L11">
        <v>83</v>
      </c>
      <c r="M11">
        <v>10</v>
      </c>
      <c r="N11">
        <v>69</v>
      </c>
      <c r="O11">
        <v>12</v>
      </c>
      <c r="P11">
        <v>63</v>
      </c>
      <c r="Q11">
        <v>8</v>
      </c>
      <c r="R11">
        <v>58</v>
      </c>
      <c r="S11">
        <v>18</v>
      </c>
      <c r="T11">
        <v>33</v>
      </c>
      <c r="U11">
        <v>19</v>
      </c>
    </row>
    <row r="12" spans="1:21">
      <c r="A12" s="4">
        <v>71</v>
      </c>
      <c r="B12">
        <v>513</v>
      </c>
      <c r="C12">
        <v>77</v>
      </c>
      <c r="D12">
        <v>590</v>
      </c>
      <c r="F12">
        <v>128</v>
      </c>
      <c r="G12">
        <v>20</v>
      </c>
      <c r="H12">
        <v>76</v>
      </c>
      <c r="I12">
        <v>11</v>
      </c>
      <c r="J12">
        <v>86</v>
      </c>
      <c r="K12">
        <v>7</v>
      </c>
      <c r="L12">
        <v>99</v>
      </c>
      <c r="M12">
        <v>8</v>
      </c>
      <c r="N12">
        <v>77</v>
      </c>
      <c r="O12">
        <v>6</v>
      </c>
      <c r="P12">
        <v>65</v>
      </c>
      <c r="Q12">
        <v>8</v>
      </c>
      <c r="R12">
        <v>60</v>
      </c>
      <c r="S12">
        <v>15</v>
      </c>
      <c r="T12">
        <v>37</v>
      </c>
      <c r="U12">
        <v>18</v>
      </c>
    </row>
    <row r="13" spans="1:21">
      <c r="A13" s="4">
        <v>75</v>
      </c>
      <c r="B13">
        <v>540</v>
      </c>
      <c r="C13">
        <v>101</v>
      </c>
      <c r="D13">
        <v>641</v>
      </c>
      <c r="F13">
        <v>142</v>
      </c>
      <c r="G13">
        <v>18</v>
      </c>
      <c r="H13">
        <v>85</v>
      </c>
      <c r="I13">
        <v>13</v>
      </c>
      <c r="J13">
        <v>93</v>
      </c>
      <c r="K13">
        <v>15</v>
      </c>
      <c r="L13">
        <v>99</v>
      </c>
      <c r="M13">
        <v>15</v>
      </c>
      <c r="N13">
        <v>78</v>
      </c>
      <c r="O13">
        <v>20</v>
      </c>
      <c r="P13">
        <v>76</v>
      </c>
      <c r="Q13">
        <v>11</v>
      </c>
      <c r="R13">
        <v>63</v>
      </c>
      <c r="S13">
        <v>19</v>
      </c>
      <c r="T13">
        <v>37</v>
      </c>
      <c r="U13">
        <v>18</v>
      </c>
    </row>
    <row r="14" spans="1:21">
      <c r="A14" s="4">
        <v>75</v>
      </c>
      <c r="B14">
        <v>550</v>
      </c>
      <c r="C14">
        <v>89</v>
      </c>
      <c r="D14">
        <v>639</v>
      </c>
      <c r="F14">
        <v>158</v>
      </c>
      <c r="G14">
        <v>14</v>
      </c>
      <c r="H14">
        <v>78</v>
      </c>
      <c r="I14">
        <v>14</v>
      </c>
      <c r="J14">
        <v>94</v>
      </c>
      <c r="K14">
        <v>11</v>
      </c>
      <c r="L14">
        <v>103</v>
      </c>
      <c r="M14">
        <v>9</v>
      </c>
      <c r="N14">
        <v>77</v>
      </c>
      <c r="O14">
        <v>8</v>
      </c>
      <c r="P14">
        <v>69</v>
      </c>
      <c r="Q14">
        <v>8</v>
      </c>
      <c r="R14">
        <v>63</v>
      </c>
      <c r="S14">
        <v>16</v>
      </c>
      <c r="T14">
        <v>38</v>
      </c>
      <c r="U14">
        <v>21</v>
      </c>
    </row>
    <row r="15" spans="1:21">
      <c r="A15" s="4">
        <v>93</v>
      </c>
      <c r="B15" s="7">
        <v>709</v>
      </c>
      <c r="C15" s="7">
        <v>119</v>
      </c>
      <c r="D15" s="7">
        <v>829</v>
      </c>
      <c r="E15" s="7"/>
      <c r="F15" s="7">
        <v>184</v>
      </c>
      <c r="G15" s="7">
        <v>19</v>
      </c>
      <c r="H15" s="7">
        <v>108</v>
      </c>
      <c r="I15" s="7">
        <v>15</v>
      </c>
      <c r="J15" s="7">
        <v>130</v>
      </c>
      <c r="K15" s="7">
        <v>11</v>
      </c>
      <c r="L15" s="7">
        <v>141</v>
      </c>
      <c r="M15" s="7">
        <v>10</v>
      </c>
      <c r="N15" s="7">
        <v>97</v>
      </c>
      <c r="O15" s="7">
        <v>18</v>
      </c>
      <c r="P15" s="7">
        <v>79</v>
      </c>
      <c r="Q15" s="7">
        <v>15</v>
      </c>
      <c r="R15" s="7">
        <v>74</v>
      </c>
      <c r="S15" s="7">
        <v>21</v>
      </c>
      <c r="T15" s="7">
        <v>43</v>
      </c>
      <c r="U15" s="7">
        <v>30</v>
      </c>
    </row>
    <row r="16" spans="1:21">
      <c r="A16" s="1">
        <f>SUM(A4:A15)</f>
        <v>929</v>
      </c>
      <c r="B16" s="1">
        <f>SUM(B4:B15)</f>
        <v>7095</v>
      </c>
      <c r="C16" s="1">
        <f>SUM(C4:C15)</f>
        <v>1273</v>
      </c>
      <c r="D16" s="1">
        <f>SUM(D4:D15)</f>
        <v>8369</v>
      </c>
      <c r="E16" s="1"/>
      <c r="F16" s="1">
        <f t="shared" ref="F16:U16" si="0">SUM(F4:F15)</f>
        <v>1895</v>
      </c>
      <c r="G16" s="1">
        <f t="shared" si="0"/>
        <v>247</v>
      </c>
      <c r="H16" s="1">
        <f t="shared" si="0"/>
        <v>1106</v>
      </c>
      <c r="I16" s="1">
        <f t="shared" si="0"/>
        <v>172</v>
      </c>
      <c r="J16" s="1">
        <f t="shared" si="0"/>
        <v>1226</v>
      </c>
      <c r="K16" s="1">
        <f t="shared" si="0"/>
        <v>119</v>
      </c>
      <c r="L16" s="1">
        <f t="shared" si="0"/>
        <v>1344</v>
      </c>
      <c r="M16" s="1">
        <f t="shared" si="0"/>
        <v>109</v>
      </c>
      <c r="N16" s="1">
        <f t="shared" si="0"/>
        <v>949</v>
      </c>
      <c r="O16" s="1">
        <f t="shared" si="0"/>
        <v>192</v>
      </c>
      <c r="P16" s="1">
        <f t="shared" si="0"/>
        <v>901</v>
      </c>
      <c r="Q16" s="1">
        <f t="shared" si="0"/>
        <v>96</v>
      </c>
      <c r="R16" s="1">
        <f t="shared" si="0"/>
        <v>709</v>
      </c>
      <c r="S16" s="1">
        <f t="shared" si="0"/>
        <v>288</v>
      </c>
      <c r="T16" s="1">
        <f t="shared" si="0"/>
        <v>531</v>
      </c>
      <c r="U16" s="1">
        <f t="shared" si="0"/>
        <v>262</v>
      </c>
    </row>
    <row r="17" spans="1:21">
      <c r="A17" s="1"/>
      <c r="B17" s="2">
        <f>SUM(B16)/(B16+C16)*100</f>
        <v>84.787284894837484</v>
      </c>
      <c r="C17" s="2">
        <f>SUM(C16)/(B16+C16)*100</f>
        <v>15.212715105162525</v>
      </c>
      <c r="D17" s="2"/>
      <c r="E17" s="2"/>
      <c r="F17" s="2">
        <f>SUM(F16)/(F16+G16)*100</f>
        <v>88.468720821661989</v>
      </c>
      <c r="G17" s="2">
        <f>SUM(G16)/(F16+G16)*100</f>
        <v>11.531279178338002</v>
      </c>
      <c r="H17" s="2">
        <f>SUM(H16)/(H16+I16)*100</f>
        <v>86.541471048513301</v>
      </c>
      <c r="I17" s="2">
        <f>SUM(I16)/(H16+I16)*100</f>
        <v>13.458528951486699</v>
      </c>
      <c r="J17" s="2">
        <f>SUM(J16)/(J16+K16)*100</f>
        <v>91.152416356877325</v>
      </c>
      <c r="K17" s="2">
        <f>SUM(K16)/(J16+K16)*100</f>
        <v>8.8475836431226771</v>
      </c>
      <c r="L17" s="2">
        <f>SUM(L16)/(L16+M16)*100</f>
        <v>92.498279421885755</v>
      </c>
      <c r="M17" s="2">
        <f>SUM(M16)/(L16+M16)*100</f>
        <v>7.501720578114246</v>
      </c>
      <c r="N17" s="2">
        <f>SUM(N16)/(N16+O16)*100</f>
        <v>83.17265556529361</v>
      </c>
      <c r="O17" s="2">
        <f>SUM(O16)/(N16+O16)*100</f>
        <v>16.827344434706397</v>
      </c>
      <c r="P17" s="2">
        <f>SUM(P16)/(P16+Q16)*100</f>
        <v>90.371113340020059</v>
      </c>
      <c r="Q17" s="2">
        <f>SUM(Q16)/(P16+Q16)*100</f>
        <v>9.6288866599799388</v>
      </c>
      <c r="R17" s="2">
        <f>SUM(R16)/(R16+S16)*100</f>
        <v>71.113340020060178</v>
      </c>
      <c r="S17" s="2">
        <f>SUM(S16)/(R16+S16)*100</f>
        <v>28.886659979939822</v>
      </c>
      <c r="T17" s="2">
        <f>SUM(T16)/(T16+U16)*100</f>
        <v>66.960907944514503</v>
      </c>
      <c r="U17" s="2">
        <f>SUM(U16)/(T16+U16)*100</f>
        <v>33.039092055485497</v>
      </c>
    </row>
    <row r="18" spans="1:21">
      <c r="F18">
        <f>SUM(F16:G16)</f>
        <v>2142</v>
      </c>
      <c r="H18">
        <f>SUM(H16:I16)</f>
        <v>1278</v>
      </c>
      <c r="J18">
        <f>SUM(J16:K16)</f>
        <v>1345</v>
      </c>
      <c r="L18">
        <f>SUM(L16:M16)</f>
        <v>1453</v>
      </c>
      <c r="N18">
        <f>SUM(N16:O16)</f>
        <v>1141</v>
      </c>
      <c r="P18">
        <f>SUM(P16:Q16)</f>
        <v>997</v>
      </c>
      <c r="R18">
        <f>SUM(R16:S16)</f>
        <v>997</v>
      </c>
      <c r="T18">
        <f>SUM(T16:U16)</f>
        <v>793</v>
      </c>
    </row>
    <row r="19" spans="1:21">
      <c r="B19" s="8"/>
    </row>
    <row r="20" spans="1:21">
      <c r="A20" s="4" t="s">
        <v>30</v>
      </c>
      <c r="B20" s="8">
        <v>10.7</v>
      </c>
      <c r="C20" s="8">
        <v>15.2</v>
      </c>
    </row>
    <row r="21" spans="1:21">
      <c r="A21" s="4" t="s">
        <v>1</v>
      </c>
      <c r="B21" s="5">
        <v>8.6</v>
      </c>
      <c r="C21" s="5">
        <v>11.5</v>
      </c>
    </row>
    <row r="22" spans="1:21">
      <c r="A22" s="4" t="s">
        <v>2</v>
      </c>
      <c r="B22" s="5">
        <v>9.6999999999999993</v>
      </c>
      <c r="C22" s="5">
        <v>13.5</v>
      </c>
    </row>
    <row r="23" spans="1:21">
      <c r="A23" s="4" t="s">
        <v>26</v>
      </c>
      <c r="B23" s="5">
        <v>4.0999999999999996</v>
      </c>
      <c r="C23" s="5">
        <v>8.8000000000000007</v>
      </c>
    </row>
    <row r="24" spans="1:21">
      <c r="A24" s="4" t="s">
        <v>27</v>
      </c>
      <c r="B24" s="5">
        <v>3.1</v>
      </c>
      <c r="C24" s="5">
        <v>7.5</v>
      </c>
    </row>
    <row r="25" spans="1:21">
      <c r="A25" s="4" t="s">
        <v>28</v>
      </c>
      <c r="B25" s="5">
        <v>13.394342762063227</v>
      </c>
      <c r="C25" s="5">
        <v>16.8</v>
      </c>
    </row>
    <row r="26" spans="1:21">
      <c r="A26" s="4" t="s">
        <v>6</v>
      </c>
      <c r="B26" s="5">
        <v>6.6</v>
      </c>
      <c r="C26" s="5">
        <v>9.6</v>
      </c>
    </row>
    <row r="27" spans="1:21">
      <c r="A27" s="4" t="s">
        <v>7</v>
      </c>
      <c r="B27" s="5">
        <v>23.1</v>
      </c>
      <c r="C27" s="5">
        <v>28.9</v>
      </c>
    </row>
    <row r="28" spans="1:21">
      <c r="A28" s="4" t="s">
        <v>29</v>
      </c>
      <c r="B28" s="5">
        <v>19.899999999999999</v>
      </c>
      <c r="C28" s="5">
        <v>33</v>
      </c>
    </row>
    <row r="29" spans="1:21">
      <c r="B29" s="8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6"/>
  <sheetViews>
    <sheetView topLeftCell="A2" zoomScale="80" zoomScaleNormal="80" workbookViewId="0">
      <selection activeCell="W2" sqref="W2"/>
    </sheetView>
  </sheetViews>
  <sheetFormatPr defaultRowHeight="15"/>
  <cols>
    <col min="1" max="1" width="28.85546875" customWidth="1"/>
  </cols>
  <sheetData>
    <row r="1" spans="1:21">
      <c r="A1" s="1"/>
      <c r="B1" s="1"/>
      <c r="C1" s="1" t="s">
        <v>0</v>
      </c>
      <c r="D1" s="1"/>
      <c r="E1" s="1"/>
      <c r="F1" s="1" t="s">
        <v>1</v>
      </c>
      <c r="G1" s="1"/>
      <c r="H1" s="1" t="s">
        <v>2</v>
      </c>
      <c r="I1" s="1"/>
      <c r="J1" s="1" t="s">
        <v>3</v>
      </c>
      <c r="K1" s="1"/>
      <c r="L1" s="1" t="s">
        <v>4</v>
      </c>
      <c r="M1" s="1"/>
      <c r="N1" s="1" t="s">
        <v>5</v>
      </c>
      <c r="O1" s="1"/>
      <c r="P1" s="1" t="s">
        <v>6</v>
      </c>
      <c r="Q1" s="1"/>
      <c r="R1" s="1" t="s">
        <v>7</v>
      </c>
      <c r="S1" s="1"/>
      <c r="T1" s="1" t="s">
        <v>8</v>
      </c>
    </row>
    <row r="2" spans="1:21">
      <c r="A2" s="1" t="s">
        <v>9</v>
      </c>
      <c r="B2" s="1" t="s">
        <v>10</v>
      </c>
      <c r="C2" s="1" t="s">
        <v>11</v>
      </c>
      <c r="D2" s="1"/>
      <c r="E2" s="1"/>
      <c r="F2" s="1" t="s">
        <v>10</v>
      </c>
      <c r="G2" s="1" t="s">
        <v>11</v>
      </c>
      <c r="H2" s="1" t="s">
        <v>10</v>
      </c>
      <c r="I2" s="1" t="s">
        <v>11</v>
      </c>
      <c r="J2" s="1" t="s">
        <v>10</v>
      </c>
      <c r="K2" s="1" t="s">
        <v>11</v>
      </c>
      <c r="L2" s="1" t="s">
        <v>10</v>
      </c>
      <c r="M2" s="1" t="s">
        <v>11</v>
      </c>
      <c r="N2" s="1" t="s">
        <v>10</v>
      </c>
      <c r="O2" s="1" t="s">
        <v>11</v>
      </c>
      <c r="P2" s="1" t="s">
        <v>10</v>
      </c>
      <c r="Q2" s="1" t="s">
        <v>11</v>
      </c>
      <c r="R2" s="1" t="s">
        <v>10</v>
      </c>
      <c r="S2" s="1" t="s">
        <v>11</v>
      </c>
      <c r="T2" s="1" t="s">
        <v>10</v>
      </c>
      <c r="U2" s="1" t="s">
        <v>11</v>
      </c>
    </row>
    <row r="4" spans="1:21">
      <c r="A4" s="4" t="s">
        <v>13</v>
      </c>
      <c r="B4" s="5">
        <v>89.018087855297154</v>
      </c>
      <c r="C4" s="5">
        <v>10.981912144702841</v>
      </c>
      <c r="D4" s="5"/>
      <c r="E4" s="5"/>
      <c r="F4" s="5">
        <v>88.826815642458101</v>
      </c>
      <c r="G4" s="5">
        <v>11.173184357541899</v>
      </c>
      <c r="H4" s="5">
        <v>87.596899224806208</v>
      </c>
      <c r="I4" s="5">
        <v>12.403100775193799</v>
      </c>
      <c r="J4" s="5">
        <v>94.117647058823522</v>
      </c>
      <c r="K4" s="5">
        <v>5.8823529411764701</v>
      </c>
      <c r="L4" s="5">
        <v>93.150684931506845</v>
      </c>
      <c r="M4" s="5">
        <v>6.8493150684931505</v>
      </c>
      <c r="N4" s="5">
        <v>84</v>
      </c>
      <c r="O4" s="5">
        <v>16</v>
      </c>
      <c r="P4" s="5">
        <v>93.258426966292134</v>
      </c>
      <c r="Q4" s="5">
        <v>6.7415730337078648</v>
      </c>
      <c r="R4" s="5">
        <v>78.571428571428569</v>
      </c>
      <c r="S4" s="5">
        <v>21.428571428571427</v>
      </c>
      <c r="T4" s="5">
        <v>86.15384615384616</v>
      </c>
      <c r="U4" s="5">
        <v>13.846153846153847</v>
      </c>
    </row>
    <row r="5" spans="1:21">
      <c r="A5" s="4" t="s">
        <v>14</v>
      </c>
      <c r="B5" s="5">
        <v>87.654320987654316</v>
      </c>
      <c r="C5" s="5">
        <v>12.345679012345679</v>
      </c>
      <c r="D5" s="5"/>
      <c r="E5" s="5"/>
      <c r="F5" s="5">
        <v>86.4321608040201</v>
      </c>
      <c r="G5" s="5">
        <v>13.5678391959799</v>
      </c>
      <c r="H5" s="5">
        <v>85.9375</v>
      </c>
      <c r="I5" s="5">
        <v>14.0625</v>
      </c>
      <c r="J5" s="5">
        <v>94.074074074074076</v>
      </c>
      <c r="K5" s="5">
        <v>5.9259259259259265</v>
      </c>
      <c r="L5" s="5">
        <v>93.75</v>
      </c>
      <c r="M5" s="5">
        <v>6.25</v>
      </c>
      <c r="N5" s="5">
        <v>80.952380952380949</v>
      </c>
      <c r="O5" s="5">
        <v>19.047619047619047</v>
      </c>
      <c r="P5" s="5">
        <v>92.222222222222229</v>
      </c>
      <c r="Q5" s="5">
        <v>7.7777777777777777</v>
      </c>
      <c r="R5" s="5">
        <v>80.898876404494374</v>
      </c>
      <c r="S5" s="5">
        <v>19.101123595505616</v>
      </c>
      <c r="T5" s="5">
        <v>87.142857142857139</v>
      </c>
      <c r="U5" s="5">
        <v>12.857142857142856</v>
      </c>
    </row>
    <row r="6" spans="1:21">
      <c r="A6" s="4" t="s">
        <v>15</v>
      </c>
      <c r="B6" s="5">
        <v>87.878787878787875</v>
      </c>
      <c r="C6" s="5">
        <v>12.121212121212121</v>
      </c>
      <c r="D6" s="5"/>
      <c r="E6" s="5"/>
      <c r="F6" s="5">
        <v>88.271604938271608</v>
      </c>
      <c r="G6" s="5">
        <v>11.728395061728394</v>
      </c>
      <c r="H6" s="5">
        <v>87.022900763358777</v>
      </c>
      <c r="I6" s="5">
        <v>12.977099236641221</v>
      </c>
      <c r="J6" s="5">
        <v>92.561983471074385</v>
      </c>
      <c r="K6" s="5">
        <v>7.4380165289256199</v>
      </c>
      <c r="L6" s="5">
        <v>93.798449612403104</v>
      </c>
      <c r="M6" s="5">
        <v>6.2015503875968996</v>
      </c>
      <c r="N6" s="5">
        <v>79.787234042553195</v>
      </c>
      <c r="O6" s="5">
        <v>20.212765957446805</v>
      </c>
      <c r="P6" s="5">
        <v>91.860465116279073</v>
      </c>
      <c r="Q6" s="5">
        <v>8.1395348837209305</v>
      </c>
      <c r="R6" s="5">
        <v>79.518072289156621</v>
      </c>
      <c r="S6" s="5">
        <v>20.481927710843372</v>
      </c>
      <c r="T6" s="5">
        <v>89.552238805970148</v>
      </c>
      <c r="U6" s="5">
        <v>10.44776119402985</v>
      </c>
    </row>
    <row r="7" spans="1:21">
      <c r="A7" s="4" t="s">
        <v>16</v>
      </c>
      <c r="B7" s="5">
        <v>78.579356270810209</v>
      </c>
      <c r="C7" s="5">
        <v>21.420643729189788</v>
      </c>
      <c r="D7" s="5"/>
      <c r="E7" s="5"/>
      <c r="F7" s="5">
        <v>87.606837606837601</v>
      </c>
      <c r="G7" s="5">
        <v>12.393162393162394</v>
      </c>
      <c r="H7" s="5">
        <v>82.35294117647058</v>
      </c>
      <c r="I7" s="5">
        <v>17.647058823529413</v>
      </c>
      <c r="J7" s="5">
        <v>89.795918367346943</v>
      </c>
      <c r="K7" s="5">
        <v>10.204081632653061</v>
      </c>
      <c r="L7" s="5">
        <v>93.670886075949369</v>
      </c>
      <c r="M7" s="5">
        <v>6.3291139240506329</v>
      </c>
      <c r="N7" s="5">
        <v>76.422764227642276</v>
      </c>
      <c r="O7" s="5">
        <v>23.577235772357724</v>
      </c>
      <c r="P7" s="5">
        <v>92.857142857142861</v>
      </c>
      <c r="Q7" s="5">
        <v>7.1428571428571423</v>
      </c>
      <c r="R7" s="5">
        <v>37.894736842105267</v>
      </c>
      <c r="S7" s="5">
        <v>62.10526315789474</v>
      </c>
      <c r="T7" s="5">
        <v>52.830188679245282</v>
      </c>
      <c r="U7" s="5">
        <v>47.169811320754718</v>
      </c>
    </row>
    <row r="8" spans="1:21">
      <c r="A8" s="4" t="s">
        <v>17</v>
      </c>
      <c r="B8" s="5">
        <v>74.65857359635811</v>
      </c>
      <c r="C8" s="5">
        <v>25.341426403641883</v>
      </c>
      <c r="D8" s="5"/>
      <c r="E8" s="5"/>
      <c r="F8" s="5">
        <v>86.982248520710058</v>
      </c>
      <c r="G8" s="5">
        <v>13.017751479289942</v>
      </c>
      <c r="H8" s="5">
        <v>89.156626506024097</v>
      </c>
      <c r="I8" s="5">
        <v>10.843373493975903</v>
      </c>
      <c r="J8" s="5">
        <v>91.208791208791212</v>
      </c>
      <c r="K8" s="5">
        <v>8.791208791208792</v>
      </c>
      <c r="L8" s="5">
        <v>94.791666666666657</v>
      </c>
      <c r="M8" s="5">
        <v>5.2083333333333339</v>
      </c>
      <c r="N8" s="5">
        <v>78.48101265822784</v>
      </c>
      <c r="O8" s="5">
        <v>21.518987341772153</v>
      </c>
      <c r="P8" s="5">
        <v>90.666666666666657</v>
      </c>
      <c r="Q8" s="5">
        <v>9.3333333333333339</v>
      </c>
      <c r="R8" s="5">
        <v>27.777777777777779</v>
      </c>
      <c r="S8" s="5">
        <v>72.222222222222214</v>
      </c>
      <c r="T8" s="5">
        <v>38.888888888888893</v>
      </c>
      <c r="U8" s="5">
        <v>61.111111111111114</v>
      </c>
    </row>
    <row r="9" spans="1:21">
      <c r="A9" s="4" t="s">
        <v>18</v>
      </c>
      <c r="B9" s="5">
        <v>87.783595113438039</v>
      </c>
      <c r="C9" s="5">
        <v>12.216404886561955</v>
      </c>
      <c r="D9" s="5"/>
      <c r="E9" s="5"/>
      <c r="F9" s="5">
        <v>88.372093023255815</v>
      </c>
      <c r="G9" s="5">
        <v>11.627906976744185</v>
      </c>
      <c r="H9" s="5">
        <v>84.444444444444443</v>
      </c>
      <c r="I9" s="5">
        <v>15.555555555555555</v>
      </c>
      <c r="J9" s="5">
        <v>90</v>
      </c>
      <c r="K9" s="5">
        <v>10</v>
      </c>
      <c r="L9" s="5">
        <v>92.391304347826093</v>
      </c>
      <c r="M9" s="5">
        <v>7.608695652173914</v>
      </c>
      <c r="N9" s="5">
        <v>87.012987012987011</v>
      </c>
      <c r="O9" s="5">
        <v>12.987012987012985</v>
      </c>
      <c r="P9" s="5">
        <v>95.890410958904098</v>
      </c>
      <c r="Q9" s="5">
        <v>4.10958904109589</v>
      </c>
      <c r="R9" s="5">
        <v>82.716049382716051</v>
      </c>
      <c r="S9" s="5">
        <v>17.283950617283949</v>
      </c>
      <c r="T9" s="5">
        <v>77.551020408163268</v>
      </c>
      <c r="U9" s="5">
        <v>22.448979591836736</v>
      </c>
    </row>
    <row r="10" spans="1:21">
      <c r="A10" s="4" t="s">
        <v>19</v>
      </c>
      <c r="B10" s="5">
        <v>86.00311041990669</v>
      </c>
      <c r="C10" s="5">
        <v>13.996889580093313</v>
      </c>
      <c r="D10" s="5"/>
      <c r="E10" s="5"/>
      <c r="F10" s="5">
        <v>90.857142857142861</v>
      </c>
      <c r="G10" s="5">
        <v>9.1428571428571423</v>
      </c>
      <c r="H10" s="5">
        <v>87.735849056603783</v>
      </c>
      <c r="I10" s="5">
        <v>12.264150943396226</v>
      </c>
      <c r="J10" s="5">
        <v>92.079207920792086</v>
      </c>
      <c r="K10" s="5">
        <v>7.9207920792079207</v>
      </c>
      <c r="L10" s="5">
        <v>92.792792792792795</v>
      </c>
      <c r="M10" s="5">
        <v>7.2072072072072073</v>
      </c>
      <c r="N10" s="5">
        <v>83.168316831683171</v>
      </c>
      <c r="O10" s="5">
        <v>16.831683168316832</v>
      </c>
      <c r="P10" s="5">
        <v>89.285714285714292</v>
      </c>
      <c r="Q10" s="5">
        <v>10.714285714285714</v>
      </c>
      <c r="R10" s="5">
        <v>74.418604651162795</v>
      </c>
      <c r="S10" s="5">
        <v>25.581395348837212</v>
      </c>
      <c r="T10" s="5">
        <v>71.15384615384616</v>
      </c>
      <c r="U10" s="5">
        <v>28.846153846153843</v>
      </c>
    </row>
    <row r="11" spans="1:21">
      <c r="A11" s="4" t="s">
        <v>20</v>
      </c>
      <c r="B11" s="5">
        <v>83.904109589041099</v>
      </c>
      <c r="C11" s="5">
        <v>16.095890410958905</v>
      </c>
      <c r="D11" s="5"/>
      <c r="E11" s="5"/>
      <c r="F11" s="5">
        <v>86.390532544378701</v>
      </c>
      <c r="G11" s="5">
        <v>13.609467455621301</v>
      </c>
      <c r="H11" s="5">
        <v>88.043478260869563</v>
      </c>
      <c r="I11" s="5">
        <v>11.956521739130435</v>
      </c>
      <c r="J11" s="5">
        <v>87.356321839080465</v>
      </c>
      <c r="K11" s="5">
        <v>12.643678160919542</v>
      </c>
      <c r="L11" s="5">
        <v>89.247311827956992</v>
      </c>
      <c r="M11" s="5">
        <v>10.75268817204301</v>
      </c>
      <c r="N11" s="5">
        <v>85.18518518518519</v>
      </c>
      <c r="O11" s="5">
        <v>14.814814814814813</v>
      </c>
      <c r="P11" s="5">
        <v>88.732394366197184</v>
      </c>
      <c r="Q11" s="5">
        <v>11.267605633802818</v>
      </c>
      <c r="R11" s="5">
        <v>76.31578947368422</v>
      </c>
      <c r="S11" s="5">
        <v>23.684210526315788</v>
      </c>
      <c r="T11" s="5">
        <v>63.46153846153846</v>
      </c>
      <c r="U11" s="5">
        <v>36.538461538461533</v>
      </c>
    </row>
    <row r="12" spans="1:21">
      <c r="A12" s="4" t="s">
        <v>21</v>
      </c>
      <c r="B12" s="5">
        <v>86.949152542372872</v>
      </c>
      <c r="C12" s="5">
        <v>13.050847457627118</v>
      </c>
      <c r="D12" s="5"/>
      <c r="E12" s="5"/>
      <c r="F12" s="5">
        <v>86.486486486486484</v>
      </c>
      <c r="G12" s="5">
        <v>13.513513513513514</v>
      </c>
      <c r="H12" s="5">
        <v>87.356321839080465</v>
      </c>
      <c r="I12" s="5">
        <v>12.643678160919542</v>
      </c>
      <c r="J12" s="5">
        <v>92.473118279569889</v>
      </c>
      <c r="K12" s="5">
        <v>7.5268817204301079</v>
      </c>
      <c r="L12" s="5">
        <v>92.523364485981304</v>
      </c>
      <c r="M12" s="5">
        <v>7.4766355140186906</v>
      </c>
      <c r="N12" s="5">
        <v>92.771084337349393</v>
      </c>
      <c r="O12" s="5">
        <v>7.2289156626506017</v>
      </c>
      <c r="P12" s="5">
        <v>89.041095890410958</v>
      </c>
      <c r="Q12" s="5">
        <v>10.95890410958904</v>
      </c>
      <c r="R12" s="5">
        <v>80</v>
      </c>
      <c r="S12" s="5">
        <v>20</v>
      </c>
      <c r="T12" s="5">
        <v>67.272727272727266</v>
      </c>
      <c r="U12" s="5">
        <v>32.727272727272727</v>
      </c>
    </row>
    <row r="13" spans="1:21">
      <c r="A13" s="4" t="s">
        <v>22</v>
      </c>
      <c r="B13" s="5">
        <v>84.243369734789383</v>
      </c>
      <c r="C13" s="5">
        <v>15.756630265210608</v>
      </c>
      <c r="D13" s="5"/>
      <c r="E13" s="5"/>
      <c r="F13" s="5">
        <v>88.75</v>
      </c>
      <c r="G13" s="5">
        <v>11.25</v>
      </c>
      <c r="H13" s="5">
        <v>86.734693877551024</v>
      </c>
      <c r="I13" s="5">
        <v>13.26530612244898</v>
      </c>
      <c r="J13" s="5">
        <v>86.111111111111114</v>
      </c>
      <c r="K13" s="5">
        <v>13.888888888888889</v>
      </c>
      <c r="L13" s="5">
        <v>86.842105263157904</v>
      </c>
      <c r="M13" s="5">
        <v>13.157894736842104</v>
      </c>
      <c r="N13" s="5">
        <v>79.591836734693871</v>
      </c>
      <c r="O13" s="5">
        <v>20.408163265306122</v>
      </c>
      <c r="P13" s="5">
        <v>87.356321839080465</v>
      </c>
      <c r="Q13" s="5">
        <v>12.643678160919542</v>
      </c>
      <c r="R13" s="5">
        <v>76.829268292682926</v>
      </c>
      <c r="S13" s="5">
        <v>23.170731707317074</v>
      </c>
      <c r="T13" s="5">
        <v>67.272727272727266</v>
      </c>
      <c r="U13" s="5">
        <v>32.727272727272727</v>
      </c>
    </row>
    <row r="14" spans="1:21">
      <c r="A14" s="4" t="s">
        <v>23</v>
      </c>
      <c r="B14" s="5">
        <v>86.071987480438182</v>
      </c>
      <c r="C14" s="5">
        <v>13.928012519561817</v>
      </c>
      <c r="D14" s="5"/>
      <c r="E14" s="5"/>
      <c r="F14" s="5">
        <v>91.860465116279073</v>
      </c>
      <c r="G14" s="5">
        <v>8.1395348837209305</v>
      </c>
      <c r="H14" s="5">
        <v>84.782608695652172</v>
      </c>
      <c r="I14" s="5">
        <v>15.217391304347828</v>
      </c>
      <c r="J14" s="5">
        <v>89.523809523809533</v>
      </c>
      <c r="K14" s="5">
        <v>10.476190476190476</v>
      </c>
      <c r="L14" s="5">
        <v>91.964285714285708</v>
      </c>
      <c r="M14" s="5">
        <v>8.0357142857142865</v>
      </c>
      <c r="N14" s="5">
        <v>90.588235294117652</v>
      </c>
      <c r="O14" s="5">
        <v>9.4117647058823533</v>
      </c>
      <c r="P14" s="5">
        <v>89.610389610389603</v>
      </c>
      <c r="Q14" s="5">
        <v>10.38961038961039</v>
      </c>
      <c r="R14" s="5">
        <v>79.74683544303798</v>
      </c>
      <c r="S14" s="5">
        <v>20.253164556962027</v>
      </c>
      <c r="T14" s="5">
        <v>64.406779661016941</v>
      </c>
      <c r="U14" s="5">
        <v>35.593220338983052</v>
      </c>
    </row>
    <row r="15" spans="1:21">
      <c r="A15" s="4" t="s">
        <v>24</v>
      </c>
      <c r="B15" s="5">
        <v>85.628019323671495</v>
      </c>
      <c r="C15" s="5">
        <v>14.371980676328503</v>
      </c>
      <c r="D15" s="5"/>
      <c r="E15" s="5"/>
      <c r="F15" s="5">
        <v>90.64039408866995</v>
      </c>
      <c r="G15" s="5">
        <v>9.3596059113300498</v>
      </c>
      <c r="H15" s="5">
        <v>87.804878048780495</v>
      </c>
      <c r="I15" s="5">
        <v>12.195121951219512</v>
      </c>
      <c r="J15" s="5">
        <v>92.198581560283685</v>
      </c>
      <c r="K15" s="5">
        <v>7.8014184397163122</v>
      </c>
      <c r="L15" s="5">
        <v>93.377483443708613</v>
      </c>
      <c r="M15" s="5">
        <v>6.6225165562913908</v>
      </c>
      <c r="N15" s="5">
        <v>84.34782608695653</v>
      </c>
      <c r="O15" s="5">
        <v>15.65217391304348</v>
      </c>
      <c r="P15" s="5">
        <v>84.042553191489361</v>
      </c>
      <c r="Q15" s="5">
        <v>15.957446808510639</v>
      </c>
      <c r="R15" s="5">
        <v>77.89473684210526</v>
      </c>
      <c r="S15" s="5">
        <v>22.105263157894736</v>
      </c>
      <c r="T15" s="5">
        <v>58.904109589041099</v>
      </c>
      <c r="U15" s="5">
        <v>41.095890410958901</v>
      </c>
    </row>
    <row r="16" spans="1:21">
      <c r="C16" s="4">
        <f>SUM(C4:C15)/12*2</f>
        <v>30.271254867905753</v>
      </c>
      <c r="G16" s="4">
        <f>SUM(G4:G15)/12*2</f>
        <v>23.087203061914945</v>
      </c>
      <c r="I16" s="4">
        <f>SUM(I4:I15)/12*2</f>
        <v>26.838476351059739</v>
      </c>
      <c r="K16" s="4">
        <f>SUM(K4:K15)/12*2</f>
        <v>18.08323926420719</v>
      </c>
      <c r="M16" s="4">
        <f>SUM(M4:M15)/12*2</f>
        <v>15.283277472960769</v>
      </c>
      <c r="O16" s="4">
        <f>SUM(O4:O15)/12*2</f>
        <v>32.948522772703818</v>
      </c>
      <c r="Q16" s="4">
        <f>SUM(Q4:Q15)/12*2</f>
        <v>19.196032671535182</v>
      </c>
      <c r="S16" s="4">
        <f>SUM(S4:S15)/12*2</f>
        <v>57.902970671608038</v>
      </c>
      <c r="U16" s="4">
        <f>SUM(U4:U15)/12*2</f>
        <v>62.568205251688653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9"/>
  <sheetViews>
    <sheetView zoomScale="80" zoomScaleNormal="80" workbookViewId="0">
      <selection activeCell="O30" sqref="O30"/>
    </sheetView>
  </sheetViews>
  <sheetFormatPr defaultRowHeight="15"/>
  <sheetData>
    <row r="1" spans="1:2">
      <c r="A1">
        <v>11.1</v>
      </c>
      <c r="B1">
        <v>9.5</v>
      </c>
    </row>
    <row r="2" spans="1:2">
      <c r="A2" s="1">
        <v>5.7</v>
      </c>
      <c r="B2" s="1">
        <v>6.7</v>
      </c>
    </row>
    <row r="3" spans="1:2">
      <c r="A3" s="1">
        <v>3.1</v>
      </c>
      <c r="B3" s="1">
        <v>6.5</v>
      </c>
    </row>
    <row r="4" spans="1:2">
      <c r="A4" s="1">
        <v>2.1</v>
      </c>
      <c r="B4" s="1">
        <v>4.2</v>
      </c>
    </row>
    <row r="5" spans="1:2">
      <c r="A5" s="1">
        <v>1.9</v>
      </c>
      <c r="B5" s="1">
        <v>3.8</v>
      </c>
    </row>
    <row r="6" spans="1:2">
      <c r="A6" s="1">
        <v>13.4</v>
      </c>
      <c r="B6" s="1">
        <v>12.8</v>
      </c>
    </row>
    <row r="7" spans="1:2">
      <c r="A7" s="1">
        <v>2.2999999999999998</v>
      </c>
      <c r="B7" s="1">
        <v>0.1</v>
      </c>
    </row>
    <row r="8" spans="1:2">
      <c r="A8" s="1">
        <v>23.3</v>
      </c>
      <c r="B8" s="1">
        <v>15.1</v>
      </c>
    </row>
    <row r="9" spans="1:2">
      <c r="A9" s="1">
        <v>38.700000000000003</v>
      </c>
      <c r="B9" s="1">
        <v>33.9</v>
      </c>
    </row>
    <row r="11" spans="1:2">
      <c r="B11" t="s">
        <v>30</v>
      </c>
    </row>
    <row r="12" spans="1:2">
      <c r="B12" t="s">
        <v>25</v>
      </c>
    </row>
    <row r="13" spans="1:2">
      <c r="B13" t="s">
        <v>2</v>
      </c>
    </row>
    <row r="14" spans="1:2">
      <c r="B14" t="s">
        <v>26</v>
      </c>
    </row>
    <row r="15" spans="1:2">
      <c r="B15" t="s">
        <v>27</v>
      </c>
    </row>
    <row r="16" spans="1:2">
      <c r="B16" t="s">
        <v>28</v>
      </c>
    </row>
    <row r="17" spans="2:2">
      <c r="B17" t="s">
        <v>6</v>
      </c>
    </row>
    <row r="18" spans="2:2">
      <c r="B18" t="s">
        <v>7</v>
      </c>
    </row>
    <row r="19" spans="2:2">
      <c r="B19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 #</vt:lpstr>
      <vt:lpstr>Mar %</vt:lpstr>
      <vt:lpstr>DC #</vt:lpstr>
      <vt:lpstr>DC %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Hanley</cp:lastModifiedBy>
  <dcterms:created xsi:type="dcterms:W3CDTF">2012-01-24T21:56:11Z</dcterms:created>
  <dcterms:modified xsi:type="dcterms:W3CDTF">2018-02-14T19:32:30Z</dcterms:modified>
</cp:coreProperties>
</file>