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asagy/Dropbox (Mapbox)/Work (Rasagy)/0.4 Talks &amp; Workshops/Ashoka Uni [2018]/Datasets/peaks/"/>
    </mc:Choice>
  </mc:AlternateContent>
  <bookViews>
    <workbookView xWindow="0" yWindow="460" windowWidth="20480" windowHeight="12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<sst xmlns="http://schemas.openxmlformats.org/spreadsheetml/2006/main" count="200" uniqueCount="195">
  <si>
    <t>height_m</t>
  </si>
  <si>
    <t>height_ft</t>
  </si>
  <si>
    <t>lat</t>
  </si>
  <si>
    <t>long</t>
  </si>
  <si>
    <t>Source</t>
  </si>
  <si>
    <t>Andhra Pradesh</t>
  </si>
  <si>
    <t>Arma Konda</t>
  </si>
  <si>
    <t>Eastern Ghats</t>
  </si>
  <si>
    <t>1680 m</t>
  </si>
  <si>
    <t>5,512 ft</t>
  </si>
  <si>
    <t>18.228°N 82.723°E</t>
  </si>
  <si>
    <t>Arunachal Pradesh</t>
  </si>
  <si>
    <t>Namcha Barwa</t>
  </si>
  <si>
    <t>Eastern Himalaya</t>
  </si>
  <si>
    <t>7782 m</t>
  </si>
  <si>
    <t>25,531 ft</t>
  </si>
  <si>
    <t>29.6325°N 95.0542°E</t>
  </si>
  <si>
    <t>Assam</t>
  </si>
  <si>
    <t>Unnamed peak near Laike</t>
  </si>
  <si>
    <t>Dima Hasao District</t>
  </si>
  <si>
    <t>1960 m</t>
  </si>
  <si>
    <t>6,430 ft</t>
  </si>
  <si>
    <t>25.32135°N 93.4529°E</t>
  </si>
  <si>
    <t>Bihar</t>
  </si>
  <si>
    <t>Fort Someshwar</t>
  </si>
  <si>
    <t>Sivalik Hills</t>
  </si>
  <si>
    <t>880 m</t>
  </si>
  <si>
    <t>2,887 ft</t>
  </si>
  <si>
    <t>27.3876°N 84.3055°E</t>
  </si>
  <si>
    <t>Chhattisgarh</t>
  </si>
  <si>
    <t>Bailadila Range</t>
  </si>
  <si>
    <t>1276 m</t>
  </si>
  <si>
    <t>4,186 ft</t>
  </si>
  <si>
    <t>18.6646°N 81.2258°E</t>
  </si>
  <si>
    <t>The highest named peak is Gaurlata (1225 m).</t>
  </si>
  <si>
    <t>Goa</t>
  </si>
  <si>
    <t>Sonsogor</t>
  </si>
  <si>
    <t>Western Ghats</t>
  </si>
  <si>
    <t>1022 m</t>
  </si>
  <si>
    <t>3,353 ft</t>
  </si>
  <si>
    <t>15.5232°N 74.2795°E</t>
  </si>
  <si>
    <t>Gujarat</t>
  </si>
  <si>
    <t>Mount Girnar</t>
  </si>
  <si>
    <t>Girnar hills</t>
  </si>
  <si>
    <t>1145 m</t>
  </si>
  <si>
    <t>3,756 ft</t>
  </si>
  <si>
    <t>21.5281°N 70.527199°E</t>
  </si>
  <si>
    <t>Haryana</t>
  </si>
  <si>
    <t>Karoh Peak</t>
  </si>
  <si>
    <t>Morni Hills section of Sivalik Hills</t>
  </si>
  <si>
    <t>1499 m</t>
  </si>
  <si>
    <t>4,918 ft</t>
  </si>
  <si>
    <t>30.7437°N 77.0769°E</t>
  </si>
  <si>
    <t>Himachal Pradesh</t>
  </si>
  <si>
    <t>Zanskar range section of the Western Himalayas</t>
  </si>
  <si>
    <t>6816 m</t>
  </si>
  <si>
    <t>22,363 ft</t>
  </si>
  <si>
    <t>31.884°N 78.735°E</t>
  </si>
  <si>
    <t>Reo Purgyil lies on the Himachal Pradesh-Tibet border.</t>
  </si>
  <si>
    <t>K2</t>
  </si>
  <si>
    <t>Karakoram Range</t>
  </si>
  <si>
    <t>8611 m</t>
  </si>
  <si>
    <t>28,251 ft</t>
  </si>
  <si>
    <t>35.880°N 76.513°E</t>
  </si>
  <si>
    <t>K2 lies in Pakistan Administered Kashmir, which is claimed by India as part of Jammu and Kashmir.</t>
  </si>
  <si>
    <t>Saltoro Kangri</t>
  </si>
  <si>
    <t>7742 m</t>
  </si>
  <si>
    <t>25,400 ft</t>
  </si>
  <si>
    <t>35.399°N 76.849°E</t>
  </si>
  <si>
    <t>Saltoro Kangri lies along the AGPL in the Siachen area.</t>
  </si>
  <si>
    <t>Jharkhand</t>
  </si>
  <si>
    <t>Parasnath</t>
  </si>
  <si>
    <t>Parasnath Hills</t>
  </si>
  <si>
    <t>1382 m</t>
  </si>
  <si>
    <t>4,482 ft</t>
  </si>
  <si>
    <t>23.9634°N 86.129°E</t>
  </si>
  <si>
    <t>Karnataka</t>
  </si>
  <si>
    <t>Mullayanagiri</t>
  </si>
  <si>
    <t>Sahyadri hills section of the Western Ghats</t>
  </si>
  <si>
    <t>1925 m</t>
  </si>
  <si>
    <t>6,317 ft</t>
  </si>
  <si>
    <t>13.391°N 75.721°E</t>
  </si>
  <si>
    <t>Kerala</t>
  </si>
  <si>
    <t>Anamudi</t>
  </si>
  <si>
    <t>Anamalai Hills section of the Western Ghats</t>
  </si>
  <si>
    <t>2695 m</t>
  </si>
  <si>
    <t>8,842 ft</t>
  </si>
  <si>
    <t>10.170°N 77.061°E</t>
  </si>
  <si>
    <t>It is highest peak in the Western Ghats and highest peak in India outside Himalayas.</t>
  </si>
  <si>
    <t>Madhya Pradesh</t>
  </si>
  <si>
    <t>Dhupgarh</t>
  </si>
  <si>
    <t>Satpura Range</t>
  </si>
  <si>
    <t>1352 m</t>
  </si>
  <si>
    <t>4,435 ft</t>
  </si>
  <si>
    <t>22.449°N 78.371°E</t>
  </si>
  <si>
    <t>Maharashtra</t>
  </si>
  <si>
    <t>Kalsubai</t>
  </si>
  <si>
    <t>Sahyadri hills section of Western Ghats</t>
  </si>
  <si>
    <t>1646 m</t>
  </si>
  <si>
    <t>5,400 ft</t>
  </si>
  <si>
    <t>19.6003°N 73.711°E</t>
  </si>
  <si>
    <t>Manipur</t>
  </si>
  <si>
    <t>Purvanchal Range</t>
  </si>
  <si>
    <t>2994 m</t>
  </si>
  <si>
    <t>9,823 ft</t>
  </si>
  <si>
    <t>25.531°N 94.085°E</t>
  </si>
  <si>
    <t>Meghalaya</t>
  </si>
  <si>
    <t>Shillong Peak</t>
  </si>
  <si>
    <t>Khasi Hills</t>
  </si>
  <si>
    <t>1965 m</t>
  </si>
  <si>
    <t>6,447 ft</t>
  </si>
  <si>
    <t>25.5316°N 91.8512°E</t>
  </si>
  <si>
    <t>Mizoram</t>
  </si>
  <si>
    <t>Phawngpui</t>
  </si>
  <si>
    <t>Lushai Hills</t>
  </si>
  <si>
    <t>2165 m</t>
  </si>
  <si>
    <t>7,103 ft</t>
  </si>
  <si>
    <t>22.6315°N 93.0388°E</t>
  </si>
  <si>
    <t>Nagaland</t>
  </si>
  <si>
    <t>Naga Hills</t>
  </si>
  <si>
    <t>3841 m</t>
  </si>
  <si>
    <t>12,602 ft</t>
  </si>
  <si>
    <t>25.742°N 95.033°E</t>
  </si>
  <si>
    <t>Mount Saramati lies on the Nagaland-Myanmar border.</t>
  </si>
  <si>
    <t>Odisha</t>
  </si>
  <si>
    <t>Deomali</t>
  </si>
  <si>
    <t>1672 m</t>
  </si>
  <si>
    <t>5,486 ft</t>
  </si>
  <si>
    <t>18.675°N 82.982°E</t>
  </si>
  <si>
    <t>Punjab</t>
  </si>
  <si>
    <t>Unnamed peak on the Naina Devi range</t>
  </si>
  <si>
    <t>1000 m</t>
  </si>
  <si>
    <t>3,281 ft</t>
  </si>
  <si>
    <t>31.259°N 76.601°E</t>
  </si>
  <si>
    <t>Rajasthan</t>
  </si>
  <si>
    <t>Guru Shikhar</t>
  </si>
  <si>
    <t>Aravalli Range</t>
  </si>
  <si>
    <t>1722 m</t>
  </si>
  <si>
    <t>5,650 ft</t>
  </si>
  <si>
    <t>24.650°N 72.776°E</t>
  </si>
  <si>
    <t>Sikkim</t>
  </si>
  <si>
    <t>8586 m</t>
  </si>
  <si>
    <t>28,169 ft</t>
  </si>
  <si>
    <t>27.703°N 88.148°E</t>
  </si>
  <si>
    <t>Kangchenjunga lies on the Sikkim-Nepal border.</t>
  </si>
  <si>
    <t>Tamil Nadu</t>
  </si>
  <si>
    <t>Doddabetta</t>
  </si>
  <si>
    <t>Nilgiri Hills section of the Western Ghats</t>
  </si>
  <si>
    <t>2636 m</t>
  </si>
  <si>
    <t>8,648 ft</t>
  </si>
  <si>
    <t>11.401°N 76.736°E</t>
  </si>
  <si>
    <t>Telangana</t>
  </si>
  <si>
    <t>Doli Gutta</t>
  </si>
  <si>
    <t>Deccan Plateau</t>
  </si>
  <si>
    <t>965 m</t>
  </si>
  <si>
    <t>3,166 ft</t>
  </si>
  <si>
    <t>18.3419°N 80.7417°E</t>
  </si>
  <si>
    <t>Tripura</t>
  </si>
  <si>
    <t>Betlingchhip</t>
  </si>
  <si>
    <t>Jampui Hills section of the Purvanchal Range</t>
  </si>
  <si>
    <t>930 m</t>
  </si>
  <si>
    <t>3,051 ft</t>
  </si>
  <si>
    <t>23.809782°N 92.260971°E</t>
  </si>
  <si>
    <t>Uttar Pradesh</t>
  </si>
  <si>
    <t>Amsot Peak</t>
  </si>
  <si>
    <t>957 m</t>
  </si>
  <si>
    <t>3,140 ft</t>
  </si>
  <si>
    <t>30.3798°N 77.6865°E</t>
  </si>
  <si>
    <t>Uttarakhand</t>
  </si>
  <si>
    <t>Nanda Devi</t>
  </si>
  <si>
    <t>Garhwal Himalayasection of the Western Himalayas</t>
  </si>
  <si>
    <t>7816 m</t>
  </si>
  <si>
    <t>25,646 ft</t>
  </si>
  <si>
    <t>30.376°N 79.970°E</t>
  </si>
  <si>
    <t>West Bengal</t>
  </si>
  <si>
    <t>Eastern Himalayas</t>
  </si>
  <si>
    <t>3636 m</t>
  </si>
  <si>
    <t>11,929 ft</t>
  </si>
  <si>
    <t>27.106°N 88.002°E</t>
  </si>
  <si>
    <t>Sandakphu lies on the West Bengal-Nepal border.</t>
  </si>
  <si>
    <t>region</t>
  </si>
  <si>
    <t>peak</t>
  </si>
  <si>
    <t>state</t>
  </si>
  <si>
    <t>coords</t>
  </si>
  <si>
    <t>Unnamed peak near Gaurlata</t>
  </si>
  <si>
    <t>Sandakphu</t>
  </si>
  <si>
    <t>Mount Iso</t>
  </si>
  <si>
    <t>Also known as Tenipu</t>
  </si>
  <si>
    <t>Mount Saramati</t>
  </si>
  <si>
    <t>Kangchenjunga</t>
  </si>
  <si>
    <t>Reo Purgyil</t>
  </si>
  <si>
    <t>height</t>
  </si>
  <si>
    <t>sqrt_height</t>
  </si>
  <si>
    <t>Jammu and Kashmir (Claimed)</t>
  </si>
  <si>
    <t>Jammu and Kashmir (Administered)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</si>
</sst>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A13" sqref="A13"/>
    </sheetView>
  </sheetViews>
  <sheetFormatPr baseColWidth="10" defaultRowHeight="16" x14ac:dyDescent="0.2"/>
  <cols>
    <col min="1" max="1" width="29.5" bestFit="1" customWidth="1"/>
    <col min="2" max="2" width="33.5" bestFit="1" customWidth="1"/>
    <col min="3" max="3" width="43.1640625" bestFit="1" customWidth="1"/>
    <col min="6" max="6" width="10.5" bestFit="1" customWidth="1"/>
  </cols>
  <sheetData>
    <row r="1" spans="1:11" x14ac:dyDescent="0.2">
      <c r="A1" t="s">
        <v>182</v>
      </c>
      <c r="B1" t="s">
        <v>181</v>
      </c>
      <c r="C1" t="s">
        <v>180</v>
      </c>
      <c r="D1" t="s">
        <v>191</v>
      </c>
      <c r="E1" t="s">
        <v>0</v>
      </c>
      <c r="F1" t="s">
        <v>192</v>
      </c>
      <c r="G1" t="s">
        <v>1</v>
      </c>
      <c r="H1" t="s">
        <v>183</v>
      </c>
      <c r="I1" t="s">
        <v>2</v>
      </c>
      <c r="J1" t="s">
        <v>3</v>
      </c>
      <c r="K1" t="s">
        <v>4</v>
      </c>
    </row>
    <row r="2" spans="1:11" x14ac:dyDescent="0.2">
      <c r="A2" t="s">
        <v>5</v>
      </c>
      <c r="B2" t="s">
        <v>6</v>
      </c>
      <c r="C2" t="s">
        <v>7</v>
      </c>
      <c r="D2" t="s">
        <v>8</v>
      </c>
      <c r="E2" t="str">
        <f>LEFT(D2,LEN(D2)-2)</f>
        <v>1680</v>
      </c>
      <c r="F2" s="1">
        <f>SQRT(E2)</f>
        <v>40.987803063838392</v>
      </c>
      <c r="G2" t="s">
        <v>9</v>
      </c>
      <c r="H2" t="s">
        <v>10</v>
      </c>
      <c r="I2" t="str">
        <f>LEFT($H2,FIND("N",$H2)-2)</f>
        <v>18.228</v>
      </c>
      <c r="J2" t="str">
        <f>MID($H2,FIND("N",$H2)+2,LEN($H2)-FIND("N",$H2)-3)</f>
        <v>82.723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 t="str">
        <f t="shared" ref="E3:E31" si="0">LEFT(D3,LEN(D3)-2)</f>
        <v>7782</v>
      </c>
      <c r="F3" s="1">
        <f t="shared" ref="F3:F31" si="1">SQRT(E3)</f>
        <v>88.215644870963786</v>
      </c>
      <c r="G3" t="s">
        <v>15</v>
      </c>
      <c r="H3" t="s">
        <v>16</v>
      </c>
      <c r="I3" t="str">
        <f t="shared" ref="I3:I31" si="2">LEFT($H3,FIND("N",$H3)-2)</f>
        <v>29.6325</v>
      </c>
      <c r="J3" t="str">
        <f t="shared" ref="J3:J31" si="3">MID($H3,FIND("N",$H3)+2,LEN($H3)-FIND("N",$H3)-3)</f>
        <v>95.0542</v>
      </c>
    </row>
    <row r="4" spans="1:11" x14ac:dyDescent="0.2">
      <c r="A4" t="s">
        <v>17</v>
      </c>
      <c r="B4" t="s">
        <v>18</v>
      </c>
      <c r="C4" t="s">
        <v>19</v>
      </c>
      <c r="D4" t="s">
        <v>20</v>
      </c>
      <c r="E4" t="str">
        <f t="shared" si="0"/>
        <v>1960</v>
      </c>
      <c r="F4" s="1">
        <f t="shared" si="1"/>
        <v>44.271887242357309</v>
      </c>
      <c r="G4" t="s">
        <v>21</v>
      </c>
      <c r="H4" t="s">
        <v>22</v>
      </c>
      <c r="I4" t="str">
        <f t="shared" si="2"/>
        <v>25.32135</v>
      </c>
      <c r="J4" t="str">
        <f t="shared" si="3"/>
        <v>93.4529</v>
      </c>
    </row>
    <row r="5" spans="1:11" x14ac:dyDescent="0.2">
      <c r="A5" t="s">
        <v>23</v>
      </c>
      <c r="B5" t="s">
        <v>24</v>
      </c>
      <c r="C5" t="s">
        <v>25</v>
      </c>
      <c r="D5" t="s">
        <v>26</v>
      </c>
      <c r="E5" t="str">
        <f t="shared" si="0"/>
        <v>880</v>
      </c>
      <c r="F5" s="1">
        <f t="shared" si="1"/>
        <v>29.664793948382652</v>
      </c>
      <c r="G5" t="s">
        <v>27</v>
      </c>
      <c r="H5" t="s">
        <v>28</v>
      </c>
      <c r="I5" t="str">
        <f t="shared" si="2"/>
        <v>27.3876</v>
      </c>
      <c r="J5" t="str">
        <f t="shared" si="3"/>
        <v>84.3055</v>
      </c>
    </row>
    <row r="6" spans="1:11" x14ac:dyDescent="0.2">
      <c r="A6" t="s">
        <v>29</v>
      </c>
      <c r="B6" t="s">
        <v>184</v>
      </c>
      <c r="C6" t="s">
        <v>30</v>
      </c>
      <c r="D6" t="s">
        <v>31</v>
      </c>
      <c r="E6" t="str">
        <f t="shared" si="0"/>
        <v>1276</v>
      </c>
      <c r="F6" s="1">
        <f t="shared" si="1"/>
        <v>35.7211421989835</v>
      </c>
      <c r="G6" t="s">
        <v>32</v>
      </c>
      <c r="H6" t="s">
        <v>33</v>
      </c>
      <c r="I6" t="str">
        <f t="shared" si="2"/>
        <v>18.6646</v>
      </c>
      <c r="J6" t="str">
        <f t="shared" si="3"/>
        <v>81.2258</v>
      </c>
      <c r="K6" t="s">
        <v>34</v>
      </c>
    </row>
    <row r="7" spans="1:11" x14ac:dyDescent="0.2">
      <c r="A7" t="s">
        <v>35</v>
      </c>
      <c r="B7" t="s">
        <v>36</v>
      </c>
      <c r="C7" t="s">
        <v>37</v>
      </c>
      <c r="D7" t="s">
        <v>38</v>
      </c>
      <c r="E7" t="str">
        <f t="shared" si="0"/>
        <v>1022</v>
      </c>
      <c r="F7" s="1">
        <f t="shared" si="1"/>
        <v>31.968734726291562</v>
      </c>
      <c r="G7" t="s">
        <v>39</v>
      </c>
      <c r="H7" t="s">
        <v>40</v>
      </c>
      <c r="I7" t="str">
        <f t="shared" si="2"/>
        <v>15.5232</v>
      </c>
      <c r="J7" t="str">
        <f t="shared" si="3"/>
        <v>74.2795</v>
      </c>
    </row>
    <row r="8" spans="1:11" x14ac:dyDescent="0.2">
      <c r="A8" t="s">
        <v>41</v>
      </c>
      <c r="B8" t="s">
        <v>42</v>
      </c>
      <c r="C8" t="s">
        <v>43</v>
      </c>
      <c r="D8" t="s">
        <v>44</v>
      </c>
      <c r="E8" t="str">
        <f t="shared" si="0"/>
        <v>1145</v>
      </c>
      <c r="F8" s="1">
        <f t="shared" si="1"/>
        <v>33.837848631377263</v>
      </c>
      <c r="G8" t="s">
        <v>45</v>
      </c>
      <c r="H8" t="s">
        <v>46</v>
      </c>
      <c r="I8" t="str">
        <f t="shared" si="2"/>
        <v>21.5281</v>
      </c>
      <c r="J8" t="str">
        <f t="shared" si="3"/>
        <v>70.527199</v>
      </c>
    </row>
    <row r="9" spans="1:11" x14ac:dyDescent="0.2">
      <c r="A9" t="s">
        <v>47</v>
      </c>
      <c r="B9" t="s">
        <v>48</v>
      </c>
      <c r="C9" t="s">
        <v>49</v>
      </c>
      <c r="D9" t="s">
        <v>50</v>
      </c>
      <c r="E9" t="str">
        <f t="shared" si="0"/>
        <v>1499</v>
      </c>
      <c r="F9" s="1">
        <f t="shared" si="1"/>
        <v>38.716921365211881</v>
      </c>
      <c r="G9" t="s">
        <v>51</v>
      </c>
      <c r="H9" t="s">
        <v>52</v>
      </c>
      <c r="I9" t="str">
        <f t="shared" si="2"/>
        <v>30.7437</v>
      </c>
      <c r="J9" t="str">
        <f t="shared" si="3"/>
        <v>77.0769</v>
      </c>
    </row>
    <row r="10" spans="1:11" x14ac:dyDescent="0.2">
      <c r="A10" t="s">
        <v>53</v>
      </c>
      <c r="B10" t="s">
        <v>190</v>
      </c>
      <c r="C10" t="s">
        <v>54</v>
      </c>
      <c r="D10" t="s">
        <v>55</v>
      </c>
      <c r="E10" t="str">
        <f t="shared" si="0"/>
        <v>6816</v>
      </c>
      <c r="F10" s="1">
        <f t="shared" si="1"/>
        <v>82.559069762201176</v>
      </c>
      <c r="G10" t="s">
        <v>56</v>
      </c>
      <c r="H10" t="s">
        <v>57</v>
      </c>
      <c r="I10" t="str">
        <f t="shared" si="2"/>
        <v>31.884</v>
      </c>
      <c r="J10" t="str">
        <f t="shared" si="3"/>
        <v>78.735</v>
      </c>
      <c r="K10" t="s">
        <v>58</v>
      </c>
    </row>
    <row r="11" spans="1:11" x14ac:dyDescent="0.2">
      <c r="A11" t="s">
        <v>193</v>
      </c>
      <c r="B11" t="s">
        <v>59</v>
      </c>
      <c r="C11" t="s">
        <v>60</v>
      </c>
      <c r="D11" t="s">
        <v>61</v>
      </c>
      <c r="E11" t="str">
        <f t="shared" si="0"/>
        <v>8611</v>
      </c>
      <c r="F11" s="1">
        <f t="shared" si="1"/>
        <v>92.795474027562364</v>
      </c>
      <c r="G11" t="s">
        <v>62</v>
      </c>
      <c r="H11" t="s">
        <v>63</v>
      </c>
      <c r="I11" t="str">
        <f t="shared" si="2"/>
        <v>35.880</v>
      </c>
      <c r="J11" t="str">
        <f t="shared" si="3"/>
        <v>76.513</v>
      </c>
      <c r="K11" t="s">
        <v>64</v>
      </c>
    </row>
    <row r="12" spans="1:11" x14ac:dyDescent="0.2">
      <c r="A12" t="s">
        <v>194</v>
      </c>
      <c r="B12" t="s">
        <v>65</v>
      </c>
      <c r="C12" t="s">
        <v>60</v>
      </c>
      <c r="D12" t="s">
        <v>66</v>
      </c>
      <c r="E12" t="str">
        <f t="shared" si="0"/>
        <v>7742</v>
      </c>
      <c r="F12" s="1">
        <f t="shared" si="1"/>
        <v>87.988635629835741</v>
      </c>
      <c r="G12" t="s">
        <v>67</v>
      </c>
      <c r="H12" t="s">
        <v>68</v>
      </c>
      <c r="I12" t="str">
        <f t="shared" si="2"/>
        <v>35.399</v>
      </c>
      <c r="J12" t="str">
        <f t="shared" si="3"/>
        <v>76.849</v>
      </c>
      <c r="K12" t="s">
        <v>69</v>
      </c>
    </row>
    <row r="13" spans="1:11" x14ac:dyDescent="0.2">
      <c r="A13" t="s">
        <v>70</v>
      </c>
      <c r="B13" t="s">
        <v>71</v>
      </c>
      <c r="C13" t="s">
        <v>72</v>
      </c>
      <c r="D13" t="s">
        <v>73</v>
      </c>
      <c r="E13" t="str">
        <f t="shared" si="0"/>
        <v>1382</v>
      </c>
      <c r="F13" s="1">
        <f t="shared" si="1"/>
        <v>37.17526059088221</v>
      </c>
      <c r="G13" t="s">
        <v>74</v>
      </c>
      <c r="H13" t="s">
        <v>75</v>
      </c>
      <c r="I13" t="str">
        <f t="shared" si="2"/>
        <v>23.9634</v>
      </c>
      <c r="J13" t="str">
        <f t="shared" si="3"/>
        <v>86.129</v>
      </c>
    </row>
    <row r="14" spans="1:11" x14ac:dyDescent="0.2">
      <c r="A14" t="s">
        <v>76</v>
      </c>
      <c r="B14" t="s">
        <v>77</v>
      </c>
      <c r="C14" t="s">
        <v>78</v>
      </c>
      <c r="D14" t="s">
        <v>79</v>
      </c>
      <c r="E14" t="str">
        <f t="shared" si="0"/>
        <v>1925</v>
      </c>
      <c r="F14" s="1">
        <f t="shared" si="1"/>
        <v>43.874821936960608</v>
      </c>
      <c r="G14" t="s">
        <v>80</v>
      </c>
      <c r="H14" t="s">
        <v>81</v>
      </c>
      <c r="I14" t="str">
        <f t="shared" si="2"/>
        <v>13.391</v>
      </c>
      <c r="J14" t="str">
        <f t="shared" si="3"/>
        <v>75.721</v>
      </c>
    </row>
    <row r="15" spans="1:11" x14ac:dyDescent="0.2">
      <c r="A15" t="s">
        <v>82</v>
      </c>
      <c r="B15" t="s">
        <v>83</v>
      </c>
      <c r="C15" t="s">
        <v>84</v>
      </c>
      <c r="D15" t="s">
        <v>85</v>
      </c>
      <c r="E15" t="str">
        <f t="shared" si="0"/>
        <v>2695</v>
      </c>
      <c r="F15" s="1">
        <f t="shared" si="1"/>
        <v>51.913389409669641</v>
      </c>
      <c r="G15" t="s">
        <v>86</v>
      </c>
      <c r="H15" t="s">
        <v>87</v>
      </c>
      <c r="I15" t="str">
        <f t="shared" si="2"/>
        <v>10.170</v>
      </c>
      <c r="J15" t="str">
        <f t="shared" si="3"/>
        <v>77.061</v>
      </c>
      <c r="K15" t="s">
        <v>88</v>
      </c>
    </row>
    <row r="16" spans="1:11" x14ac:dyDescent="0.2">
      <c r="A16" t="s">
        <v>89</v>
      </c>
      <c r="B16" t="s">
        <v>90</v>
      </c>
      <c r="C16" t="s">
        <v>91</v>
      </c>
      <c r="D16" t="s">
        <v>92</v>
      </c>
      <c r="E16" t="str">
        <f t="shared" si="0"/>
        <v>1352</v>
      </c>
      <c r="F16" s="1">
        <f t="shared" si="1"/>
        <v>36.76955262170047</v>
      </c>
      <c r="G16" t="s">
        <v>93</v>
      </c>
      <c r="H16" t="s">
        <v>94</v>
      </c>
      <c r="I16" t="str">
        <f t="shared" si="2"/>
        <v>22.449</v>
      </c>
      <c r="J16" t="str">
        <f t="shared" si="3"/>
        <v>78.371</v>
      </c>
    </row>
    <row r="17" spans="1:11" x14ac:dyDescent="0.2">
      <c r="A17" t="s">
        <v>95</v>
      </c>
      <c r="B17" t="s">
        <v>96</v>
      </c>
      <c r="C17" t="s">
        <v>97</v>
      </c>
      <c r="D17" t="s">
        <v>98</v>
      </c>
      <c r="E17" t="str">
        <f t="shared" si="0"/>
        <v>1646</v>
      </c>
      <c r="F17" s="1">
        <f t="shared" si="1"/>
        <v>40.570925550201586</v>
      </c>
      <c r="G17" t="s">
        <v>99</v>
      </c>
      <c r="H17" t="s">
        <v>100</v>
      </c>
      <c r="I17" t="str">
        <f t="shared" si="2"/>
        <v>19.6003</v>
      </c>
      <c r="J17" t="str">
        <f t="shared" si="3"/>
        <v>73.711</v>
      </c>
    </row>
    <row r="18" spans="1:11" x14ac:dyDescent="0.2">
      <c r="A18" t="s">
        <v>101</v>
      </c>
      <c r="B18" t="s">
        <v>186</v>
      </c>
      <c r="C18" t="s">
        <v>102</v>
      </c>
      <c r="D18" t="s">
        <v>103</v>
      </c>
      <c r="E18" t="str">
        <f t="shared" si="0"/>
        <v>2994</v>
      </c>
      <c r="F18" s="1">
        <f t="shared" si="1"/>
        <v>54.717456081217811</v>
      </c>
      <c r="G18" t="s">
        <v>104</v>
      </c>
      <c r="H18" t="s">
        <v>105</v>
      </c>
      <c r="I18" t="str">
        <f t="shared" si="2"/>
        <v>25.531</v>
      </c>
      <c r="J18" t="str">
        <f t="shared" si="3"/>
        <v>94.085</v>
      </c>
      <c r="K18" t="s">
        <v>187</v>
      </c>
    </row>
    <row r="19" spans="1:11" x14ac:dyDescent="0.2">
      <c r="A19" t="s">
        <v>106</v>
      </c>
      <c r="B19" t="s">
        <v>107</v>
      </c>
      <c r="C19" t="s">
        <v>108</v>
      </c>
      <c r="D19" t="s">
        <v>109</v>
      </c>
      <c r="E19" t="str">
        <f t="shared" si="0"/>
        <v>1965</v>
      </c>
      <c r="F19" s="1">
        <f t="shared" si="1"/>
        <v>44.328320518603</v>
      </c>
      <c r="G19" t="s">
        <v>110</v>
      </c>
      <c r="H19" t="s">
        <v>111</v>
      </c>
      <c r="I19" t="str">
        <f t="shared" si="2"/>
        <v>25.5316</v>
      </c>
      <c r="J19" t="str">
        <f t="shared" si="3"/>
        <v>91.8512</v>
      </c>
    </row>
    <row r="20" spans="1:11" x14ac:dyDescent="0.2">
      <c r="A20" t="s">
        <v>112</v>
      </c>
      <c r="B20" t="s">
        <v>113</v>
      </c>
      <c r="C20" t="s">
        <v>114</v>
      </c>
      <c r="D20" t="s">
        <v>115</v>
      </c>
      <c r="E20" t="str">
        <f t="shared" si="0"/>
        <v>2165</v>
      </c>
      <c r="F20" s="1">
        <f t="shared" si="1"/>
        <v>46.529560496527367</v>
      </c>
      <c r="G20" t="s">
        <v>116</v>
      </c>
      <c r="H20" t="s">
        <v>117</v>
      </c>
      <c r="I20" t="str">
        <f t="shared" si="2"/>
        <v>22.6315</v>
      </c>
      <c r="J20" t="str">
        <f t="shared" si="3"/>
        <v>93.0388</v>
      </c>
    </row>
    <row r="21" spans="1:11" x14ac:dyDescent="0.2">
      <c r="A21" t="s">
        <v>118</v>
      </c>
      <c r="B21" t="s">
        <v>188</v>
      </c>
      <c r="C21" t="s">
        <v>119</v>
      </c>
      <c r="D21" t="s">
        <v>120</v>
      </c>
      <c r="E21" t="str">
        <f t="shared" si="0"/>
        <v>3841</v>
      </c>
      <c r="F21" s="1">
        <f t="shared" si="1"/>
        <v>61.975801729384671</v>
      </c>
      <c r="G21" t="s">
        <v>121</v>
      </c>
      <c r="H21" t="s">
        <v>122</v>
      </c>
      <c r="I21" t="str">
        <f t="shared" si="2"/>
        <v>25.742</v>
      </c>
      <c r="J21" t="str">
        <f t="shared" si="3"/>
        <v>95.033</v>
      </c>
      <c r="K21" t="s">
        <v>123</v>
      </c>
    </row>
    <row r="22" spans="1:11" x14ac:dyDescent="0.2">
      <c r="A22" t="s">
        <v>124</v>
      </c>
      <c r="B22" t="s">
        <v>125</v>
      </c>
      <c r="C22" t="s">
        <v>7</v>
      </c>
      <c r="D22" t="s">
        <v>126</v>
      </c>
      <c r="E22" t="str">
        <f t="shared" si="0"/>
        <v>1672</v>
      </c>
      <c r="F22" s="1">
        <f t="shared" si="1"/>
        <v>40.890096600521744</v>
      </c>
      <c r="G22" t="s">
        <v>127</v>
      </c>
      <c r="H22" t="s">
        <v>128</v>
      </c>
      <c r="I22" t="str">
        <f t="shared" si="2"/>
        <v>18.675</v>
      </c>
      <c r="J22" t="str">
        <f t="shared" si="3"/>
        <v>82.982</v>
      </c>
    </row>
    <row r="23" spans="1:11" x14ac:dyDescent="0.2">
      <c r="A23" t="s">
        <v>129</v>
      </c>
      <c r="B23" t="s">
        <v>130</v>
      </c>
      <c r="C23" t="s">
        <v>25</v>
      </c>
      <c r="D23" t="s">
        <v>131</v>
      </c>
      <c r="E23" t="str">
        <f t="shared" si="0"/>
        <v>1000</v>
      </c>
      <c r="F23" s="1">
        <f t="shared" si="1"/>
        <v>31.622776601683793</v>
      </c>
      <c r="G23" t="s">
        <v>132</v>
      </c>
      <c r="H23" t="s">
        <v>133</v>
      </c>
      <c r="I23" t="str">
        <f t="shared" si="2"/>
        <v>31.259</v>
      </c>
      <c r="J23" t="str">
        <f t="shared" si="3"/>
        <v>76.601</v>
      </c>
    </row>
    <row r="24" spans="1:11" x14ac:dyDescent="0.2">
      <c r="A24" t="s">
        <v>134</v>
      </c>
      <c r="B24" t="s">
        <v>135</v>
      </c>
      <c r="C24" t="s">
        <v>136</v>
      </c>
      <c r="D24" t="s">
        <v>137</v>
      </c>
      <c r="E24" t="str">
        <f t="shared" si="0"/>
        <v>1722</v>
      </c>
      <c r="F24" s="1">
        <f t="shared" si="1"/>
        <v>41.496987842492857</v>
      </c>
      <c r="G24" t="s">
        <v>138</v>
      </c>
      <c r="H24" t="s">
        <v>139</v>
      </c>
      <c r="I24" t="str">
        <f t="shared" si="2"/>
        <v>24.650</v>
      </c>
      <c r="J24" t="str">
        <f t="shared" si="3"/>
        <v>72.776</v>
      </c>
    </row>
    <row r="25" spans="1:11" x14ac:dyDescent="0.2">
      <c r="A25" t="s">
        <v>140</v>
      </c>
      <c r="B25" t="s">
        <v>189</v>
      </c>
      <c r="C25" t="s">
        <v>13</v>
      </c>
      <c r="D25" t="s">
        <v>141</v>
      </c>
      <c r="E25" t="str">
        <f t="shared" si="0"/>
        <v>8586</v>
      </c>
      <c r="F25" s="1">
        <f t="shared" si="1"/>
        <v>92.660671268883007</v>
      </c>
      <c r="G25" t="s">
        <v>142</v>
      </c>
      <c r="H25" t="s">
        <v>143</v>
      </c>
      <c r="I25" t="str">
        <f t="shared" si="2"/>
        <v>27.703</v>
      </c>
      <c r="J25" t="str">
        <f t="shared" si="3"/>
        <v>88.148</v>
      </c>
      <c r="K25" t="s">
        <v>144</v>
      </c>
    </row>
    <row r="26" spans="1:11" x14ac:dyDescent="0.2">
      <c r="A26" t="s">
        <v>145</v>
      </c>
      <c r="B26" t="s">
        <v>146</v>
      </c>
      <c r="C26" t="s">
        <v>147</v>
      </c>
      <c r="D26" t="s">
        <v>148</v>
      </c>
      <c r="E26" t="str">
        <f t="shared" si="0"/>
        <v>2636</v>
      </c>
      <c r="F26" s="1">
        <f t="shared" si="1"/>
        <v>51.341990611973742</v>
      </c>
      <c r="G26" t="s">
        <v>149</v>
      </c>
      <c r="H26" t="s">
        <v>150</v>
      </c>
      <c r="I26" t="str">
        <f t="shared" si="2"/>
        <v>11.401</v>
      </c>
      <c r="J26" t="str">
        <f t="shared" si="3"/>
        <v>76.736</v>
      </c>
    </row>
    <row r="27" spans="1:11" x14ac:dyDescent="0.2">
      <c r="A27" t="s">
        <v>151</v>
      </c>
      <c r="B27" t="s">
        <v>152</v>
      </c>
      <c r="C27" t="s">
        <v>153</v>
      </c>
      <c r="D27" t="s">
        <v>154</v>
      </c>
      <c r="E27" t="str">
        <f t="shared" si="0"/>
        <v>965</v>
      </c>
      <c r="F27" s="1">
        <f t="shared" si="1"/>
        <v>31.064449134018133</v>
      </c>
      <c r="G27" t="s">
        <v>155</v>
      </c>
      <c r="H27" t="s">
        <v>156</v>
      </c>
      <c r="I27" t="str">
        <f t="shared" si="2"/>
        <v>18.3419</v>
      </c>
      <c r="J27" t="str">
        <f t="shared" si="3"/>
        <v>80.7417</v>
      </c>
    </row>
    <row r="28" spans="1:11" x14ac:dyDescent="0.2">
      <c r="A28" t="s">
        <v>157</v>
      </c>
      <c r="B28" t="s">
        <v>158</v>
      </c>
      <c r="C28" t="s">
        <v>159</v>
      </c>
      <c r="D28" t="s">
        <v>160</v>
      </c>
      <c r="E28" t="str">
        <f t="shared" si="0"/>
        <v>930</v>
      </c>
      <c r="F28" s="1">
        <f t="shared" si="1"/>
        <v>30.495901363953813</v>
      </c>
      <c r="G28" t="s">
        <v>161</v>
      </c>
      <c r="H28" t="s">
        <v>162</v>
      </c>
      <c r="I28" t="str">
        <f t="shared" si="2"/>
        <v>23.809782</v>
      </c>
      <c r="J28" t="str">
        <f t="shared" si="3"/>
        <v>92.260971</v>
      </c>
    </row>
    <row r="29" spans="1:11" x14ac:dyDescent="0.2">
      <c r="A29" t="s">
        <v>163</v>
      </c>
      <c r="B29" t="s">
        <v>164</v>
      </c>
      <c r="C29" t="s">
        <v>25</v>
      </c>
      <c r="D29" t="s">
        <v>165</v>
      </c>
      <c r="E29" t="str">
        <f t="shared" si="0"/>
        <v>957</v>
      </c>
      <c r="F29" s="1">
        <f t="shared" si="1"/>
        <v>30.935416596516038</v>
      </c>
      <c r="G29" t="s">
        <v>166</v>
      </c>
      <c r="H29" t="s">
        <v>167</v>
      </c>
      <c r="I29" t="str">
        <f t="shared" si="2"/>
        <v>30.3798</v>
      </c>
      <c r="J29" t="str">
        <f t="shared" si="3"/>
        <v>77.6865</v>
      </c>
    </row>
    <row r="30" spans="1:11" x14ac:dyDescent="0.2">
      <c r="A30" t="s">
        <v>168</v>
      </c>
      <c r="B30" t="s">
        <v>169</v>
      </c>
      <c r="C30" t="s">
        <v>170</v>
      </c>
      <c r="D30" t="s">
        <v>171</v>
      </c>
      <c r="E30" t="str">
        <f t="shared" si="0"/>
        <v>7816</v>
      </c>
      <c r="F30" s="1">
        <f t="shared" si="1"/>
        <v>88.408144421201371</v>
      </c>
      <c r="G30" t="s">
        <v>172</v>
      </c>
      <c r="H30" t="s">
        <v>173</v>
      </c>
      <c r="I30" t="str">
        <f t="shared" si="2"/>
        <v>30.376</v>
      </c>
      <c r="J30" t="str">
        <f t="shared" si="3"/>
        <v>79.970</v>
      </c>
    </row>
    <row r="31" spans="1:11" x14ac:dyDescent="0.2">
      <c r="A31" t="s">
        <v>174</v>
      </c>
      <c r="B31" t="s">
        <v>185</v>
      </c>
      <c r="C31" t="s">
        <v>175</v>
      </c>
      <c r="D31" t="s">
        <v>176</v>
      </c>
      <c r="E31" t="str">
        <f t="shared" si="0"/>
        <v>3636</v>
      </c>
      <c r="F31" s="1">
        <f t="shared" si="1"/>
        <v>60.29925372672534</v>
      </c>
      <c r="G31" t="s">
        <v>177</v>
      </c>
      <c r="H31" t="s">
        <v>178</v>
      </c>
      <c r="I31" t="str">
        <f t="shared" si="2"/>
        <v>27.106</v>
      </c>
      <c r="J31" t="str">
        <f t="shared" si="3"/>
        <v>88.002</v>
      </c>
      <c r="K3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2018-02-23T05:43:07Z</dcterms:created>
  <dcterms:modified xsi:type="dcterms:W3CDTF">2018-02-23T05:49:38Z</dcterms:modified>
</cp:coreProperties>
</file>