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ALD4 biomedical" sheetId="1" r:id="rId4"/>
    <sheet state="visible" name="CORDIS EU-projects" sheetId="2" r:id="rId5"/>
    <sheet state="visible" name="Bgee+OMA" sheetId="3" r:id="rId6"/>
    <sheet state="visible" name="Failure Analysis" sheetId="4" r:id="rId7"/>
    <sheet state="visible" name="Notes on SQG" sheetId="5" r:id="rId8"/>
    <sheet state="visible" name="Notes on Sparklis"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B77">
      <text>
        <t xml:space="preserve">retrives only 15 drug instances, out of which only 1 is correct (4 should be retrieved according to golden standard)
	-Ana Sima</t>
      </text>
    </comment>
    <comment authorId="0" ref="B107">
      <text>
        <t xml:space="preserve">here biosoda retrieves all drugs and their state, however only 1 is a gas
	-Ana Sima</t>
      </text>
    </comment>
    <comment authorId="0" ref="B16">
      <text>
        <t xml:space="preserve">add precision according to official evaluation
	-Ana Sima</t>
      </text>
    </comment>
    <comment authorId="0" ref="B95">
      <text>
        <t xml:space="preserve">again question is wrong. should be which diseases are associated with... (since EDNRB IS a gene)
	-Ana Sima</t>
      </text>
    </comment>
    <comment authorId="0" ref="B101">
      <text>
        <t xml:space="preserve">rephrasing illness as disease gets 
6 out of 75 results
	-Ana Sima</t>
      </text>
    </comment>
    <comment authorId="0" ref="B54">
      <text>
        <t xml:space="preserve">the QALD4 answer is wrong! returns a disease, not a drug. In Biosoda we also show intermediate variable, so we return the disease name, as well as the drug instance
	-Ana Sima</t>
      </text>
    </comment>
    <comment authorId="0" ref="B18">
      <text>
        <t xml:space="preserve">partial coz filter, add precision
	-Ana Sima</t>
      </text>
    </comment>
  </commentList>
</comments>
</file>

<file path=xl/comments2.xml><?xml version="1.0" encoding="utf-8"?>
<comments xmlns:r="http://schemas.openxmlformats.org/officeDocument/2006/relationships" xmlns="http://schemas.openxmlformats.org/spreadsheetml/2006/main">
  <authors>
    <author/>
  </authors>
  <commentList>
    <comment authorId="0" ref="B36">
      <text>
        <t xml:space="preserve">we have to force a very specific ID so that a filter is not required, otherwise SQG would not be able to handle it.
	-Ana Sima
in our graphDB the query is quite slow, takes 8 minutes to run...
	-Ana Sima</t>
      </text>
    </comment>
  </commentList>
</comments>
</file>

<file path=xl/comments3.xml><?xml version="1.0" encoding="utf-8"?>
<comments xmlns:r="http://schemas.openxmlformats.org/officeDocument/2006/relationships" xmlns="http://schemas.openxmlformats.org/spreadsheetml/2006/main">
  <authors>
    <author/>
  </authors>
  <commentList>
    <comment authorId="0" ref="I2">
      <text>
        <t xml:space="preserve">e.g. gaseous cannot be stemmed to gas, 1 ASK query
	-Ana Sima</t>
      </text>
    </comment>
    <comment authorId="0" ref="H4">
      <text>
        <t xml:space="preserve">countries with no projects
	-Ana Sima</t>
      </text>
    </comment>
  </commentList>
</comments>
</file>

<file path=xl/sharedStrings.xml><?xml version="1.0" encoding="utf-8"?>
<sst xmlns="http://schemas.openxmlformats.org/spreadsheetml/2006/main" count="538" uniqueCount="465">
  <si>
    <t>NOTE: queries run in a local (centralized) copy of Bgee + OMA in GraphDB, therefore they may be slow. On the GraphDB instance a timeout of 1 minute is set for the queries. For performance reasons we recommend copying the SPARQL query for e.g. Bgee and running it in the official Bgee SPARQL endpoint https://bgee.org/sparql, or in OMA https://sparql.omabrowser.org/sparql</t>
  </si>
  <si>
    <t>Questions</t>
  </si>
  <si>
    <t>Official challenge data (also for ground truth): https://github.com/ag-sc/QALD/tree/master/4/data</t>
  </si>
  <si>
    <t>Ground truth</t>
  </si>
  <si>
    <t>Number of triple patterns</t>
  </si>
  <si>
    <t>Bgee</t>
  </si>
  <si>
    <t>BioSODA demo page http://biosoda.cloudlab.zhaw.ch:8083/soda/?page=demo (uses GraphDB repo as back-end, timeout limited to 10 seconds)</t>
  </si>
  <si>
    <t>Number of Triple Pattersn</t>
  </si>
  <si>
    <t>Precision</t>
  </si>
  <si>
    <t>SPARKLIS</t>
  </si>
  <si>
    <t>Precision without rewrite rules</t>
  </si>
  <si>
    <t>Recall</t>
  </si>
  <si>
    <t>F1</t>
  </si>
  <si>
    <t>Comment</t>
  </si>
  <si>
    <t>Ablation</t>
  </si>
  <si>
    <t>Ablation result explained</t>
  </si>
  <si>
    <t>Alternative</t>
  </si>
  <si>
    <t>Q1</t>
  </si>
  <si>
    <t>the scientific name of species in bgee and their corresponding taxon</t>
  </si>
  <si>
    <t>Official ID in QALD4-2</t>
  </si>
  <si>
    <t>multiple shortest subgraphs possible, "species" as part of gene is returned</t>
  </si>
  <si>
    <t>PREFIX up:&lt;http://purl.uniprot.org/core/&gt; 
select * {
?taxon a up:Taxon. 
 ?taxon up:scientificName ?name.
?taxon up:rank up:Species.
 }</t>
  </si>
  <si>
    <t>manual steps Sparklis</t>
  </si>
  <si>
    <r>
      <t xml:space="preserve">Color code: black means query works, </t>
    </r>
    <r>
      <rPr>
        <color rgb="FFFF0000"/>
      </rPr>
      <t>red</t>
    </r>
    <r>
      <t xml:space="preserve"> means query does not work, </t>
    </r>
    <r>
      <rPr>
        <color rgb="FF6AA84F"/>
      </rPr>
      <t>green</t>
    </r>
    <r>
      <t xml:space="preserve"> means query works after a simple rephrasing</t>
    </r>
  </si>
  <si>
    <t>Q2</t>
  </si>
  <si>
    <t>Complexity</t>
  </si>
  <si>
    <t>genes with lung in the description</t>
  </si>
  <si>
    <t>Correct/Incorrect in Bio-SODA</t>
  </si>
  <si>
    <t>ranking problem</t>
  </si>
  <si>
    <t>multiple 1-hop alternatives =&gt; still wrong</t>
  </si>
  <si>
    <t>Ablation (ranking by string similarity only)</t>
  </si>
  <si>
    <t>PREFIX up:&lt;http://purl.uniprot.org/core/&gt; 
PREFIX orth:&lt;http://purl.org/net/orth#&gt; 
PREFIX dcterms:&lt;http://purl.org/dc/terms/&gt;
select ?geneName ?geneId {
?gene a orth:Gene. 
 ?gene rdfs:label  ?geneName.
?gene dcterms:identifier ?geneId.
 ?gene dcterms:description ?desc.
 FILTER CONTAINS(?desc, 'lung')}</t>
  </si>
  <si>
    <t>Ablation result SPARQL</t>
  </si>
  <si>
    <t>Ablation explained</t>
  </si>
  <si>
    <t>Q3</t>
  </si>
  <si>
    <t>SQG</t>
  </si>
  <si>
    <t>In which species is the Mt-co1 gene present?</t>
  </si>
  <si>
    <t>"species" is matched with a gene description</t>
  </si>
  <si>
    <t>PREFIX up:&lt;http://purl.uniprot.org/core/&gt; 
PREFIX orth:&lt;http://purl.org/net/orth#&gt; 
PREFIX obo:&lt;http://purl.obolibrary.org/obo/&gt;
select ?name {
?gene a orth:Gene. 
 ?gene rdfs:label  ?geneName.
?gene orth:organism ?organism. #orth v2
?organism obo:RO_0002162 ?taxon. #label: in taxon.
?taxon up:scientificName ?name. 
  FILTER (UCASE(?geneName) = UCASE('Mt-co1') )}</t>
  </si>
  <si>
    <t>Q4</t>
  </si>
  <si>
    <t>List the labels and identifiers of fruit fly genes in bgee</t>
  </si>
  <si>
    <t>Train</t>
  </si>
  <si>
    <t>what is the city of opel automobile</t>
  </si>
  <si>
    <t xml:space="preserve">SELECT DISTINCT ?ecparticipantreified_cityname  WHERE {
&lt;http://unics.cloud/ontology#EcParticipant-1197936&gt; &lt;http://unics.cloud/ontology#cityName&gt; ?ecparticipantreified_cityname.
}
</t>
  </si>
  <si>
    <t>Precision@1</t>
  </si>
  <si>
    <t>conjunction not supported. actually labels and identifiers are shown by default so would only need to rephrase the question to have this info</t>
  </si>
  <si>
    <t xml:space="preserve">give me the city name of an EC-Participant-Reified whose extended name matches all of opel, automobile </t>
  </si>
  <si>
    <t>PREFIX up:&lt;http://purl.uniprot.org/core/&gt; 
PREFIX orth:&lt;http://purl.org/net/orth#&gt; 
PREFIX obo:&lt;http://purl.obolibrary.org/obo/&gt;
select ?gene ?geneName {
?gene a orth:Gene .
 ?gene rdfs:label ?geneName .
    ?gene orth:organism ?taxon .
 ?taxon obo:RO_0002162 ?species . #in taxon property .
?taxon up:commonName 'fruit fly'.}</t>
  </si>
  <si>
    <t>1 TP</t>
  </si>
  <si>
    <t>Precision@5</t>
  </si>
  <si>
    <t>Q5</t>
  </si>
  <si>
    <t>Human anatomical entities at young adult developmental stage</t>
  </si>
  <si>
    <t>SELECT DISTINCT ?ecparticipantreified ?ecparticipantreified_extendedname ?organization ?organization_extendedname WHERE {
?ecparticipantreified a &lt;http://unics.cloud/ontology#EC-Participant-Reified&gt;.
?ecparticipantreified &lt;http://unics.cloud/ontology#organization&gt; ?organization.
?organization &lt;http://unics.cloud/ontology#extendedName&gt; ?organization_extendedname.
?ecparticipantreified &lt;http://unics.cloud/ontology#extendedName&gt; ?ecparticipantreified_extendedname.
FILTER (contains(lcase(str(?organization_extendedname)), "city"))
FILTER (contains(lcase(str(?ecparticipantreified_extendedname)), "opel automobile"))
}</t>
  </si>
  <si>
    <t>Precision with rephrasing</t>
  </si>
  <si>
    <t>"city" is actually labeled "city name". Therefore the organization named "CITYDEPOT" is as good of a match + since there is a participant name called "opel automobile", the shortest subgraph is the participant which has the name opel automobile and the organization "citydepot" (empty result)</t>
  </si>
  <si>
    <t>PREFIX up:&lt;http://purl.uniprot.org/core/&gt; 
PREFIX genex:&lt;http://purl.org/genex#&gt; 
PREFIX obo:&lt;http://purl.obolibrary.org/obo/&gt;
select distinct ?anatName {
?cond genex:hasAnatomicalEntity ?anatEntity.
?anatEntity rdfs:label ?anatName.
?cond genex:hasDevelopmentalStage ?stage.
?stage  rdfs:label  ?stageName.
?cond obo:RO_0002162 ?taxon. #in taxon property.
?taxon up:commonName 'human'.
FILTER (contains(?stageName,"young") &amp;&amp; contains(?stageName,"adult") )}</t>
  </si>
  <si>
    <t>Q6</t>
  </si>
  <si>
    <t>Anatomical entities where the apoc1 gene is expressed</t>
  </si>
  <si>
    <t>Bio-SODA top answer</t>
  </si>
  <si>
    <t>Ablation result</t>
  </si>
  <si>
    <t>PREFIX up:&lt;http://purl.uniprot.org/core/&gt; 
PREFIX genex:&lt;http://purl.org/genex#&gt; 
PREFIX obo:&lt;http://purl.obolibrary.org/obo/&gt;
select distinct ?anatEntity ?anatName {
?seq a orth:Gene.
?expr genex:hasSequenceUnit ?seq.
?seq rdfs:label ?geneName .
?expr genex:hasExpressionCondition ?cond.
?cond genex:hasAnatomicalEntity ?anatEntity.
?anatEntity rdfs:label ?anatName.
FILTER (LCASE(?geneName) = 'apoc1' )}</t>
  </si>
  <si>
    <t>Explanation</t>
  </si>
  <si>
    <t>Q7</t>
  </si>
  <si>
    <t>what is the country code of latvia</t>
  </si>
  <si>
    <t>Number of anatomical entities per species and expression confidence ordered by species common name where the apoc1 gene is expressed</t>
  </si>
  <si>
    <t>SELECT DISTINCT ?country_alpha2  WHERE {
 &lt;http://unics.cloud/ontology#Country-135&gt; &lt;http://unics.cloud/ontology#alpha2&gt; ?country_alpha2. }</t>
  </si>
  <si>
    <t>Num manual steps Sparklis</t>
  </si>
  <si>
    <t xml:space="preserve">give me every country
whose extended name is Latvia
and that has an alpha2 </t>
  </si>
  <si>
    <t>Sparklis</t>
  </si>
  <si>
    <t>aggregation not supported</t>
  </si>
  <si>
    <t xml:space="preserve">PREFIX up:&lt;http://purl.uniprot.org/core/&gt; 
PREFIX genex:&lt;http://purl.org/genex#&gt; 
PREFIX obo:&lt;http://purl.obolibrary.org/obo/&gt;
select (count(?anatEntity) as ?c) ?specName ?confidence {
?seq a orth:Gene.
?expr genex:hasSequenceUnit ?seq.
?expr genex:hasConfidenceLevel ?confidence.
?seq rdfs:label ?geneName .
?expr genex:hasExpressionCondition ?cond.
?cond genex:hasAnatomicalEntity ?anatEntity.
?cond obo:RO_0002162 ?taxon. #in taxon property.
?taxon up:commonName ?specName.
FILTER (LCASE(?geneName) = 'apoc1' )}
group by ?taxon ?confidence
order by ?specName </t>
  </si>
  <si>
    <t>Q8</t>
  </si>
  <si>
    <t>actually 2 responses possible since 2 letter code or 3 letter code</t>
  </si>
  <si>
    <t>Anatomical entities in rats where the apoc1 gene is expressed</t>
  </si>
  <si>
    <t>TO CHECK AGAIN</t>
  </si>
  <si>
    <t>tricky question</t>
  </si>
  <si>
    <t xml:space="preserve">PREFIX up:&lt;http://purl.uniprot.org/core/&gt; 
PREFIX genex:&lt;http://purl.org/genex#&gt; 
PREFIX obo:&lt;http://purl.obolibrary.org/obo/&gt;
select distinct ?anatEntity ?anatName {
?seq a orth:Gene.
?expr genex:hasSequenceUnit ?seq.
?seq rdfs:label ?geneName .
?expr genex:hasExpressionCondition ?cond.
?cond genex:hasAnatomicalEntity ?anatEntity.
?anatEntity rdfs:label ?anatName.
?cond obo:RO_0002162 ?taxon. #in taxon property.
?taxon up:commonName 'rat'.
FILTER (LCASE(?geneName) = 'apoc1' )}
</t>
  </si>
  <si>
    <t>Q9</t>
  </si>
  <si>
    <t>Anatomical entities for which apoc1 is not expressed</t>
  </si>
  <si>
    <t>projects funded by the fp7 program</t>
  </si>
  <si>
    <t>SELECT DISTINCT ?ecproject  WHERE {
?ecproject &lt;http://unics.cloud/ontology#ecProgramme&gt; &lt;http://unics.cloud/ontology#ECFrameworkProgram-FP7&gt;. 
}</t>
  </si>
  <si>
    <t>negation (need to formulate in a particular way, but works)</t>
  </si>
  <si>
    <t xml:space="preserve">give me every EC-Project whose ec framework program has as an extended name FP7 </t>
  </si>
  <si>
    <t xml:space="preserve">PREFIX up:&lt;http://purl.uniprot.org/core/&gt; 
PREFIX genex:&lt;http://purl.org/genex#&gt; 
PREFIX obo:&lt;http://purl.obolibrary.org/obo/&gt;
select ?anatEntity ?anatName {
?anatEntity a genex:AnatomicalEntity. 
?anatEntity rdfs:label ?anatName. 
FILTER NOT EXISTS {
?seq a orth:Gene.
?expr genex:hasSequenceUnit ?seq.
?seq rdfs:label ?geneName .
?expr genex:hasExpressionCondition ?cond.
?cond genex:hasAnatomicalEntity ?anatEntity.
?anatEntity a genex:AnatomicalEntity. 
FILTER (LCASE(?geneName) = 'apoc1' ) } 
}
</t>
  </si>
  <si>
    <t>Q10</t>
  </si>
  <si>
    <t>http://www.irisa.fr/LIS/ferre/sparklis/?endpoint=http%3A//160.85.254.15%3A7200/repositories/qald-4&amp;proxy=true</t>
  </si>
  <si>
    <t>anatomical entities at the mouse’s adult stage where the apoc1 gene is expressed</t>
  </si>
  <si>
    <t>SELECT DISTINCT ?ecframeworkprogram ?ecframeworkprogram_extendedname ?ecproject ?ecproject_acronym ?ecproject_acronym0 ?ecproject_acronym01 ?ecproject_title WHERE {
?ecproject a &lt;http://unics.cloud/ontology#EC-Project&gt;.
?ecproject &lt;http://unics.cloud/ontology#title&gt; ?ecproject_title.
?ecproject &lt;http://unics.cloud/ontology#ecFrameworkProgram&gt; ?ecframeworkprogram.
?ecframeworkprogram &lt;http://unics.cloud/ontology#extendedName&gt; ?ecframeworkprogram_extendedname.
?ecproject &lt;http://unics.cloud/ontology#acronym&gt; ?ecproject_acronym0.
?ecproject &lt;http://unics.cloud/ontology#acronym&gt; ?ecproject_acronym01.
?ecproject &lt;http://unics.cloud/ontology#acronym&gt; ?ecproject_acronym.
FILTER (contains(lcase(str(?ecframeworkprogram_extendedname)), "fp7"))
FILTER (contains(lcase(str(?ecproject_acronym0)), "program"))
FILTER (contains(lcase(str(?ecproject_acronym01)), "fund"))
FILTER (contains(lcase(str(?ecproject_acronym)), "project"))
}</t>
  </si>
  <si>
    <t>there are acronyms of projects with all possible values, including "program", fund" etc. Therefore the shortest possible subgraph is one with multiple filters on the same property, which leads to an obviously empty result</t>
  </si>
  <si>
    <t>hard question</t>
  </si>
  <si>
    <t xml:space="preserve">PREFIX up:&lt;http://purl.uniprot.org/core/&gt; 
PREFIX genex:&lt;http://purl.org/genex#&gt; 
PREFIX obo:&lt;http://purl.obolibrary.org/obo/&gt;
select distinct ?anatEntity ?anatName {
?seq a orth:Gene.
?expr genex:hasSequenceUnit ?seq.
?seq rdfs:label ?geneName .
?expr genex:hasExpressionCondition ?cond.
?cond genex:hasAnatomicalEntity ?anatEntity.
?anatEntity rdfs:label ?anatName.
?cond genex:hasDevelopmentalStage ?stage.
?stage  rdfs:label  ?stageName.
?cond obo:RO_0002162 ?taxon. #in taxon property.
?taxon up:commonName 'mouse'.
FILTER ( contains(?stageName,"adult" &amp;&amp; LCASE(?geneName) = 'apoc1' )}
</t>
  </si>
  <si>
    <t>OMA</t>
  </si>
  <si>
    <t>projects in the area of mathematics</t>
  </si>
  <si>
    <t>SELECT DISTINCT ?ecproject ?ecproject_title ?ecsubjectarea ?ecsubjectarea_extendedname WHERE {
?ecproject &lt;http://unics.cloud/ontology#ecSubjectArea&gt; &lt;http://unics.cloud/ontology#EcSubjectArea-MST&gt;.</t>
  </si>
  <si>
    <t>give me every EC-Project whose ec subject area has as an extended name Mathematics and Statistics</t>
  </si>
  <si>
    <t>show all drosophila species</t>
  </si>
  <si>
    <t>1 TP + 1 filter (avoidable provided the single match is correctly identified)</t>
  </si>
  <si>
    <t>SELECT DISTINCT ?ecproject_acronym ?ecproject_title ?ercproject_ecproject ?ercproject_ecproject_title WHERE {
?ercproject_ecproject a &lt;http://unics.cloud/ontology#ERC-Project&gt;.
?ercproject_ecproject &lt;http://unics.cloud/ontology#title&gt; ?ercproject_ecproject_title.
?ercproject_ecproject &lt;http://unics.cloud/ontology#title&gt; ?ecproject_title.
?ercproject_ecproject &lt;http://unics.cloud/ontology#acronym&gt; ?ecproject_acronym.
FILTER (contains(lcase(str(?ecproject_title)), "mathematics"))
FILTER (contains(lcase(str(?ecproject_acronym)), "area"))
}</t>
  </si>
  <si>
    <t>the name of the subject area the user is interested in is "Mathematics and Statistics". however there is a project with the title "Mathematics Analogies", which according to pure string similarity metrics is closer to the keyword "Mathematics". Futhermore, the best match for "area" is also a project where the acronym is an exact match, "AREA". These two are then combined into a subgraph which leads to obviously empty results</t>
  </si>
  <si>
    <r>
      <t>SELECT DISTINCT ?rank ?rank_label ?speciesname ?taxon ?taxon_scientificname WHERE {
?taxon a &lt;http://purl.uniprot.org/core/Taxon&gt;.
?taxon &lt;http://purl.uniprot.org/core/rank&gt; &lt;</t>
    </r>
    <r>
      <rPr>
        <color rgb="FF000000"/>
      </rPr>
      <t>http://purl.uniprot.org/core/Species</t>
    </r>
    <r>
      <t>&gt;.
?taxon &lt;http://purl.uniprot.org/core/scientificName&gt; ?speciesname.
?taxon &lt;http://purl.uniprot.org/core/scientificName&gt; ?taxon_scientificname.
FILTER (contains(lcase(str(?taxon_scientificname)), "drosophila"))
}</t>
    </r>
  </si>
  <si>
    <t>show me all rat proteins</t>
  </si>
  <si>
    <t>What is the target drug of Vidarabine?</t>
  </si>
  <si>
    <t>projects in mass spectrometry</t>
  </si>
  <si>
    <t>SELECT DISTINCT ?ecproject_title WHERE {
?ecproject &lt;http://unics.cloud/ontology#title&gt; ?ecproject_title.
FILTER (contains(lcase(str(?ecproject_title)), "mass spectrometry"))
}</t>
  </si>
  <si>
    <t xml:space="preserve">give me every EC-Project whose title matches all of mass, spectrometry </t>
  </si>
  <si>
    <t>1 TP + 1 filter (unavoidable because multiple titles match the query token)</t>
  </si>
  <si>
    <t>27% recall coz only ERC projects considered</t>
  </si>
  <si>
    <t>target drug, but Vidarabine is itself a drug</t>
  </si>
  <si>
    <t>shortest path is of length 1 and assigns "rat" to protein description</t>
  </si>
  <si>
    <t xml:space="preserve">select ?name 
where {
?protein a orth:Protein.
?protein  orth:organism ?organism.
?inTaxon rdfs:label 'in taxon'@en.
?organism ?inTaxon ?taxon.
?taxon  up:scientificName 'Rattus norvegicus'.
?protein rdfs:label ?name.
}
</t>
  </si>
  <si>
    <t>multiple single triple answers are possible (minimal subgraphs), the correct one appears as third result</t>
  </si>
  <si>
    <t>How many proteins (and their labels) per species are present in OMA database?</t>
  </si>
  <si>
    <t>aggregation</t>
  </si>
  <si>
    <t>select ?taxon ?name count(?protein) as ?Protein_count
where {
?protein a orth:Protein.
?protein  orth:organism ?organism.
?inTaxon rdfs:label 'in taxon'@en.
?organism ?inTaxon ?taxon.
?taxon  up:scientificName ?name.
}group by ?taxon ?name</t>
  </si>
  <si>
    <t xml:space="preserve">Retrieve all proteins that are orthologous to ENSLACG00000002497 </t>
  </si>
  <si>
    <t>show ERC research domains in the diagnostics tools panel</t>
  </si>
  <si>
    <t>prefix sio:&lt;http://semanticscience.org/resource/&gt;
select  ?OMA_LINK 
where {
#The three that contains Orthologs. The leafs are proteins.
#This graph pattern defines the relationship protein1 is Orthologs to protein2
?cluster a orth:OrthologsCluster.
?cluster orth:hasHomologousMember ?node1.
?cluster orth:hasHomologousMember ?node2. 
?node2 orth:hasHomologousMember* ?protein2. 
?node1 orth:hasHomologousMember* ?protein1.
########
#Specify the protein to look for its orthologs
?protein1 sio:SIO_010079 ?gene . 
?gene lscr:xrefEnsemblGene  ensembl:ENSLACG00000002497.
########
#The OMA link to the second protein
?protein2 rdfs:seeAlso ?OMA_LINK. 
########
filter(?node1 != ?node2) 
}</t>
  </si>
  <si>
    <t>Give me the target of a drugs whose label is Vidarabine</t>
  </si>
  <si>
    <t>SELECT DISTINCT ?ercresearchdomain WHERE {
&lt;http://unics.cloud/ontology#ErcPanel-LS7&gt; &lt;http://unics.cloud/ontology#ercResearchDomain&gt; ?ercresearchdomain. 
}</t>
  </si>
  <si>
    <t xml:space="preserve">give me every ERC-Research domain that is the erc research domain of an ERC-Panel whose extended name matches diagnostics </t>
  </si>
  <si>
    <t xml:space="preserve">Retrieve proteins that are paralogous to ENSLACG00000002497 </t>
  </si>
  <si>
    <t>1 TP  + filter (avoidable)</t>
  </si>
  <si>
    <t>best string similarity for "panel" is a project with the exact acronym "PANEL", from here the resulting answer is wrong</t>
  </si>
  <si>
    <t>prefix sio:&lt;http://semanticscience.org/resource/&gt;
select ?OMA_LINK 
where {
#The three that contains paralogs. The leafs are proteins.
#This graph pattern defines the relationship protein1 is paralogous to protein2
?cluster a orth:ParalogsCluster.
?cluster orth:hasHomologousMember ?node1.
?cluster orth:hasHomologousMember ?node2. 
?node2 orth:hasHomologousMember* ?protein2. 
?node1 orth:hasHomologousMember* ?protein1.
########
#Specify the protein to look for its paralogs
?protein1 sio:SIO_010079?gene . 
?gene lscr:xrefEnsemblGene  ensembl:ENSLACG00000002497.
########
#The OMA link to the second protein
?protein2 rdfs:seeAlso ?OMA_LINK. 
########
filter(?node1 != ?node2) 
}</t>
  </si>
  <si>
    <t>Retrieve proteins that are paralogous to the human HBB and their cross reference to Uniprot.</t>
  </si>
  <si>
    <t>Which are targets of Hydroxocobalamin?</t>
  </si>
  <si>
    <t>what are the participants of the project alfred</t>
  </si>
  <si>
    <t>SELECT DISTINCT ?ecparticipantreified WHERE {
    ?ecparticipantreified &lt;http://unics.cloud/ontology#roleInProject&gt; &lt;http://unics.cloud/ontology#RoleInProject-participant&gt;.
    &lt;http://unics.cloud/ontology#Project-143707&gt; &lt;http://unics.cloud/ontology#ecParticipant&gt; ?ecparticipantreified.
}</t>
  </si>
  <si>
    <t>conjunction not supported (retrieves cross references of the human hbb gene)</t>
  </si>
  <si>
    <t>select ?protein2  ?Oma_link  ?Uniprot_link{
?cluster a orth:ParalogsCluster.
?cluster orth:hasHomologousMember ?node1.
?cluster orth:hasHomologousMember ?node2.
?node2 orth:hasHomologousMember* ?protein2.
?node1 orth:hasHomologousMember* ?protein1.
?protein1 a orth:Protein.
?protein1 rdfs:label 'HBB'. 
?protein1 orth:organism ?organism.
?inTaxon rdfs:label 'in taxon'@en.
?organism ?inTaxon ?taxon.
?taxon  up:scientificName 'Homo sapiens'.
?protein2 a orth:Protein. 
?protein2  lscr:xrefUniprot ?Uniprot_link. 
filter(?node1 != ?node2)
}</t>
  </si>
  <si>
    <t xml:space="preserve">give me every EC-Participant-Reified
whose role in project is RoleInProject-participant 
and whose ec project has as an acronym ALFRED </t>
  </si>
  <si>
    <t>Retrieve proteins that are orthologous to the human HBB and their cross reference to Uniprot.</t>
  </si>
  <si>
    <t>2 TP + 2 filters (avoidable provided the single match is correctly identified)</t>
  </si>
  <si>
    <t>Give me the target of a drugs whose label is Hydroxocabalamin</t>
  </si>
  <si>
    <t>best string similarity for the keyword "project" is actually a project with the acronym "Project O", not the corresponding class =&gt; all questions targeting projects will be wrong</t>
  </si>
  <si>
    <t>we put 1 because filters are not mandatory here</t>
  </si>
  <si>
    <t>select ?protein2  ?Oma_link  ?Uniprot_link{
?cluster a orth:OrthologsCluster.
?cluster orth:hasHomologousMember ?node1.
?cluster orth:hasHomologousMember ?node2.
?node2 orth:hasHomologousMember* ?protein2.
?node1 orth:hasHomologousMember* ?protein1.
?protein1 a orth:Protein.
?protein1 rdfs:label 'HBB'. 
?protein1 orth:organism ?organism.
?inTaxon rdfs:label 'in taxon'@en.
?organism ?inTaxon ?taxon.
?taxon  up:scientificName 'Homo sapiens'.
?protein2 a orth:Protein. 
?protein2  lscr:xrefUniprot ?Uniprot_link. 
filter(?node1 != ?node2)
}</t>
  </si>
  <si>
    <t>Which foods does allopurinol interact with?</t>
  </si>
  <si>
    <t>Retrieve all proteins per species that are orthologous to Oryctolagus cuniculus' APOCI or APOC1 related protein and their cross reference to Uniprot including Ensembl gene identifier.</t>
  </si>
  <si>
    <t>Starting year of the project theseus</t>
  </si>
  <si>
    <t>SELECT DISTINCT ?ecproject WHERE {
?ecproject &lt;http://unics.cloud/ontology#startingYear&gt; ?ecproject_startingyear. 
?ecproject &lt;http://unics.cloud/ontology#acronym&gt; ?ecproject_acronym. 
FILTER (contains(lcase(str(?ecproject_acronym)), "theseus")) 
}</t>
  </si>
  <si>
    <t xml:space="preserve">give me every EC-Project
whose acronym matches theseus
and that has a starting year </t>
  </si>
  <si>
    <t>2 TP + filter (unavoidable)</t>
  </si>
  <si>
    <t>only 6th answer is correct</t>
  </si>
  <si>
    <t>this truly requires filter since multiple "Theseus" projects available</t>
  </si>
  <si>
    <t>prefix sio:&lt;http://semanticscience.org/resource/&gt;
prefix obo:&lt;http://purl.obolibrary.org/obo/&gt;
select ?protein1    ?protein2  ?geneName2  ?species2 ?OMA_LINK2 ?Prot2_uniprot ?prot2_ensemblGeneId  
where {
?cluster a orth:OrthologsCluster.
?cluster orth:hasHomologousMember ?node1.
?cluster orth:hasHomologousMember ?node2. 
?node2 orth:hasHomologousMember* ?protein2. 
?node1 orth:hasHomologousMember* ?protein1.
?protein1 a orth:Protein;
orth:organism/obo:RO_0002162/up:scientificName 'Oryctolagus cuniculus';
rdfs:label 'APOCI'.
?protein2 a orth:Protein; 
rdfs:seeAlso ?OMA_LINK2;
lscr:xrefUniprot ?Prot2_uniprot;
sio:SIO_010079/lscr:xrefEnsemblGene/dct:identifier  ?prot2_ensemblGeneId;
rdfs:label ?geneName2;
orth:organism/obo:RO_0002162/up:scientificName ?species2.
filter(?node1 != ?node2)}</t>
  </si>
  <si>
    <t>Retrieve Oryctolagus cuniculus' proteins encoded by genes that are orthologous to Mus musculus' HBB-Y gene and their cross reference links to Uniprot</t>
  </si>
  <si>
    <t xml:space="preserve">give me everything whose food interaction is the food interaction of a drugs whose label is Allopurinol </t>
  </si>
  <si>
    <t>too complex</t>
  </si>
  <si>
    <t>prefix sio:&lt;http://semanticscience.org/resource/&gt;
prefix obo:&lt;http://purl.obolibrary.org/obo/&gt;
select distinct ?MOUSE_PROTEIN ?RABIT_PROTEIN ?MOUSE_UNIPROT_XREF ?RABIT_UNIPROT_XREF 
where {
?cluster a orth:OrthologsCluster.
?cluster orth:hasHomologousMember ?node1.
?cluster orth:hasHomologousMember ?node2. 
?node2 orth:hasHomologousMember* ?RABIT_PROTEIN. 
?node1 orth:hasHomologousMember* ?MOUSE_PROTEIN.
?MOUSE_PROTEIN a orth:Protein.
?MOUSE_PROTEIN  orth:organism/obo:RO_0002162/up:scientificName 'Mus musculus';
rdfs:label 'HBB-Y';
lscr:xrefUniprot ?MOUSE_UNIPROT_XREF.
?RABIT_PROTEIN a orth:Protein.
?RABIT_PROTEIN orth:organism/obo:RO_0002162/up:scientificName 'Oryctolagus cuniculus' .
?RABIT_PROTEIN lscr:xrefUniprot ?RABIT_UNIPROT_XREF.
filter(?node1 != ?node2)}</t>
  </si>
  <si>
    <t>The percentage of proteins in Drosophila melanogaster that have at least one paralogous protein</t>
  </si>
  <si>
    <t>Which are the side effects of Penicillin G?</t>
  </si>
  <si>
    <t>organizations in the eawareness project</t>
  </si>
  <si>
    <t>percentage, operation not supported</t>
  </si>
  <si>
    <t>SELECT DISTINCT ?organization WHERE {
?organization &lt;http://unics.cloud/ontology#ecProject&gt; &lt;http://unics.cloud/ontology#Project-215103&gt;.
?organization a &lt;http://unics.cloud/ontology#Organization&gt;.
}</t>
  </si>
  <si>
    <t>2 TP</t>
  </si>
  <si>
    <t>prefix sio:&lt;http://semanticscience.org/resource/&gt;
prefix obo:&lt;http://purl.obolibrary.org/obo/&gt;
select (count(distinct ?PROTEIN) as ?num_paralogy ) ?total 
xsd:float(?num_paralogy)*100/xsd:float(?total) as ?result
where {
?cluster a orth:ParalogsCluster.
?cluster orth:hasHomologousMember ?node1.
?cluster orth:hasHomologousMember ?node2. 
?node2 orth:hasHomologousMember* ?PROTEIN. 
?node1 orth:hasHomologousMember* ?IS_PARALOGOUS_TO_PROTEIN.
?PROTEIN a orth:Protein.
?PROTEIN orth:organism/obo:RO_0002162/up:scientificName 'Drosophila melanogaster' .
?IS_PARALOGOUS_TO_PROTEIN a orth:Protein.
?IS_PARALOGOUS_TO_PROTEIN orth:organism/obo:RO_0002162/up:scientificName 'Drosophila melanogaster'.
      { select count(distinct ?protein_total) as ?total where 
         {?protein_total a orth:Protein. 
         ?protein_total orth:organism/obo:RO_0002162/up:scientificName  'Drosophila melanogaster' }
} 
 filter(?node1 != ?node2)}</t>
  </si>
  <si>
    <t xml:space="preserve">give me every organization whose ec project has as a title Theseus </t>
  </si>
  <si>
    <t>2 TP, 2 paths possible (via participant or coordinator)</t>
  </si>
  <si>
    <t>OMA-Bgee</t>
  </si>
  <si>
    <t xml:space="preserve">give me every side effects that is the side effect of a drugs whose label is Penicillin_G_Potassium_Injection </t>
  </si>
  <si>
    <t>2 path possible : participant / coordinator (both 1 TP + 1 filter)</t>
  </si>
  <si>
    <t>mouse proteins which are expressed in the liver and are orthologous to human INS protein .</t>
  </si>
  <si>
    <t>only 7th answer is correct (3-hop graph as opposed to the minimal 1-hop one)</t>
  </si>
  <si>
    <t>Which diseases are associated with the gene FOXP2?</t>
  </si>
  <si>
    <t>The orthologs of a gene that is expressed in the fruit fly brain</t>
  </si>
  <si>
    <t>size of spanning tree = 8</t>
  </si>
  <si>
    <t>ending year of projects in the area of climate change</t>
  </si>
  <si>
    <t xml:space="preserve">SELECT DISTINCT ?ecproject ?ecproject_endingyear  WHERE {
?ecproject &lt;http://unics.cloud/ontology#ecSubjectArea&gt; &lt;http://unics.cloud/ontology#EcSubjectArea-CCC&gt;. 
?ecproject &lt;http://unics.cloud/ontology#endingYear&gt; ?ecproject_endingyear. 
}
</t>
  </si>
  <si>
    <t xml:space="preserve">give me every diseases whose associated gene is FOXP2  </t>
  </si>
  <si>
    <t xml:space="preserve">give me every EC-Project
whose ec subject area has an extended name that matches all of climate, change
and that has an ending year </t>
  </si>
  <si>
    <t>genes in primates orthologous to a gene that is expressed in the fruit fly brain</t>
  </si>
  <si>
    <t>2 TP + filter (avoidable provided the single match for subject area is correctly identified)</t>
  </si>
  <si>
    <t>too complex, interpreted as genes orthologous to a gene in primates that is expressed in the fruit fly brain</t>
  </si>
  <si>
    <t>"area" is matched against a project acronym, while "climate change" against a project title</t>
  </si>
  <si>
    <t>Which genes are associated with breast cancer?</t>
  </si>
  <si>
    <t>multiple breast cancer instances in the dataset</t>
  </si>
  <si>
    <t>1 TP (should also have filter!)</t>
  </si>
  <si>
    <t>panels of projects in genome editing</t>
  </si>
  <si>
    <t>SELECT DISTINCT ?ecproject ?ecproject_title ?ercpanel  WHERE {
?ecproject &lt;http://unics.cloud/ontology#ercPanel&gt; ?ercpanel.
?ecproject &lt;http://unics.cloud/ontology#title&gt; ?ecproject_title.
FILTER (contains(lcase(str(?ecproject_title)), "genome editing"))
}</t>
  </si>
  <si>
    <t xml:space="preserve">give me every ERC-Panel that is the erc panel of an EC-Project whose title matches all of genome, editing </t>
  </si>
  <si>
    <t xml:space="preserve">give me every genes that is the associated gene of a diseases whose label is Breast cancer </t>
  </si>
  <si>
    <t>2 TP + filter (unavoidable because multiple instance match user token)</t>
  </si>
  <si>
    <t>paralogs of genes expressed in the liver of the rat</t>
  </si>
  <si>
    <t>size of spanning tree = 9!!</t>
  </si>
  <si>
    <t>Which are possible drugs for diseases associated with the gene ALD?</t>
  </si>
  <si>
    <t>rat's tp53 paralog genes that are expressed in the brain</t>
  </si>
  <si>
    <t>projects starting in 2019 with the university of zurich (interpretation 1 - see second variant below, Bio-SODA generates both)</t>
  </si>
  <si>
    <t>too complex, interpreted as "paralogs of the tp53 gene which is expressed in the brain of the rat""</t>
  </si>
  <si>
    <t>PREFIX xsd: &lt;http://www.w3.org/2001/XMLSchema#&gt;
SELECT DISTINCT ?ecproject ?ecproject_startingyear  WHERE { 
?ecproject &lt;http://unics.cloud/ontology#coordinator&gt; &lt;http://unics.cloud/ontology#Organization-3089&gt;. 
?ecproject &lt;http://unics.cloud/ontology#startingYear&gt; ?ecproject_startingyear. 
FILTER (xsd:integer(?ecproject_startingyear) = 2019) 
}</t>
  </si>
  <si>
    <t xml:space="preserve">give me every EC-Project
whose starting year is 2019
and whose coordinator has as an extended name University of Zurich </t>
  </si>
  <si>
    <t xml:space="preserve">give me every drugs that is the possible drug of a diseases whose associated gene is ALD  </t>
  </si>
  <si>
    <t>2 TP + numerical</t>
  </si>
  <si>
    <t>2 paths possible: first interpretation: projects where the coordinator is the university of zurich</t>
  </si>
  <si>
    <t>5 new Bgee simple</t>
  </si>
  <si>
    <t>Q01</t>
  </si>
  <si>
    <t>Show all fruit fly genes</t>
  </si>
  <si>
    <t>Give me drug references of drugs targeting Prothrombin.</t>
  </si>
  <si>
    <t>"expression condition", which has as label "gene expression" has a direct link to Taxon, as opposed to "Gene" which passes through Organism</t>
  </si>
  <si>
    <t>count the ERC projects in the applied life sciences domain (interpretation 1 - see 2 more variants below)</t>
  </si>
  <si>
    <r>
      <t>SELECT DISTINCT ?gene  WHERE {
?gene &lt;http://purl.org/net/orth#organism&gt; ?organism.
?organism &lt;http://purl.obolibrary.org/obo/RO_0002162&gt; &lt;</t>
    </r>
    <r>
      <rPr>
        <color rgb="FF000000"/>
      </rPr>
      <t>http://purl.uniprot.org/taxonomy/7227</t>
    </r>
    <r>
      <t>&gt;.
}</t>
    </r>
  </si>
  <si>
    <t>SELECT (count (distinct ?ercproject) as ?count) WHERE {
?ercproject a &lt;http://unics.cloud/ontology#ERC-Project&gt;.
?ercproject &lt;http://unics.cloud/ontology#ercPanel&gt; &lt;http://unics.cloud/ontology#ErcPanel-LS9&gt;.
}</t>
  </si>
  <si>
    <t xml:space="preserve">give me every ERC-Project whose erc panel has an extended name that matches all of applied, life, sciences
and give me the number of ERC-Project </t>
  </si>
  <si>
    <t>2 TP + filter + aggregation</t>
  </si>
  <si>
    <t>Q02</t>
  </si>
  <si>
    <t>What are the taxa available in Bgee?</t>
  </si>
  <si>
    <t>aggregations, 3 interpretations possible: life sciences as Panel / topic / project program</t>
  </si>
  <si>
    <t>give me every drugs whose target is a targets whose label is Prothrombin</t>
  </si>
  <si>
    <t>PREFIX up:&lt;http://purl.uniprot.org/core/&gt; select * { ?taxon a up:Taxon.}</t>
  </si>
  <si>
    <t>cannot get a specific field, e.g. reference</t>
  </si>
  <si>
    <t>topics of projects in life sciences</t>
  </si>
  <si>
    <t xml:space="preserve">SELECT DISTINCT  ?ectopic WHERE { 
?ecproject &lt;http://unics.cloud/ontology#ecSubjectArea&gt; &lt;http://unics.cloud/ontology#EcSubjectArea-LIF&gt;.
?ecproject &lt;http://unics.cloud/ontology#ecTopic&gt; ?ectopic. 
}
</t>
  </si>
  <si>
    <t>Q03</t>
  </si>
  <si>
    <t>Anatomical entities where FBgn0031395 is expressed</t>
  </si>
  <si>
    <t xml:space="preserve">give me every EC-Topic that is the ec topic of an EC-Project whose ec subject area has an extended name that matches all of life, sciences </t>
  </si>
  <si>
    <t>SELECT DISTINCT ?anatomicalentity WHERE {
?gene &lt;http://purl.obolibrary.org/obo/RO_0002206&gt; ?anatomicalentity 
?anatomicalentity &lt;http://www.w3.org/2000/01/rdf-schema#label&gt; ?anatomicalentity_label.
?gene a &lt;http://purl.org/net/orth#Gene&gt;.
?gene &lt;http://purl.org/dc/terms/identifier&gt; ?gene_identifier.
FILTER (contains(lcase(str(?gene_identifier)), "fbgn0031395"))
}</t>
  </si>
  <si>
    <t>SELECT DISTINCT ?anatomicalentity ?anatomicalentity_label ?expressioncondition ?gene ?gene_description ?gene_id ?gene_identifier WHERE {
?expressioncondition &lt;http://purl.org/genex#hasAnatomicalEntity&gt; ?anatomicalentity.
?gene &lt;http://purl.obolibrary.org/obo/RO_0002206&gt; ?expressioncondition.
?anatomicalentity &lt;http://www.w3.org/2000/01/rdf-schema#label&gt; ?anatomicalentity_label.
?expressioncondition a &lt;http://purl.org/genex#ExpressionCondition&gt;.
?gene a &lt;http://purl.org/net/orth#Gene&gt;.
?gene &lt;http://purl.org/dc/terms/description&gt; ?gene_description.
?gene &lt;http://purl.org/dc/terms/identifier&gt; ?gene_id.
?gene &lt;http://purl.org/dc/terms/identifier&gt; ?gene_identifier.
FILTER (contains(lcase(str(?gene_identifier)), "fbgn0031395"))
}</t>
  </si>
  <si>
    <t xml:space="preserve">there is a project with the acronym "TOPIC" </t>
  </si>
  <si>
    <t>Q04</t>
  </si>
  <si>
    <t>show fruit fly developmental stages</t>
  </si>
  <si>
    <t>SELECT DISTINCT ?develStage WHERE {
?expressioncondition &lt;http://purl.org/genex#hasDevelopmentalStage&gt; ?develStage.
?expressioncondition a &lt;http://purl.org/genex#ExpressionCondition&gt;.
?taxon &lt;http://purl.uniprot.org/core/scientificName&gt; ?speciesname.
?expressioncondition &lt;http://purl.obolibrary.org/obo/RO_0002162&gt; ?taxon.
?taxon &lt;http://purl.uniprot.org/core/commonName&gt; ?taxon_commonname.
FILTER (contains(lcase(str(?taxon_commonname)), "fruit fly"))
}</t>
  </si>
  <si>
    <t>linguistics projects related to the human mind</t>
  </si>
  <si>
    <t>Q05</t>
  </si>
  <si>
    <t>SELECT DISTINCT ?ecproject ?ecproject_title ?ercpanel ?ercpanel_extendedname WHERE {
?ecproject a &lt;http://unics.cloud/ontology#EC-Project&gt;. 
?ecproject &lt;http://unics.cloud/ontology#ercPanel&gt; &lt;http://unics.cloud/ontology#ErcPanel-SH4&gt;. 
?ecproject &lt;http://unics.cloud/ontology#title&gt; ?ecproject_title. 
FILTER (contains(lcase(str(?ecproject_title)), "linguistics")) 
}</t>
  </si>
  <si>
    <t>show mouse anatomical entities</t>
  </si>
  <si>
    <t xml:space="preserve">give me every EC-Project
whose erc panel has an extended name that matches all of human, mind
and whose title matches linguistics </t>
  </si>
  <si>
    <t>Which drugs interact with allopurinol?</t>
  </si>
  <si>
    <t>3 TP + 2 filters (1 filter unavoidable)</t>
  </si>
  <si>
    <t>shows anatomical entities that have "mouse" in the label: 2140 out of 8968 (recall 0.25)</t>
  </si>
  <si>
    <t>ranking problem - acronym scores higher than title (better string similarity and higher page rank)</t>
  </si>
  <si>
    <t>only 4th answer is correct due to project acronym "Project" and shortest subgraph of length 1</t>
  </si>
  <si>
    <t>the filter on linguistics is unavoidable since there are multiple projects that have this in the title</t>
  </si>
  <si>
    <t xml:space="preserve">give me every drugs that is the interaction drug1 of a drug interactions whose interaction drug2 is a drugs whose label is Allopurinol </t>
  </si>
  <si>
    <r>
      <t>SELECT DISTINCT ?anatomicalentity WHERE {
?expressioncondition &lt;http://purl.org/genex#hasAnatomicalEntity&gt; ?anatomicalentity.
?expressioncondition &lt;http://purl.obolibrary.org/obo/RO_0002162&gt; &lt;</t>
    </r>
    <r>
      <rPr>
        <color rgb="FF1155CC"/>
        <u/>
      </rPr>
      <t>http://purl.uniprot.org/taxonomy/10090</t>
    </r>
    <r>
      <t>&gt;
}</t>
    </r>
  </si>
  <si>
    <t>All projects that started in 2015 in switzerland</t>
  </si>
  <si>
    <t>PREFIX xsd: &lt;http://www.w3.org/2001/XMLSchema#&gt;
SELECT DISTINCT ?ecproject WHERE { 
?ecparticipantreified &lt;http://unics.cloud/ontology#ecProject&gt; ?ecproject. 
?ecproject &lt;http://unics.cloud/ontology#startingYear&gt; ?ecproject_startingyear. 
?ecparticipantreified &lt;http://unics.cloud/ontology#country&gt; &lt;http://unics.cloud/ontology#Country-41&gt;. 
FILTER (xsd:integer(?ecproject_startingyear) = 2015) 
}</t>
  </si>
  <si>
    <t xml:space="preserve">give me every EC-Project
whose starting year is 2015
and whose ec participant has a country whose extended name is Switzerland </t>
  </si>
  <si>
    <t>3 TP + flter + numerical</t>
  </si>
  <si>
    <t>Which are possible drugs against rickets?</t>
  </si>
  <si>
    <t xml:space="preserve">there is a project with the acronym "START" </t>
  </si>
  <si>
    <t xml:space="preserve">give me every drugs that is the possible drug of a diseases whose label is Rickets </t>
  </si>
  <si>
    <t xml:space="preserve">TOTAL </t>
  </si>
  <si>
    <t>ERC projects whose principal investigator is Michael Smith</t>
  </si>
  <si>
    <t>What are the side effects of Valdecoxib?</t>
  </si>
  <si>
    <t>SELECT DISTINCT ?ercproject WHERE {
?ercproject a &lt;http://unics.cloud/ontology#ERC-Project&gt;. 
?ercproject &lt;http://unics.cloud/ontology#principalInvestigator&gt; ?person. 
?person &lt;http://unics.cloud/ontology#fullName&gt; ?person_fullname. 
FILTER (contains(lcase(str(?person_fullname)), "michael smith")) 
}</t>
  </si>
  <si>
    <t>3 triple patterns + filter</t>
  </si>
  <si>
    <t xml:space="preserve">give me every ERC-Project whose principal investigator has as a full name Michael Smith </t>
  </si>
  <si>
    <t>3 TP + filter</t>
  </si>
  <si>
    <t xml:space="preserve">give me every side effects that is the side effect of something whose drug name is valdecoxib </t>
  </si>
  <si>
    <t>the only question precise enough to be directly answerable</t>
  </si>
  <si>
    <t>Which genes are associated with diseases whose possible drugs target Cubilin?</t>
  </si>
  <si>
    <t>NOTE: takes long</t>
  </si>
  <si>
    <t>grants received by projects in big data</t>
  </si>
  <si>
    <t>6 token question, 3 triple patterns</t>
  </si>
  <si>
    <t>SELECT DISTINCT ?ecparticipantreified ?ecparticipantreified_eccontribution WHERE {
?ecparticipantreified &lt;http://unics.cloud/ontology#ecContribution&gt; ?ecparticipantreified_eccontribution. 
?ecproject &lt;http://unics.cloud/ontology#ecTopic&gt; &lt;http://unics.cloud/ontology#EcTopic-ICT-14-2016-2017&gt;. 
?ecparticipantreified &lt;http://unics.cloud/ontology#ecProject&gt; ?ecproject. 
}</t>
  </si>
  <si>
    <t xml:space="preserve">give me every EC-Project
that has an ec max contribution
and whose ec topic has an extended name that matches all of big, data </t>
  </si>
  <si>
    <t>give me every genes that is the associated gene of a diseases whose possible drug has a target whose label is Cubilin</t>
  </si>
  <si>
    <t>3 TP + filter (avoidable if "big data" topic correctly identified)</t>
  </si>
  <si>
    <t>average triple patterns per quer</t>
  </si>
  <si>
    <t>NOTE: longest path is correct, NOT SHORTEST! + big data can actually match many things so the Q is ambiguous, system shows MULTIPLE OPTIONS</t>
  </si>
  <si>
    <t>average precision</t>
  </si>
  <si>
    <t>average precision without rewrite rules</t>
  </si>
  <si>
    <t>average recall</t>
  </si>
  <si>
    <t>average F1</t>
  </si>
  <si>
    <t>What are the common side effects of Doxil and Bextra?</t>
  </si>
  <si>
    <t>conjunction, not supported</t>
  </si>
  <si>
    <t>SQG also doesn't support conjunctions</t>
  </si>
  <si>
    <t>total grants received by projects in the area of materials technology</t>
  </si>
  <si>
    <t xml:space="preserve">give me every side effects that is the side effect of
a drugs whose label is Doxil
and a drugs whose label is Bextra </t>
  </si>
  <si>
    <t>SELECT  (sum(?ecparticipantreified_eccontribution) as ?sum)   WHERE {
?ecproject &lt;http://unics.cloud/ontology#ecSubjectArea&gt; &lt;http://unics.cloud/ontology#EcSubjectArea-MAT&gt;. 
?ecparticipantreified &lt;http://unics.cloud/ontology#ecContribution&gt; ?ecparticipantreified_eccontribution. 
?ecparticipantreified &lt;http://unics.cloud/ontology#ecProject&gt; ?ecproject. 
}</t>
  </si>
  <si>
    <t xml:space="preserve">give me every EC-Project
that has an ec max contribution
and whose ec subject area has as an extended name Materials Technology
and give me the total ec max contribution </t>
  </si>
  <si>
    <t>3 TP + aggregation</t>
  </si>
  <si>
    <t>aggregations</t>
  </si>
  <si>
    <t>What are the diseases caused by Valdecoxib?</t>
  </si>
  <si>
    <r>
      <rPr>
        <color rgb="FFFF0000"/>
      </rPr>
      <t xml:space="preserve">5 TP + Filter "caused by" cannot be interpreted as side effect. </t>
    </r>
    <r>
      <t xml:space="preserve">Need additional knowledge for this. However, </t>
    </r>
    <r>
      <rPr>
        <color rgb="FFFF0000"/>
      </rPr>
      <t>rephrasing</t>
    </r>
    <r>
      <t xml:space="preserve"> the question as "what are the </t>
    </r>
    <r>
      <rPr>
        <color rgb="FF6AA84F"/>
      </rPr>
      <t>side effects caused by</t>
    </r>
    <r>
      <t xml:space="preserve"> Valdecoxib" works</t>
    </r>
  </si>
  <si>
    <t>projects starting in 2016 whose host is the university of zurich</t>
  </si>
  <si>
    <t xml:space="preserve">give me every side effects that is the side effect of a drugs whose drug name is valdecoxib </t>
  </si>
  <si>
    <t>PREFIX xsd: &lt;http://www.w3.org/2001/XMLSchema#&gt;
SELECT DISTINCT  ?ecproject  WHERE { 
?ecparticipantreified &lt;http://unics.cloud/ontology#roleInProject&gt; &lt;http://unics.cloud/ontology#RoleInProject-hostInstitution&gt;. 
?ecparticipantreified &lt;http://unics.cloud/ontology#ecProject&gt; ?ecproject.  
?ecparticipantreified &lt;http://unics.cloud/ontology#organization&gt; &lt;http://unics.cloud/ontology#Organization-3089&gt;. 
?ecproject &lt;http://unics.cloud/ontology#startingYear&gt; ?ecproject_startingyear.  
FILTER (xsd:integer(?ecproject_startingyear) = 2016) 
}</t>
  </si>
  <si>
    <t>4 TP + numerical</t>
  </si>
  <si>
    <t>there is a project acronym "host"</t>
  </si>
  <si>
    <t>What are side effects of drugs used for asthma?</t>
  </si>
  <si>
    <t>3 TP</t>
  </si>
  <si>
    <t xml:space="preserve">give me every side effects that is the side effect of a drugs that has a relation to a drugs that is the possible drug of a diseases whose name is Asthma </t>
  </si>
  <si>
    <t>full name of principal investigators of projects hosted in france</t>
  </si>
  <si>
    <t>SELECT DISTINCT ?person_fullname  WHERE {
?ecparticipantreified &lt;http://unics.cloud/ontology#roleInProject&gt; &lt;http://unics.cloud/ontology#RoleInProject-hostInstitution&gt;. 
?ecproject &lt;http://unics.cloud/ontology#principalInvestigator&gt; ?person. 
?ecparticipantreified &lt;http://unics.cloud/ontology#ecProject&gt; ?ecproject. 
?person &lt;http://unics.cloud/ontology#fullName&gt; ?person_fullname. 
?ecparticipantreified &lt;http://unics.cloud/ontology#country&gt; &lt;http://unics.cloud/ontology#Country-75&gt;. 
}</t>
  </si>
  <si>
    <t xml:space="preserve">give me every person
that is the principal investigator of an EC-Project whose ec participant
has as a role in project RoleInProject-hostInstitution 
and has a country whose extended name is France
and that has a full name </t>
  </si>
  <si>
    <t>5 TP</t>
  </si>
  <si>
    <t>What is the side effects of drugs used for Tuberculosis?</t>
  </si>
  <si>
    <t>hosted = roleInProject etc</t>
  </si>
  <si>
    <t>data quality issue: there is a project participant which has as "cityName" property assigned "France", therefore the shortest path will be full name of principal investigator of the project called "host" whose city name is france</t>
  </si>
  <si>
    <t>3rd result is correct, rephrasing "what is the side effects of possible drugs for tuberculosis" solves the problems</t>
  </si>
  <si>
    <t>4 TP</t>
  </si>
  <si>
    <t xml:space="preserve">give me every side effects that is the side effect of a drugs that has a relation to a drugs that is the possible drug of a diseases whose name is Tuberculosis </t>
  </si>
  <si>
    <t>titles of erc projects with coordinators from piemonte</t>
  </si>
  <si>
    <t>Which drugs have hypertension and vomiting as side effects?</t>
  </si>
  <si>
    <t>SELECT DISTINCT ?ercproject_title  WHERE {
?ecparticipantreified &lt;http://unics.cloud/ontology#roleInProject&gt; &lt;http://unics.cloud/ontology#RoleInProject-coordinator&gt;. 
?ecparticipantreified &lt;http://unics.cloud/ontology#ecProject&gt; ?ercproject. 
?ercproject a &lt;http://unics.cloud/ontology#ERC-Project&gt;. 
?ecparticipantreified &lt;http://unics.cloud/ontology#nuts2&gt; &lt;http://unics.cloud/ontology#NUTS2-ITC1&gt;. 
?ercproject &lt;http://unics.cloud/ontology#title&gt; ?ercproject_title.  
}</t>
  </si>
  <si>
    <t xml:space="preserve">give me every ERC-Project
that has a title
and whose ec participant
has as a role in project RoleInProject-coordinator 
and has a nuts2 whose extended name is Piemonte </t>
  </si>
  <si>
    <t>2 TP, conjunction</t>
  </si>
  <si>
    <t>question is precise enough to be answerable</t>
  </si>
  <si>
    <t xml:space="preserve">give me every drugs whose side effect is
something whose side effect name is HYPERTENSION
and something whose side effect name is Vomiting </t>
  </si>
  <si>
    <t>Which drugs target Multidrug resistance protein 1?</t>
  </si>
  <si>
    <t>universities which are coordinators in climate change projects</t>
  </si>
  <si>
    <t>SELECT DISTINCT ?organization_extendedname WHERE {
?ecproject &lt;http://unics.cloud/ontology#coordinator&gt; ?organization. 
?ecparticipantreified &lt;http://unics.cloud/ontology#roleInProject&gt; &lt;http://unics.cloud/ontology#RoleInProject-coordinator&gt;. 
?ecproject &lt;http://unics.cloud/ontology#ecSubjectArea&gt; ?ecsubjectarea. 
?ecparticipantreified &lt;http://unics.cloud/ontology#organization&gt; ?organization. 
?organization &lt;http://unics.cloud/ontology#extendedName&gt; ?organization_extendedname. 
?ecsubjectarea &lt;http://unics.cloud/ontology#extendedName&gt; ?ecsubjectarea_extendedname. 
FILTER (contains(lcase(str(?organization_extendedname)), "university")) 
FILTER (contains(lcase(str(?ecsubjectarea_extendedname)), "climate change")) 
}</t>
  </si>
  <si>
    <t xml:space="preserve">give me every organization that is the organization of an EC-Participant-Reified
whose role in project is RoleInProject-participant 
and whose ec project has an ec subject area whose extended name matches all of climate, change </t>
  </si>
  <si>
    <t>6 TP + 2 filters</t>
  </si>
  <si>
    <t xml:space="preserve">give me every drugs whose target has as a label Multidrug resistance protein 1 </t>
  </si>
  <si>
    <t>Which diseases is Cetuximab used for?</t>
  </si>
  <si>
    <t xml:space="preserve">give me every diseases that is the possible disease target of a drugs whose label is Cetuximab </t>
  </si>
  <si>
    <t>countries with no projects</t>
  </si>
  <si>
    <t xml:space="preserve">SELECT DISTINCT ?country WHERE {
?country a &lt;http://unics.cloud/ontology#Country&gt;.
FILTER NOT EXISTS {
        ?ecparticipantreified &lt;http://unics.cloud/ontology#ecProject&gt; ?ecproject. 
        ?ecparticipantreified &lt;http://unics.cloud/ontology#country&gt; ?country.
}}
</t>
  </si>
  <si>
    <t xml:space="preserve">give me every country that not is the country of an EC-Participant-Reified </t>
  </si>
  <si>
    <t>3 TP + negation</t>
  </si>
  <si>
    <t>Which drugs have fever as a side effect?</t>
  </si>
  <si>
    <t>negation</t>
  </si>
  <si>
    <t xml:space="preserve">give me every drugs whose side effect has as a side effect name Fever </t>
  </si>
  <si>
    <t>Give me diseases treated by tetracycline</t>
  </si>
  <si>
    <t>projects with a cost higher than 1 million</t>
  </si>
  <si>
    <t>multiple 1-hop answers =&gt; only shows up as 3rd</t>
  </si>
  <si>
    <t>SELECT DISTINCT ?ecproject ?ecproject_title ?ecproject_totalcost WHERE {
?ecproject &lt;http://unics.cloud/ontology#totalCost&gt; ?ecproject_totalcost. 
FILTER(?ecproject_totalcost &gt; 1000000) 
}</t>
  </si>
  <si>
    <t xml:space="preserve">give me every diseases that is the possible disease target of a drugs whose label is Tetracycline </t>
  </si>
  <si>
    <t xml:space="preserve">give me every EC-Project whose total cost is higher or equal to 10000000 </t>
  </si>
  <si>
    <t>1 TP + numerical + comparative</t>
  </si>
  <si>
    <t>comparative</t>
  </si>
  <si>
    <t>What are enzymes of drugs used for anemia?</t>
  </si>
  <si>
    <t>projects started after November 2019</t>
  </si>
  <si>
    <t xml:space="preserve">give me every EC-Project whose starting year is higher or equal to 2019 </t>
  </si>
  <si>
    <t>1 TP + date extraction + comparative</t>
  </si>
  <si>
    <t xml:space="preserve">anemia is matched against side effects, not disease. need to explicitly phrase "anemia disease""
</t>
  </si>
  <si>
    <t>SELECT DISTINCT ?drugs ?drugs1 ?drugs_label ?enzymes ?enzymes_label ?side_effects ?side_effects_label WHERE {
?drugs &lt;http://www4.wiwiss.fu-berlin.de/sider/resource/sider/sideEffect&gt; ?side_effects.
{{ ?drugs1 &lt;http://www.w3.org/2002/07/owl#sameAs&gt; ?drugs} UNION { ?drugs &lt;http://www.w3.org/2002/07/owl#sameAs&gt; ?drugs1}}.
?drugs &lt;http://www.w3.org/2000/01/rdf-schema#label&gt; ?drugs_label.
?enzymes &lt;http://www.w3.org/2000/01/rdf-schema#label&gt; ?enzymes_label.
?drugs1 a &lt;http://www4.wiwiss.fu-berlin.de/drugbank/resource/drugbank/drugs&gt;.
?drugs a &lt;http://www4.wiwiss.fu-berlin.de/sider/resource/sider/drugs&gt;.
?drugs1 &lt;http://www4.wiwiss.fu-berlin.de/drugbank/resource/drugbank/enzyme&gt; ?enzymes.
?side_effects &lt;http://www.w3.org/2000/01/rdf-schema#label&gt; ?side_effects_label.
FILTER (contains(lcase(str(?side_effects_label)), "anemia"))
}</t>
  </si>
  <si>
    <t xml:space="preserve">give me every enzymes that is the enzyme of a drugs whose possible disease target is a diseases whose label is Anemia </t>
  </si>
  <si>
    <t>Which genes are associated with diseases treated with Cetuximab?</t>
  </si>
  <si>
    <t>projects including organizations from greece and romania</t>
  </si>
  <si>
    <t>4 token question, 3 triple patterns</t>
  </si>
  <si>
    <t xml:space="preserve">give me every EC-Project
whose ec participant has an organization whose country has as an extended name Greece
and whose ec participant has an organization whose country has as an extended name Romania </t>
  </si>
  <si>
    <t>2TP + conjunction</t>
  </si>
  <si>
    <t>2 hop query is shorter: SELECT DISTINCT ?diseases ?diseases_label ?drugs ?drugs_brandname ?drugs_genericname ?drugs_label ?genes ?genes_label WHERE {
?drugs &lt;http://www.w3.org/2000/01/rdf-schema#label&gt; ?drugs_label.
?diseases &lt;http://www4.wiwiss.fu-berlin.de/diseasome/resource/diseasome/possibleDrug&gt; ?drugs.
?diseases &lt;http://www.w3.org/2000/01/rdf-schema#label&gt; ?diseases_label.
?genes &lt;http://www.w3.org/2000/01/rdf-schema#label&gt; ?genes_label.
?diseases a &lt;http://www4.wiwiss.fu-berlin.de/diseasome/resource/diseasome/diseases&gt;.
?diseases &lt;http://www4.wiwiss.fu-berlin.de/diseasome/resource/diseasome/associatedGene&gt; ?genes.
?drugs &lt;http://www4.wiwiss.fu-berlin.de/drugbank/resource/drugbank/genericName&gt; ?drugs_genericname.
?drugs &lt;http://www4.wiwiss.fu-berlin.de/drugbank/resource/drugbank/brandName&gt; ?drugs_brandname.
FILTER (contains(lcase(str(?drugs_genericname)), "cetuximab"))
FILTER (contains(lcase(str(?drugs_brandname)), "genes"))
}</t>
  </si>
  <si>
    <t>conjunction</t>
  </si>
  <si>
    <t xml:space="preserve">give me every genes that is the associated gene of a diseases that is the possible disease target of a drugs whose label is Cetuximab </t>
  </si>
  <si>
    <t>Which are targets for possible drugs for diseases associated with the gene ALD?</t>
  </si>
  <si>
    <t>projects not including organizations from greece nor romania</t>
  </si>
  <si>
    <t xml:space="preserve">give me every EC-Project whose ec participant has an organization whose country is no thing whose extended name is
Greece
or Romania </t>
  </si>
  <si>
    <t>give me every targets that is the target of a drugs that is the possible drug of a diseases whose associated gene has a label ALD</t>
  </si>
  <si>
    <t>2 TP + conjunction + negation</t>
  </si>
  <si>
    <t>negation + conjunction</t>
  </si>
  <si>
    <t>Which are the drugs whose side effects are associated with the gene TRPM6?</t>
  </si>
  <si>
    <t>the QALD4 answer is wrong, returning a disease instead of a drug instance. however we also show include the disease in the result set.</t>
  </si>
  <si>
    <t>find the project with the highest funding</t>
  </si>
  <si>
    <t>5 token question, 3 triple patterns including 1 or 2 "sameAs"</t>
  </si>
  <si>
    <t>1 TP + superlative</t>
  </si>
  <si>
    <t xml:space="preserve">give me every drugs whose side effect has a relation to a diseases whose associated gene has as a label TRPM6 </t>
  </si>
  <si>
    <t>superlative</t>
  </si>
  <si>
    <t>TOTAL TRAIN (out of 25)</t>
  </si>
  <si>
    <t>find the country with the highest number of projects</t>
  </si>
  <si>
    <t xml:space="preserve">give me every country that is the country of an EC-Participant-Reified that has an ec project
and for each country
give me the number of ec project
and give me
the maximal number of ec project
and a sample of country </t>
  </si>
  <si>
    <t>aggregation+superlative</t>
  </si>
  <si>
    <t xml:space="preserve">19 questions correct out of 25, 4 more with rephrasing (2 wrong + 1 partially correct due to ambiguity between disease and side effect) - 2 conjunctions not supported </t>
  </si>
  <si>
    <t>Average over 30 queries</t>
  </si>
  <si>
    <t>Test</t>
  </si>
  <si>
    <t>Which genes are associated with subtypes of rickets?</t>
  </si>
  <si>
    <t>2 TP,diseaseSubtypeOf is a recursive property, not supported</t>
  </si>
  <si>
    <t>cannot be formulated</t>
  </si>
  <si>
    <t>recursive properties not supported</t>
  </si>
  <si>
    <t>Which drugs achieve a protein binding of 100%?</t>
  </si>
  <si>
    <t>1 TP, literal in question</t>
  </si>
  <si>
    <t>protein binding is added as filter to a drug protein binding property!</t>
  </si>
  <si>
    <t xml:space="preserve">give me every drugs whose protein binding is 100% </t>
  </si>
  <si>
    <t>Which drug has the highest number of side effects?</t>
  </si>
  <si>
    <t xml:space="preserve">give me every drugs that has a side effect
and for each drugs
give me the highest-to-lowest number of side effect </t>
  </si>
  <si>
    <t>Give me diseases whose possible drugs target the elongation factor 2.</t>
  </si>
  <si>
    <t>projects starting in 2019 with the university of zurich (interpretation 2 - see first variant above, Bio-SODA generates both)</t>
  </si>
  <si>
    <t>SPARQL query:
PREFIX xsd: &lt;http://www.w3.org/2001/XMLSchema#&gt;
SELECT DISTINCT ?ecproject ?ecproject_startingyear WHERE {
&lt;http://unics.cloud/ontology#Organization-3089&gt; &lt;http://unics.cloud/ontology#ecProject&gt; ?ecproject.
?ecproject &lt;http://unics.cloud/ontology#startingYear&gt; ?ecproject_startingyear.
FILTER (xsd:integer(?ecproject_startingyear) = 2019)
}</t>
  </si>
  <si>
    <t xml:space="preserve">give me every diseases whose possible drug is a drugs whose target is a targets whose label is Elongation factor 2 </t>
  </si>
  <si>
    <t>2 paths possible. Second interpretation: projects where University of Zurich is a participant</t>
  </si>
  <si>
    <t>Which disease has the largest size?</t>
  </si>
  <si>
    <t>count the ERC projects in the applied life sciences domain (interpretation 2 )</t>
  </si>
  <si>
    <t>SELECT (count (distinct ?ercproject) as ?count) WHERE {
?ercproject a &lt;http://unics.cloud/ontology#ERC-Project&gt;. ?ercproject &lt;http://unics.cloud/ontology#ecTopic&gt; &lt;http://unics.cloud/ontology#EcTopic-ERC-SG-LS7&gt;.
}</t>
  </si>
  <si>
    <t>Which is the least common chromosome location?</t>
  </si>
  <si>
    <t>too complex aggregation</t>
  </si>
  <si>
    <t>Which approved drugs interact with fibers?</t>
  </si>
  <si>
    <t>2 TP + Filter, approved is an instance URI that has no data defined, we cannot attach it to summary graph</t>
  </si>
  <si>
    <t>aggregations, 3 interpretations possible: life sciences as Panel / topic / project title</t>
  </si>
  <si>
    <t>cannot be formulated, cannot add AND</t>
  </si>
  <si>
    <t>Which diseases are associated with SAR1B?</t>
  </si>
  <si>
    <t xml:space="preserve">give me every diseases whose associated gene has as a label SAR1B </t>
  </si>
  <si>
    <t>List diseases whose possible drugs have no side effects.</t>
  </si>
  <si>
    <t xml:space="preserve">give me every diseases whose possible drug is a drugs that has a relation from a drugs that not has a side effect </t>
  </si>
  <si>
    <t>NOTE: very hard to get this right, need to know that Diseasome drugs have a relation FROM sider drugs, altough it is "sameAs" etc</t>
  </si>
  <si>
    <t>Which drugs have bipolar disorder as indication?</t>
  </si>
  <si>
    <r>
      <t xml:space="preserve">1 TP + filter. the "indication" field is verbose =&gt; scores lower than others when matched against "bipolar disorder". also a </t>
    </r>
    <r>
      <rPr>
        <color rgb="FFFF0000"/>
      </rPr>
      <t>data modelling issue</t>
    </r>
    <r>
      <t xml:space="preserve">, since the "bipolar disease" is </t>
    </r>
    <r>
      <rPr>
        <b/>
      </rPr>
      <t xml:space="preserve">not </t>
    </r>
    <r>
      <t>associated with any treatment drug, although it should be (e.g. with drugs that have this as indication!)</t>
    </r>
  </si>
  <si>
    <t>SELECT DISTINCT ?drugs ?drugs1 ?drugs1_indication ?drugs_label ?side_effects ?side_effects_label WHERE {
?drugs1 &lt;http://www4.wiwiss.fu-berlin.de/drugbank/resource/drugbank/indication&gt; ?drugs1_indication.
?drugs &lt;http://www4.wiwiss.fu-berlin.de/sider/resource/sider/sideEffect&gt; ?side_effects.
{{ ?drugs1 &lt;http://www.w3.org/2002/07/owl#sameAs&gt; ?drugs} UNION { ?drugs &lt;http://www.w3.org/2002/07/owl#sameAs&gt; ?drugs1}}.
?drugs &lt;http://www.w3.org/2000/01/rdf-schema#label&gt; ?drugs_label.
?drugs1 a &lt;http://www4.wiwiss.fu-berlin.de/drugbank/resource/drugbank/drugs&gt;.
?drugs a &lt;http://www4.wiwiss.fu-berlin.de/sider/resource/sider/drugs&gt;.
?side_effects &lt;http://www.w3.org/2000/01/rdf-schema#label&gt; ?side_effects_label.
FILTER (contains(lcase(str(?side_effects_label)), "bipolar_disorder"))
}</t>
  </si>
  <si>
    <t>give me every drugs whose indication is bipolar disorder</t>
  </si>
  <si>
    <t>Are there drugs that target the Protein kinase C beta type?</t>
  </si>
  <si>
    <t>1 TP, NOTE: this is an "ask" type of question, however we show examples through a SELECT</t>
  </si>
  <si>
    <t xml:space="preserve">give me every drugs whose target is a targets whose label is Protein kinase C alpha type </t>
  </si>
  <si>
    <t>Give me the drug categories of Desoxyn .</t>
  </si>
  <si>
    <t xml:space="preserve">give me every drugs
whose brand name is Desoxyn
and that has a drug category </t>
  </si>
  <si>
    <t>very hard to formulate since it requires 2 properties</t>
  </si>
  <si>
    <t>Which diseases have a class degree of 11?</t>
  </si>
  <si>
    <t>1 TP, numerical filter</t>
  </si>
  <si>
    <t xml:space="preserve">give me every diseases whose class degree is 11 </t>
  </si>
  <si>
    <t>Which experimental drugs interact with food?</t>
  </si>
  <si>
    <t>3 TP, experimental is an instance URI that has no data defined, we cannot attach it to summary graph</t>
  </si>
  <si>
    <t xml:space="preserve">give me every drugs
whose drug type is experimental 
and that has a food interaction </t>
  </si>
  <si>
    <t>hard to formulate again</t>
  </si>
  <si>
    <t>List drugs that lead to strokes and arthrosis.</t>
  </si>
  <si>
    <t>hard to formulate but very cool to see it work</t>
  </si>
  <si>
    <t>Give me all diseases of the connective tissue class.</t>
  </si>
  <si>
    <t>1 TP, connective tissues is an instance URI with no data defined, cannot attach it to summary graph</t>
  </si>
  <si>
    <t xml:space="preserve">give me every diseases whose class is Connective tissue disorder  </t>
  </si>
  <si>
    <t>List the number of distinct side effects of drugs which target genes whose general function involves cell division.</t>
  </si>
  <si>
    <t>aggregations not supported</t>
  </si>
  <si>
    <t>too hard to formulate, does not work</t>
  </si>
  <si>
    <t xml:space="preserve">partial: give me every side effects that is the side effect of a drugs that has a relation to something whose target has a general function that matches all of cell, division </t>
  </si>
  <si>
    <t>Which drugs have a water solubility of 2.78e-01 mg/mL ?</t>
  </si>
  <si>
    <t xml:space="preserve">give me every drugs whose predicted water solubility is 2.78e-01 mg/mL </t>
  </si>
  <si>
    <t>Which genes are associated with Endothelin receptor type B?</t>
  </si>
  <si>
    <r>
      <t xml:space="preserve">Endothelin receptor type B is not searchable in the data, need external info to answer this. Adding the label explicitly or rephrasing as EDNRB  solves the problem. Question is itself also wrong, since should ask which </t>
    </r>
    <r>
      <rPr>
        <i/>
      </rPr>
      <t>diseases are associated with EDNRB</t>
    </r>
    <r>
      <t xml:space="preserve"> which itself is a gene</t>
    </r>
  </si>
  <si>
    <t>gives all genes</t>
  </si>
  <si>
    <t>cannot be asked since no label on EDNRB and question is WRONG! should ask for disease</t>
  </si>
  <si>
    <t>Which drugs interact with food and have HIV infections as side effects?</t>
  </si>
  <si>
    <t xml:space="preserve">give me every drugs that has a food interaction
and give me every drugs that has a relation from a drugs whose side effect has a side effect name that matches all of hiv, infection </t>
  </si>
  <si>
    <t>Which targets are involved in blood clotting ?</t>
  </si>
  <si>
    <t>1 TP + filter</t>
  </si>
  <si>
    <t xml:space="preserve">give me every targets whose general function matches all of involved, in, blood, clotting </t>
  </si>
  <si>
    <t>major rephrasing needed</t>
  </si>
  <si>
    <t>List illnesses that are treated by drugs whose mechanism of action involves norepinephrine and serotonin.</t>
  </si>
  <si>
    <t>conjunction, not supported + "illnesses" as synonym for disease</t>
  </si>
  <si>
    <t xml:space="preserve">give me every diseases that is the possible disease target of a drugs whose mechanism of action is
something that matches norepinephrine
and something that matches serotonin </t>
  </si>
  <si>
    <t>Which drugs have no side effects?</t>
  </si>
  <si>
    <t xml:space="preserve">give me every drugs that not has a side effect </t>
  </si>
  <si>
    <t>Give me the side effects of drugs with a solubility of 3.24e-02 mg/mL.</t>
  </si>
  <si>
    <t>3 TP,</t>
  </si>
  <si>
    <t>hard to formulate</t>
  </si>
  <si>
    <t>Give me drugs in the gaseous state .</t>
  </si>
  <si>
    <t>"gaseous" cannot be stemmed to "gas", rephrasing as "gas state" works (otherwise lists ALL drugs with their state =&gt; recall 1 but precision almost 0)</t>
  </si>
  <si>
    <t>here we assume we provide the disambiguated entity as input</t>
  </si>
  <si>
    <t xml:space="preserve">give me every drugs whose state is Gas </t>
  </si>
  <si>
    <t>TOTAL TEST (out of 25)</t>
  </si>
  <si>
    <t>11 out of 25 correct, 3 more with rephrasing: 1 ranking problem, 3 conjunctions, 4 aggregations, 1 recursive property, 1 purely rephrasing problem, 3 data modelling issues, 1 incorrect</t>
  </si>
  <si>
    <t>TOTAL Train &amp; Test (out of 50)</t>
  </si>
  <si>
    <t>Recall@1</t>
  </si>
  <si>
    <t>F1@1</t>
  </si>
  <si>
    <t>Code for results: @ commit https://github.zhaw.ch/simn/SODA/commit/e691f5559cc737300de8d5e0ac69ec07a783d796 (small fix for numerical QALD4 branch)</t>
  </si>
  <si>
    <t>SQG only allows only answers with a maximum 2 hops, see: https://github.com/AskNowQA/SQG/blob/master/common/graph/graph.py#L102 and https://github.com/AskNowQA/SQG/blob/master/common/graph/graph.py#L111 and https://github.com/AskNowQA/SQG/blob/master/kb/kb.py#L146</t>
  </si>
  <si>
    <t>also, heuristics for detecting resources and properties in a given SPARQL query would need significant rewriting for a new KG: https://github.com/AskNowQA/SQG/blob/master/kb/dbpedia.py#L115</t>
  </si>
  <si>
    <t>very challenging, time-consuming process to build queries...see examples below</t>
  </si>
  <si>
    <t>QALD4</t>
  </si>
  <si>
    <t>CORDIS</t>
  </si>
  <si>
    <t>http://www.irisa.fr/LIS/ferre/sparklis/?title=Core%20English%20DBpedia&amp;endpoint=http%3A//bgee.org/sparql</t>
  </si>
  <si>
    <t>http://www.irisa.fr/LIS/ferre/sparklis/?endpoint=http%3A//160.85.254.15%3A7200/repositories/qald-4</t>
  </si>
  <si>
    <t>http://www.irisa.fr/LIS/ferre/sparklis/?endpoint=http%3A//160.85.254.15%3A7200/repositories/siris</t>
  </si>
  <si>
    <t>example question: http://www.irisa.fr/LIS/ferre/sparklis/?endpoint=http%3A//160.85.254.15%3A7200/repositories/siris&amp;sparklis-query=%5BVId%5DReturn%28Det%28An%281%2CModif%28Select%2CUnordered%29%2CClass%28%22http%3A//unics.cloud/ontology%23EC-Project%22%29%29%2CSome%28Rel%28%22http%3A//unics.cloud/ontology%23ecParticipant%22%2CFwd%2CDet%28An%2821%2CModif%28Select%2CUnordered%29%2CThing%29%2CSome%28Rel%28%22http%3A//unics.cloud/ontology%23roleInProject%22%2CFwd%2CDet%28An%2840%2CModif%28Select%2CUnordered%29%2CThing%29%2CSome%28Rel%28%22http%3A//unics.cloud/ontology%23roleInProject%22%2CBwd%2CDet%28An%2859%2CModif%28Select%2CUnordered%29%2CThing%29%2CSome%28Rel%28%22http%3A//unics.cloud/ontology%23country%22%2CFwd%2CDet%28Term%28URI%28%22http%3A//unics.cloud/ontology%23Country-79%22%29%29%2CNone%29%29%29%29%29%29%29%29%29%29%29%29%29%29&amp;sparklis-path=DDDDDDDD&amp;proxy=true</t>
  </si>
  <si>
    <t>NOTE: ignore error that SPARQL endpoint is not responsive, wait for 1 minute and then start interacting with system</t>
  </si>
  <si>
    <t>Reason</t>
  </si>
  <si>
    <t>Aggregations</t>
  </si>
  <si>
    <t>Superlatives/Comparatives</t>
  </si>
  <si>
    <t>Conjunctions</t>
  </si>
  <si>
    <t>Symmetric Properties</t>
  </si>
  <si>
    <t>Ranking</t>
  </si>
  <si>
    <t>Incomplete Information</t>
  </si>
  <si>
    <t>Query Complexity</t>
  </si>
  <si>
    <t>Others</t>
  </si>
  <si>
    <t>Total Unanswered</t>
  </si>
  <si>
    <t>Total Questions</t>
  </si>
  <si>
    <t>Bioinformatics</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</si>
</sst>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font>
    <font>
      <b/>
      <color theme="1"/>
      <name val="Arial"/>
    </font>
    <font>
      <b/>
      <sz val="12.0"/>
      <color rgb="FF000000"/>
      <name val="Calibri"/>
    </font>
    <font>
      <sz val="12.0"/>
      <color rgb="FF000000"/>
      <name val="Calibri"/>
    </font>
    <font>
      <color theme="1"/>
      <name val="Arial"/>
    </font>
    <font>
      <b/>
      <sz val="10.0"/>
      <color rgb="FF000000"/>
      <name val="Arial"/>
    </font>
    <font/>
    <font>
      <b/>
    </font>
    <font>
      <sz val="6.0"/>
      <color theme="1"/>
      <name val="Arial"/>
    </font>
    <font>
      <b/>
      <u/>
      <sz val="10.0"/>
      <color rgb="FF1155CC"/>
    </font>
    <font>
      <sz val="10.0"/>
      <color theme="1"/>
      <name val="Arial"/>
    </font>
    <font>
      <color rgb="FF6AA84F"/>
      <name val="Arial"/>
    </font>
    <font>
      <u/>
      <color rgb="FF1155CC"/>
    </font>
    <font>
      <sz val="12.0"/>
      <color theme="1"/>
      <name val="Calibri"/>
    </font>
    <font>
      <u/>
      <color rgb="FF0000FF"/>
    </font>
    <font>
      <color rgb="FFFF0000"/>
      <name val="Arial"/>
    </font>
    <font>
      <sz val="12.0"/>
      <color rgb="FF333333"/>
      <name val="Arial"/>
    </font>
    <font>
      <sz val="12.0"/>
      <color rgb="FF000000"/>
      <name val="Arial"/>
    </font>
    <font>
      <color rgb="FF000000"/>
      <name val="Arial"/>
    </font>
    <font>
      <u/>
      <color rgb="FF0000FF"/>
    </font>
    <font>
      <sz val="12.0"/>
      <color theme="1"/>
      <name val="Arial"/>
    </font>
    <font>
      <color rgb="FF38761D"/>
      <name val="Arial"/>
    </font>
    <font>
      <color rgb="FFFF9900"/>
      <name val="Arial"/>
    </font>
    <font>
      <b/>
      <sz val="10.0"/>
      <color theme="1"/>
      <name val="Arial"/>
    </font>
    <font>
      <sz val="11.0"/>
      <color rgb="FF000000"/>
      <name val="Inconsolata"/>
    </font>
    <font>
      <color rgb="FFB45F06"/>
      <name val="Arial"/>
    </font>
    <font>
      <b/>
      <sz val="6.0"/>
      <color theme="1"/>
      <name val="Arial"/>
    </font>
    <font>
      <color rgb="FF980000"/>
      <name val="Arial"/>
    </font>
  </fonts>
  <fills count="6">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FFD966"/>
        <bgColor rgb="FFFFD966"/>
      </patternFill>
    </fill>
    <fill>
      <patternFill patternType="solid">
        <fgColor theme="6"/>
        <bgColor theme="6"/>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vertical="bottom" wrapText="0"/>
    </xf>
    <xf borderId="0" fillId="0" fontId="3" numFmtId="0" xfId="0" applyAlignment="1" applyFont="1">
      <alignment shrinkToFit="0" vertical="bottom" wrapText="0"/>
    </xf>
    <xf borderId="0" fillId="0" fontId="4" numFmtId="0" xfId="0" applyAlignment="1" applyFont="1">
      <alignment readingOrder="0"/>
    </xf>
    <xf borderId="0" fillId="0" fontId="5" numFmtId="0" xfId="0" applyAlignment="1" applyFont="1">
      <alignment readingOrder="0" shrinkToFit="0" vertical="bottom" wrapText="0"/>
    </xf>
    <xf borderId="0" fillId="0" fontId="6" numFmtId="0" xfId="0" applyAlignment="1" applyFont="1">
      <alignment shrinkToFit="0" wrapText="0"/>
    </xf>
    <xf borderId="0" fillId="0" fontId="7" numFmtId="0" xfId="0" applyAlignment="1" applyFont="1">
      <alignment readingOrder="0"/>
    </xf>
    <xf borderId="0" fillId="0" fontId="8" numFmtId="0" xfId="0" applyFont="1"/>
    <xf borderId="0" fillId="0" fontId="4" numFmtId="0" xfId="0" applyAlignment="1" applyFont="1">
      <alignment shrinkToFit="0" wrapText="0"/>
    </xf>
    <xf borderId="0" fillId="0" fontId="6" numFmtId="0" xfId="0" applyAlignment="1" applyFont="1">
      <alignment readingOrder="0" shrinkToFit="0" wrapText="0"/>
    </xf>
    <xf borderId="0" fillId="0" fontId="3" numFmtId="0" xfId="0" applyAlignment="1" applyFont="1">
      <alignment readingOrder="0" shrinkToFit="0" vertical="bottom" wrapText="0"/>
    </xf>
    <xf borderId="0" fillId="0" fontId="3" numFmtId="0" xfId="0" applyAlignment="1" applyFont="1">
      <alignment readingOrder="0" vertical="bottom"/>
    </xf>
    <xf borderId="0" fillId="0" fontId="9" numFmtId="0" xfId="0" applyAlignment="1" applyFont="1">
      <alignment readingOrder="0" shrinkToFit="0" vertical="bottom" wrapText="0"/>
    </xf>
    <xf borderId="0" fillId="0" fontId="0" numFmtId="0" xfId="0" applyAlignment="1" applyFont="1">
      <alignment readingOrder="0" shrinkToFit="0" vertical="bottom" wrapText="0"/>
    </xf>
    <xf borderId="0" fillId="0" fontId="0" numFmtId="0" xfId="0" applyAlignment="1" applyFont="1">
      <alignment shrinkToFit="0" vertical="bottom" wrapText="0"/>
    </xf>
    <xf borderId="0" fillId="0" fontId="10" numFmtId="0" xfId="0" applyAlignment="1" applyFont="1">
      <alignment readingOrder="0"/>
    </xf>
    <xf borderId="0" fillId="0" fontId="11" numFmtId="0" xfId="0" applyAlignment="1" applyFont="1">
      <alignment readingOrder="0"/>
    </xf>
    <xf borderId="0" fillId="0" fontId="10" numFmtId="0" xfId="0" applyFont="1"/>
    <xf borderId="0" fillId="0" fontId="1" numFmtId="0" xfId="0" applyAlignment="1" applyFont="1">
      <alignment horizontal="center" readingOrder="0"/>
    </xf>
    <xf borderId="0" fillId="0" fontId="4" numFmtId="0" xfId="0" applyAlignment="1" applyFont="1">
      <alignment horizontal="center"/>
    </xf>
    <xf borderId="0" fillId="0" fontId="4" numFmtId="0" xfId="0" applyAlignment="1" applyFont="1">
      <alignment horizontal="center" readingOrder="0"/>
    </xf>
    <xf borderId="0" fillId="0" fontId="11" numFmtId="0" xfId="0" applyAlignment="1" applyFont="1">
      <alignment horizontal="center" readingOrder="0"/>
    </xf>
    <xf borderId="0" fillId="0" fontId="12" numFmtId="0" xfId="0" applyAlignment="1" applyFont="1">
      <alignment readingOrder="0" shrinkToFit="0" wrapText="0"/>
    </xf>
    <xf borderId="0" fillId="0" fontId="3" numFmtId="0" xfId="0" applyAlignment="1" applyFont="1">
      <alignment vertical="bottom"/>
    </xf>
    <xf borderId="0" fillId="0" fontId="13" numFmtId="0" xfId="0" applyAlignment="1" applyFont="1">
      <alignment readingOrder="0"/>
    </xf>
    <xf borderId="0" fillId="0" fontId="14" numFmtId="0" xfId="0" applyAlignment="1" applyFont="1">
      <alignment readingOrder="0"/>
    </xf>
    <xf borderId="0" fillId="0" fontId="4" numFmtId="0" xfId="0" applyAlignment="1" applyFont="1">
      <alignment readingOrder="0" shrinkToFit="0" wrapText="0"/>
    </xf>
    <xf borderId="0" fillId="0" fontId="8" numFmtId="0" xfId="0" applyAlignment="1" applyFont="1">
      <alignment readingOrder="0"/>
    </xf>
    <xf borderId="0" fillId="0" fontId="10" numFmtId="0" xfId="0" applyAlignment="1" applyFont="1">
      <alignment readingOrder="0"/>
    </xf>
    <xf borderId="0" fillId="0" fontId="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vertical="bottom"/>
    </xf>
    <xf borderId="0" fillId="2" fontId="17" numFmtId="0" xfId="0" applyAlignment="1" applyFill="1" applyFont="1">
      <alignment readingOrder="0" shrinkToFit="0" wrapText="0"/>
    </xf>
    <xf borderId="0" fillId="3" fontId="18" numFmtId="0" xfId="0" applyAlignment="1" applyFill="1" applyFont="1">
      <alignment horizontal="left" readingOrder="0"/>
    </xf>
    <xf borderId="0" fillId="0" fontId="19" numFmtId="0" xfId="0" applyAlignment="1" applyFont="1">
      <alignment readingOrder="0" shrinkToFit="0" wrapText="0"/>
    </xf>
    <xf borderId="0" fillId="0" fontId="4" numFmtId="0" xfId="0" applyFont="1"/>
    <xf borderId="0" fillId="0" fontId="20" numFmtId="0" xfId="0" applyAlignment="1" applyFont="1">
      <alignment readingOrder="0" shrinkToFit="0" wrapText="0"/>
    </xf>
    <xf borderId="0" fillId="0" fontId="21" numFmtId="0" xfId="0" applyAlignment="1" applyFont="1">
      <alignment readingOrder="0"/>
    </xf>
    <xf borderId="0" fillId="0" fontId="4" numFmtId="0" xfId="0" applyAlignment="1" applyFont="1">
      <alignment readingOrder="0" shrinkToFit="0" wrapText="1"/>
    </xf>
    <xf borderId="0" fillId="0" fontId="22" numFmtId="0" xfId="0" applyAlignment="1" applyFont="1">
      <alignment readingOrder="0"/>
    </xf>
    <xf borderId="0" fillId="0" fontId="4" numFmtId="4" xfId="0" applyAlignment="1" applyFont="1" applyNumberFormat="1">
      <alignment readingOrder="0"/>
    </xf>
    <xf borderId="0" fillId="0" fontId="18" numFmtId="0" xfId="0" applyAlignment="1" applyFont="1">
      <alignment readingOrder="0"/>
    </xf>
    <xf borderId="0" fillId="4" fontId="4" numFmtId="0" xfId="0" applyAlignment="1" applyFill="1" applyFont="1">
      <alignment readingOrder="0"/>
    </xf>
    <xf borderId="1" fillId="4" fontId="4" numFmtId="0" xfId="0" applyAlignment="1" applyBorder="1" applyFont="1">
      <alignment readingOrder="0"/>
    </xf>
    <xf borderId="0" fillId="0" fontId="23" numFmtId="0" xfId="0" applyFont="1"/>
    <xf borderId="0" fillId="5" fontId="24" numFmtId="0" xfId="0" applyAlignment="1" applyFill="1" applyFont="1">
      <alignment horizontal="left"/>
    </xf>
    <xf borderId="2" fillId="4" fontId="4" numFmtId="0" xfId="0" applyBorder="1" applyFont="1"/>
    <xf borderId="0" fillId="0" fontId="23" numFmtId="0" xfId="0" applyAlignment="1" applyFont="1">
      <alignment readingOrder="0"/>
    </xf>
    <xf borderId="2" fillId="4" fontId="4" numFmtId="0" xfId="0" applyAlignment="1" applyBorder="1" applyFont="1">
      <alignment readingOrder="0"/>
    </xf>
    <xf borderId="2" fillId="4" fontId="8" numFmtId="0" xfId="0" applyBorder="1" applyFont="1"/>
    <xf borderId="2" fillId="4" fontId="4" numFmtId="0" xfId="0" applyAlignment="1" applyBorder="1" applyFont="1">
      <alignment shrinkToFit="0" wrapText="0"/>
    </xf>
    <xf borderId="2" fillId="0" fontId="4" numFmtId="0" xfId="0" applyBorder="1" applyFont="1"/>
    <xf borderId="3" fillId="0" fontId="4" numFmtId="0" xfId="0" applyBorder="1" applyFont="1"/>
    <xf borderId="0" fillId="0" fontId="25" numFmtId="0" xfId="0" applyAlignment="1" applyFont="1">
      <alignment readingOrder="0"/>
    </xf>
    <xf borderId="0" fillId="0" fontId="15" numFmtId="0" xfId="0" applyAlignment="1" applyFont="1">
      <alignment horizontal="left" readingOrder="0"/>
    </xf>
    <xf borderId="1" fillId="0" fontId="1" numFmtId="0" xfId="0" applyAlignment="1" applyBorder="1" applyFont="1">
      <alignment readingOrder="0"/>
    </xf>
    <xf borderId="2" fillId="5" fontId="4" numFmtId="0" xfId="0" applyBorder="1" applyFont="1"/>
    <xf borderId="4" fillId="0" fontId="4" numFmtId="0" xfId="0" applyBorder="1" applyFont="1"/>
    <xf borderId="2" fillId="0" fontId="4" numFmtId="0" xfId="0" applyAlignment="1" applyBorder="1" applyFont="1">
      <alignment readingOrder="0"/>
    </xf>
    <xf borderId="2" fillId="0" fontId="8" numFmtId="0" xfId="0" applyBorder="1" applyFont="1"/>
    <xf borderId="2" fillId="0" fontId="4" numFmtId="0" xfId="0" applyAlignment="1" applyBorder="1" applyFont="1">
      <alignment shrinkToFit="0" wrapText="0"/>
    </xf>
    <xf borderId="0" fillId="0" fontId="26" numFmtId="0" xfId="0" applyAlignment="1" applyFont="1">
      <alignment readingOrder="0"/>
    </xf>
    <xf borderId="0" fillId="0" fontId="1" numFmtId="0" xfId="0" applyFont="1"/>
    <xf borderId="0" fillId="0" fontId="26" numFmtId="0" xfId="0" applyFont="1"/>
    <xf borderId="0" fillId="0" fontId="4" numFmtId="0" xfId="0" applyAlignment="1" applyFont="1">
      <alignment readingOrder="0"/>
    </xf>
    <xf borderId="0" fillId="0" fontId="18" numFmtId="0" xfId="0" applyAlignment="1" applyFont="1">
      <alignment readingOrder="0" shrinkToFit="0" vertical="bottom" wrapText="0"/>
    </xf>
    <xf borderId="0" fillId="0" fontId="18" numFmtId="0" xfId="0" applyAlignment="1" applyFont="1">
      <alignment readingOrder="0" shrinkToFit="0" vertical="bottom" wrapText="0"/>
    </xf>
    <xf borderId="0" fillId="0" fontId="18" numFmtId="0" xfId="0" applyAlignment="1" applyFont="1">
      <alignment horizontal="right" readingOrder="0" shrinkToFit="0" vertical="bottom" wrapText="0"/>
    </xf>
    <xf borderId="0" fillId="0" fontId="18" numFmtId="0" xfId="0" applyAlignment="1" applyFont="1">
      <alignment horizontal="right" readingOrder="0" shrinkToFit="0" vertical="bottom" wrapText="0"/>
    </xf>
    <xf borderId="0" fillId="0" fontId="4" numFmtId="0" xfId="0" applyAlignment="1" applyFont="1">
      <alignment readingOrder="0" shrinkToFit="0" vertical="bottom" wrapText="0"/>
    </xf>
    <xf borderId="0" fillId="0" fontId="27" numFmtId="0" xfId="0" applyAlignment="1" applyFont="1">
      <alignment horizontal="right" readingOrder="0" shrinkToFit="0" vertical="bottom" wrapText="0"/>
    </xf>
    <xf borderId="0" fillId="0" fontId="18" numFmtId="0" xfId="0" applyAlignment="1" applyFont="1">
      <alignment shrinkToFit="0" vertical="bottom" wrapText="0"/>
    </xf>
    <xf borderId="0" fillId="0" fontId="18" numFmtId="0" xfId="0" applyAlignment="1" applyFont="1">
      <alignment horizontal="left" shrinkToFit="0" vertical="bottom" wrapText="0"/>
    </xf>
    <xf borderId="0" fillId="0" fontId="18" numFmtId="0" xfId="0" applyAlignment="1" applyFont="1">
      <alignment shrinkToFit="0" vertical="bottom" wrapText="0"/>
    </xf>
    <xf borderId="0" fillId="0" fontId="4"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tx>
            <c:strRef>
              <c:f>'Failure Analysis'!$B$1</c:f>
            </c:strRef>
          </c:tx>
          <c:spPr>
            <a:solidFill>
              <a:schemeClr val="accent1"/>
            </a:solidFill>
          </c:spPr>
          <c:cat>
            <c:strRef>
              <c:f>'Failure Analysis'!$A$2:$A$4</c:f>
            </c:strRef>
          </c:cat>
          <c:val>
            <c:numRef>
              <c:f>'Failure Analysis'!$B$2:$B$4</c:f>
            </c:numRef>
          </c:val>
        </c:ser>
        <c:ser>
          <c:idx val="1"/>
          <c:order val="1"/>
          <c:tx>
            <c:strRef>
              <c:f>'Failure Analysis'!$C$1</c:f>
            </c:strRef>
          </c:tx>
          <c:spPr>
            <a:solidFill>
              <a:srgbClr val="674EA7"/>
            </a:solidFill>
          </c:spPr>
          <c:cat>
            <c:strRef>
              <c:f>'Failure Analysis'!$A$2:$A$4</c:f>
            </c:strRef>
          </c:cat>
          <c:val>
            <c:numRef>
              <c:f>'Failure Analysis'!$C$2:$C$4</c:f>
            </c:numRef>
          </c:val>
        </c:ser>
        <c:ser>
          <c:idx val="2"/>
          <c:order val="2"/>
          <c:tx>
            <c:strRef>
              <c:f>'Failure Analysis'!$D$1</c:f>
            </c:strRef>
          </c:tx>
          <c:spPr>
            <a:solidFill>
              <a:schemeClr val="accent3"/>
            </a:solidFill>
          </c:spPr>
          <c:cat>
            <c:strRef>
              <c:f>'Failure Analysis'!$A$2:$A$4</c:f>
            </c:strRef>
          </c:cat>
          <c:val>
            <c:numRef>
              <c:f>'Failure Analysis'!$D$2:$D$4</c:f>
            </c:numRef>
          </c:val>
        </c:ser>
        <c:ser>
          <c:idx val="3"/>
          <c:order val="3"/>
          <c:tx>
            <c:strRef>
              <c:f>'Failure Analysis'!$E$1</c:f>
            </c:strRef>
          </c:tx>
          <c:spPr>
            <a:solidFill>
              <a:srgbClr val="76A5AF"/>
            </a:solidFill>
          </c:spPr>
          <c:cat>
            <c:strRef>
              <c:f>'Failure Analysis'!$A$2:$A$4</c:f>
            </c:strRef>
          </c:cat>
          <c:val>
            <c:numRef>
              <c:f>'Failure Analysis'!$E$2:$E$4</c:f>
            </c:numRef>
          </c:val>
        </c:ser>
        <c:ser>
          <c:idx val="4"/>
          <c:order val="4"/>
          <c:tx>
            <c:strRef>
              <c:f>'Failure Analysis'!$F$1</c:f>
            </c:strRef>
          </c:tx>
          <c:spPr>
            <a:solidFill>
              <a:schemeClr val="accent2"/>
            </a:solidFill>
          </c:spPr>
          <c:cat>
            <c:strRef>
              <c:f>'Failure Analysis'!$A$2:$A$4</c:f>
            </c:strRef>
          </c:cat>
          <c:val>
            <c:numRef>
              <c:f>'Failure Analysis'!$F$2:$F$4</c:f>
            </c:numRef>
          </c:val>
        </c:ser>
        <c:ser>
          <c:idx val="5"/>
          <c:order val="5"/>
          <c:tx>
            <c:strRef>
              <c:f>'Failure Analysis'!$G$1</c:f>
            </c:strRef>
          </c:tx>
          <c:spPr>
            <a:solidFill>
              <a:srgbClr val="D0E0E3"/>
            </a:solidFill>
          </c:spPr>
          <c:cat>
            <c:strRef>
              <c:f>'Failure Analysis'!$A$2:$A$4</c:f>
            </c:strRef>
          </c:cat>
          <c:val>
            <c:numRef>
              <c:f>'Failure Analysis'!$G$2:$G$4</c:f>
            </c:numRef>
          </c:val>
        </c:ser>
        <c:ser>
          <c:idx val="6"/>
          <c:order val="6"/>
          <c:tx>
            <c:strRef>
              <c:f>'Failure Analysis'!$H$1</c:f>
            </c:strRef>
          </c:tx>
          <c:spPr>
            <a:solidFill>
              <a:srgbClr val="38761D"/>
            </a:solidFill>
          </c:spPr>
          <c:cat>
            <c:strRef>
              <c:f>'Failure Analysis'!$A$2:$A$4</c:f>
            </c:strRef>
          </c:cat>
          <c:val>
            <c:numRef>
              <c:f>'Failure Analysis'!$H$2:$H$4</c:f>
            </c:numRef>
          </c:val>
        </c:ser>
        <c:ser>
          <c:idx val="7"/>
          <c:order val="7"/>
          <c:tx>
            <c:strRef>
              <c:f>'Failure Analysis'!$I$1</c:f>
            </c:strRef>
          </c:tx>
          <c:spPr>
            <a:solidFill>
              <a:srgbClr val="7F6000"/>
            </a:solidFill>
          </c:spPr>
          <c:cat>
            <c:strRef>
              <c:f>'Failure Analysis'!$A$2:$A$4</c:f>
            </c:strRef>
          </c:cat>
          <c:val>
            <c:numRef>
              <c:f>'Failure Analysis'!$I$2:$I$4</c:f>
            </c:numRef>
          </c:val>
        </c:ser>
        <c:overlap val="100"/>
        <c:axId val="1374528287"/>
        <c:axId val="393429874"/>
      </c:barChart>
      <c:catAx>
        <c:axId val="1374528287"/>
        <c:scaling>
          <c:orientation val="minMax"/>
        </c:scaling>
        <c:delete val="0"/>
        <c:axPos val="b"/>
        <c:title>
          <c:tx>
            <c:rich>
              <a:bodyPr/>
              <a:lstStyle/>
              <a:p>
                <a:pPr lvl="0">
                  <a:defRPr b="0">
                    <a:solidFill>
                      <a:srgbClr val="000000"/>
                    </a:solidFill>
                    <a:latin typeface="+mn-lt"/>
                  </a:defRPr>
                </a:pPr>
                <a:r>
                  <a:t/>
                </a:r>
              </a:p>
            </c:rich>
          </c:tx>
          <c:overlay val="0"/>
        </c:title>
        <c:majorTickMark val="none"/>
        <c:minorTickMark val="none"/>
        <c:spPr/>
        <c:txPr>
          <a:bodyPr/>
          <a:lstStyle/>
          <a:p>
            <a:pPr lvl="0">
              <a:defRPr b="0">
                <a:solidFill>
                  <a:srgbClr val="000000"/>
                </a:solidFill>
                <a:latin typeface="+mn-lt"/>
              </a:defRPr>
            </a:pPr>
          </a:p>
        </c:txPr>
        <c:crossAx val="393429874"/>
      </c:catAx>
      <c:valAx>
        <c:axId val="3934298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74528287"/>
      </c:valAx>
    </c:plotArea>
    <c:legend>
      <c:legendPos val="r"/>
      <c:overlay val="0"/>
      <c:txPr>
        <a:bodyPr/>
        <a:lstStyle/>
        <a:p>
          <a:pPr lvl="0">
            <a:defRPr b="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66675</xdr:colOff>
      <xdr:row>8</xdr:row>
      <xdr:rowOff>76200</xdr:rowOff>
    </xdr:from>
    <xdr:ext cx="6657975" cy="37147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95250</xdr:colOff>
      <xdr:row>5</xdr:row>
      <xdr:rowOff>142875</xdr:rowOff>
    </xdr:from>
    <xdr:ext cx="13001625" cy="565785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152400</xdr:colOff>
      <xdr:row>6</xdr:row>
      <xdr:rowOff>152400</xdr:rowOff>
    </xdr:from>
    <xdr:ext cx="3552825" cy="34290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95250</xdr:colOff>
      <xdr:row>6</xdr:row>
      <xdr:rowOff>104775</xdr:rowOff>
    </xdr:from>
    <xdr:ext cx="4343400" cy="248602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771525</xdr:colOff>
      <xdr:row>20</xdr:row>
      <xdr:rowOff>76200</xdr:rowOff>
    </xdr:from>
    <xdr:ext cx="3762375" cy="2600325"/>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irisa.fr/LIS/ferre/sparklis/?endpoint=http%3A//160.85.254.15%3A7200/repositories/qald-4&amp;proxy=true" TargetMode="External"/><Relationship Id="rId3" Type="http://schemas.openxmlformats.org/officeDocument/2006/relationships/hyperlink" Target="http://www.irisa.fr/LIS/ferre/sparklis/?endpoint=http%3A//160.85.254.15%3A7200/repositories/qald-4&amp;proxy=true"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www.irisa.fr/LIS/ferre/sparklis/?endpoint=http%3A//160.85.254.15%3A7200/repositories/siris&amp;proxy=true"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purl.uniprot.org/taxonomy/10090" TargetMode="External"/><Relationship Id="rId3" Type="http://schemas.openxmlformats.org/officeDocument/2006/relationships/drawing" Target="../drawings/drawing3.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www.irisa.fr/LIS/ferre/sparklis/?title=Core%20English%20DBpedia&amp;endpoint=http%3A//bgee.org/sparql" TargetMode="External"/><Relationship Id="rId2" Type="http://schemas.openxmlformats.org/officeDocument/2006/relationships/hyperlink" Target="http://www.irisa.fr/LIS/ferre/sparklis/?endpoint=http%3A//160.85.254.15%3A7200/repositories/qald-4" TargetMode="External"/><Relationship Id="rId3" Type="http://schemas.openxmlformats.org/officeDocument/2006/relationships/hyperlink" Target="http://www.irisa.fr/LIS/ferre/sparklis/?endpoint=http%3A//160.85.254.15%3A7200/repositories/siris" TargetMode="External"/><Relationship Id="rId4"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4.71"/>
    <col customWidth="1" min="2" max="2" width="76.0"/>
    <col customWidth="1" min="7" max="7" width="23.86"/>
    <col customWidth="1" min="8" max="8" width="18.29"/>
    <col customWidth="1" min="9" max="9" width="35.14"/>
    <col customWidth="1" min="10" max="10" width="27.0"/>
    <col customWidth="1" min="15" max="15" width="17.29"/>
    <col customWidth="1" min="16" max="16" width="27.71"/>
  </cols>
  <sheetData>
    <row r="1">
      <c r="A1" s="1"/>
      <c r="B1" s="7" t="s">
        <v>2</v>
      </c>
      <c r="C1" s="4" t="s">
        <v>6</v>
      </c>
      <c r="D1" s="4"/>
      <c r="E1" s="4"/>
      <c r="F1" s="4"/>
      <c r="G1" s="4"/>
      <c r="I1" s="4"/>
      <c r="J1" s="8"/>
      <c r="P1" s="9"/>
    </row>
    <row r="2">
      <c r="A2" s="1"/>
      <c r="B2" s="1"/>
      <c r="D2" s="4"/>
      <c r="E2" s="4"/>
      <c r="F2" s="4"/>
      <c r="G2" s="4"/>
      <c r="I2" s="4"/>
      <c r="J2" s="8"/>
      <c r="P2" s="9"/>
    </row>
    <row r="3">
      <c r="A3" s="1" t="s">
        <v>19</v>
      </c>
      <c r="B3" s="1" t="s">
        <v>23</v>
      </c>
      <c r="D3" s="4"/>
      <c r="E3" s="4"/>
      <c r="F3" s="4"/>
      <c r="G3" s="4"/>
      <c r="I3" s="4"/>
      <c r="J3" s="8"/>
      <c r="P3" s="9"/>
    </row>
    <row r="4">
      <c r="D4" s="4"/>
      <c r="E4" s="4"/>
      <c r="F4" s="4"/>
      <c r="G4" s="17"/>
      <c r="I4" s="4"/>
      <c r="J4" s="8"/>
      <c r="P4" s="9"/>
    </row>
    <row r="5">
      <c r="A5" s="19"/>
      <c r="B5" s="19" t="s">
        <v>41</v>
      </c>
      <c r="C5" s="20"/>
      <c r="D5" s="21" t="s">
        <v>44</v>
      </c>
      <c r="E5" s="21" t="s">
        <v>49</v>
      </c>
      <c r="F5" s="21" t="s">
        <v>11</v>
      </c>
      <c r="G5" s="22" t="s">
        <v>53</v>
      </c>
      <c r="H5" s="20"/>
      <c r="I5" s="4" t="s">
        <v>25</v>
      </c>
      <c r="J5" s="16" t="s">
        <v>58</v>
      </c>
      <c r="K5" s="4" t="s">
        <v>59</v>
      </c>
      <c r="L5" s="4" t="s">
        <v>61</v>
      </c>
      <c r="M5" s="4" t="s">
        <v>35</v>
      </c>
      <c r="O5" s="4" t="s">
        <v>66</v>
      </c>
      <c r="P5" s="23" t="s">
        <v>68</v>
      </c>
      <c r="Q5" s="26" t="s">
        <v>85</v>
      </c>
    </row>
    <row r="6">
      <c r="A6" s="4">
        <v>12.0</v>
      </c>
      <c r="B6" s="4" t="s">
        <v>101</v>
      </c>
      <c r="D6" s="4">
        <v>1.0</v>
      </c>
      <c r="F6" s="4">
        <v>1.0</v>
      </c>
      <c r="H6" s="4" t="s">
        <v>107</v>
      </c>
      <c r="I6" s="4" t="s">
        <v>48</v>
      </c>
      <c r="J6" s="28"/>
      <c r="K6" s="4">
        <v>1.0</v>
      </c>
      <c r="L6" s="4"/>
      <c r="M6" s="4">
        <v>1.0</v>
      </c>
      <c r="O6" s="4">
        <v>4.0</v>
      </c>
      <c r="P6" s="30" t="s">
        <v>117</v>
      </c>
    </row>
    <row r="7">
      <c r="J7" s="8"/>
      <c r="P7" s="9"/>
    </row>
    <row r="8">
      <c r="A8" s="4">
        <v>23.0</v>
      </c>
      <c r="B8" s="4" t="s">
        <v>125</v>
      </c>
      <c r="D8" s="4">
        <v>1.0</v>
      </c>
      <c r="F8" s="4">
        <v>1.0</v>
      </c>
      <c r="I8" s="4" t="s">
        <v>48</v>
      </c>
      <c r="J8" s="28"/>
      <c r="K8" s="4">
        <v>1.0</v>
      </c>
      <c r="L8" s="4"/>
      <c r="M8" s="4">
        <v>1.0</v>
      </c>
      <c r="O8" s="4">
        <v>4.0</v>
      </c>
      <c r="P8" s="30" t="s">
        <v>133</v>
      </c>
    </row>
    <row r="9">
      <c r="J9" s="8"/>
      <c r="P9" s="9"/>
    </row>
    <row r="10">
      <c r="A10" s="4">
        <v>10.0</v>
      </c>
      <c r="B10" s="31" t="s">
        <v>137</v>
      </c>
      <c r="D10" s="4">
        <v>0.0</v>
      </c>
      <c r="F10" s="4">
        <v>0.0</v>
      </c>
      <c r="I10" s="4" t="s">
        <v>48</v>
      </c>
      <c r="J10" s="28"/>
      <c r="K10" s="4">
        <v>0.0</v>
      </c>
      <c r="L10" s="4"/>
      <c r="M10" s="4">
        <v>1.0</v>
      </c>
      <c r="O10" s="4">
        <v>5.0</v>
      </c>
      <c r="P10" s="30" t="s">
        <v>147</v>
      </c>
    </row>
    <row r="11">
      <c r="J11" s="8"/>
      <c r="P11" s="9"/>
    </row>
    <row r="12">
      <c r="A12" s="4">
        <v>20.0</v>
      </c>
      <c r="B12" s="4" t="s">
        <v>151</v>
      </c>
      <c r="D12" s="4">
        <v>1.0</v>
      </c>
      <c r="F12" s="4">
        <v>1.0</v>
      </c>
      <c r="I12" s="4" t="s">
        <v>155</v>
      </c>
      <c r="J12" s="28"/>
      <c r="K12" s="4">
        <v>1.0</v>
      </c>
      <c r="L12" s="4"/>
      <c r="M12" s="4">
        <v>1.0</v>
      </c>
      <c r="O12" s="4">
        <v>5.0</v>
      </c>
      <c r="P12" s="30" t="s">
        <v>160</v>
      </c>
    </row>
    <row r="13">
      <c r="J13" s="8"/>
      <c r="P13" s="9"/>
    </row>
    <row r="14">
      <c r="A14" s="4">
        <v>21.0</v>
      </c>
      <c r="B14" s="4" t="s">
        <v>164</v>
      </c>
      <c r="D14" s="4">
        <v>1.0</v>
      </c>
      <c r="F14" s="4">
        <v>1.0</v>
      </c>
      <c r="I14" s="4" t="s">
        <v>48</v>
      </c>
      <c r="J14" s="28"/>
      <c r="K14" s="4">
        <v>1.0</v>
      </c>
      <c r="L14" s="4"/>
      <c r="M14" s="4">
        <v>1.0</v>
      </c>
      <c r="O14" s="4">
        <v>3.0</v>
      </c>
      <c r="P14" s="30" t="s">
        <v>169</v>
      </c>
    </row>
    <row r="15">
      <c r="J15" s="8"/>
      <c r="P15" s="9"/>
    </row>
    <row r="16">
      <c r="A16" s="4">
        <v>5.0</v>
      </c>
      <c r="B16" s="4" t="s">
        <v>175</v>
      </c>
      <c r="D16" s="4">
        <v>1.0</v>
      </c>
      <c r="F16" s="4">
        <v>1.0</v>
      </c>
      <c r="H16" s="4" t="s">
        <v>176</v>
      </c>
      <c r="I16" s="4" t="s">
        <v>177</v>
      </c>
      <c r="J16" s="28"/>
      <c r="K16" s="4">
        <v>1.0</v>
      </c>
      <c r="L16" s="4"/>
      <c r="M16" s="4">
        <v>1.0</v>
      </c>
      <c r="O16" s="4">
        <v>5.0</v>
      </c>
      <c r="P16" s="30" t="s">
        <v>181</v>
      </c>
    </row>
    <row r="17">
      <c r="J17" s="8"/>
      <c r="P17" s="9"/>
    </row>
    <row r="18">
      <c r="A18" s="4">
        <v>22.0</v>
      </c>
      <c r="B18" s="4" t="s">
        <v>185</v>
      </c>
      <c r="D18" s="4">
        <v>1.0</v>
      </c>
      <c r="F18" s="4">
        <v>1.0</v>
      </c>
      <c r="I18" s="4" t="s">
        <v>155</v>
      </c>
      <c r="J18" s="28"/>
      <c r="K18" s="4">
        <v>1.0</v>
      </c>
      <c r="L18" s="4"/>
      <c r="M18" s="4">
        <v>1.0</v>
      </c>
      <c r="O18" s="4">
        <v>5.0</v>
      </c>
      <c r="P18" s="30" t="s">
        <v>191</v>
      </c>
    </row>
    <row r="19">
      <c r="J19" s="8"/>
      <c r="P19" s="9"/>
    </row>
    <row r="20">
      <c r="A20" s="4">
        <v>14.0</v>
      </c>
      <c r="B20" s="4" t="s">
        <v>197</v>
      </c>
      <c r="D20" s="4">
        <v>1.0</v>
      </c>
      <c r="F20" s="4">
        <v>1.0</v>
      </c>
      <c r="I20" s="4" t="s">
        <v>155</v>
      </c>
      <c r="J20" s="28"/>
      <c r="K20" s="4">
        <v>1.0</v>
      </c>
      <c r="L20" s="4"/>
      <c r="M20" s="4">
        <v>1.0</v>
      </c>
      <c r="O20" s="4">
        <v>5.0</v>
      </c>
      <c r="P20" s="33" t="s">
        <v>207</v>
      </c>
      <c r="Q20" s="4" t="s">
        <v>209</v>
      </c>
    </row>
    <row r="21">
      <c r="J21" s="8"/>
      <c r="P21" s="9"/>
    </row>
    <row r="22">
      <c r="A22" s="4">
        <v>8.0</v>
      </c>
      <c r="B22" s="4" t="s">
        <v>226</v>
      </c>
      <c r="D22" s="4">
        <v>1.0</v>
      </c>
      <c r="F22" s="4">
        <v>1.0</v>
      </c>
      <c r="I22" s="4" t="s">
        <v>48</v>
      </c>
      <c r="J22" s="28"/>
      <c r="K22" s="4">
        <v>1.0</v>
      </c>
      <c r="L22" s="4"/>
      <c r="M22" s="4">
        <v>1.0</v>
      </c>
      <c r="O22" s="4">
        <v>7.0</v>
      </c>
      <c r="P22" s="30" t="s">
        <v>232</v>
      </c>
    </row>
    <row r="23">
      <c r="J23" s="8"/>
      <c r="P23" s="9"/>
    </row>
    <row r="24">
      <c r="A24" s="4">
        <v>17.0</v>
      </c>
      <c r="B24" s="4" t="s">
        <v>238</v>
      </c>
      <c r="D24" s="4">
        <v>1.0</v>
      </c>
      <c r="F24" s="4">
        <v>1.0</v>
      </c>
      <c r="I24" s="4" t="s">
        <v>48</v>
      </c>
      <c r="J24" s="28"/>
      <c r="K24" s="4">
        <v>1.0</v>
      </c>
      <c r="L24" s="4"/>
      <c r="M24" s="4">
        <v>1.0</v>
      </c>
      <c r="O24" s="4">
        <v>5.0</v>
      </c>
      <c r="P24" s="30" t="s">
        <v>240</v>
      </c>
    </row>
    <row r="25">
      <c r="J25" s="8"/>
      <c r="P25" s="9"/>
    </row>
    <row r="26">
      <c r="A26" s="4">
        <v>4.0</v>
      </c>
      <c r="B26" s="4" t="s">
        <v>243</v>
      </c>
      <c r="D26" s="4">
        <v>1.0</v>
      </c>
      <c r="F26" s="4">
        <v>1.0</v>
      </c>
      <c r="I26" s="4" t="s">
        <v>245</v>
      </c>
      <c r="J26" s="28"/>
      <c r="K26" s="4">
        <v>1.0</v>
      </c>
      <c r="L26" s="4"/>
      <c r="M26" s="4">
        <v>0.0</v>
      </c>
      <c r="O26" s="4">
        <v>5.0</v>
      </c>
      <c r="P26" s="30" t="s">
        <v>248</v>
      </c>
    </row>
    <row r="27">
      <c r="J27" s="8"/>
      <c r="P27" s="9"/>
    </row>
    <row r="28">
      <c r="A28" s="4">
        <v>25.0</v>
      </c>
      <c r="B28" s="4" t="s">
        <v>250</v>
      </c>
      <c r="D28" s="4">
        <v>1.0</v>
      </c>
      <c r="F28" s="4">
        <v>1.0</v>
      </c>
      <c r="G28" s="4"/>
      <c r="H28" s="4" t="s">
        <v>251</v>
      </c>
      <c r="I28" s="4" t="s">
        <v>253</v>
      </c>
      <c r="J28" s="28"/>
      <c r="K28" s="4">
        <v>0.0</v>
      </c>
      <c r="L28" s="4"/>
      <c r="M28" s="4">
        <v>0.0</v>
      </c>
      <c r="O28" s="4">
        <v>7.0</v>
      </c>
      <c r="P28" s="37" t="s">
        <v>256</v>
      </c>
    </row>
    <row r="29">
      <c r="J29" s="8"/>
      <c r="P29" s="9"/>
    </row>
    <row r="30">
      <c r="A30" s="31">
        <v>18.0</v>
      </c>
      <c r="B30" s="31" t="s">
        <v>264</v>
      </c>
      <c r="D30" s="4">
        <v>0.0</v>
      </c>
      <c r="F30" s="4">
        <v>0.0</v>
      </c>
      <c r="I30" s="31" t="s">
        <v>265</v>
      </c>
      <c r="J30" s="28"/>
      <c r="K30" s="4">
        <v>0.0</v>
      </c>
      <c r="L30" s="4"/>
      <c r="M30" s="4">
        <v>0.0</v>
      </c>
      <c r="N30" s="4" t="s">
        <v>266</v>
      </c>
      <c r="O30" s="4">
        <v>8.0</v>
      </c>
      <c r="P30" s="30" t="s">
        <v>268</v>
      </c>
    </row>
    <row r="31">
      <c r="J31" s="8"/>
      <c r="P31" s="9"/>
    </row>
    <row r="32">
      <c r="A32" s="38">
        <v>2.0</v>
      </c>
      <c r="B32" s="38" t="s">
        <v>273</v>
      </c>
      <c r="D32" s="4">
        <v>0.0</v>
      </c>
      <c r="F32" s="4">
        <v>0.0</v>
      </c>
      <c r="G32" s="4">
        <v>1.0</v>
      </c>
      <c r="I32" s="39" t="s">
        <v>274</v>
      </c>
      <c r="J32" s="28"/>
      <c r="K32" s="4">
        <v>0.0</v>
      </c>
      <c r="L32" s="4"/>
      <c r="M32" s="4">
        <v>0.0</v>
      </c>
      <c r="O32" s="4">
        <v>5.0</v>
      </c>
      <c r="P32" s="30" t="s">
        <v>276</v>
      </c>
    </row>
    <row r="33">
      <c r="J33" s="8"/>
      <c r="P33" s="9"/>
    </row>
    <row r="34">
      <c r="A34" s="4">
        <v>9.0</v>
      </c>
      <c r="B34" s="4" t="s">
        <v>280</v>
      </c>
      <c r="D34" s="4">
        <v>1.0</v>
      </c>
      <c r="E34" s="4">
        <v>1.0</v>
      </c>
      <c r="F34" s="4">
        <v>1.0</v>
      </c>
      <c r="G34" s="4">
        <v>1.0</v>
      </c>
      <c r="I34" s="4" t="s">
        <v>281</v>
      </c>
      <c r="J34" s="28"/>
      <c r="K34" s="4">
        <v>0.0</v>
      </c>
      <c r="L34" s="4"/>
      <c r="M34" s="4">
        <v>0.0</v>
      </c>
      <c r="O34" s="4">
        <v>9.0</v>
      </c>
      <c r="P34" s="30" t="s">
        <v>282</v>
      </c>
    </row>
    <row r="35">
      <c r="J35" s="8"/>
      <c r="P35" s="9"/>
    </row>
    <row r="36">
      <c r="A36" s="4">
        <v>3.0</v>
      </c>
      <c r="B36" s="40" t="s">
        <v>287</v>
      </c>
      <c r="D36" s="4">
        <v>0.0</v>
      </c>
      <c r="E36" s="4">
        <v>1.0</v>
      </c>
      <c r="F36" s="4">
        <v>0.0</v>
      </c>
      <c r="G36" s="4">
        <v>1.0</v>
      </c>
      <c r="H36" s="4" t="s">
        <v>290</v>
      </c>
      <c r="I36" s="4" t="s">
        <v>291</v>
      </c>
      <c r="J36" s="28"/>
      <c r="K36" s="4">
        <v>0.0</v>
      </c>
      <c r="L36" s="4"/>
      <c r="M36" s="4">
        <v>0.0</v>
      </c>
      <c r="O36" s="4">
        <v>9.0</v>
      </c>
      <c r="P36" s="30" t="s">
        <v>292</v>
      </c>
    </row>
    <row r="37">
      <c r="J37" s="8"/>
      <c r="P37" s="9"/>
    </row>
    <row r="38">
      <c r="A38" s="31">
        <v>16.0</v>
      </c>
      <c r="B38" s="31" t="s">
        <v>294</v>
      </c>
      <c r="D38" s="4">
        <v>0.0</v>
      </c>
      <c r="F38" s="4">
        <v>0.0</v>
      </c>
      <c r="I38" s="4" t="s">
        <v>297</v>
      </c>
      <c r="J38" s="28"/>
      <c r="K38" s="4">
        <v>0.0</v>
      </c>
      <c r="L38" s="4"/>
      <c r="M38" s="4">
        <v>0.0</v>
      </c>
      <c r="N38" s="4" t="s">
        <v>266</v>
      </c>
      <c r="O38" s="4">
        <v>8.0</v>
      </c>
      <c r="P38" s="30" t="s">
        <v>299</v>
      </c>
    </row>
    <row r="39">
      <c r="J39" s="8"/>
      <c r="P39" s="9"/>
    </row>
    <row r="40">
      <c r="A40" s="4">
        <v>13.0</v>
      </c>
      <c r="B40" s="4" t="s">
        <v>300</v>
      </c>
      <c r="D40" s="4">
        <v>1.0</v>
      </c>
      <c r="F40" s="4">
        <v>1.0</v>
      </c>
      <c r="I40" s="4" t="s">
        <v>155</v>
      </c>
      <c r="J40" s="28"/>
      <c r="K40" s="4">
        <v>1.0</v>
      </c>
      <c r="L40" s="4"/>
      <c r="M40" s="4">
        <v>1.0</v>
      </c>
      <c r="O40" s="4">
        <v>4.0</v>
      </c>
      <c r="P40" s="30" t="s">
        <v>305</v>
      </c>
    </row>
    <row r="41">
      <c r="J41" s="8"/>
      <c r="P41" s="9"/>
    </row>
    <row r="42">
      <c r="A42" s="4">
        <v>1.0</v>
      </c>
      <c r="B42" s="4" t="s">
        <v>306</v>
      </c>
      <c r="D42" s="4">
        <v>1.0</v>
      </c>
      <c r="F42" s="4">
        <v>1.0</v>
      </c>
      <c r="I42" s="4" t="s">
        <v>247</v>
      </c>
      <c r="J42" s="28"/>
      <c r="K42" s="4">
        <v>1.0</v>
      </c>
      <c r="L42" s="4"/>
      <c r="M42" s="4">
        <v>0.0</v>
      </c>
      <c r="O42" s="4">
        <v>5.0</v>
      </c>
      <c r="P42" s="30" t="s">
        <v>307</v>
      </c>
    </row>
    <row r="43">
      <c r="J43" s="8"/>
      <c r="P43" s="9"/>
    </row>
    <row r="44">
      <c r="A44" s="4">
        <v>6.0</v>
      </c>
      <c r="B44" s="4" t="s">
        <v>312</v>
      </c>
      <c r="D44" s="4">
        <v>1.0</v>
      </c>
      <c r="F44" s="4">
        <v>1.0</v>
      </c>
      <c r="I44" s="4" t="s">
        <v>155</v>
      </c>
      <c r="J44" s="28"/>
      <c r="K44" s="4">
        <v>1.0</v>
      </c>
      <c r="L44" s="4"/>
      <c r="M44" s="4">
        <v>1.0</v>
      </c>
      <c r="O44" s="4">
        <v>4.0</v>
      </c>
      <c r="P44" s="30" t="s">
        <v>314</v>
      </c>
    </row>
    <row r="45">
      <c r="J45" s="8"/>
      <c r="P45" s="9"/>
    </row>
    <row r="46">
      <c r="A46" s="4">
        <v>7.0</v>
      </c>
      <c r="B46" s="4" t="s">
        <v>315</v>
      </c>
      <c r="D46" s="4">
        <v>1.0</v>
      </c>
      <c r="F46" s="4">
        <v>1.0</v>
      </c>
      <c r="I46" s="4" t="s">
        <v>155</v>
      </c>
      <c r="J46" s="28"/>
      <c r="K46" s="4">
        <v>0.0</v>
      </c>
      <c r="L46" s="4" t="s">
        <v>317</v>
      </c>
      <c r="M46" s="4">
        <v>1.0</v>
      </c>
      <c r="O46" s="4">
        <v>5.0</v>
      </c>
      <c r="P46" s="30" t="s">
        <v>319</v>
      </c>
    </row>
    <row r="47">
      <c r="J47" s="8"/>
      <c r="P47" s="9"/>
    </row>
    <row r="48">
      <c r="A48" s="31">
        <v>11.0</v>
      </c>
      <c r="B48" s="31" t="s">
        <v>323</v>
      </c>
      <c r="D48" s="4">
        <f>4/8</f>
        <v>0.5</v>
      </c>
      <c r="F48" s="41">
        <f>4/4</f>
        <v>1</v>
      </c>
      <c r="G48" s="4">
        <v>1.0</v>
      </c>
      <c r="H48" s="4" t="s">
        <v>327</v>
      </c>
      <c r="I48" s="4" t="s">
        <v>247</v>
      </c>
      <c r="J48" s="28" t="s">
        <v>328</v>
      </c>
      <c r="K48" s="4">
        <v>0.5</v>
      </c>
      <c r="L48" s="4"/>
      <c r="M48" s="4">
        <v>0.0</v>
      </c>
      <c r="O48" s="4">
        <v>7.0</v>
      </c>
      <c r="P48" s="30" t="s">
        <v>329</v>
      </c>
    </row>
    <row r="49">
      <c r="I49" s="4"/>
      <c r="J49" s="8"/>
      <c r="P49" s="9"/>
    </row>
    <row r="50">
      <c r="A50" s="4">
        <v>15.0</v>
      </c>
      <c r="B50" s="4" t="s">
        <v>330</v>
      </c>
      <c r="D50" s="4">
        <v>1.0</v>
      </c>
      <c r="F50" s="4">
        <v>1.0</v>
      </c>
      <c r="I50" s="4" t="s">
        <v>332</v>
      </c>
      <c r="J50" s="28"/>
      <c r="K50" s="4">
        <v>0.0</v>
      </c>
      <c r="L50" s="28" t="s">
        <v>335</v>
      </c>
      <c r="M50" s="4">
        <v>0.0</v>
      </c>
      <c r="O50" s="4">
        <v>7.0</v>
      </c>
      <c r="P50" s="30" t="s">
        <v>337</v>
      </c>
    </row>
    <row r="51">
      <c r="J51" s="8"/>
      <c r="P51" s="9"/>
    </row>
    <row r="52">
      <c r="A52" s="4">
        <v>24.0</v>
      </c>
      <c r="B52" s="4" t="s">
        <v>338</v>
      </c>
      <c r="D52" s="4">
        <v>1.0</v>
      </c>
      <c r="F52" s="4">
        <v>1.0</v>
      </c>
      <c r="I52" s="4" t="s">
        <v>253</v>
      </c>
      <c r="J52" s="28"/>
      <c r="K52" s="4">
        <v>1.0</v>
      </c>
      <c r="L52" s="4"/>
      <c r="M52" s="4">
        <v>0.0</v>
      </c>
      <c r="O52" s="4">
        <v>8.0</v>
      </c>
      <c r="P52" s="30" t="s">
        <v>341</v>
      </c>
    </row>
    <row r="53">
      <c r="J53" s="8"/>
      <c r="P53" s="9"/>
    </row>
    <row r="54">
      <c r="A54" s="42">
        <v>19.0</v>
      </c>
      <c r="B54" s="42" t="s">
        <v>344</v>
      </c>
      <c r="D54" s="4">
        <v>1.0</v>
      </c>
      <c r="E54" s="4">
        <v>1.0</v>
      </c>
      <c r="F54" s="4">
        <v>1.0</v>
      </c>
      <c r="H54" s="4" t="s">
        <v>345</v>
      </c>
      <c r="I54" s="4" t="s">
        <v>347</v>
      </c>
      <c r="J54" s="28"/>
      <c r="K54" s="4">
        <v>1.0</v>
      </c>
      <c r="L54" s="4"/>
      <c r="M54" s="4">
        <v>0.0</v>
      </c>
      <c r="O54" s="4">
        <v>7.0</v>
      </c>
      <c r="P54" s="30" t="s">
        <v>349</v>
      </c>
    </row>
    <row r="55">
      <c r="J55" s="8"/>
      <c r="P55" s="9"/>
    </row>
    <row r="56">
      <c r="A56" s="43"/>
      <c r="B56" s="44" t="s">
        <v>351</v>
      </c>
      <c r="C56" s="46">
        <f>SUM(D6:D54)</f>
        <v>19.5</v>
      </c>
      <c r="D56" s="47"/>
      <c r="E56" s="47">
        <f>SUM(E6:E54)</f>
        <v>3</v>
      </c>
      <c r="F56" s="47"/>
      <c r="G56" s="49"/>
      <c r="H56" s="47"/>
      <c r="I56" s="49" t="s">
        <v>355</v>
      </c>
      <c r="J56" s="50"/>
      <c r="K56" s="47"/>
      <c r="L56" s="47"/>
      <c r="M56" s="47"/>
      <c r="N56" s="47"/>
      <c r="O56" s="47"/>
      <c r="P56" s="51"/>
      <c r="Q56" s="52"/>
      <c r="R56" s="52"/>
      <c r="S56" s="53"/>
    </row>
    <row r="57">
      <c r="A57" s="1"/>
      <c r="B57" s="1"/>
      <c r="J57" s="8"/>
      <c r="P57" s="9"/>
    </row>
    <row r="58">
      <c r="A58" s="1"/>
      <c r="B58" s="1" t="s">
        <v>357</v>
      </c>
      <c r="J58" s="8"/>
      <c r="P58" s="9"/>
    </row>
    <row r="59">
      <c r="A59" s="31">
        <v>102.0</v>
      </c>
      <c r="B59" s="31" t="s">
        <v>358</v>
      </c>
      <c r="D59" s="4">
        <v>0.0</v>
      </c>
      <c r="F59" s="4">
        <v>0.0</v>
      </c>
      <c r="I59" s="31" t="s">
        <v>359</v>
      </c>
      <c r="J59" s="28"/>
      <c r="K59" s="4">
        <v>0.0</v>
      </c>
      <c r="L59" s="4"/>
      <c r="M59" s="4">
        <v>0.0</v>
      </c>
      <c r="P59" s="30" t="s">
        <v>360</v>
      </c>
      <c r="Q59" s="4" t="s">
        <v>361</v>
      </c>
    </row>
    <row r="60">
      <c r="J60" s="8"/>
      <c r="P60" s="9"/>
    </row>
    <row r="61">
      <c r="A61" s="4">
        <v>112.0</v>
      </c>
      <c r="B61" s="4" t="s">
        <v>362</v>
      </c>
      <c r="D61" s="4">
        <v>1.0</v>
      </c>
      <c r="F61" s="4">
        <v>1.0</v>
      </c>
      <c r="I61" s="4" t="s">
        <v>363</v>
      </c>
      <c r="J61" s="28"/>
      <c r="K61" s="4">
        <v>0.0</v>
      </c>
      <c r="L61" s="4" t="s">
        <v>364</v>
      </c>
      <c r="M61" s="4">
        <v>0.0</v>
      </c>
      <c r="O61" s="4">
        <v>3.0</v>
      </c>
      <c r="P61" s="30" t="s">
        <v>365</v>
      </c>
    </row>
    <row r="62">
      <c r="J62" s="8"/>
      <c r="P62" s="9"/>
    </row>
    <row r="63">
      <c r="A63" s="31">
        <v>103.0</v>
      </c>
      <c r="B63" s="31" t="s">
        <v>366</v>
      </c>
      <c r="D63" s="4">
        <v>0.0</v>
      </c>
      <c r="F63" s="4">
        <v>0.0</v>
      </c>
      <c r="I63" s="4" t="s">
        <v>350</v>
      </c>
      <c r="J63" s="28"/>
      <c r="K63" s="4">
        <v>0.0</v>
      </c>
      <c r="L63" s="4"/>
      <c r="M63" s="4">
        <v>0.0</v>
      </c>
      <c r="O63" s="4">
        <v>5.0</v>
      </c>
      <c r="P63" s="30" t="s">
        <v>367</v>
      </c>
    </row>
    <row r="64">
      <c r="J64" s="8"/>
      <c r="P64" s="9"/>
    </row>
    <row r="65">
      <c r="A65" s="4">
        <v>111.0</v>
      </c>
      <c r="B65" s="4" t="s">
        <v>368</v>
      </c>
      <c r="D65" s="4">
        <v>1.0</v>
      </c>
      <c r="F65" s="4">
        <v>1.0</v>
      </c>
      <c r="I65" s="4" t="s">
        <v>155</v>
      </c>
      <c r="J65" s="28"/>
      <c r="K65" s="4">
        <v>0.0</v>
      </c>
      <c r="L65" s="4"/>
      <c r="M65" s="4">
        <v>1.0</v>
      </c>
      <c r="O65" s="4">
        <v>7.0</v>
      </c>
      <c r="P65" s="30" t="s">
        <v>371</v>
      </c>
    </row>
    <row r="66">
      <c r="F66" s="4"/>
      <c r="J66" s="8"/>
      <c r="P66" s="9"/>
    </row>
    <row r="67">
      <c r="A67" s="31">
        <v>123.0</v>
      </c>
      <c r="B67" s="31" t="s">
        <v>373</v>
      </c>
      <c r="D67" s="4">
        <v>0.0</v>
      </c>
      <c r="F67" s="4">
        <v>0.0</v>
      </c>
      <c r="I67" s="34" t="s">
        <v>350</v>
      </c>
      <c r="J67" s="28"/>
      <c r="K67" s="4">
        <v>0.0</v>
      </c>
      <c r="L67" s="4"/>
      <c r="M67" s="4">
        <v>0.0</v>
      </c>
      <c r="O67" s="4">
        <v>7.0</v>
      </c>
      <c r="P67" s="30" t="s">
        <v>371</v>
      </c>
    </row>
    <row r="68">
      <c r="J68" s="8"/>
      <c r="P68" s="9"/>
    </row>
    <row r="69">
      <c r="A69" s="31">
        <v>114.0</v>
      </c>
      <c r="B69" s="31" t="s">
        <v>376</v>
      </c>
      <c r="D69" s="4">
        <v>0.0</v>
      </c>
      <c r="F69" s="4">
        <v>0.0</v>
      </c>
      <c r="I69" s="34" t="s">
        <v>350</v>
      </c>
      <c r="J69" s="28"/>
      <c r="K69" s="4">
        <v>0.0</v>
      </c>
      <c r="L69" s="4"/>
      <c r="M69" s="4">
        <v>0.0</v>
      </c>
      <c r="P69" s="30" t="s">
        <v>360</v>
      </c>
      <c r="Q69" s="4" t="s">
        <v>377</v>
      </c>
    </row>
    <row r="70">
      <c r="J70" s="8"/>
      <c r="P70" s="9"/>
    </row>
    <row r="71">
      <c r="A71" s="31">
        <v>109.0</v>
      </c>
      <c r="B71" s="31" t="s">
        <v>378</v>
      </c>
      <c r="D71" s="4">
        <v>0.0</v>
      </c>
      <c r="F71" s="4">
        <v>0.0</v>
      </c>
      <c r="I71" s="4" t="s">
        <v>379</v>
      </c>
      <c r="J71" s="28"/>
      <c r="K71" s="4">
        <v>0.0</v>
      </c>
      <c r="L71" s="4"/>
      <c r="M71" s="4">
        <v>0.0</v>
      </c>
      <c r="P71" s="30" t="s">
        <v>381</v>
      </c>
    </row>
    <row r="72">
      <c r="J72" s="8"/>
      <c r="P72" s="9"/>
    </row>
    <row r="73">
      <c r="A73" s="4">
        <v>107.0</v>
      </c>
      <c r="B73" s="4" t="s">
        <v>382</v>
      </c>
      <c r="D73" s="4">
        <v>1.0</v>
      </c>
      <c r="F73" s="4">
        <v>1.0</v>
      </c>
      <c r="I73" s="4" t="s">
        <v>155</v>
      </c>
      <c r="J73" s="28"/>
      <c r="K73" s="4">
        <v>1.0</v>
      </c>
      <c r="L73" s="4"/>
      <c r="M73" s="4">
        <v>1.0</v>
      </c>
      <c r="O73" s="4">
        <v>4.0</v>
      </c>
      <c r="P73" s="30" t="s">
        <v>383</v>
      </c>
    </row>
    <row r="74">
      <c r="J74" s="8"/>
      <c r="P74" s="9"/>
    </row>
    <row r="75">
      <c r="A75" s="4">
        <v>120.0</v>
      </c>
      <c r="B75" s="4" t="s">
        <v>384</v>
      </c>
      <c r="D75" s="4">
        <v>1.0</v>
      </c>
      <c r="F75" s="4">
        <v>1.0</v>
      </c>
      <c r="I75" s="4" t="s">
        <v>313</v>
      </c>
      <c r="J75" s="28"/>
      <c r="K75" s="4">
        <v>1.0</v>
      </c>
      <c r="L75" s="4"/>
      <c r="M75" s="4">
        <v>0.0</v>
      </c>
      <c r="O75" s="4">
        <v>7.0</v>
      </c>
      <c r="P75" s="30" t="s">
        <v>385</v>
      </c>
      <c r="Q75" s="4" t="s">
        <v>386</v>
      </c>
    </row>
    <row r="76">
      <c r="J76" s="8"/>
      <c r="P76" s="9"/>
    </row>
    <row r="77">
      <c r="A77" s="31">
        <v>124.0</v>
      </c>
      <c r="B77" s="31" t="s">
        <v>387</v>
      </c>
      <c r="D77" s="4">
        <f>1/15</f>
        <v>0.06666666667</v>
      </c>
      <c r="F77" s="4">
        <f>1/4</f>
        <v>0.25</v>
      </c>
      <c r="I77" s="4" t="s">
        <v>388</v>
      </c>
      <c r="J77" s="28" t="s">
        <v>389</v>
      </c>
      <c r="K77" s="4">
        <f>1/15</f>
        <v>0.06666666667</v>
      </c>
      <c r="L77" s="4"/>
      <c r="M77" s="4">
        <v>0.0</v>
      </c>
      <c r="O77" s="4">
        <v>3.0</v>
      </c>
      <c r="P77" s="30" t="s">
        <v>390</v>
      </c>
    </row>
    <row r="78">
      <c r="J78" s="8"/>
      <c r="P78" s="9"/>
    </row>
    <row r="79">
      <c r="A79" s="4">
        <v>115.0</v>
      </c>
      <c r="B79" s="4" t="s">
        <v>391</v>
      </c>
      <c r="D79" s="4">
        <v>0.0</v>
      </c>
      <c r="F79" s="4">
        <v>0.0</v>
      </c>
      <c r="I79" s="4" t="s">
        <v>392</v>
      </c>
      <c r="J79" s="28"/>
      <c r="K79" s="4">
        <v>0.0</v>
      </c>
      <c r="L79" s="4"/>
      <c r="M79" s="4">
        <v>1.0</v>
      </c>
      <c r="O79" s="4">
        <v>5.0</v>
      </c>
      <c r="P79" s="30" t="s">
        <v>393</v>
      </c>
    </row>
    <row r="80">
      <c r="J80" s="8"/>
      <c r="P80" s="9"/>
    </row>
    <row r="81">
      <c r="A81" s="4">
        <v>121.0</v>
      </c>
      <c r="B81" s="4" t="s">
        <v>394</v>
      </c>
      <c r="D81" s="4">
        <v>1.0</v>
      </c>
      <c r="F81" s="4">
        <v>1.0</v>
      </c>
      <c r="I81" s="4" t="s">
        <v>155</v>
      </c>
      <c r="J81" s="28"/>
      <c r="K81" s="4">
        <v>1.0</v>
      </c>
      <c r="L81" s="4"/>
      <c r="M81" s="4">
        <v>1.0</v>
      </c>
      <c r="O81" s="4">
        <v>4.0</v>
      </c>
      <c r="P81" s="30" t="s">
        <v>395</v>
      </c>
      <c r="Q81" s="4" t="s">
        <v>396</v>
      </c>
    </row>
    <row r="82">
      <c r="J82" s="8"/>
      <c r="P82" s="9"/>
    </row>
    <row r="83">
      <c r="A83" s="4">
        <v>125.0</v>
      </c>
      <c r="B83" s="4" t="s">
        <v>397</v>
      </c>
      <c r="D83" s="4">
        <v>1.0</v>
      </c>
      <c r="F83" s="4">
        <v>1.0</v>
      </c>
      <c r="I83" s="4" t="s">
        <v>398</v>
      </c>
      <c r="J83" s="28"/>
      <c r="K83" s="4">
        <v>1.0</v>
      </c>
      <c r="L83" s="4"/>
      <c r="M83" s="4">
        <v>0.0</v>
      </c>
      <c r="O83" s="4">
        <v>3.0</v>
      </c>
      <c r="P83" s="30" t="s">
        <v>399</v>
      </c>
    </row>
    <row r="84">
      <c r="J84" s="8"/>
      <c r="P84" s="9"/>
    </row>
    <row r="85">
      <c r="A85" s="31">
        <v>108.0</v>
      </c>
      <c r="B85" s="31" t="s">
        <v>400</v>
      </c>
      <c r="D85" s="4">
        <v>0.0</v>
      </c>
      <c r="F85" s="4">
        <v>0.0</v>
      </c>
      <c r="I85" s="34" t="s">
        <v>401</v>
      </c>
      <c r="J85" s="28"/>
      <c r="K85" s="4">
        <v>0.0</v>
      </c>
      <c r="L85" s="4"/>
      <c r="M85" s="4">
        <v>1.0</v>
      </c>
      <c r="O85" s="4">
        <v>4.0</v>
      </c>
      <c r="P85" s="30" t="s">
        <v>402</v>
      </c>
      <c r="Q85" s="4" t="s">
        <v>403</v>
      </c>
    </row>
    <row r="86">
      <c r="J86" s="8"/>
      <c r="P86" s="9"/>
    </row>
    <row r="87">
      <c r="A87" s="31">
        <v>104.0</v>
      </c>
      <c r="B87" s="31" t="s">
        <v>404</v>
      </c>
      <c r="D87" s="4">
        <v>0.0</v>
      </c>
      <c r="F87" s="4">
        <v>0.0</v>
      </c>
      <c r="I87" s="31" t="s">
        <v>265</v>
      </c>
      <c r="J87" s="28"/>
      <c r="K87" s="4">
        <v>0.0</v>
      </c>
      <c r="L87" s="4"/>
      <c r="M87" s="4">
        <v>0.0</v>
      </c>
      <c r="O87" s="4">
        <v>4.0</v>
      </c>
      <c r="P87" s="30" t="s">
        <v>402</v>
      </c>
      <c r="Q87" s="4" t="s">
        <v>405</v>
      </c>
    </row>
    <row r="88">
      <c r="J88" s="8"/>
      <c r="P88" s="9"/>
    </row>
    <row r="89">
      <c r="A89" s="4">
        <v>116.0</v>
      </c>
      <c r="B89" s="4" t="s">
        <v>406</v>
      </c>
      <c r="D89" s="4">
        <v>0.0</v>
      </c>
      <c r="F89" s="4">
        <v>0.0</v>
      </c>
      <c r="I89" s="4" t="s">
        <v>407</v>
      </c>
      <c r="J89" s="28"/>
      <c r="K89" s="4">
        <v>0.0</v>
      </c>
      <c r="L89" s="4"/>
      <c r="M89" s="4">
        <v>1.0</v>
      </c>
      <c r="O89" s="4">
        <v>3.0</v>
      </c>
      <c r="P89" s="30" t="s">
        <v>408</v>
      </c>
    </row>
    <row r="90">
      <c r="J90" s="8"/>
      <c r="P90" s="9"/>
    </row>
    <row r="91">
      <c r="A91" s="31">
        <v>118.0</v>
      </c>
      <c r="B91" s="31" t="s">
        <v>409</v>
      </c>
      <c r="D91" s="4">
        <v>0.0</v>
      </c>
      <c r="F91" s="4">
        <v>0.0</v>
      </c>
      <c r="I91" s="4" t="s">
        <v>410</v>
      </c>
      <c r="J91" s="28"/>
      <c r="K91" s="4">
        <v>0.0</v>
      </c>
      <c r="L91" s="4"/>
      <c r="M91" s="4">
        <v>0.0</v>
      </c>
      <c r="O91" s="4">
        <v>9.0</v>
      </c>
      <c r="P91" s="30" t="s">
        <v>411</v>
      </c>
      <c r="Q91" s="4" t="s">
        <v>412</v>
      </c>
    </row>
    <row r="92">
      <c r="J92" s="8"/>
      <c r="P92" s="9"/>
    </row>
    <row r="93">
      <c r="A93" s="4">
        <v>105.0</v>
      </c>
      <c r="B93" s="4" t="s">
        <v>413</v>
      </c>
      <c r="D93" s="4">
        <v>1.0</v>
      </c>
      <c r="F93" s="4">
        <v>1.0</v>
      </c>
      <c r="I93" s="4" t="s">
        <v>363</v>
      </c>
      <c r="J93" s="28"/>
      <c r="K93" s="4">
        <v>1.0</v>
      </c>
      <c r="L93" s="4"/>
      <c r="M93" s="4">
        <v>0.0</v>
      </c>
      <c r="O93" s="4">
        <v>3.0</v>
      </c>
      <c r="P93" s="30" t="s">
        <v>414</v>
      </c>
    </row>
    <row r="94">
      <c r="J94" s="8"/>
      <c r="P94" s="9"/>
    </row>
    <row r="95">
      <c r="A95" s="54">
        <v>101.0</v>
      </c>
      <c r="B95" s="54" t="s">
        <v>415</v>
      </c>
      <c r="D95" s="4">
        <v>0.0</v>
      </c>
      <c r="F95" s="4">
        <v>0.0</v>
      </c>
      <c r="G95" s="4">
        <v>1.0</v>
      </c>
      <c r="I95" s="39" t="s">
        <v>416</v>
      </c>
      <c r="J95" s="28"/>
      <c r="K95" s="4">
        <v>0.0</v>
      </c>
      <c r="L95" s="4" t="s">
        <v>417</v>
      </c>
      <c r="M95" s="4">
        <v>1.0</v>
      </c>
      <c r="P95" s="30" t="s">
        <v>418</v>
      </c>
    </row>
    <row r="96">
      <c r="J96" s="8"/>
      <c r="P96" s="9"/>
    </row>
    <row r="97">
      <c r="A97" s="31">
        <v>110.0</v>
      </c>
      <c r="B97" s="31" t="s">
        <v>419</v>
      </c>
      <c r="D97" s="4">
        <v>0.0</v>
      </c>
      <c r="F97" s="4">
        <v>0.0</v>
      </c>
      <c r="I97" s="31" t="s">
        <v>265</v>
      </c>
      <c r="J97" s="28"/>
      <c r="K97" s="4">
        <v>0.0</v>
      </c>
      <c r="L97" s="4"/>
      <c r="M97" s="4">
        <v>0.0</v>
      </c>
      <c r="O97" s="4">
        <v>9.0</v>
      </c>
      <c r="P97" s="30" t="s">
        <v>420</v>
      </c>
    </row>
    <row r="98">
      <c r="J98" s="8"/>
      <c r="P98" s="9"/>
    </row>
    <row r="99">
      <c r="A99" s="4">
        <v>117.0</v>
      </c>
      <c r="B99" s="4" t="s">
        <v>421</v>
      </c>
      <c r="D99" s="4">
        <v>1.0</v>
      </c>
      <c r="F99" s="4">
        <v>1.0</v>
      </c>
      <c r="I99" s="4" t="s">
        <v>422</v>
      </c>
      <c r="J99" s="28"/>
      <c r="K99" s="4">
        <v>1.0</v>
      </c>
      <c r="L99" s="4"/>
      <c r="M99" s="4">
        <v>0.0</v>
      </c>
      <c r="O99" s="4">
        <v>4.0</v>
      </c>
      <c r="P99" s="30" t="s">
        <v>423</v>
      </c>
      <c r="Q99" s="4" t="s">
        <v>424</v>
      </c>
    </row>
    <row r="100">
      <c r="J100" s="8"/>
      <c r="P100" s="9"/>
    </row>
    <row r="101">
      <c r="A101" s="4">
        <v>113.0</v>
      </c>
      <c r="B101" s="31" t="s">
        <v>425</v>
      </c>
      <c r="D101" s="4">
        <v>0.0</v>
      </c>
      <c r="F101" s="4">
        <v>0.0</v>
      </c>
      <c r="G101" s="4"/>
      <c r="I101" s="55" t="s">
        <v>426</v>
      </c>
      <c r="J101" s="28"/>
      <c r="K101" s="4">
        <v>0.0</v>
      </c>
      <c r="L101" s="4"/>
      <c r="M101" s="4">
        <v>0.0</v>
      </c>
      <c r="O101" s="4">
        <v>9.0</v>
      </c>
      <c r="P101" s="30" t="s">
        <v>427</v>
      </c>
    </row>
    <row r="102">
      <c r="J102" s="8"/>
      <c r="P102" s="9"/>
    </row>
    <row r="103">
      <c r="A103" s="4">
        <v>119.0</v>
      </c>
      <c r="B103" s="4" t="s">
        <v>428</v>
      </c>
      <c r="D103" s="4">
        <v>1.0</v>
      </c>
      <c r="F103" s="4">
        <v>1.0</v>
      </c>
      <c r="I103" s="4" t="s">
        <v>313</v>
      </c>
      <c r="J103" s="28"/>
      <c r="K103" s="4">
        <v>1.0</v>
      </c>
      <c r="L103" s="4"/>
      <c r="M103" s="4">
        <v>0.0</v>
      </c>
      <c r="O103" s="4">
        <v>3.0</v>
      </c>
      <c r="P103" s="30" t="s">
        <v>429</v>
      </c>
    </row>
    <row r="104">
      <c r="J104" s="8"/>
      <c r="P104" s="9"/>
    </row>
    <row r="105">
      <c r="A105" s="4">
        <v>106.0</v>
      </c>
      <c r="B105" s="4" t="s">
        <v>430</v>
      </c>
      <c r="D105" s="4">
        <v>1.0</v>
      </c>
      <c r="E105" s="4"/>
      <c r="F105" s="4">
        <v>1.0</v>
      </c>
      <c r="I105" s="4" t="s">
        <v>431</v>
      </c>
      <c r="J105" s="28"/>
      <c r="K105" s="4">
        <v>1.0</v>
      </c>
      <c r="L105" s="4"/>
      <c r="M105" s="4">
        <v>0.0</v>
      </c>
      <c r="P105" s="30" t="s">
        <v>432</v>
      </c>
    </row>
    <row r="106">
      <c r="J106" s="8"/>
      <c r="P106" s="9"/>
    </row>
    <row r="107">
      <c r="A107" s="17">
        <v>122.0</v>
      </c>
      <c r="B107" s="17" t="s">
        <v>433</v>
      </c>
      <c r="D107" s="4">
        <v>1.0</v>
      </c>
      <c r="F107" s="4">
        <f>1/4772</f>
        <v>0.0002095557418</v>
      </c>
      <c r="G107" s="4">
        <v>1.0</v>
      </c>
      <c r="I107" s="4" t="s">
        <v>434</v>
      </c>
      <c r="J107" s="28"/>
      <c r="K107" s="4"/>
      <c r="L107" s="4"/>
      <c r="M107" s="4">
        <v>1.0</v>
      </c>
      <c r="N107" s="4" t="s">
        <v>435</v>
      </c>
      <c r="O107" s="4">
        <v>3.0</v>
      </c>
      <c r="P107" s="30" t="s">
        <v>436</v>
      </c>
    </row>
    <row r="108">
      <c r="J108" s="8"/>
      <c r="P108" s="9"/>
    </row>
    <row r="109">
      <c r="A109" s="1"/>
      <c r="B109" s="56" t="s">
        <v>437</v>
      </c>
      <c r="C109" s="57">
        <f>SUM(D59:D107)</f>
        <v>11.06666667</v>
      </c>
      <c r="D109" s="58"/>
      <c r="E109" s="59"/>
      <c r="F109" s="52"/>
      <c r="G109" s="59"/>
      <c r="H109" s="52"/>
      <c r="I109" s="59" t="s">
        <v>438</v>
      </c>
      <c r="J109" s="60"/>
      <c r="K109" s="52"/>
      <c r="L109" s="52"/>
      <c r="M109" s="52"/>
      <c r="N109" s="52"/>
      <c r="O109" s="52"/>
      <c r="P109" s="61"/>
      <c r="Q109" s="53"/>
    </row>
    <row r="110">
      <c r="J110" s="8"/>
      <c r="P110" s="9"/>
    </row>
    <row r="111">
      <c r="A111" s="4"/>
      <c r="B111" s="4" t="s">
        <v>439</v>
      </c>
      <c r="E111" s="4">
        <v>3.0</v>
      </c>
      <c r="G111" s="4">
        <f>SUM(G6:G107)</f>
        <v>6</v>
      </c>
      <c r="J111" s="8"/>
      <c r="M111" s="36">
        <f>SUM(M5:M107)</f>
        <v>21</v>
      </c>
      <c r="P111" s="9"/>
    </row>
    <row r="112">
      <c r="J112" s="8"/>
      <c r="P112" s="9"/>
    </row>
    <row r="113">
      <c r="D113" s="1" t="s">
        <v>44</v>
      </c>
      <c r="E113" s="1" t="s">
        <v>49</v>
      </c>
      <c r="F113" s="1" t="s">
        <v>440</v>
      </c>
      <c r="G113" s="1" t="s">
        <v>53</v>
      </c>
      <c r="H113" s="4" t="s">
        <v>441</v>
      </c>
      <c r="J113" s="62"/>
      <c r="K113" s="1"/>
      <c r="L113" s="1"/>
      <c r="M113" s="1" t="s">
        <v>35</v>
      </c>
      <c r="P113" s="9"/>
    </row>
    <row r="114">
      <c r="C114" s="36">
        <f>SUM(C109,C56)</f>
        <v>30.56666667</v>
      </c>
      <c r="D114" s="63">
        <f>SUM(D6:D107)/50</f>
        <v>0.6113333333</v>
      </c>
      <c r="E114" s="63">
        <f>(D114*50+SUM(E6:E107))/50</f>
        <v>0.7313333333</v>
      </c>
      <c r="F114" s="63">
        <f>SUM(F6:F107)/50</f>
        <v>0.6050041911</v>
      </c>
      <c r="G114" s="63">
        <f>(C109 +C56 +G111)/50</f>
        <v>0.7313333333</v>
      </c>
      <c r="H114" s="36">
        <f>2*D114*F114/(D114+F114)</f>
        <v>0.6081522956</v>
      </c>
      <c r="J114" s="64"/>
      <c r="K114" s="63">
        <f>SUM(K6:K107)</f>
        <v>23.56666667</v>
      </c>
      <c r="L114" s="63"/>
      <c r="M114" s="63">
        <f>M111/50</f>
        <v>0.42</v>
      </c>
      <c r="O114" s="63">
        <f>AVERAGE(O2:O107)</f>
        <v>5.444444444</v>
      </c>
      <c r="P114" s="9"/>
    </row>
    <row r="115">
      <c r="J115" s="8"/>
      <c r="P115" s="9"/>
    </row>
    <row r="116">
      <c r="A116" s="65"/>
      <c r="B116" s="65" t="s">
        <v>442</v>
      </c>
      <c r="J116" s="8"/>
      <c r="P116" s="9"/>
    </row>
    <row r="117">
      <c r="J117" s="8"/>
      <c r="P117" s="9"/>
    </row>
    <row r="118">
      <c r="J118" s="8"/>
      <c r="P118" s="9"/>
    </row>
    <row r="119">
      <c r="J119" s="8"/>
      <c r="P119" s="9"/>
    </row>
    <row r="120">
      <c r="J120" s="8"/>
      <c r="P120" s="9"/>
    </row>
    <row r="121">
      <c r="J121" s="8"/>
      <c r="P121" s="9"/>
    </row>
    <row r="122">
      <c r="J122" s="8"/>
      <c r="P122" s="9"/>
    </row>
    <row r="123">
      <c r="J123" s="8"/>
      <c r="P123" s="9"/>
    </row>
    <row r="124">
      <c r="J124" s="8"/>
      <c r="P124" s="9"/>
    </row>
    <row r="125">
      <c r="J125" s="8"/>
      <c r="P125" s="9"/>
    </row>
    <row r="126">
      <c r="J126" s="8"/>
      <c r="P126" s="9"/>
    </row>
    <row r="127">
      <c r="J127" s="8"/>
      <c r="P127" s="9"/>
    </row>
    <row r="128">
      <c r="J128" s="8"/>
      <c r="P128" s="9"/>
    </row>
    <row r="129">
      <c r="J129" s="8"/>
      <c r="P129" s="9"/>
    </row>
    <row r="130">
      <c r="J130" s="8"/>
      <c r="P130" s="9"/>
    </row>
    <row r="131">
      <c r="J131" s="8"/>
      <c r="P131" s="9"/>
    </row>
    <row r="132">
      <c r="J132" s="8"/>
      <c r="P132" s="9"/>
    </row>
    <row r="133">
      <c r="J133" s="8"/>
      <c r="P133" s="9"/>
    </row>
    <row r="134">
      <c r="J134" s="8"/>
      <c r="P134" s="9"/>
    </row>
    <row r="135">
      <c r="J135" s="8"/>
      <c r="P135" s="9"/>
    </row>
    <row r="136">
      <c r="J136" s="8"/>
      <c r="P136" s="9"/>
    </row>
    <row r="137">
      <c r="J137" s="8"/>
      <c r="P137" s="9"/>
    </row>
    <row r="138">
      <c r="J138" s="8"/>
      <c r="P138" s="9"/>
    </row>
    <row r="139">
      <c r="J139" s="8"/>
      <c r="P139" s="9"/>
    </row>
    <row r="140">
      <c r="J140" s="8"/>
      <c r="P140" s="9"/>
    </row>
    <row r="141">
      <c r="J141" s="8"/>
      <c r="P141" s="9"/>
    </row>
    <row r="142">
      <c r="J142" s="8"/>
      <c r="P142" s="9"/>
    </row>
    <row r="143">
      <c r="J143" s="8"/>
      <c r="P143" s="9"/>
    </row>
    <row r="144">
      <c r="J144" s="8"/>
      <c r="P144" s="9"/>
    </row>
    <row r="145">
      <c r="J145" s="8"/>
      <c r="P145" s="9"/>
    </row>
    <row r="146">
      <c r="J146" s="8"/>
      <c r="P146" s="9"/>
    </row>
    <row r="147">
      <c r="J147" s="8"/>
      <c r="P147" s="9"/>
    </row>
    <row r="148">
      <c r="J148" s="8"/>
      <c r="P148" s="9"/>
    </row>
    <row r="149">
      <c r="J149" s="8"/>
      <c r="P149" s="9"/>
    </row>
    <row r="150">
      <c r="J150" s="8"/>
      <c r="P150" s="9"/>
    </row>
    <row r="151">
      <c r="J151" s="8"/>
      <c r="P151" s="9"/>
    </row>
    <row r="152">
      <c r="J152" s="8"/>
      <c r="P152" s="9"/>
    </row>
    <row r="153">
      <c r="J153" s="8"/>
      <c r="P153" s="9"/>
    </row>
    <row r="154">
      <c r="J154" s="8"/>
      <c r="P154" s="9"/>
    </row>
    <row r="155">
      <c r="J155" s="8"/>
      <c r="P155" s="9"/>
    </row>
    <row r="156">
      <c r="J156" s="8"/>
      <c r="P156" s="9"/>
    </row>
    <row r="157">
      <c r="J157" s="8"/>
      <c r="P157" s="9"/>
    </row>
    <row r="158">
      <c r="J158" s="8"/>
      <c r="P158" s="9"/>
    </row>
    <row r="159">
      <c r="J159" s="8"/>
      <c r="P159" s="9"/>
    </row>
    <row r="160">
      <c r="J160" s="8"/>
      <c r="P160" s="9"/>
    </row>
    <row r="161">
      <c r="J161" s="8"/>
      <c r="P161" s="9"/>
    </row>
    <row r="162">
      <c r="J162" s="8"/>
      <c r="P162" s="9"/>
    </row>
    <row r="163">
      <c r="J163" s="8"/>
      <c r="P163" s="9"/>
    </row>
    <row r="164">
      <c r="J164" s="8"/>
      <c r="P164" s="9"/>
    </row>
    <row r="165">
      <c r="J165" s="8"/>
      <c r="P165" s="9"/>
    </row>
    <row r="166">
      <c r="J166" s="8"/>
      <c r="P166" s="9"/>
    </row>
    <row r="167">
      <c r="J167" s="8"/>
      <c r="P167" s="9"/>
    </row>
    <row r="168">
      <c r="J168" s="8"/>
      <c r="P168" s="9"/>
    </row>
    <row r="169">
      <c r="J169" s="8"/>
      <c r="P169" s="9"/>
    </row>
    <row r="170">
      <c r="J170" s="8"/>
      <c r="P170" s="9"/>
    </row>
    <row r="171">
      <c r="J171" s="8"/>
      <c r="P171" s="9"/>
    </row>
    <row r="172">
      <c r="J172" s="8"/>
      <c r="P172" s="9"/>
    </row>
    <row r="173">
      <c r="J173" s="8"/>
      <c r="P173" s="9"/>
    </row>
    <row r="174">
      <c r="J174" s="8"/>
      <c r="P174" s="9"/>
    </row>
    <row r="175">
      <c r="J175" s="8"/>
      <c r="P175" s="9"/>
    </row>
    <row r="176">
      <c r="J176" s="8"/>
      <c r="P176" s="9"/>
    </row>
    <row r="177">
      <c r="J177" s="8"/>
      <c r="P177" s="9"/>
    </row>
    <row r="178">
      <c r="J178" s="8"/>
      <c r="P178" s="9"/>
    </row>
    <row r="179">
      <c r="J179" s="8"/>
      <c r="P179" s="9"/>
    </row>
    <row r="180">
      <c r="J180" s="8"/>
      <c r="P180" s="9"/>
    </row>
    <row r="181">
      <c r="J181" s="8"/>
      <c r="P181" s="9"/>
    </row>
    <row r="182">
      <c r="J182" s="8"/>
      <c r="P182" s="9"/>
    </row>
    <row r="183">
      <c r="J183" s="8"/>
      <c r="P183" s="9"/>
    </row>
    <row r="184">
      <c r="J184" s="8"/>
      <c r="P184" s="9"/>
    </row>
    <row r="185">
      <c r="J185" s="8"/>
      <c r="P185" s="9"/>
    </row>
    <row r="186">
      <c r="J186" s="8"/>
      <c r="P186" s="9"/>
    </row>
    <row r="187">
      <c r="J187" s="8"/>
      <c r="P187" s="9"/>
    </row>
    <row r="188">
      <c r="J188" s="8"/>
      <c r="P188" s="9"/>
    </row>
    <row r="189">
      <c r="J189" s="8"/>
      <c r="P189" s="9"/>
    </row>
    <row r="190">
      <c r="J190" s="8"/>
      <c r="P190" s="9"/>
    </row>
    <row r="191">
      <c r="J191" s="8"/>
      <c r="P191" s="9"/>
    </row>
    <row r="192">
      <c r="J192" s="8"/>
      <c r="P192" s="9"/>
    </row>
    <row r="193">
      <c r="J193" s="8"/>
      <c r="P193" s="9"/>
    </row>
    <row r="194">
      <c r="J194" s="8"/>
      <c r="P194" s="9"/>
    </row>
    <row r="195">
      <c r="J195" s="8"/>
      <c r="P195" s="9"/>
    </row>
    <row r="196">
      <c r="J196" s="8"/>
      <c r="P196" s="9"/>
    </row>
    <row r="197">
      <c r="J197" s="8"/>
      <c r="P197" s="9"/>
    </row>
    <row r="198">
      <c r="J198" s="8"/>
      <c r="P198" s="9"/>
    </row>
    <row r="199">
      <c r="J199" s="8"/>
      <c r="P199" s="9"/>
    </row>
    <row r="200">
      <c r="J200" s="8"/>
      <c r="P200" s="9"/>
    </row>
    <row r="201">
      <c r="J201" s="8"/>
      <c r="P201" s="9"/>
    </row>
    <row r="202">
      <c r="J202" s="8"/>
      <c r="P202" s="9"/>
    </row>
    <row r="203">
      <c r="J203" s="8"/>
      <c r="P203" s="9"/>
    </row>
    <row r="204">
      <c r="J204" s="8"/>
      <c r="P204" s="9"/>
    </row>
    <row r="205">
      <c r="J205" s="8"/>
      <c r="P205" s="9"/>
    </row>
    <row r="206">
      <c r="J206" s="8"/>
      <c r="P206" s="9"/>
    </row>
    <row r="207">
      <c r="J207" s="8"/>
      <c r="P207" s="9"/>
    </row>
    <row r="208">
      <c r="J208" s="8"/>
      <c r="P208" s="9"/>
    </row>
    <row r="209">
      <c r="J209" s="8"/>
      <c r="P209" s="9"/>
    </row>
    <row r="210">
      <c r="J210" s="8"/>
      <c r="P210" s="9"/>
    </row>
    <row r="211">
      <c r="J211" s="8"/>
      <c r="P211" s="9"/>
    </row>
    <row r="212">
      <c r="J212" s="8"/>
      <c r="P212" s="9"/>
    </row>
    <row r="213">
      <c r="J213" s="8"/>
      <c r="P213" s="9"/>
    </row>
    <row r="214">
      <c r="J214" s="8"/>
      <c r="P214" s="9"/>
    </row>
    <row r="215">
      <c r="J215" s="8"/>
      <c r="P215" s="9"/>
    </row>
    <row r="216">
      <c r="J216" s="8"/>
      <c r="P216" s="9"/>
    </row>
    <row r="217">
      <c r="J217" s="8"/>
      <c r="P217" s="9"/>
    </row>
    <row r="218">
      <c r="J218" s="8"/>
      <c r="P218" s="9"/>
    </row>
    <row r="219">
      <c r="J219" s="8"/>
      <c r="P219" s="9"/>
    </row>
    <row r="220">
      <c r="J220" s="8"/>
      <c r="P220" s="9"/>
    </row>
    <row r="221">
      <c r="J221" s="8"/>
      <c r="P221" s="9"/>
    </row>
    <row r="222">
      <c r="J222" s="8"/>
      <c r="P222" s="9"/>
    </row>
    <row r="223">
      <c r="J223" s="8"/>
      <c r="P223" s="9"/>
    </row>
    <row r="224">
      <c r="J224" s="8"/>
      <c r="P224" s="9"/>
    </row>
    <row r="225">
      <c r="J225" s="8"/>
      <c r="P225" s="9"/>
    </row>
    <row r="226">
      <c r="J226" s="8"/>
      <c r="P226" s="9"/>
    </row>
    <row r="227">
      <c r="J227" s="8"/>
      <c r="P227" s="9"/>
    </row>
    <row r="228">
      <c r="J228" s="8"/>
      <c r="P228" s="9"/>
    </row>
    <row r="229">
      <c r="J229" s="8"/>
      <c r="P229" s="9"/>
    </row>
    <row r="230">
      <c r="J230" s="8"/>
      <c r="P230" s="9"/>
    </row>
    <row r="231">
      <c r="J231" s="8"/>
      <c r="P231" s="9"/>
    </row>
    <row r="232">
      <c r="J232" s="8"/>
      <c r="P232" s="9"/>
    </row>
    <row r="233">
      <c r="J233" s="8"/>
      <c r="P233" s="9"/>
    </row>
    <row r="234">
      <c r="J234" s="8"/>
      <c r="P234" s="9"/>
    </row>
    <row r="235">
      <c r="J235" s="8"/>
      <c r="P235" s="9"/>
    </row>
    <row r="236">
      <c r="J236" s="8"/>
      <c r="P236" s="9"/>
    </row>
    <row r="237">
      <c r="J237" s="8"/>
      <c r="P237" s="9"/>
    </row>
    <row r="238">
      <c r="J238" s="8"/>
      <c r="P238" s="9"/>
    </row>
    <row r="239">
      <c r="J239" s="8"/>
      <c r="P239" s="9"/>
    </row>
    <row r="240">
      <c r="J240" s="8"/>
      <c r="P240" s="9"/>
    </row>
    <row r="241">
      <c r="J241" s="8"/>
      <c r="P241" s="9"/>
    </row>
    <row r="242">
      <c r="J242" s="8"/>
      <c r="P242" s="9"/>
    </row>
    <row r="243">
      <c r="J243" s="8"/>
      <c r="P243" s="9"/>
    </row>
    <row r="244">
      <c r="J244" s="8"/>
      <c r="P244" s="9"/>
    </row>
    <row r="245">
      <c r="J245" s="8"/>
      <c r="P245" s="9"/>
    </row>
    <row r="246">
      <c r="J246" s="8"/>
      <c r="P246" s="9"/>
    </row>
    <row r="247">
      <c r="J247" s="8"/>
      <c r="P247" s="9"/>
    </row>
    <row r="248">
      <c r="J248" s="8"/>
      <c r="P248" s="9"/>
    </row>
    <row r="249">
      <c r="J249" s="8"/>
      <c r="P249" s="9"/>
    </row>
    <row r="250">
      <c r="J250" s="8"/>
      <c r="P250" s="9"/>
    </row>
    <row r="251">
      <c r="J251" s="8"/>
      <c r="P251" s="9"/>
    </row>
    <row r="252">
      <c r="J252" s="8"/>
      <c r="P252" s="9"/>
    </row>
    <row r="253">
      <c r="J253" s="8"/>
      <c r="P253" s="9"/>
    </row>
    <row r="254">
      <c r="J254" s="8"/>
      <c r="P254" s="9"/>
    </row>
    <row r="255">
      <c r="J255" s="8"/>
      <c r="P255" s="9"/>
    </row>
    <row r="256">
      <c r="J256" s="8"/>
      <c r="P256" s="9"/>
    </row>
    <row r="257">
      <c r="J257" s="8"/>
      <c r="P257" s="9"/>
    </row>
    <row r="258">
      <c r="J258" s="8"/>
      <c r="P258" s="9"/>
    </row>
    <row r="259">
      <c r="J259" s="8"/>
      <c r="P259" s="9"/>
    </row>
    <row r="260">
      <c r="J260" s="8"/>
      <c r="P260" s="9"/>
    </row>
    <row r="261">
      <c r="J261" s="8"/>
      <c r="P261" s="9"/>
    </row>
    <row r="262">
      <c r="J262" s="8"/>
      <c r="P262" s="9"/>
    </row>
    <row r="263">
      <c r="J263" s="8"/>
      <c r="P263" s="9"/>
    </row>
    <row r="264">
      <c r="J264" s="8"/>
      <c r="P264" s="9"/>
    </row>
    <row r="265">
      <c r="J265" s="8"/>
      <c r="P265" s="9"/>
    </row>
    <row r="266">
      <c r="J266" s="8"/>
      <c r="P266" s="9"/>
    </row>
    <row r="267">
      <c r="J267" s="8"/>
      <c r="P267" s="9"/>
    </row>
    <row r="268">
      <c r="J268" s="8"/>
      <c r="P268" s="9"/>
    </row>
    <row r="269">
      <c r="J269" s="8"/>
      <c r="P269" s="9"/>
    </row>
    <row r="270">
      <c r="J270" s="8"/>
      <c r="P270" s="9"/>
    </row>
    <row r="271">
      <c r="J271" s="8"/>
      <c r="P271" s="9"/>
    </row>
    <row r="272">
      <c r="J272" s="8"/>
      <c r="P272" s="9"/>
    </row>
    <row r="273">
      <c r="J273" s="8"/>
      <c r="P273" s="9"/>
    </row>
    <row r="274">
      <c r="J274" s="8"/>
      <c r="P274" s="9"/>
    </row>
    <row r="275">
      <c r="J275" s="8"/>
      <c r="P275" s="9"/>
    </row>
    <row r="276">
      <c r="J276" s="8"/>
      <c r="P276" s="9"/>
    </row>
    <row r="277">
      <c r="J277" s="8"/>
      <c r="P277" s="9"/>
    </row>
    <row r="278">
      <c r="J278" s="8"/>
      <c r="P278" s="9"/>
    </row>
    <row r="279">
      <c r="J279" s="8"/>
      <c r="P279" s="9"/>
    </row>
    <row r="280">
      <c r="J280" s="8"/>
      <c r="P280" s="9"/>
    </row>
    <row r="281">
      <c r="J281" s="8"/>
      <c r="P281" s="9"/>
    </row>
    <row r="282">
      <c r="J282" s="8"/>
      <c r="P282" s="9"/>
    </row>
    <row r="283">
      <c r="J283" s="8"/>
      <c r="P283" s="9"/>
    </row>
    <row r="284">
      <c r="J284" s="8"/>
      <c r="P284" s="9"/>
    </row>
    <row r="285">
      <c r="J285" s="8"/>
      <c r="P285" s="9"/>
    </row>
    <row r="286">
      <c r="J286" s="8"/>
      <c r="P286" s="9"/>
    </row>
    <row r="287">
      <c r="J287" s="8"/>
      <c r="P287" s="9"/>
    </row>
    <row r="288">
      <c r="J288" s="8"/>
      <c r="P288" s="9"/>
    </row>
    <row r="289">
      <c r="J289" s="8"/>
      <c r="P289" s="9"/>
    </row>
    <row r="290">
      <c r="J290" s="8"/>
      <c r="P290" s="9"/>
    </row>
    <row r="291">
      <c r="J291" s="8"/>
      <c r="P291" s="9"/>
    </row>
    <row r="292">
      <c r="J292" s="8"/>
      <c r="P292" s="9"/>
    </row>
    <row r="293">
      <c r="J293" s="8"/>
      <c r="P293" s="9"/>
    </row>
    <row r="294">
      <c r="J294" s="8"/>
      <c r="P294" s="9"/>
    </row>
    <row r="295">
      <c r="J295" s="8"/>
      <c r="P295" s="9"/>
    </row>
    <row r="296">
      <c r="J296" s="8"/>
      <c r="P296" s="9"/>
    </row>
    <row r="297">
      <c r="J297" s="8"/>
      <c r="P297" s="9"/>
    </row>
    <row r="298">
      <c r="J298" s="8"/>
      <c r="P298" s="9"/>
    </row>
    <row r="299">
      <c r="J299" s="8"/>
      <c r="P299" s="9"/>
    </row>
    <row r="300">
      <c r="J300" s="8"/>
      <c r="P300" s="9"/>
    </row>
    <row r="301">
      <c r="J301" s="8"/>
      <c r="P301" s="9"/>
    </row>
    <row r="302">
      <c r="J302" s="8"/>
      <c r="P302" s="9"/>
    </row>
    <row r="303">
      <c r="J303" s="8"/>
      <c r="P303" s="9"/>
    </row>
    <row r="304">
      <c r="J304" s="8"/>
      <c r="P304" s="9"/>
    </row>
    <row r="305">
      <c r="J305" s="8"/>
      <c r="P305" s="9"/>
    </row>
    <row r="306">
      <c r="J306" s="8"/>
      <c r="P306" s="9"/>
    </row>
    <row r="307">
      <c r="J307" s="8"/>
      <c r="P307" s="9"/>
    </row>
    <row r="308">
      <c r="J308" s="8"/>
      <c r="P308" s="9"/>
    </row>
    <row r="309">
      <c r="J309" s="8"/>
      <c r="P309" s="9"/>
    </row>
    <row r="310">
      <c r="J310" s="8"/>
      <c r="P310" s="9"/>
    </row>
    <row r="311">
      <c r="J311" s="8"/>
      <c r="P311" s="9"/>
    </row>
    <row r="312">
      <c r="J312" s="8"/>
      <c r="P312" s="9"/>
    </row>
    <row r="313">
      <c r="J313" s="8"/>
      <c r="P313" s="9"/>
    </row>
    <row r="314">
      <c r="J314" s="8"/>
      <c r="P314" s="9"/>
    </row>
    <row r="315">
      <c r="J315" s="8"/>
      <c r="P315" s="9"/>
    </row>
    <row r="316">
      <c r="J316" s="8"/>
      <c r="P316" s="9"/>
    </row>
    <row r="317">
      <c r="J317" s="8"/>
      <c r="P317" s="9"/>
    </row>
    <row r="318">
      <c r="J318" s="8"/>
      <c r="P318" s="9"/>
    </row>
    <row r="319">
      <c r="J319" s="8"/>
      <c r="P319" s="9"/>
    </row>
    <row r="320">
      <c r="J320" s="8"/>
      <c r="P320" s="9"/>
    </row>
    <row r="321">
      <c r="J321" s="8"/>
      <c r="P321" s="9"/>
    </row>
    <row r="322">
      <c r="J322" s="8"/>
      <c r="P322" s="9"/>
    </row>
    <row r="323">
      <c r="J323" s="8"/>
      <c r="P323" s="9"/>
    </row>
    <row r="324">
      <c r="J324" s="8"/>
      <c r="P324" s="9"/>
    </row>
    <row r="325">
      <c r="J325" s="8"/>
      <c r="P325" s="9"/>
    </row>
    <row r="326">
      <c r="J326" s="8"/>
      <c r="P326" s="9"/>
    </row>
    <row r="327">
      <c r="J327" s="8"/>
      <c r="P327" s="9"/>
    </row>
    <row r="328">
      <c r="J328" s="8"/>
      <c r="P328" s="9"/>
    </row>
    <row r="329">
      <c r="J329" s="8"/>
      <c r="P329" s="9"/>
    </row>
    <row r="330">
      <c r="J330" s="8"/>
      <c r="P330" s="9"/>
    </row>
    <row r="331">
      <c r="J331" s="8"/>
      <c r="P331" s="9"/>
    </row>
    <row r="332">
      <c r="J332" s="8"/>
      <c r="P332" s="9"/>
    </row>
    <row r="333">
      <c r="J333" s="8"/>
      <c r="P333" s="9"/>
    </row>
    <row r="334">
      <c r="J334" s="8"/>
      <c r="P334" s="9"/>
    </row>
    <row r="335">
      <c r="J335" s="8"/>
      <c r="P335" s="9"/>
    </row>
    <row r="336">
      <c r="J336" s="8"/>
      <c r="P336" s="9"/>
    </row>
    <row r="337">
      <c r="J337" s="8"/>
      <c r="P337" s="9"/>
    </row>
    <row r="338">
      <c r="J338" s="8"/>
      <c r="P338" s="9"/>
    </row>
    <row r="339">
      <c r="J339" s="8"/>
      <c r="P339" s="9"/>
    </row>
    <row r="340">
      <c r="J340" s="8"/>
      <c r="P340" s="9"/>
    </row>
    <row r="341">
      <c r="J341" s="8"/>
      <c r="P341" s="9"/>
    </row>
    <row r="342">
      <c r="J342" s="8"/>
      <c r="P342" s="9"/>
    </row>
    <row r="343">
      <c r="J343" s="8"/>
      <c r="P343" s="9"/>
    </row>
    <row r="344">
      <c r="J344" s="8"/>
      <c r="P344" s="9"/>
    </row>
    <row r="345">
      <c r="J345" s="8"/>
      <c r="P345" s="9"/>
    </row>
    <row r="346">
      <c r="J346" s="8"/>
      <c r="P346" s="9"/>
    </row>
    <row r="347">
      <c r="J347" s="8"/>
      <c r="P347" s="9"/>
    </row>
    <row r="348">
      <c r="J348" s="8"/>
      <c r="P348" s="9"/>
    </row>
    <row r="349">
      <c r="J349" s="8"/>
      <c r="P349" s="9"/>
    </row>
    <row r="350">
      <c r="J350" s="8"/>
      <c r="P350" s="9"/>
    </row>
    <row r="351">
      <c r="J351" s="8"/>
      <c r="P351" s="9"/>
    </row>
    <row r="352">
      <c r="J352" s="8"/>
      <c r="P352" s="9"/>
    </row>
    <row r="353">
      <c r="J353" s="8"/>
      <c r="P353" s="9"/>
    </row>
    <row r="354">
      <c r="J354" s="8"/>
      <c r="P354" s="9"/>
    </row>
    <row r="355">
      <c r="J355" s="8"/>
      <c r="P355" s="9"/>
    </row>
    <row r="356">
      <c r="J356" s="8"/>
      <c r="P356" s="9"/>
    </row>
    <row r="357">
      <c r="J357" s="8"/>
      <c r="P357" s="9"/>
    </row>
    <row r="358">
      <c r="J358" s="8"/>
      <c r="P358" s="9"/>
    </row>
    <row r="359">
      <c r="J359" s="8"/>
      <c r="P359" s="9"/>
    </row>
    <row r="360">
      <c r="J360" s="8"/>
      <c r="P360" s="9"/>
    </row>
    <row r="361">
      <c r="J361" s="8"/>
      <c r="P361" s="9"/>
    </row>
    <row r="362">
      <c r="J362" s="8"/>
      <c r="P362" s="9"/>
    </row>
    <row r="363">
      <c r="J363" s="8"/>
      <c r="P363" s="9"/>
    </row>
    <row r="364">
      <c r="J364" s="8"/>
      <c r="P364" s="9"/>
    </row>
    <row r="365">
      <c r="J365" s="8"/>
      <c r="P365" s="9"/>
    </row>
    <row r="366">
      <c r="J366" s="8"/>
      <c r="P366" s="9"/>
    </row>
    <row r="367">
      <c r="J367" s="8"/>
      <c r="P367" s="9"/>
    </row>
    <row r="368">
      <c r="J368" s="8"/>
      <c r="P368" s="9"/>
    </row>
    <row r="369">
      <c r="J369" s="8"/>
      <c r="P369" s="9"/>
    </row>
    <row r="370">
      <c r="J370" s="8"/>
      <c r="P370" s="9"/>
    </row>
    <row r="371">
      <c r="J371" s="8"/>
      <c r="P371" s="9"/>
    </row>
    <row r="372">
      <c r="J372" s="8"/>
      <c r="P372" s="9"/>
    </row>
    <row r="373">
      <c r="J373" s="8"/>
      <c r="P373" s="9"/>
    </row>
    <row r="374">
      <c r="J374" s="8"/>
      <c r="P374" s="9"/>
    </row>
    <row r="375">
      <c r="J375" s="8"/>
      <c r="P375" s="9"/>
    </row>
    <row r="376">
      <c r="J376" s="8"/>
      <c r="P376" s="9"/>
    </row>
    <row r="377">
      <c r="J377" s="8"/>
      <c r="P377" s="9"/>
    </row>
    <row r="378">
      <c r="J378" s="8"/>
      <c r="P378" s="9"/>
    </row>
    <row r="379">
      <c r="J379" s="8"/>
      <c r="P379" s="9"/>
    </row>
    <row r="380">
      <c r="J380" s="8"/>
      <c r="P380" s="9"/>
    </row>
    <row r="381">
      <c r="J381" s="8"/>
      <c r="P381" s="9"/>
    </row>
    <row r="382">
      <c r="J382" s="8"/>
      <c r="P382" s="9"/>
    </row>
    <row r="383">
      <c r="J383" s="8"/>
      <c r="P383" s="9"/>
    </row>
    <row r="384">
      <c r="J384" s="8"/>
      <c r="P384" s="9"/>
    </row>
    <row r="385">
      <c r="J385" s="8"/>
      <c r="P385" s="9"/>
    </row>
    <row r="386">
      <c r="J386" s="8"/>
      <c r="P386" s="9"/>
    </row>
    <row r="387">
      <c r="J387" s="8"/>
      <c r="P387" s="9"/>
    </row>
    <row r="388">
      <c r="J388" s="8"/>
      <c r="P388" s="9"/>
    </row>
    <row r="389">
      <c r="J389" s="8"/>
      <c r="P389" s="9"/>
    </row>
    <row r="390">
      <c r="J390" s="8"/>
      <c r="P390" s="9"/>
    </row>
    <row r="391">
      <c r="J391" s="8"/>
      <c r="P391" s="9"/>
    </row>
    <row r="392">
      <c r="J392" s="8"/>
      <c r="P392" s="9"/>
    </row>
    <row r="393">
      <c r="J393" s="8"/>
      <c r="P393" s="9"/>
    </row>
    <row r="394">
      <c r="J394" s="8"/>
      <c r="P394" s="9"/>
    </row>
    <row r="395">
      <c r="J395" s="8"/>
      <c r="P395" s="9"/>
    </row>
    <row r="396">
      <c r="J396" s="8"/>
      <c r="P396" s="9"/>
    </row>
    <row r="397">
      <c r="J397" s="8"/>
      <c r="P397" s="9"/>
    </row>
    <row r="398">
      <c r="J398" s="8"/>
      <c r="P398" s="9"/>
    </row>
    <row r="399">
      <c r="J399" s="8"/>
      <c r="P399" s="9"/>
    </row>
    <row r="400">
      <c r="J400" s="8"/>
      <c r="P400" s="9"/>
    </row>
    <row r="401">
      <c r="J401" s="8"/>
      <c r="P401" s="9"/>
    </row>
    <row r="402">
      <c r="J402" s="8"/>
      <c r="P402" s="9"/>
    </row>
    <row r="403">
      <c r="J403" s="8"/>
      <c r="P403" s="9"/>
    </row>
    <row r="404">
      <c r="J404" s="8"/>
      <c r="P404" s="9"/>
    </row>
    <row r="405">
      <c r="J405" s="8"/>
      <c r="P405" s="9"/>
    </row>
    <row r="406">
      <c r="J406" s="8"/>
      <c r="P406" s="9"/>
    </row>
    <row r="407">
      <c r="J407" s="8"/>
      <c r="P407" s="9"/>
    </row>
    <row r="408">
      <c r="J408" s="8"/>
      <c r="P408" s="9"/>
    </row>
    <row r="409">
      <c r="J409" s="8"/>
      <c r="P409" s="9"/>
    </row>
    <row r="410">
      <c r="J410" s="8"/>
      <c r="P410" s="9"/>
    </row>
    <row r="411">
      <c r="J411" s="8"/>
      <c r="P411" s="9"/>
    </row>
    <row r="412">
      <c r="J412" s="8"/>
      <c r="P412" s="9"/>
    </row>
    <row r="413">
      <c r="J413" s="8"/>
      <c r="P413" s="9"/>
    </row>
    <row r="414">
      <c r="J414" s="8"/>
      <c r="P414" s="9"/>
    </row>
    <row r="415">
      <c r="J415" s="8"/>
      <c r="P415" s="9"/>
    </row>
    <row r="416">
      <c r="J416" s="8"/>
      <c r="P416" s="9"/>
    </row>
    <row r="417">
      <c r="J417" s="8"/>
      <c r="P417" s="9"/>
    </row>
    <row r="418">
      <c r="J418" s="8"/>
      <c r="P418" s="9"/>
    </row>
    <row r="419">
      <c r="J419" s="8"/>
      <c r="P419" s="9"/>
    </row>
    <row r="420">
      <c r="J420" s="8"/>
      <c r="P420" s="9"/>
    </row>
    <row r="421">
      <c r="J421" s="8"/>
      <c r="P421" s="9"/>
    </row>
    <row r="422">
      <c r="J422" s="8"/>
      <c r="P422" s="9"/>
    </row>
    <row r="423">
      <c r="J423" s="8"/>
      <c r="P423" s="9"/>
    </row>
    <row r="424">
      <c r="J424" s="8"/>
      <c r="P424" s="9"/>
    </row>
    <row r="425">
      <c r="J425" s="8"/>
      <c r="P425" s="9"/>
    </row>
    <row r="426">
      <c r="J426" s="8"/>
      <c r="P426" s="9"/>
    </row>
    <row r="427">
      <c r="J427" s="8"/>
      <c r="P427" s="9"/>
    </row>
    <row r="428">
      <c r="J428" s="8"/>
      <c r="P428" s="9"/>
    </row>
    <row r="429">
      <c r="J429" s="8"/>
      <c r="P429" s="9"/>
    </row>
    <row r="430">
      <c r="J430" s="8"/>
      <c r="P430" s="9"/>
    </row>
    <row r="431">
      <c r="J431" s="8"/>
      <c r="P431" s="9"/>
    </row>
    <row r="432">
      <c r="J432" s="8"/>
      <c r="P432" s="9"/>
    </row>
    <row r="433">
      <c r="J433" s="8"/>
      <c r="P433" s="9"/>
    </row>
    <row r="434">
      <c r="J434" s="8"/>
      <c r="P434" s="9"/>
    </row>
    <row r="435">
      <c r="J435" s="8"/>
      <c r="P435" s="9"/>
    </row>
    <row r="436">
      <c r="J436" s="8"/>
      <c r="P436" s="9"/>
    </row>
    <row r="437">
      <c r="J437" s="8"/>
      <c r="P437" s="9"/>
    </row>
    <row r="438">
      <c r="J438" s="8"/>
      <c r="P438" s="9"/>
    </row>
    <row r="439">
      <c r="J439" s="8"/>
      <c r="P439" s="9"/>
    </row>
    <row r="440">
      <c r="J440" s="8"/>
      <c r="P440" s="9"/>
    </row>
    <row r="441">
      <c r="J441" s="8"/>
      <c r="P441" s="9"/>
    </row>
    <row r="442">
      <c r="J442" s="8"/>
      <c r="P442" s="9"/>
    </row>
    <row r="443">
      <c r="J443" s="8"/>
      <c r="P443" s="9"/>
    </row>
    <row r="444">
      <c r="J444" s="8"/>
      <c r="P444" s="9"/>
    </row>
    <row r="445">
      <c r="J445" s="8"/>
      <c r="P445" s="9"/>
    </row>
    <row r="446">
      <c r="J446" s="8"/>
      <c r="P446" s="9"/>
    </row>
    <row r="447">
      <c r="J447" s="8"/>
      <c r="P447" s="9"/>
    </row>
    <row r="448">
      <c r="J448" s="8"/>
      <c r="P448" s="9"/>
    </row>
    <row r="449">
      <c r="J449" s="8"/>
      <c r="P449" s="9"/>
    </row>
    <row r="450">
      <c r="J450" s="8"/>
      <c r="P450" s="9"/>
    </row>
    <row r="451">
      <c r="J451" s="8"/>
      <c r="P451" s="9"/>
    </row>
    <row r="452">
      <c r="J452" s="8"/>
      <c r="P452" s="9"/>
    </row>
    <row r="453">
      <c r="J453" s="8"/>
      <c r="P453" s="9"/>
    </row>
    <row r="454">
      <c r="J454" s="8"/>
      <c r="P454" s="9"/>
    </row>
    <row r="455">
      <c r="J455" s="8"/>
      <c r="P455" s="9"/>
    </row>
    <row r="456">
      <c r="J456" s="8"/>
      <c r="P456" s="9"/>
    </row>
    <row r="457">
      <c r="J457" s="8"/>
      <c r="P457" s="9"/>
    </row>
    <row r="458">
      <c r="J458" s="8"/>
      <c r="P458" s="9"/>
    </row>
    <row r="459">
      <c r="J459" s="8"/>
      <c r="P459" s="9"/>
    </row>
    <row r="460">
      <c r="J460" s="8"/>
      <c r="P460" s="9"/>
    </row>
    <row r="461">
      <c r="J461" s="8"/>
      <c r="P461" s="9"/>
    </row>
    <row r="462">
      <c r="J462" s="8"/>
      <c r="P462" s="9"/>
    </row>
    <row r="463">
      <c r="J463" s="8"/>
      <c r="P463" s="9"/>
    </row>
    <row r="464">
      <c r="J464" s="8"/>
      <c r="P464" s="9"/>
    </row>
    <row r="465">
      <c r="J465" s="8"/>
      <c r="P465" s="9"/>
    </row>
    <row r="466">
      <c r="J466" s="8"/>
      <c r="P466" s="9"/>
    </row>
    <row r="467">
      <c r="J467" s="8"/>
      <c r="P467" s="9"/>
    </row>
    <row r="468">
      <c r="J468" s="8"/>
      <c r="P468" s="9"/>
    </row>
    <row r="469">
      <c r="J469" s="8"/>
      <c r="P469" s="9"/>
    </row>
    <row r="470">
      <c r="J470" s="8"/>
      <c r="P470" s="9"/>
    </row>
    <row r="471">
      <c r="J471" s="8"/>
      <c r="P471" s="9"/>
    </row>
    <row r="472">
      <c r="J472" s="8"/>
      <c r="P472" s="9"/>
    </row>
    <row r="473">
      <c r="J473" s="8"/>
      <c r="P473" s="9"/>
    </row>
    <row r="474">
      <c r="J474" s="8"/>
      <c r="P474" s="9"/>
    </row>
    <row r="475">
      <c r="J475" s="8"/>
      <c r="P475" s="9"/>
    </row>
    <row r="476">
      <c r="J476" s="8"/>
      <c r="P476" s="9"/>
    </row>
    <row r="477">
      <c r="J477" s="8"/>
      <c r="P477" s="9"/>
    </row>
    <row r="478">
      <c r="J478" s="8"/>
      <c r="P478" s="9"/>
    </row>
    <row r="479">
      <c r="J479" s="8"/>
      <c r="P479" s="9"/>
    </row>
    <row r="480">
      <c r="J480" s="8"/>
      <c r="P480" s="9"/>
    </row>
    <row r="481">
      <c r="J481" s="8"/>
      <c r="P481" s="9"/>
    </row>
    <row r="482">
      <c r="J482" s="8"/>
      <c r="P482" s="9"/>
    </row>
    <row r="483">
      <c r="J483" s="8"/>
      <c r="P483" s="9"/>
    </row>
    <row r="484">
      <c r="J484" s="8"/>
      <c r="P484" s="9"/>
    </row>
    <row r="485">
      <c r="J485" s="8"/>
      <c r="P485" s="9"/>
    </row>
    <row r="486">
      <c r="J486" s="8"/>
      <c r="P486" s="9"/>
    </row>
    <row r="487">
      <c r="J487" s="8"/>
      <c r="P487" s="9"/>
    </row>
    <row r="488">
      <c r="J488" s="8"/>
      <c r="P488" s="9"/>
    </row>
    <row r="489">
      <c r="J489" s="8"/>
      <c r="P489" s="9"/>
    </row>
    <row r="490">
      <c r="J490" s="8"/>
      <c r="P490" s="9"/>
    </row>
    <row r="491">
      <c r="J491" s="8"/>
      <c r="P491" s="9"/>
    </row>
    <row r="492">
      <c r="J492" s="8"/>
      <c r="P492" s="9"/>
    </row>
    <row r="493">
      <c r="J493" s="8"/>
      <c r="P493" s="9"/>
    </row>
    <row r="494">
      <c r="J494" s="8"/>
      <c r="P494" s="9"/>
    </row>
    <row r="495">
      <c r="J495" s="8"/>
      <c r="P495" s="9"/>
    </row>
    <row r="496">
      <c r="J496" s="8"/>
      <c r="P496" s="9"/>
    </row>
    <row r="497">
      <c r="J497" s="8"/>
      <c r="P497" s="9"/>
    </row>
    <row r="498">
      <c r="J498" s="8"/>
      <c r="P498" s="9"/>
    </row>
    <row r="499">
      <c r="J499" s="8"/>
      <c r="P499" s="9"/>
    </row>
    <row r="500">
      <c r="J500" s="8"/>
      <c r="P500" s="9"/>
    </row>
    <row r="501">
      <c r="J501" s="8"/>
      <c r="P501" s="9"/>
    </row>
    <row r="502">
      <c r="J502" s="8"/>
      <c r="P502" s="9"/>
    </row>
    <row r="503">
      <c r="J503" s="8"/>
      <c r="P503" s="9"/>
    </row>
    <row r="504">
      <c r="J504" s="8"/>
      <c r="P504" s="9"/>
    </row>
    <row r="505">
      <c r="J505" s="8"/>
      <c r="P505" s="9"/>
    </row>
    <row r="506">
      <c r="J506" s="8"/>
      <c r="P506" s="9"/>
    </row>
    <row r="507">
      <c r="J507" s="8"/>
      <c r="P507" s="9"/>
    </row>
    <row r="508">
      <c r="J508" s="8"/>
      <c r="P508" s="9"/>
    </row>
    <row r="509">
      <c r="J509" s="8"/>
      <c r="P509" s="9"/>
    </row>
    <row r="510">
      <c r="J510" s="8"/>
      <c r="P510" s="9"/>
    </row>
    <row r="511">
      <c r="J511" s="8"/>
      <c r="P511" s="9"/>
    </row>
    <row r="512">
      <c r="J512" s="8"/>
      <c r="P512" s="9"/>
    </row>
    <row r="513">
      <c r="J513" s="8"/>
      <c r="P513" s="9"/>
    </row>
    <row r="514">
      <c r="J514" s="8"/>
      <c r="P514" s="9"/>
    </row>
    <row r="515">
      <c r="J515" s="8"/>
      <c r="P515" s="9"/>
    </row>
    <row r="516">
      <c r="J516" s="8"/>
      <c r="P516" s="9"/>
    </row>
    <row r="517">
      <c r="J517" s="8"/>
      <c r="P517" s="9"/>
    </row>
    <row r="518">
      <c r="J518" s="8"/>
      <c r="P518" s="9"/>
    </row>
    <row r="519">
      <c r="J519" s="8"/>
      <c r="P519" s="9"/>
    </row>
    <row r="520">
      <c r="J520" s="8"/>
      <c r="P520" s="9"/>
    </row>
    <row r="521">
      <c r="J521" s="8"/>
      <c r="P521" s="9"/>
    </row>
    <row r="522">
      <c r="J522" s="8"/>
      <c r="P522" s="9"/>
    </row>
    <row r="523">
      <c r="J523" s="8"/>
      <c r="P523" s="9"/>
    </row>
    <row r="524">
      <c r="J524" s="8"/>
      <c r="P524" s="9"/>
    </row>
    <row r="525">
      <c r="J525" s="8"/>
      <c r="P525" s="9"/>
    </row>
    <row r="526">
      <c r="J526" s="8"/>
      <c r="P526" s="9"/>
    </row>
    <row r="527">
      <c r="J527" s="8"/>
      <c r="P527" s="9"/>
    </row>
    <row r="528">
      <c r="J528" s="8"/>
      <c r="P528" s="9"/>
    </row>
    <row r="529">
      <c r="J529" s="8"/>
      <c r="P529" s="9"/>
    </row>
    <row r="530">
      <c r="J530" s="8"/>
      <c r="P530" s="9"/>
    </row>
    <row r="531">
      <c r="J531" s="8"/>
      <c r="P531" s="9"/>
    </row>
    <row r="532">
      <c r="J532" s="8"/>
      <c r="P532" s="9"/>
    </row>
    <row r="533">
      <c r="J533" s="8"/>
      <c r="P533" s="9"/>
    </row>
    <row r="534">
      <c r="J534" s="8"/>
      <c r="P534" s="9"/>
    </row>
    <row r="535">
      <c r="J535" s="8"/>
      <c r="P535" s="9"/>
    </row>
    <row r="536">
      <c r="J536" s="8"/>
      <c r="P536" s="9"/>
    </row>
    <row r="537">
      <c r="J537" s="8"/>
      <c r="P537" s="9"/>
    </row>
    <row r="538">
      <c r="J538" s="8"/>
      <c r="P538" s="9"/>
    </row>
    <row r="539">
      <c r="J539" s="8"/>
      <c r="P539" s="9"/>
    </row>
    <row r="540">
      <c r="J540" s="8"/>
      <c r="P540" s="9"/>
    </row>
    <row r="541">
      <c r="J541" s="8"/>
      <c r="P541" s="9"/>
    </row>
    <row r="542">
      <c r="J542" s="8"/>
      <c r="P542" s="9"/>
    </row>
    <row r="543">
      <c r="J543" s="8"/>
      <c r="P543" s="9"/>
    </row>
    <row r="544">
      <c r="J544" s="8"/>
      <c r="P544" s="9"/>
    </row>
    <row r="545">
      <c r="J545" s="8"/>
      <c r="P545" s="9"/>
    </row>
    <row r="546">
      <c r="J546" s="8"/>
      <c r="P546" s="9"/>
    </row>
    <row r="547">
      <c r="J547" s="8"/>
      <c r="P547" s="9"/>
    </row>
    <row r="548">
      <c r="J548" s="8"/>
      <c r="P548" s="9"/>
    </row>
    <row r="549">
      <c r="J549" s="8"/>
      <c r="P549" s="9"/>
    </row>
    <row r="550">
      <c r="J550" s="8"/>
      <c r="P550" s="9"/>
    </row>
    <row r="551">
      <c r="J551" s="8"/>
      <c r="P551" s="9"/>
    </row>
    <row r="552">
      <c r="J552" s="8"/>
      <c r="P552" s="9"/>
    </row>
    <row r="553">
      <c r="J553" s="8"/>
      <c r="P553" s="9"/>
    </row>
    <row r="554">
      <c r="J554" s="8"/>
      <c r="P554" s="9"/>
    </row>
    <row r="555">
      <c r="J555" s="8"/>
      <c r="P555" s="9"/>
    </row>
    <row r="556">
      <c r="J556" s="8"/>
      <c r="P556" s="9"/>
    </row>
    <row r="557">
      <c r="J557" s="8"/>
      <c r="P557" s="9"/>
    </row>
    <row r="558">
      <c r="J558" s="8"/>
      <c r="P558" s="9"/>
    </row>
    <row r="559">
      <c r="J559" s="8"/>
      <c r="P559" s="9"/>
    </row>
    <row r="560">
      <c r="J560" s="8"/>
      <c r="P560" s="9"/>
    </row>
    <row r="561">
      <c r="J561" s="8"/>
      <c r="P561" s="9"/>
    </row>
    <row r="562">
      <c r="J562" s="8"/>
      <c r="P562" s="9"/>
    </row>
    <row r="563">
      <c r="J563" s="8"/>
      <c r="P563" s="9"/>
    </row>
    <row r="564">
      <c r="J564" s="8"/>
      <c r="P564" s="9"/>
    </row>
    <row r="565">
      <c r="J565" s="8"/>
      <c r="P565" s="9"/>
    </row>
    <row r="566">
      <c r="J566" s="8"/>
      <c r="P566" s="9"/>
    </row>
    <row r="567">
      <c r="J567" s="8"/>
      <c r="P567" s="9"/>
    </row>
    <row r="568">
      <c r="J568" s="8"/>
      <c r="P568" s="9"/>
    </row>
    <row r="569">
      <c r="J569" s="8"/>
      <c r="P569" s="9"/>
    </row>
    <row r="570">
      <c r="J570" s="8"/>
      <c r="P570" s="9"/>
    </row>
    <row r="571">
      <c r="J571" s="8"/>
      <c r="P571" s="9"/>
    </row>
    <row r="572">
      <c r="J572" s="8"/>
      <c r="P572" s="9"/>
    </row>
    <row r="573">
      <c r="J573" s="8"/>
      <c r="P573" s="9"/>
    </row>
    <row r="574">
      <c r="J574" s="8"/>
      <c r="P574" s="9"/>
    </row>
    <row r="575">
      <c r="J575" s="8"/>
      <c r="P575" s="9"/>
    </row>
    <row r="576">
      <c r="J576" s="8"/>
      <c r="P576" s="9"/>
    </row>
    <row r="577">
      <c r="J577" s="8"/>
      <c r="P577" s="9"/>
    </row>
    <row r="578">
      <c r="J578" s="8"/>
      <c r="P578" s="9"/>
    </row>
    <row r="579">
      <c r="J579" s="8"/>
      <c r="P579" s="9"/>
    </row>
    <row r="580">
      <c r="J580" s="8"/>
      <c r="P580" s="9"/>
    </row>
    <row r="581">
      <c r="J581" s="8"/>
      <c r="P581" s="9"/>
    </row>
    <row r="582">
      <c r="J582" s="8"/>
      <c r="P582" s="9"/>
    </row>
    <row r="583">
      <c r="J583" s="8"/>
      <c r="P583" s="9"/>
    </row>
    <row r="584">
      <c r="J584" s="8"/>
      <c r="P584" s="9"/>
    </row>
    <row r="585">
      <c r="J585" s="8"/>
      <c r="P585" s="9"/>
    </row>
    <row r="586">
      <c r="J586" s="8"/>
      <c r="P586" s="9"/>
    </row>
    <row r="587">
      <c r="J587" s="8"/>
      <c r="P587" s="9"/>
    </row>
    <row r="588">
      <c r="J588" s="8"/>
      <c r="P588" s="9"/>
    </row>
    <row r="589">
      <c r="J589" s="8"/>
      <c r="P589" s="9"/>
    </row>
    <row r="590">
      <c r="J590" s="8"/>
      <c r="P590" s="9"/>
    </row>
    <row r="591">
      <c r="J591" s="8"/>
      <c r="P591" s="9"/>
    </row>
    <row r="592">
      <c r="J592" s="8"/>
      <c r="P592" s="9"/>
    </row>
    <row r="593">
      <c r="J593" s="8"/>
      <c r="P593" s="9"/>
    </row>
    <row r="594">
      <c r="J594" s="8"/>
      <c r="P594" s="9"/>
    </row>
    <row r="595">
      <c r="J595" s="8"/>
      <c r="P595" s="9"/>
    </row>
    <row r="596">
      <c r="J596" s="8"/>
      <c r="P596" s="9"/>
    </row>
    <row r="597">
      <c r="J597" s="8"/>
      <c r="P597" s="9"/>
    </row>
    <row r="598">
      <c r="J598" s="8"/>
      <c r="P598" s="9"/>
    </row>
    <row r="599">
      <c r="J599" s="8"/>
      <c r="P599" s="9"/>
    </row>
    <row r="600">
      <c r="J600" s="8"/>
      <c r="P600" s="9"/>
    </row>
    <row r="601">
      <c r="J601" s="8"/>
      <c r="P601" s="9"/>
    </row>
    <row r="602">
      <c r="J602" s="8"/>
      <c r="P602" s="9"/>
    </row>
    <row r="603">
      <c r="J603" s="8"/>
      <c r="P603" s="9"/>
    </row>
    <row r="604">
      <c r="J604" s="8"/>
      <c r="P604" s="9"/>
    </row>
    <row r="605">
      <c r="J605" s="8"/>
      <c r="P605" s="9"/>
    </row>
    <row r="606">
      <c r="J606" s="8"/>
      <c r="P606" s="9"/>
    </row>
    <row r="607">
      <c r="J607" s="8"/>
      <c r="P607" s="9"/>
    </row>
    <row r="608">
      <c r="J608" s="8"/>
      <c r="P608" s="9"/>
    </row>
    <row r="609">
      <c r="J609" s="8"/>
      <c r="P609" s="9"/>
    </row>
    <row r="610">
      <c r="J610" s="8"/>
      <c r="P610" s="9"/>
    </row>
    <row r="611">
      <c r="J611" s="8"/>
      <c r="P611" s="9"/>
    </row>
    <row r="612">
      <c r="J612" s="8"/>
      <c r="P612" s="9"/>
    </row>
    <row r="613">
      <c r="J613" s="8"/>
      <c r="P613" s="9"/>
    </row>
    <row r="614">
      <c r="J614" s="8"/>
      <c r="P614" s="9"/>
    </row>
    <row r="615">
      <c r="J615" s="8"/>
      <c r="P615" s="9"/>
    </row>
    <row r="616">
      <c r="J616" s="8"/>
      <c r="P616" s="9"/>
    </row>
    <row r="617">
      <c r="J617" s="8"/>
      <c r="P617" s="9"/>
    </row>
    <row r="618">
      <c r="J618" s="8"/>
      <c r="P618" s="9"/>
    </row>
    <row r="619">
      <c r="J619" s="8"/>
      <c r="P619" s="9"/>
    </row>
    <row r="620">
      <c r="J620" s="8"/>
      <c r="P620" s="9"/>
    </row>
    <row r="621">
      <c r="J621" s="8"/>
      <c r="P621" s="9"/>
    </row>
    <row r="622">
      <c r="J622" s="8"/>
      <c r="P622" s="9"/>
    </row>
    <row r="623">
      <c r="J623" s="8"/>
      <c r="P623" s="9"/>
    </row>
    <row r="624">
      <c r="J624" s="8"/>
      <c r="P624" s="9"/>
    </row>
    <row r="625">
      <c r="J625" s="8"/>
      <c r="P625" s="9"/>
    </row>
    <row r="626">
      <c r="J626" s="8"/>
      <c r="P626" s="9"/>
    </row>
    <row r="627">
      <c r="J627" s="8"/>
      <c r="P627" s="9"/>
    </row>
    <row r="628">
      <c r="J628" s="8"/>
      <c r="P628" s="9"/>
    </row>
    <row r="629">
      <c r="J629" s="8"/>
      <c r="P629" s="9"/>
    </row>
    <row r="630">
      <c r="J630" s="8"/>
      <c r="P630" s="9"/>
    </row>
    <row r="631">
      <c r="J631" s="8"/>
      <c r="P631" s="9"/>
    </row>
    <row r="632">
      <c r="J632" s="8"/>
      <c r="P632" s="9"/>
    </row>
    <row r="633">
      <c r="J633" s="8"/>
      <c r="P633" s="9"/>
    </row>
    <row r="634">
      <c r="J634" s="8"/>
      <c r="P634" s="9"/>
    </row>
    <row r="635">
      <c r="J635" s="8"/>
      <c r="P635" s="9"/>
    </row>
    <row r="636">
      <c r="J636" s="8"/>
      <c r="P636" s="9"/>
    </row>
    <row r="637">
      <c r="J637" s="8"/>
      <c r="P637" s="9"/>
    </row>
    <row r="638">
      <c r="J638" s="8"/>
      <c r="P638" s="9"/>
    </row>
    <row r="639">
      <c r="J639" s="8"/>
      <c r="P639" s="9"/>
    </row>
    <row r="640">
      <c r="J640" s="8"/>
      <c r="P640" s="9"/>
    </row>
    <row r="641">
      <c r="J641" s="8"/>
      <c r="P641" s="9"/>
    </row>
    <row r="642">
      <c r="J642" s="8"/>
      <c r="P642" s="9"/>
    </row>
    <row r="643">
      <c r="J643" s="8"/>
      <c r="P643" s="9"/>
    </row>
    <row r="644">
      <c r="J644" s="8"/>
      <c r="P644" s="9"/>
    </row>
    <row r="645">
      <c r="J645" s="8"/>
      <c r="P645" s="9"/>
    </row>
    <row r="646">
      <c r="J646" s="8"/>
      <c r="P646" s="9"/>
    </row>
    <row r="647">
      <c r="J647" s="8"/>
      <c r="P647" s="9"/>
    </row>
    <row r="648">
      <c r="J648" s="8"/>
      <c r="P648" s="9"/>
    </row>
    <row r="649">
      <c r="J649" s="8"/>
      <c r="P649" s="9"/>
    </row>
    <row r="650">
      <c r="J650" s="8"/>
      <c r="P650" s="9"/>
    </row>
    <row r="651">
      <c r="J651" s="8"/>
      <c r="P651" s="9"/>
    </row>
    <row r="652">
      <c r="J652" s="8"/>
      <c r="P652" s="9"/>
    </row>
    <row r="653">
      <c r="J653" s="8"/>
      <c r="P653" s="9"/>
    </row>
    <row r="654">
      <c r="J654" s="8"/>
      <c r="P654" s="9"/>
    </row>
    <row r="655">
      <c r="J655" s="8"/>
      <c r="P655" s="9"/>
    </row>
    <row r="656">
      <c r="J656" s="8"/>
      <c r="P656" s="9"/>
    </row>
    <row r="657">
      <c r="J657" s="8"/>
      <c r="P657" s="9"/>
    </row>
    <row r="658">
      <c r="J658" s="8"/>
      <c r="P658" s="9"/>
    </row>
    <row r="659">
      <c r="J659" s="8"/>
      <c r="P659" s="9"/>
    </row>
    <row r="660">
      <c r="J660" s="8"/>
      <c r="P660" s="9"/>
    </row>
    <row r="661">
      <c r="J661" s="8"/>
      <c r="P661" s="9"/>
    </row>
    <row r="662">
      <c r="J662" s="8"/>
      <c r="P662" s="9"/>
    </row>
    <row r="663">
      <c r="J663" s="8"/>
      <c r="P663" s="9"/>
    </row>
    <row r="664">
      <c r="J664" s="8"/>
      <c r="P664" s="9"/>
    </row>
    <row r="665">
      <c r="J665" s="8"/>
      <c r="P665" s="9"/>
    </row>
    <row r="666">
      <c r="J666" s="8"/>
      <c r="P666" s="9"/>
    </row>
    <row r="667">
      <c r="J667" s="8"/>
      <c r="P667" s="9"/>
    </row>
    <row r="668">
      <c r="J668" s="8"/>
      <c r="P668" s="9"/>
    </row>
    <row r="669">
      <c r="J669" s="8"/>
      <c r="P669" s="9"/>
    </row>
    <row r="670">
      <c r="J670" s="8"/>
      <c r="P670" s="9"/>
    </row>
    <row r="671">
      <c r="J671" s="8"/>
      <c r="P671" s="9"/>
    </row>
    <row r="672">
      <c r="J672" s="8"/>
      <c r="P672" s="9"/>
    </row>
    <row r="673">
      <c r="J673" s="8"/>
      <c r="P673" s="9"/>
    </row>
    <row r="674">
      <c r="J674" s="8"/>
      <c r="P674" s="9"/>
    </row>
    <row r="675">
      <c r="J675" s="8"/>
      <c r="P675" s="9"/>
    </row>
    <row r="676">
      <c r="J676" s="8"/>
      <c r="P676" s="9"/>
    </row>
    <row r="677">
      <c r="J677" s="8"/>
      <c r="P677" s="9"/>
    </row>
    <row r="678">
      <c r="J678" s="8"/>
      <c r="P678" s="9"/>
    </row>
    <row r="679">
      <c r="J679" s="8"/>
      <c r="P679" s="9"/>
    </row>
    <row r="680">
      <c r="J680" s="8"/>
      <c r="P680" s="9"/>
    </row>
    <row r="681">
      <c r="J681" s="8"/>
      <c r="P681" s="9"/>
    </row>
    <row r="682">
      <c r="J682" s="8"/>
      <c r="P682" s="9"/>
    </row>
    <row r="683">
      <c r="J683" s="8"/>
      <c r="P683" s="9"/>
    </row>
    <row r="684">
      <c r="J684" s="8"/>
      <c r="P684" s="9"/>
    </row>
    <row r="685">
      <c r="J685" s="8"/>
      <c r="P685" s="9"/>
    </row>
    <row r="686">
      <c r="J686" s="8"/>
      <c r="P686" s="9"/>
    </row>
    <row r="687">
      <c r="J687" s="8"/>
      <c r="P687" s="9"/>
    </row>
    <row r="688">
      <c r="J688" s="8"/>
      <c r="P688" s="9"/>
    </row>
    <row r="689">
      <c r="J689" s="8"/>
      <c r="P689" s="9"/>
    </row>
    <row r="690">
      <c r="J690" s="8"/>
      <c r="P690" s="9"/>
    </row>
    <row r="691">
      <c r="J691" s="8"/>
      <c r="P691" s="9"/>
    </row>
    <row r="692">
      <c r="J692" s="8"/>
      <c r="P692" s="9"/>
    </row>
    <row r="693">
      <c r="J693" s="8"/>
      <c r="P693" s="9"/>
    </row>
    <row r="694">
      <c r="J694" s="8"/>
      <c r="P694" s="9"/>
    </row>
    <row r="695">
      <c r="J695" s="8"/>
      <c r="P695" s="9"/>
    </row>
    <row r="696">
      <c r="J696" s="8"/>
      <c r="P696" s="9"/>
    </row>
    <row r="697">
      <c r="J697" s="8"/>
      <c r="P697" s="9"/>
    </row>
    <row r="698">
      <c r="J698" s="8"/>
      <c r="P698" s="9"/>
    </row>
    <row r="699">
      <c r="J699" s="8"/>
      <c r="P699" s="9"/>
    </row>
    <row r="700">
      <c r="J700" s="8"/>
      <c r="P700" s="9"/>
    </row>
    <row r="701">
      <c r="J701" s="8"/>
      <c r="P701" s="9"/>
    </row>
    <row r="702">
      <c r="J702" s="8"/>
      <c r="P702" s="9"/>
    </row>
    <row r="703">
      <c r="J703" s="8"/>
      <c r="P703" s="9"/>
    </row>
    <row r="704">
      <c r="J704" s="8"/>
      <c r="P704" s="9"/>
    </row>
    <row r="705">
      <c r="J705" s="8"/>
      <c r="P705" s="9"/>
    </row>
    <row r="706">
      <c r="J706" s="8"/>
      <c r="P706" s="9"/>
    </row>
    <row r="707">
      <c r="J707" s="8"/>
      <c r="P707" s="9"/>
    </row>
    <row r="708">
      <c r="J708" s="8"/>
      <c r="P708" s="9"/>
    </row>
    <row r="709">
      <c r="J709" s="8"/>
      <c r="P709" s="9"/>
    </row>
    <row r="710">
      <c r="J710" s="8"/>
      <c r="P710" s="9"/>
    </row>
    <row r="711">
      <c r="J711" s="8"/>
      <c r="P711" s="9"/>
    </row>
    <row r="712">
      <c r="J712" s="8"/>
      <c r="P712" s="9"/>
    </row>
    <row r="713">
      <c r="J713" s="8"/>
      <c r="P713" s="9"/>
    </row>
    <row r="714">
      <c r="J714" s="8"/>
      <c r="P714" s="9"/>
    </row>
    <row r="715">
      <c r="J715" s="8"/>
      <c r="P715" s="9"/>
    </row>
    <row r="716">
      <c r="J716" s="8"/>
      <c r="P716" s="9"/>
    </row>
    <row r="717">
      <c r="J717" s="8"/>
      <c r="P717" s="9"/>
    </row>
    <row r="718">
      <c r="J718" s="8"/>
      <c r="P718" s="9"/>
    </row>
    <row r="719">
      <c r="J719" s="8"/>
      <c r="P719" s="9"/>
    </row>
    <row r="720">
      <c r="J720" s="8"/>
      <c r="P720" s="9"/>
    </row>
    <row r="721">
      <c r="J721" s="8"/>
      <c r="P721" s="9"/>
    </row>
    <row r="722">
      <c r="J722" s="8"/>
      <c r="P722" s="9"/>
    </row>
    <row r="723">
      <c r="J723" s="8"/>
      <c r="P723" s="9"/>
    </row>
    <row r="724">
      <c r="J724" s="8"/>
      <c r="P724" s="9"/>
    </row>
    <row r="725">
      <c r="J725" s="8"/>
      <c r="P725" s="9"/>
    </row>
    <row r="726">
      <c r="J726" s="8"/>
      <c r="P726" s="9"/>
    </row>
    <row r="727">
      <c r="J727" s="8"/>
      <c r="P727" s="9"/>
    </row>
    <row r="728">
      <c r="J728" s="8"/>
      <c r="P728" s="9"/>
    </row>
    <row r="729">
      <c r="J729" s="8"/>
      <c r="P729" s="9"/>
    </row>
    <row r="730">
      <c r="J730" s="8"/>
      <c r="P730" s="9"/>
    </row>
    <row r="731">
      <c r="J731" s="8"/>
      <c r="P731" s="9"/>
    </row>
    <row r="732">
      <c r="J732" s="8"/>
      <c r="P732" s="9"/>
    </row>
    <row r="733">
      <c r="J733" s="8"/>
      <c r="P733" s="9"/>
    </row>
    <row r="734">
      <c r="J734" s="8"/>
      <c r="P734" s="9"/>
    </row>
    <row r="735">
      <c r="J735" s="8"/>
      <c r="P735" s="9"/>
    </row>
    <row r="736">
      <c r="J736" s="8"/>
      <c r="P736" s="9"/>
    </row>
    <row r="737">
      <c r="J737" s="8"/>
      <c r="P737" s="9"/>
    </row>
    <row r="738">
      <c r="J738" s="8"/>
      <c r="P738" s="9"/>
    </row>
    <row r="739">
      <c r="J739" s="8"/>
      <c r="P739" s="9"/>
    </row>
    <row r="740">
      <c r="J740" s="8"/>
      <c r="P740" s="9"/>
    </row>
    <row r="741">
      <c r="J741" s="8"/>
      <c r="P741" s="9"/>
    </row>
    <row r="742">
      <c r="J742" s="8"/>
      <c r="P742" s="9"/>
    </row>
    <row r="743">
      <c r="J743" s="8"/>
      <c r="P743" s="9"/>
    </row>
    <row r="744">
      <c r="J744" s="8"/>
      <c r="P744" s="9"/>
    </row>
    <row r="745">
      <c r="J745" s="8"/>
      <c r="P745" s="9"/>
    </row>
    <row r="746">
      <c r="J746" s="8"/>
      <c r="P746" s="9"/>
    </row>
    <row r="747">
      <c r="J747" s="8"/>
      <c r="P747" s="9"/>
    </row>
    <row r="748">
      <c r="J748" s="8"/>
      <c r="P748" s="9"/>
    </row>
    <row r="749">
      <c r="J749" s="8"/>
      <c r="P749" s="9"/>
    </row>
    <row r="750">
      <c r="J750" s="8"/>
      <c r="P750" s="9"/>
    </row>
    <row r="751">
      <c r="J751" s="8"/>
      <c r="P751" s="9"/>
    </row>
    <row r="752">
      <c r="J752" s="8"/>
      <c r="P752" s="9"/>
    </row>
    <row r="753">
      <c r="J753" s="8"/>
      <c r="P753" s="9"/>
    </row>
    <row r="754">
      <c r="J754" s="8"/>
      <c r="P754" s="9"/>
    </row>
    <row r="755">
      <c r="J755" s="8"/>
      <c r="P755" s="9"/>
    </row>
    <row r="756">
      <c r="J756" s="8"/>
      <c r="P756" s="9"/>
    </row>
    <row r="757">
      <c r="J757" s="8"/>
      <c r="P757" s="9"/>
    </row>
    <row r="758">
      <c r="J758" s="8"/>
      <c r="P758" s="9"/>
    </row>
    <row r="759">
      <c r="J759" s="8"/>
      <c r="P759" s="9"/>
    </row>
    <row r="760">
      <c r="J760" s="8"/>
      <c r="P760" s="9"/>
    </row>
    <row r="761">
      <c r="J761" s="8"/>
      <c r="P761" s="9"/>
    </row>
    <row r="762">
      <c r="J762" s="8"/>
      <c r="P762" s="9"/>
    </row>
    <row r="763">
      <c r="J763" s="8"/>
      <c r="P763" s="9"/>
    </row>
    <row r="764">
      <c r="J764" s="8"/>
      <c r="P764" s="9"/>
    </row>
    <row r="765">
      <c r="J765" s="8"/>
      <c r="P765" s="9"/>
    </row>
    <row r="766">
      <c r="J766" s="8"/>
      <c r="P766" s="9"/>
    </row>
    <row r="767">
      <c r="J767" s="8"/>
      <c r="P767" s="9"/>
    </row>
    <row r="768">
      <c r="J768" s="8"/>
      <c r="P768" s="9"/>
    </row>
    <row r="769">
      <c r="J769" s="8"/>
      <c r="P769" s="9"/>
    </row>
    <row r="770">
      <c r="J770" s="8"/>
      <c r="P770" s="9"/>
    </row>
    <row r="771">
      <c r="J771" s="8"/>
      <c r="P771" s="9"/>
    </row>
    <row r="772">
      <c r="J772" s="8"/>
      <c r="P772" s="9"/>
    </row>
    <row r="773">
      <c r="J773" s="8"/>
      <c r="P773" s="9"/>
    </row>
    <row r="774">
      <c r="J774" s="8"/>
      <c r="P774" s="9"/>
    </row>
    <row r="775">
      <c r="J775" s="8"/>
      <c r="P775" s="9"/>
    </row>
    <row r="776">
      <c r="J776" s="8"/>
      <c r="P776" s="9"/>
    </row>
    <row r="777">
      <c r="J777" s="8"/>
      <c r="P777" s="9"/>
    </row>
    <row r="778">
      <c r="J778" s="8"/>
      <c r="P778" s="9"/>
    </row>
    <row r="779">
      <c r="J779" s="8"/>
      <c r="P779" s="9"/>
    </row>
    <row r="780">
      <c r="J780" s="8"/>
      <c r="P780" s="9"/>
    </row>
    <row r="781">
      <c r="J781" s="8"/>
      <c r="P781" s="9"/>
    </row>
    <row r="782">
      <c r="J782" s="8"/>
      <c r="P782" s="9"/>
    </row>
    <row r="783">
      <c r="J783" s="8"/>
      <c r="P783" s="9"/>
    </row>
    <row r="784">
      <c r="J784" s="8"/>
      <c r="P784" s="9"/>
    </row>
    <row r="785">
      <c r="J785" s="8"/>
      <c r="P785" s="9"/>
    </row>
    <row r="786">
      <c r="J786" s="8"/>
      <c r="P786" s="9"/>
    </row>
    <row r="787">
      <c r="J787" s="8"/>
      <c r="P787" s="9"/>
    </row>
    <row r="788">
      <c r="J788" s="8"/>
      <c r="P788" s="9"/>
    </row>
    <row r="789">
      <c r="J789" s="8"/>
      <c r="P789" s="9"/>
    </row>
    <row r="790">
      <c r="J790" s="8"/>
      <c r="P790" s="9"/>
    </row>
    <row r="791">
      <c r="J791" s="8"/>
      <c r="P791" s="9"/>
    </row>
    <row r="792">
      <c r="J792" s="8"/>
      <c r="P792" s="9"/>
    </row>
    <row r="793">
      <c r="J793" s="8"/>
      <c r="P793" s="9"/>
    </row>
    <row r="794">
      <c r="J794" s="8"/>
      <c r="P794" s="9"/>
    </row>
    <row r="795">
      <c r="J795" s="8"/>
      <c r="P795" s="9"/>
    </row>
    <row r="796">
      <c r="J796" s="8"/>
      <c r="P796" s="9"/>
    </row>
    <row r="797">
      <c r="J797" s="8"/>
      <c r="P797" s="9"/>
    </row>
    <row r="798">
      <c r="J798" s="8"/>
      <c r="P798" s="9"/>
    </row>
    <row r="799">
      <c r="J799" s="8"/>
      <c r="P799" s="9"/>
    </row>
    <row r="800">
      <c r="J800" s="8"/>
      <c r="P800" s="9"/>
    </row>
    <row r="801">
      <c r="J801" s="8"/>
      <c r="P801" s="9"/>
    </row>
    <row r="802">
      <c r="J802" s="8"/>
      <c r="P802" s="9"/>
    </row>
    <row r="803">
      <c r="J803" s="8"/>
      <c r="P803" s="9"/>
    </row>
    <row r="804">
      <c r="J804" s="8"/>
      <c r="P804" s="9"/>
    </row>
    <row r="805">
      <c r="J805" s="8"/>
      <c r="P805" s="9"/>
    </row>
    <row r="806">
      <c r="J806" s="8"/>
      <c r="P806" s="9"/>
    </row>
    <row r="807">
      <c r="J807" s="8"/>
      <c r="P807" s="9"/>
    </row>
    <row r="808">
      <c r="J808" s="8"/>
      <c r="P808" s="9"/>
    </row>
    <row r="809">
      <c r="J809" s="8"/>
      <c r="P809" s="9"/>
    </row>
    <row r="810">
      <c r="J810" s="8"/>
      <c r="P810" s="9"/>
    </row>
    <row r="811">
      <c r="J811" s="8"/>
      <c r="P811" s="9"/>
    </row>
    <row r="812">
      <c r="J812" s="8"/>
      <c r="P812" s="9"/>
    </row>
    <row r="813">
      <c r="J813" s="8"/>
      <c r="P813" s="9"/>
    </row>
    <row r="814">
      <c r="J814" s="8"/>
      <c r="P814" s="9"/>
    </row>
    <row r="815">
      <c r="J815" s="8"/>
      <c r="P815" s="9"/>
    </row>
    <row r="816">
      <c r="J816" s="8"/>
      <c r="P816" s="9"/>
    </row>
    <row r="817">
      <c r="J817" s="8"/>
      <c r="P817" s="9"/>
    </row>
    <row r="818">
      <c r="J818" s="8"/>
      <c r="P818" s="9"/>
    </row>
    <row r="819">
      <c r="J819" s="8"/>
      <c r="P819" s="9"/>
    </row>
    <row r="820">
      <c r="J820" s="8"/>
      <c r="P820" s="9"/>
    </row>
    <row r="821">
      <c r="J821" s="8"/>
      <c r="P821" s="9"/>
    </row>
    <row r="822">
      <c r="J822" s="8"/>
      <c r="P822" s="9"/>
    </row>
    <row r="823">
      <c r="J823" s="8"/>
      <c r="P823" s="9"/>
    </row>
    <row r="824">
      <c r="J824" s="8"/>
      <c r="P824" s="9"/>
    </row>
    <row r="825">
      <c r="J825" s="8"/>
      <c r="P825" s="9"/>
    </row>
    <row r="826">
      <c r="J826" s="8"/>
      <c r="P826" s="9"/>
    </row>
    <row r="827">
      <c r="J827" s="8"/>
      <c r="P827" s="9"/>
    </row>
    <row r="828">
      <c r="J828" s="8"/>
      <c r="P828" s="9"/>
    </row>
    <row r="829">
      <c r="J829" s="8"/>
      <c r="P829" s="9"/>
    </row>
    <row r="830">
      <c r="J830" s="8"/>
      <c r="P830" s="9"/>
    </row>
    <row r="831">
      <c r="J831" s="8"/>
      <c r="P831" s="9"/>
    </row>
    <row r="832">
      <c r="J832" s="8"/>
      <c r="P832" s="9"/>
    </row>
    <row r="833">
      <c r="J833" s="8"/>
      <c r="P833" s="9"/>
    </row>
    <row r="834">
      <c r="J834" s="8"/>
      <c r="P834" s="9"/>
    </row>
    <row r="835">
      <c r="J835" s="8"/>
      <c r="P835" s="9"/>
    </row>
    <row r="836">
      <c r="J836" s="8"/>
      <c r="P836" s="9"/>
    </row>
    <row r="837">
      <c r="J837" s="8"/>
      <c r="P837" s="9"/>
    </row>
    <row r="838">
      <c r="J838" s="8"/>
      <c r="P838" s="9"/>
    </row>
    <row r="839">
      <c r="J839" s="8"/>
      <c r="P839" s="9"/>
    </row>
    <row r="840">
      <c r="J840" s="8"/>
      <c r="P840" s="9"/>
    </row>
    <row r="841">
      <c r="J841" s="8"/>
      <c r="P841" s="9"/>
    </row>
    <row r="842">
      <c r="J842" s="8"/>
      <c r="P842" s="9"/>
    </row>
    <row r="843">
      <c r="J843" s="8"/>
      <c r="P843" s="9"/>
    </row>
    <row r="844">
      <c r="J844" s="8"/>
      <c r="P844" s="9"/>
    </row>
    <row r="845">
      <c r="J845" s="8"/>
      <c r="P845" s="9"/>
    </row>
    <row r="846">
      <c r="J846" s="8"/>
      <c r="P846" s="9"/>
    </row>
    <row r="847">
      <c r="J847" s="8"/>
      <c r="P847" s="9"/>
    </row>
    <row r="848">
      <c r="J848" s="8"/>
      <c r="P848" s="9"/>
    </row>
    <row r="849">
      <c r="J849" s="8"/>
      <c r="P849" s="9"/>
    </row>
    <row r="850">
      <c r="J850" s="8"/>
      <c r="P850" s="9"/>
    </row>
    <row r="851">
      <c r="J851" s="8"/>
      <c r="P851" s="9"/>
    </row>
    <row r="852">
      <c r="J852" s="8"/>
      <c r="P852" s="9"/>
    </row>
    <row r="853">
      <c r="J853" s="8"/>
      <c r="P853" s="9"/>
    </row>
    <row r="854">
      <c r="J854" s="8"/>
      <c r="P854" s="9"/>
    </row>
    <row r="855">
      <c r="J855" s="8"/>
      <c r="P855" s="9"/>
    </row>
    <row r="856">
      <c r="J856" s="8"/>
      <c r="P856" s="9"/>
    </row>
    <row r="857">
      <c r="J857" s="8"/>
      <c r="P857" s="9"/>
    </row>
    <row r="858">
      <c r="J858" s="8"/>
      <c r="P858" s="9"/>
    </row>
    <row r="859">
      <c r="J859" s="8"/>
      <c r="P859" s="9"/>
    </row>
    <row r="860">
      <c r="J860" s="8"/>
      <c r="P860" s="9"/>
    </row>
    <row r="861">
      <c r="J861" s="8"/>
      <c r="P861" s="9"/>
    </row>
    <row r="862">
      <c r="J862" s="8"/>
      <c r="P862" s="9"/>
    </row>
    <row r="863">
      <c r="J863" s="8"/>
      <c r="P863" s="9"/>
    </row>
    <row r="864">
      <c r="J864" s="8"/>
      <c r="P864" s="9"/>
    </row>
    <row r="865">
      <c r="J865" s="8"/>
      <c r="P865" s="9"/>
    </row>
    <row r="866">
      <c r="J866" s="8"/>
      <c r="P866" s="9"/>
    </row>
    <row r="867">
      <c r="J867" s="8"/>
      <c r="P867" s="9"/>
    </row>
    <row r="868">
      <c r="J868" s="8"/>
      <c r="P868" s="9"/>
    </row>
    <row r="869">
      <c r="J869" s="8"/>
      <c r="P869" s="9"/>
    </row>
    <row r="870">
      <c r="J870" s="8"/>
      <c r="P870" s="9"/>
    </row>
    <row r="871">
      <c r="J871" s="8"/>
      <c r="P871" s="9"/>
    </row>
    <row r="872">
      <c r="J872" s="8"/>
      <c r="P872" s="9"/>
    </row>
    <row r="873">
      <c r="J873" s="8"/>
      <c r="P873" s="9"/>
    </row>
    <row r="874">
      <c r="J874" s="8"/>
      <c r="P874" s="9"/>
    </row>
    <row r="875">
      <c r="J875" s="8"/>
      <c r="P875" s="9"/>
    </row>
    <row r="876">
      <c r="J876" s="8"/>
      <c r="P876" s="9"/>
    </row>
    <row r="877">
      <c r="J877" s="8"/>
      <c r="P877" s="9"/>
    </row>
    <row r="878">
      <c r="J878" s="8"/>
      <c r="P878" s="9"/>
    </row>
    <row r="879">
      <c r="J879" s="8"/>
      <c r="P879" s="9"/>
    </row>
    <row r="880">
      <c r="J880" s="8"/>
      <c r="P880" s="9"/>
    </row>
    <row r="881">
      <c r="J881" s="8"/>
      <c r="P881" s="9"/>
    </row>
    <row r="882">
      <c r="J882" s="8"/>
      <c r="P882" s="9"/>
    </row>
    <row r="883">
      <c r="J883" s="8"/>
      <c r="P883" s="9"/>
    </row>
    <row r="884">
      <c r="J884" s="8"/>
      <c r="P884" s="9"/>
    </row>
    <row r="885">
      <c r="J885" s="8"/>
      <c r="P885" s="9"/>
    </row>
    <row r="886">
      <c r="J886" s="8"/>
      <c r="P886" s="9"/>
    </row>
    <row r="887">
      <c r="J887" s="8"/>
      <c r="P887" s="9"/>
    </row>
    <row r="888">
      <c r="J888" s="8"/>
      <c r="P888" s="9"/>
    </row>
    <row r="889">
      <c r="J889" s="8"/>
      <c r="P889" s="9"/>
    </row>
    <row r="890">
      <c r="J890" s="8"/>
      <c r="P890" s="9"/>
    </row>
    <row r="891">
      <c r="J891" s="8"/>
      <c r="P891" s="9"/>
    </row>
    <row r="892">
      <c r="J892" s="8"/>
      <c r="P892" s="9"/>
    </row>
    <row r="893">
      <c r="J893" s="8"/>
      <c r="P893" s="9"/>
    </row>
    <row r="894">
      <c r="J894" s="8"/>
      <c r="P894" s="9"/>
    </row>
    <row r="895">
      <c r="J895" s="8"/>
      <c r="P895" s="9"/>
    </row>
    <row r="896">
      <c r="J896" s="8"/>
      <c r="P896" s="9"/>
    </row>
    <row r="897">
      <c r="J897" s="8"/>
      <c r="P897" s="9"/>
    </row>
    <row r="898">
      <c r="J898" s="8"/>
      <c r="P898" s="9"/>
    </row>
    <row r="899">
      <c r="J899" s="8"/>
      <c r="P899" s="9"/>
    </row>
    <row r="900">
      <c r="J900" s="8"/>
      <c r="P900" s="9"/>
    </row>
    <row r="901">
      <c r="J901" s="8"/>
      <c r="P901" s="9"/>
    </row>
    <row r="902">
      <c r="J902" s="8"/>
      <c r="P902" s="9"/>
    </row>
    <row r="903">
      <c r="J903" s="8"/>
      <c r="P903" s="9"/>
    </row>
    <row r="904">
      <c r="J904" s="8"/>
      <c r="P904" s="9"/>
    </row>
    <row r="905">
      <c r="J905" s="8"/>
      <c r="P905" s="9"/>
    </row>
    <row r="906">
      <c r="J906" s="8"/>
      <c r="P906" s="9"/>
    </row>
    <row r="907">
      <c r="J907" s="8"/>
      <c r="P907" s="9"/>
    </row>
    <row r="908">
      <c r="J908" s="8"/>
      <c r="P908" s="9"/>
    </row>
    <row r="909">
      <c r="J909" s="8"/>
      <c r="P909" s="9"/>
    </row>
    <row r="910">
      <c r="J910" s="8"/>
      <c r="P910" s="9"/>
    </row>
    <row r="911">
      <c r="J911" s="8"/>
      <c r="P911" s="9"/>
    </row>
    <row r="912">
      <c r="J912" s="8"/>
      <c r="P912" s="9"/>
    </row>
    <row r="913">
      <c r="J913" s="8"/>
      <c r="P913" s="9"/>
    </row>
    <row r="914">
      <c r="J914" s="8"/>
      <c r="P914" s="9"/>
    </row>
    <row r="915">
      <c r="J915" s="8"/>
      <c r="P915" s="9"/>
    </row>
    <row r="916">
      <c r="J916" s="8"/>
      <c r="P916" s="9"/>
    </row>
    <row r="917">
      <c r="J917" s="8"/>
      <c r="P917" s="9"/>
    </row>
    <row r="918">
      <c r="J918" s="8"/>
      <c r="P918" s="9"/>
    </row>
    <row r="919">
      <c r="J919" s="8"/>
      <c r="P919" s="9"/>
    </row>
    <row r="920">
      <c r="J920" s="8"/>
      <c r="P920" s="9"/>
    </row>
    <row r="921">
      <c r="J921" s="8"/>
      <c r="P921" s="9"/>
    </row>
    <row r="922">
      <c r="J922" s="8"/>
      <c r="P922" s="9"/>
    </row>
    <row r="923">
      <c r="J923" s="8"/>
      <c r="P923" s="9"/>
    </row>
    <row r="924">
      <c r="J924" s="8"/>
      <c r="P924" s="9"/>
    </row>
    <row r="925">
      <c r="J925" s="8"/>
      <c r="P925" s="9"/>
    </row>
    <row r="926">
      <c r="J926" s="8"/>
      <c r="P926" s="9"/>
    </row>
    <row r="927">
      <c r="J927" s="8"/>
      <c r="P927" s="9"/>
    </row>
    <row r="928">
      <c r="J928" s="8"/>
      <c r="P928" s="9"/>
    </row>
    <row r="929">
      <c r="J929" s="8"/>
      <c r="P929" s="9"/>
    </row>
    <row r="930">
      <c r="J930" s="8"/>
      <c r="P930" s="9"/>
    </row>
    <row r="931">
      <c r="J931" s="8"/>
      <c r="P931" s="9"/>
    </row>
    <row r="932">
      <c r="J932" s="8"/>
      <c r="P932" s="9"/>
    </row>
    <row r="933">
      <c r="J933" s="8"/>
      <c r="P933" s="9"/>
    </row>
    <row r="934">
      <c r="J934" s="8"/>
      <c r="P934" s="9"/>
    </row>
    <row r="935">
      <c r="J935" s="8"/>
      <c r="P935" s="9"/>
    </row>
    <row r="936">
      <c r="J936" s="8"/>
      <c r="P936" s="9"/>
    </row>
    <row r="937">
      <c r="J937" s="8"/>
      <c r="P937" s="9"/>
    </row>
    <row r="938">
      <c r="J938" s="8"/>
      <c r="P938" s="9"/>
    </row>
    <row r="939">
      <c r="J939" s="8"/>
      <c r="P939" s="9"/>
    </row>
    <row r="940">
      <c r="J940" s="8"/>
      <c r="P940" s="9"/>
    </row>
    <row r="941">
      <c r="J941" s="8"/>
      <c r="P941" s="9"/>
    </row>
    <row r="942">
      <c r="J942" s="8"/>
      <c r="P942" s="9"/>
    </row>
    <row r="943">
      <c r="J943" s="8"/>
      <c r="P943" s="9"/>
    </row>
    <row r="944">
      <c r="J944" s="8"/>
      <c r="P944" s="9"/>
    </row>
    <row r="945">
      <c r="J945" s="8"/>
      <c r="P945" s="9"/>
    </row>
    <row r="946">
      <c r="J946" s="8"/>
      <c r="P946" s="9"/>
    </row>
    <row r="947">
      <c r="J947" s="8"/>
      <c r="P947" s="9"/>
    </row>
    <row r="948">
      <c r="J948" s="8"/>
      <c r="P948" s="9"/>
    </row>
    <row r="949">
      <c r="J949" s="8"/>
      <c r="P949" s="9"/>
    </row>
    <row r="950">
      <c r="J950" s="8"/>
      <c r="P950" s="9"/>
    </row>
    <row r="951">
      <c r="J951" s="8"/>
      <c r="P951" s="9"/>
    </row>
    <row r="952">
      <c r="J952" s="8"/>
      <c r="P952" s="9"/>
    </row>
    <row r="953">
      <c r="J953" s="8"/>
      <c r="P953" s="9"/>
    </row>
    <row r="954">
      <c r="J954" s="8"/>
      <c r="P954" s="9"/>
    </row>
    <row r="955">
      <c r="J955" s="8"/>
      <c r="P955" s="9"/>
    </row>
    <row r="956">
      <c r="J956" s="8"/>
      <c r="P956" s="9"/>
    </row>
    <row r="957">
      <c r="J957" s="8"/>
      <c r="P957" s="9"/>
    </row>
    <row r="958">
      <c r="J958" s="8"/>
      <c r="P958" s="9"/>
    </row>
    <row r="959">
      <c r="J959" s="8"/>
      <c r="P959" s="9"/>
    </row>
    <row r="960">
      <c r="J960" s="8"/>
      <c r="P960" s="9"/>
    </row>
    <row r="961">
      <c r="J961" s="8"/>
      <c r="P961" s="9"/>
    </row>
    <row r="962">
      <c r="J962" s="8"/>
      <c r="P962" s="9"/>
    </row>
    <row r="963">
      <c r="J963" s="8"/>
      <c r="P963" s="9"/>
    </row>
    <row r="964">
      <c r="J964" s="8"/>
      <c r="P964" s="9"/>
    </row>
    <row r="965">
      <c r="J965" s="8"/>
      <c r="P965" s="9"/>
    </row>
    <row r="966">
      <c r="J966" s="8"/>
      <c r="P966" s="9"/>
    </row>
    <row r="967">
      <c r="J967" s="8"/>
      <c r="P967" s="9"/>
    </row>
    <row r="968">
      <c r="J968" s="8"/>
      <c r="P968" s="9"/>
    </row>
    <row r="969">
      <c r="J969" s="8"/>
      <c r="P969" s="9"/>
    </row>
    <row r="970">
      <c r="J970" s="8"/>
      <c r="P970" s="9"/>
    </row>
    <row r="971">
      <c r="J971" s="8"/>
      <c r="P971" s="9"/>
    </row>
    <row r="972">
      <c r="J972" s="8"/>
      <c r="P972" s="9"/>
    </row>
    <row r="973">
      <c r="J973" s="8"/>
      <c r="P973" s="9"/>
    </row>
    <row r="974">
      <c r="J974" s="8"/>
      <c r="P974" s="9"/>
    </row>
    <row r="975">
      <c r="J975" s="8"/>
      <c r="P975" s="9"/>
    </row>
    <row r="976">
      <c r="J976" s="8"/>
      <c r="P976" s="9"/>
    </row>
    <row r="977">
      <c r="J977" s="8"/>
      <c r="P977" s="9"/>
    </row>
    <row r="978">
      <c r="J978" s="8"/>
      <c r="P978" s="9"/>
    </row>
    <row r="979">
      <c r="J979" s="8"/>
      <c r="P979" s="9"/>
    </row>
    <row r="980">
      <c r="J980" s="8"/>
      <c r="P980" s="9"/>
    </row>
    <row r="981">
      <c r="J981" s="8"/>
      <c r="P981" s="9"/>
    </row>
    <row r="982">
      <c r="J982" s="8"/>
      <c r="P982" s="9"/>
    </row>
    <row r="983">
      <c r="J983" s="8"/>
      <c r="P983" s="9"/>
    </row>
    <row r="984">
      <c r="J984" s="8"/>
      <c r="P984" s="9"/>
    </row>
    <row r="985">
      <c r="J985" s="8"/>
      <c r="P985" s="9"/>
    </row>
    <row r="986">
      <c r="J986" s="8"/>
      <c r="P986" s="9"/>
    </row>
    <row r="987">
      <c r="J987" s="8"/>
      <c r="P987" s="9"/>
    </row>
    <row r="988">
      <c r="J988" s="8"/>
      <c r="P988" s="9"/>
    </row>
    <row r="989">
      <c r="J989" s="8"/>
      <c r="P989" s="9"/>
    </row>
    <row r="990">
      <c r="J990" s="8"/>
      <c r="P990" s="9"/>
    </row>
    <row r="991">
      <c r="J991" s="8"/>
      <c r="P991" s="9"/>
    </row>
    <row r="992">
      <c r="J992" s="8"/>
      <c r="P992" s="9"/>
    </row>
    <row r="993">
      <c r="J993" s="8"/>
      <c r="P993" s="9"/>
    </row>
    <row r="994">
      <c r="J994" s="8"/>
      <c r="P994" s="9"/>
    </row>
    <row r="995">
      <c r="J995" s="8"/>
      <c r="P995" s="9"/>
    </row>
    <row r="996">
      <c r="J996" s="8"/>
      <c r="P996" s="9"/>
    </row>
    <row r="997">
      <c r="J997" s="8"/>
      <c r="P997" s="9"/>
    </row>
    <row r="998">
      <c r="J998" s="8"/>
      <c r="P998" s="9"/>
    </row>
    <row r="999">
      <c r="J999" s="8"/>
      <c r="P999" s="9"/>
    </row>
    <row r="1000">
      <c r="J1000" s="8"/>
      <c r="P1000" s="9"/>
    </row>
    <row r="1001">
      <c r="J1001" s="8"/>
      <c r="P1001" s="9"/>
    </row>
    <row r="1002">
      <c r="J1002" s="8"/>
      <c r="P1002" s="9"/>
    </row>
    <row r="1003">
      <c r="J1003" s="8"/>
      <c r="P1003" s="9"/>
    </row>
    <row r="1004">
      <c r="J1004" s="8"/>
      <c r="P1004" s="9"/>
    </row>
    <row r="1005">
      <c r="J1005" s="8"/>
      <c r="P1005" s="9"/>
    </row>
    <row r="1006">
      <c r="J1006" s="8"/>
      <c r="P1006" s="9"/>
    </row>
  </sheetData>
  <hyperlinks>
    <hyperlink r:id="rId2" ref="P5"/>
    <hyperlink r:id="rId3" ref="Q5"/>
  </hyperlinks>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1.86"/>
    <col customWidth="1" min="2" max="2" width="79.0"/>
    <col customWidth="1" min="3" max="3" width="11.86"/>
    <col customWidth="1" min="4" max="6" width="37.71"/>
    <col customWidth="1" min="7" max="7" width="16.57"/>
    <col customWidth="1" min="8" max="9" width="20.71"/>
    <col customWidth="1" min="11" max="11" width="42.29"/>
  </cols>
  <sheetData>
    <row r="1">
      <c r="A1" s="5" t="s">
        <v>1</v>
      </c>
      <c r="B1" s="5" t="s">
        <v>3</v>
      </c>
      <c r="C1" s="5" t="s">
        <v>4</v>
      </c>
      <c r="D1" s="13" t="s">
        <v>9</v>
      </c>
      <c r="E1" s="5" t="s">
        <v>22</v>
      </c>
      <c r="F1" s="5" t="s">
        <v>25</v>
      </c>
      <c r="G1" s="14" t="s">
        <v>27</v>
      </c>
      <c r="H1" s="15"/>
      <c r="I1" s="15"/>
      <c r="J1" s="16" t="s">
        <v>30</v>
      </c>
      <c r="K1" s="16" t="s">
        <v>32</v>
      </c>
      <c r="L1" s="16" t="s">
        <v>33</v>
      </c>
      <c r="M1" s="16" t="s">
        <v>35</v>
      </c>
      <c r="N1" s="18"/>
      <c r="O1" s="18"/>
      <c r="P1" s="18"/>
      <c r="Q1" s="18"/>
      <c r="R1" s="18"/>
      <c r="S1" s="18"/>
      <c r="T1" s="18"/>
      <c r="U1" s="18"/>
      <c r="V1" s="18"/>
      <c r="W1" s="18"/>
      <c r="X1" s="18"/>
      <c r="Y1" s="18"/>
      <c r="Z1" s="18"/>
      <c r="AA1" s="18"/>
      <c r="AB1" s="18"/>
      <c r="AC1" s="18"/>
      <c r="AD1" s="18"/>
      <c r="AE1" s="18"/>
      <c r="AF1" s="18"/>
      <c r="AG1" s="18"/>
      <c r="AH1" s="18"/>
      <c r="AI1" s="18"/>
    </row>
    <row r="2">
      <c r="A2" s="14" t="s">
        <v>42</v>
      </c>
      <c r="B2" s="14" t="s">
        <v>43</v>
      </c>
      <c r="C2" s="14">
        <v>1.0</v>
      </c>
      <c r="D2" s="14" t="s">
        <v>46</v>
      </c>
      <c r="E2" s="14">
        <v>5.0</v>
      </c>
      <c r="F2" s="14" t="s">
        <v>48</v>
      </c>
      <c r="G2" s="14">
        <v>1.0</v>
      </c>
      <c r="H2" s="14"/>
      <c r="I2" s="14"/>
      <c r="J2" s="16">
        <v>0.0</v>
      </c>
      <c r="K2" s="16" t="s">
        <v>52</v>
      </c>
      <c r="L2" s="16" t="s">
        <v>54</v>
      </c>
      <c r="M2" s="16">
        <v>1.0</v>
      </c>
      <c r="N2" s="18"/>
      <c r="O2" s="18"/>
      <c r="P2" s="18"/>
      <c r="Q2" s="18"/>
      <c r="R2" s="18"/>
      <c r="S2" s="18"/>
      <c r="T2" s="18"/>
      <c r="U2" s="18"/>
      <c r="V2" s="18"/>
      <c r="W2" s="18"/>
      <c r="X2" s="18"/>
      <c r="Y2" s="18"/>
      <c r="Z2" s="18"/>
      <c r="AA2" s="18"/>
      <c r="AB2" s="18"/>
      <c r="AC2" s="18"/>
      <c r="AD2" s="18"/>
      <c r="AE2" s="18"/>
      <c r="AF2" s="18"/>
      <c r="AG2" s="18"/>
      <c r="AH2" s="18"/>
      <c r="AI2" s="18"/>
    </row>
    <row r="3">
      <c r="A3" s="14" t="s">
        <v>63</v>
      </c>
      <c r="B3" s="14" t="s">
        <v>65</v>
      </c>
      <c r="C3" s="14">
        <v>1.0</v>
      </c>
      <c r="D3" s="14" t="s">
        <v>67</v>
      </c>
      <c r="E3" s="14">
        <v>4.0</v>
      </c>
      <c r="F3" s="14" t="s">
        <v>48</v>
      </c>
      <c r="G3" s="14">
        <v>1.0</v>
      </c>
      <c r="H3" s="14"/>
      <c r="I3" s="14" t="s">
        <v>72</v>
      </c>
      <c r="J3" s="16">
        <v>0.0</v>
      </c>
      <c r="K3" s="16" t="s">
        <v>74</v>
      </c>
      <c r="L3" s="16"/>
      <c r="M3" s="16">
        <v>1.0</v>
      </c>
      <c r="N3" s="18"/>
      <c r="O3" s="18"/>
      <c r="P3" s="18"/>
      <c r="Q3" s="18"/>
      <c r="R3" s="18"/>
      <c r="S3" s="18"/>
      <c r="T3" s="18"/>
      <c r="U3" s="18"/>
      <c r="V3" s="18"/>
      <c r="W3" s="18"/>
      <c r="X3" s="18"/>
      <c r="Y3" s="18"/>
      <c r="Z3" s="18"/>
      <c r="AA3" s="18"/>
      <c r="AB3" s="18"/>
      <c r="AC3" s="18"/>
      <c r="AD3" s="18"/>
      <c r="AE3" s="18"/>
      <c r="AF3" s="18"/>
      <c r="AG3" s="18"/>
      <c r="AH3" s="18"/>
      <c r="AI3" s="18"/>
    </row>
    <row r="4">
      <c r="A4" s="14" t="s">
        <v>79</v>
      </c>
      <c r="B4" s="14" t="s">
        <v>80</v>
      </c>
      <c r="C4" s="14">
        <v>1.0</v>
      </c>
      <c r="D4" s="14" t="s">
        <v>82</v>
      </c>
      <c r="E4" s="14">
        <v>5.0</v>
      </c>
      <c r="F4" s="14" t="s">
        <v>48</v>
      </c>
      <c r="G4" s="14">
        <v>1.0</v>
      </c>
      <c r="H4" s="15"/>
      <c r="I4" s="15"/>
      <c r="J4" s="16">
        <v>0.0</v>
      </c>
      <c r="K4" s="16" t="s">
        <v>87</v>
      </c>
      <c r="L4" s="16" t="s">
        <v>88</v>
      </c>
      <c r="M4" s="16">
        <v>1.0</v>
      </c>
      <c r="N4" s="18"/>
      <c r="O4" s="18"/>
      <c r="P4" s="18"/>
      <c r="Q4" s="18"/>
      <c r="R4" s="18"/>
      <c r="S4" s="18"/>
      <c r="T4" s="18"/>
      <c r="U4" s="18"/>
      <c r="V4" s="18"/>
      <c r="W4" s="18"/>
      <c r="X4" s="18"/>
      <c r="Y4" s="18"/>
      <c r="Z4" s="18"/>
      <c r="AA4" s="18"/>
      <c r="AB4" s="18"/>
      <c r="AC4" s="18"/>
      <c r="AD4" s="18"/>
      <c r="AE4" s="18"/>
      <c r="AF4" s="18"/>
      <c r="AG4" s="18"/>
      <c r="AH4" s="18"/>
      <c r="AI4" s="18"/>
    </row>
    <row r="5">
      <c r="A5" s="14" t="s">
        <v>92</v>
      </c>
      <c r="B5" s="14" t="s">
        <v>93</v>
      </c>
      <c r="C5" s="14">
        <v>1.0</v>
      </c>
      <c r="D5" s="14" t="s">
        <v>94</v>
      </c>
      <c r="E5" s="14">
        <v>5.0</v>
      </c>
      <c r="F5" s="14" t="s">
        <v>96</v>
      </c>
      <c r="G5" s="14">
        <v>1.0</v>
      </c>
      <c r="H5" s="15"/>
      <c r="I5" s="15"/>
      <c r="J5" s="16">
        <v>0.0</v>
      </c>
      <c r="K5" s="16" t="s">
        <v>97</v>
      </c>
      <c r="L5" s="16" t="s">
        <v>98</v>
      </c>
      <c r="M5" s="16">
        <v>1.0</v>
      </c>
      <c r="N5" s="18"/>
      <c r="O5" s="18"/>
      <c r="P5" s="18"/>
      <c r="Q5" s="18"/>
      <c r="R5" s="18"/>
      <c r="S5" s="18"/>
      <c r="T5" s="18"/>
      <c r="U5" s="18"/>
      <c r="V5" s="18"/>
      <c r="W5" s="18"/>
      <c r="X5" s="18"/>
      <c r="Y5" s="18"/>
      <c r="Z5" s="18"/>
      <c r="AA5" s="18"/>
      <c r="AB5" s="18"/>
      <c r="AC5" s="18"/>
      <c r="AD5" s="18"/>
      <c r="AE5" s="18"/>
      <c r="AF5" s="18"/>
      <c r="AG5" s="18"/>
      <c r="AH5" s="18"/>
      <c r="AI5" s="18"/>
    </row>
    <row r="6">
      <c r="A6" s="14" t="s">
        <v>102</v>
      </c>
      <c r="B6" s="14" t="s">
        <v>103</v>
      </c>
      <c r="C6" s="14">
        <v>1.0</v>
      </c>
      <c r="D6" s="14" t="s">
        <v>104</v>
      </c>
      <c r="E6" s="14">
        <v>4.0</v>
      </c>
      <c r="F6" s="14" t="s">
        <v>105</v>
      </c>
      <c r="G6" s="14">
        <v>1.0</v>
      </c>
      <c r="H6" s="14" t="s">
        <v>106</v>
      </c>
      <c r="I6" s="15"/>
      <c r="J6" s="16">
        <v>0.0</v>
      </c>
      <c r="K6" s="16"/>
      <c r="L6" s="16" t="s">
        <v>110</v>
      </c>
      <c r="M6" s="16">
        <v>0.0</v>
      </c>
      <c r="N6" s="16"/>
      <c r="O6" s="18"/>
      <c r="P6" s="18"/>
      <c r="Q6" s="18"/>
      <c r="R6" s="18"/>
      <c r="S6" s="18"/>
      <c r="T6" s="18"/>
      <c r="U6" s="18"/>
      <c r="V6" s="18"/>
      <c r="W6" s="18"/>
      <c r="X6" s="18"/>
      <c r="Y6" s="18"/>
      <c r="Z6" s="18"/>
      <c r="AA6" s="18"/>
      <c r="AB6" s="18"/>
      <c r="AC6" s="18"/>
      <c r="AD6" s="18"/>
      <c r="AE6" s="18"/>
      <c r="AF6" s="18"/>
      <c r="AG6" s="18"/>
      <c r="AH6" s="18"/>
      <c r="AI6" s="18"/>
    </row>
    <row r="7">
      <c r="A7" s="29" t="s">
        <v>115</v>
      </c>
      <c r="B7" s="16" t="s">
        <v>118</v>
      </c>
      <c r="C7" s="16">
        <v>1.0</v>
      </c>
      <c r="D7" s="16" t="s">
        <v>119</v>
      </c>
      <c r="E7" s="16">
        <v>5.0</v>
      </c>
      <c r="F7" s="16" t="s">
        <v>121</v>
      </c>
      <c r="G7" s="16">
        <v>1.0</v>
      </c>
      <c r="H7" s="18"/>
      <c r="I7" s="18"/>
      <c r="J7" s="16">
        <v>0.0</v>
      </c>
      <c r="K7" s="16"/>
      <c r="L7" s="16" t="s">
        <v>122</v>
      </c>
      <c r="M7" s="16">
        <v>1.0</v>
      </c>
      <c r="N7" s="16"/>
      <c r="O7" s="18"/>
      <c r="P7" s="18"/>
      <c r="Q7" s="18"/>
      <c r="R7" s="18"/>
      <c r="S7" s="18"/>
      <c r="T7" s="18"/>
      <c r="U7" s="18"/>
      <c r="V7" s="18"/>
      <c r="W7" s="18"/>
      <c r="X7" s="18"/>
      <c r="Y7" s="18"/>
      <c r="Z7" s="18"/>
      <c r="AA7" s="18"/>
      <c r="AB7" s="18"/>
      <c r="AC7" s="18"/>
      <c r="AD7" s="18"/>
      <c r="AE7" s="18"/>
      <c r="AF7" s="18"/>
      <c r="AG7" s="18"/>
      <c r="AH7" s="18"/>
      <c r="AI7" s="18"/>
    </row>
    <row r="8">
      <c r="A8" s="14" t="s">
        <v>126</v>
      </c>
      <c r="B8" s="14" t="s">
        <v>127</v>
      </c>
      <c r="C8" s="14">
        <v>2.0</v>
      </c>
      <c r="D8" s="14" t="s">
        <v>130</v>
      </c>
      <c r="E8" s="14">
        <v>7.0</v>
      </c>
      <c r="F8" s="14" t="s">
        <v>132</v>
      </c>
      <c r="G8" s="14">
        <v>1.0</v>
      </c>
      <c r="H8" s="15"/>
      <c r="I8" s="15"/>
      <c r="J8" s="16">
        <v>0.0</v>
      </c>
      <c r="K8" s="16"/>
      <c r="L8" s="16" t="s">
        <v>134</v>
      </c>
      <c r="M8" s="16">
        <v>1.0</v>
      </c>
      <c r="N8" s="16" t="s">
        <v>135</v>
      </c>
      <c r="O8" s="18"/>
      <c r="P8" s="18"/>
      <c r="Q8" s="18"/>
      <c r="R8" s="18"/>
      <c r="S8" s="18"/>
      <c r="T8" s="18"/>
      <c r="U8" s="18"/>
      <c r="V8" s="18"/>
      <c r="W8" s="18"/>
      <c r="X8" s="18"/>
      <c r="Y8" s="18"/>
      <c r="Z8" s="18"/>
      <c r="AA8" s="18"/>
      <c r="AB8" s="18"/>
      <c r="AC8" s="18"/>
      <c r="AD8" s="18"/>
      <c r="AE8" s="18"/>
      <c r="AF8" s="18"/>
      <c r="AG8" s="18"/>
      <c r="AH8" s="18"/>
      <c r="AI8" s="18"/>
    </row>
    <row r="9">
      <c r="A9" s="14" t="s">
        <v>139</v>
      </c>
      <c r="B9" s="14" t="s">
        <v>140</v>
      </c>
      <c r="C9" s="14">
        <v>2.0</v>
      </c>
      <c r="D9" s="14" t="s">
        <v>141</v>
      </c>
      <c r="E9" s="14">
        <v>6.0</v>
      </c>
      <c r="F9" s="14" t="s">
        <v>142</v>
      </c>
      <c r="G9" s="14">
        <v>1.0</v>
      </c>
      <c r="H9" s="15"/>
      <c r="I9" s="15"/>
      <c r="J9" s="16">
        <v>0.0</v>
      </c>
      <c r="K9" s="16"/>
      <c r="L9" s="16" t="s">
        <v>143</v>
      </c>
      <c r="M9" s="16">
        <v>0.0</v>
      </c>
      <c r="N9" s="16" t="s">
        <v>144</v>
      </c>
      <c r="O9" s="18"/>
      <c r="P9" s="18"/>
      <c r="Q9" s="18"/>
      <c r="R9" s="18"/>
      <c r="S9" s="18"/>
      <c r="T9" s="18"/>
      <c r="U9" s="18"/>
      <c r="V9" s="18"/>
      <c r="W9" s="18"/>
      <c r="X9" s="18"/>
      <c r="Y9" s="18"/>
      <c r="Z9" s="18"/>
      <c r="AA9" s="18"/>
      <c r="AB9" s="18"/>
      <c r="AC9" s="18"/>
      <c r="AD9" s="18"/>
      <c r="AE9" s="18"/>
      <c r="AF9" s="18"/>
      <c r="AG9" s="18"/>
      <c r="AH9" s="18"/>
      <c r="AI9" s="18"/>
    </row>
    <row r="10">
      <c r="A10" s="14" t="s">
        <v>152</v>
      </c>
      <c r="B10" s="16" t="s">
        <v>154</v>
      </c>
      <c r="C10" s="16">
        <v>2.0</v>
      </c>
      <c r="D10" s="16" t="s">
        <v>157</v>
      </c>
      <c r="E10" s="16">
        <v>4.0</v>
      </c>
      <c r="F10" s="16" t="s">
        <v>158</v>
      </c>
      <c r="G10" s="14">
        <v>1.0</v>
      </c>
      <c r="H10" s="14"/>
      <c r="I10" s="14" t="s">
        <v>161</v>
      </c>
      <c r="J10" s="16">
        <v>0.0</v>
      </c>
      <c r="K10" s="16"/>
      <c r="L10" s="16" t="s">
        <v>163</v>
      </c>
      <c r="M10" s="16">
        <v>1.0</v>
      </c>
      <c r="N10" s="18"/>
      <c r="O10" s="18"/>
      <c r="P10" s="18"/>
      <c r="Q10" s="18"/>
      <c r="R10" s="18"/>
      <c r="S10" s="18"/>
      <c r="T10" s="18"/>
      <c r="U10" s="18"/>
      <c r="V10" s="18"/>
      <c r="W10" s="18"/>
      <c r="X10" s="18"/>
      <c r="Y10" s="18"/>
      <c r="Z10" s="18"/>
      <c r="AA10" s="18"/>
      <c r="AB10" s="18"/>
      <c r="AC10" s="18"/>
      <c r="AD10" s="18"/>
      <c r="AE10" s="18"/>
      <c r="AF10" s="18"/>
      <c r="AG10" s="18"/>
      <c r="AH10" s="18"/>
      <c r="AI10" s="18"/>
    </row>
    <row r="11">
      <c r="A11" s="14" t="s">
        <v>167</v>
      </c>
      <c r="B11" s="14" t="s">
        <v>168</v>
      </c>
      <c r="C11" s="14">
        <v>2.0</v>
      </c>
      <c r="D11" s="14" t="s">
        <v>170</v>
      </c>
      <c r="E11" s="14">
        <v>6.0</v>
      </c>
      <c r="F11" s="14" t="s">
        <v>172</v>
      </c>
      <c r="G11" s="14">
        <v>1.0</v>
      </c>
      <c r="H11" s="14"/>
      <c r="I11" s="14"/>
      <c r="J11" s="16">
        <v>0.0</v>
      </c>
      <c r="K11" s="16"/>
      <c r="L11" s="16" t="s">
        <v>174</v>
      </c>
      <c r="M11" s="16">
        <v>1.0</v>
      </c>
      <c r="N11" s="18"/>
      <c r="O11" s="18"/>
      <c r="P11" s="18"/>
      <c r="Q11" s="18"/>
      <c r="R11" s="18"/>
      <c r="S11" s="18"/>
      <c r="T11" s="18"/>
      <c r="U11" s="18"/>
      <c r="V11" s="18"/>
      <c r="W11" s="18"/>
      <c r="X11" s="18"/>
      <c r="Y11" s="18"/>
      <c r="Z11" s="18"/>
      <c r="AA11" s="18"/>
      <c r="AB11" s="18"/>
      <c r="AC11" s="18"/>
      <c r="AD11" s="18"/>
      <c r="AE11" s="18"/>
      <c r="AF11" s="18"/>
      <c r="AG11" s="18"/>
      <c r="AH11" s="18"/>
      <c r="AI11" s="18"/>
    </row>
    <row r="12">
      <c r="A12" s="14" t="s">
        <v>178</v>
      </c>
      <c r="B12" s="16" t="s">
        <v>179</v>
      </c>
      <c r="C12" s="16">
        <v>2.0</v>
      </c>
      <c r="D12" s="16" t="s">
        <v>180</v>
      </c>
      <c r="E12" s="16">
        <v>5.0</v>
      </c>
      <c r="F12" s="16" t="s">
        <v>182</v>
      </c>
      <c r="G12" s="14">
        <v>1.0</v>
      </c>
      <c r="H12" s="14"/>
      <c r="I12" s="14"/>
      <c r="J12" s="16">
        <v>0.0</v>
      </c>
      <c r="K12" s="16"/>
      <c r="L12" s="16" t="s">
        <v>110</v>
      </c>
      <c r="M12" s="16">
        <v>0.0</v>
      </c>
      <c r="N12" s="18"/>
      <c r="O12" s="18"/>
      <c r="P12" s="18"/>
      <c r="Q12" s="18"/>
      <c r="R12" s="18"/>
      <c r="S12" s="18"/>
      <c r="T12" s="18"/>
      <c r="U12" s="18"/>
      <c r="V12" s="18"/>
      <c r="W12" s="18"/>
      <c r="X12" s="18"/>
      <c r="Y12" s="18"/>
      <c r="Z12" s="18"/>
      <c r="AA12" s="18"/>
      <c r="AB12" s="18"/>
      <c r="AC12" s="18"/>
      <c r="AD12" s="18"/>
      <c r="AE12" s="18"/>
      <c r="AF12" s="18"/>
      <c r="AG12" s="18"/>
      <c r="AH12" s="18"/>
      <c r="AI12" s="18"/>
    </row>
    <row r="13">
      <c r="A13" s="14" t="s">
        <v>187</v>
      </c>
      <c r="B13" s="16" t="s">
        <v>189</v>
      </c>
      <c r="C13" s="16">
        <v>2.0</v>
      </c>
      <c r="D13" s="16" t="s">
        <v>190</v>
      </c>
      <c r="E13" s="16">
        <v>7.0</v>
      </c>
      <c r="F13" s="16" t="s">
        <v>192</v>
      </c>
      <c r="G13" s="14">
        <v>1.0</v>
      </c>
      <c r="H13" s="14"/>
      <c r="I13" s="14" t="s">
        <v>193</v>
      </c>
      <c r="J13" s="16">
        <v>0.0</v>
      </c>
      <c r="K13" s="16"/>
      <c r="L13" s="16"/>
      <c r="M13" s="16">
        <v>0.0</v>
      </c>
      <c r="N13" s="18"/>
      <c r="O13" s="18"/>
      <c r="P13" s="18"/>
      <c r="Q13" s="18"/>
      <c r="R13" s="18"/>
      <c r="S13" s="18"/>
      <c r="T13" s="18"/>
      <c r="U13" s="18"/>
      <c r="V13" s="18"/>
      <c r="W13" s="18"/>
      <c r="X13" s="18"/>
      <c r="Y13" s="18"/>
      <c r="Z13" s="18"/>
      <c r="AA13" s="18"/>
      <c r="AB13" s="18"/>
      <c r="AC13" s="18"/>
      <c r="AD13" s="18"/>
      <c r="AE13" s="18"/>
      <c r="AF13" s="18"/>
      <c r="AG13" s="18"/>
      <c r="AH13" s="18"/>
      <c r="AI13" s="18"/>
    </row>
    <row r="14">
      <c r="A14" s="16" t="s">
        <v>199</v>
      </c>
      <c r="B14" s="16" t="s">
        <v>201</v>
      </c>
      <c r="C14" s="16">
        <v>2.0</v>
      </c>
      <c r="D14" s="16" t="s">
        <v>202</v>
      </c>
      <c r="E14" s="16">
        <v>6.0</v>
      </c>
      <c r="F14" s="16" t="s">
        <v>203</v>
      </c>
      <c r="G14" s="16">
        <v>0.0</v>
      </c>
      <c r="H14" s="16"/>
      <c r="I14" s="16" t="s">
        <v>206</v>
      </c>
      <c r="J14" s="16"/>
      <c r="K14" s="16"/>
      <c r="L14" s="16"/>
      <c r="M14" s="16">
        <v>1.0</v>
      </c>
      <c r="N14" s="18"/>
      <c r="O14" s="18"/>
      <c r="P14" s="18"/>
      <c r="Q14" s="18"/>
      <c r="R14" s="18"/>
      <c r="S14" s="18"/>
      <c r="T14" s="18"/>
      <c r="U14" s="18"/>
      <c r="V14" s="18"/>
      <c r="W14" s="18"/>
      <c r="X14" s="18"/>
      <c r="Y14" s="18"/>
      <c r="Z14" s="18"/>
      <c r="AA14" s="18"/>
      <c r="AB14" s="18"/>
      <c r="AC14" s="18"/>
      <c r="AD14" s="18"/>
      <c r="AE14" s="18"/>
      <c r="AF14" s="18"/>
      <c r="AG14" s="18"/>
      <c r="AH14" s="18"/>
      <c r="AI14" s="18"/>
    </row>
    <row r="15">
      <c r="A15" s="14" t="s">
        <v>210</v>
      </c>
      <c r="B15" s="14" t="s">
        <v>211</v>
      </c>
      <c r="C15" s="14">
        <v>2.0</v>
      </c>
      <c r="D15" s="14" t="s">
        <v>214</v>
      </c>
      <c r="E15" s="14">
        <v>6.0</v>
      </c>
      <c r="F15" s="14" t="s">
        <v>155</v>
      </c>
      <c r="G15" s="14">
        <v>1.0</v>
      </c>
      <c r="H15" s="15"/>
      <c r="I15" s="15"/>
      <c r="J15" s="16">
        <v>0.0</v>
      </c>
      <c r="K15" s="16"/>
      <c r="L15" s="16" t="s">
        <v>217</v>
      </c>
      <c r="M15" s="16">
        <v>1.0</v>
      </c>
      <c r="N15" s="18"/>
      <c r="O15" s="18"/>
      <c r="P15" s="18"/>
      <c r="Q15" s="18"/>
      <c r="R15" s="18"/>
      <c r="S15" s="18"/>
      <c r="T15" s="18"/>
      <c r="U15" s="18"/>
      <c r="V15" s="18"/>
      <c r="W15" s="18"/>
      <c r="X15" s="18"/>
      <c r="Y15" s="18"/>
      <c r="Z15" s="18"/>
      <c r="AA15" s="18"/>
      <c r="AB15" s="18"/>
      <c r="AC15" s="18"/>
      <c r="AD15" s="18"/>
      <c r="AE15" s="18"/>
      <c r="AF15" s="18"/>
      <c r="AG15" s="18"/>
      <c r="AH15" s="18"/>
      <c r="AI15" s="18"/>
    </row>
    <row r="16">
      <c r="A16" s="16" t="s">
        <v>221</v>
      </c>
      <c r="B16" s="16" t="s">
        <v>223</v>
      </c>
      <c r="C16" s="16">
        <v>3.0</v>
      </c>
      <c r="D16" s="16" t="s">
        <v>225</v>
      </c>
      <c r="E16" s="16">
        <v>7.0</v>
      </c>
      <c r="F16" s="16" t="s">
        <v>227</v>
      </c>
      <c r="G16" s="16">
        <v>0.0</v>
      </c>
      <c r="H16" s="16"/>
      <c r="I16" s="16" t="s">
        <v>229</v>
      </c>
      <c r="J16" s="16">
        <v>0.0</v>
      </c>
      <c r="K16" s="16"/>
      <c r="L16" s="16" t="s">
        <v>230</v>
      </c>
      <c r="M16" s="16">
        <v>0.0</v>
      </c>
      <c r="N16" s="16" t="s">
        <v>231</v>
      </c>
      <c r="O16" s="18"/>
      <c r="P16" s="18"/>
      <c r="Q16" s="18"/>
      <c r="R16" s="18"/>
      <c r="S16" s="18"/>
      <c r="T16" s="18"/>
      <c r="U16" s="18"/>
      <c r="V16" s="18"/>
      <c r="W16" s="18"/>
      <c r="X16" s="18"/>
      <c r="Y16" s="18"/>
      <c r="Z16" s="18"/>
      <c r="AA16" s="18"/>
      <c r="AB16" s="18"/>
      <c r="AC16" s="18"/>
      <c r="AD16" s="18"/>
      <c r="AE16" s="18"/>
      <c r="AF16" s="18"/>
      <c r="AG16" s="18"/>
      <c r="AH16" s="18"/>
      <c r="AI16" s="18"/>
    </row>
    <row r="17">
      <c r="A17" s="14" t="s">
        <v>234</v>
      </c>
      <c r="B17" s="14" t="s">
        <v>235</v>
      </c>
      <c r="C17" s="14">
        <v>3.0</v>
      </c>
      <c r="D17" s="14" t="s">
        <v>236</v>
      </c>
      <c r="E17" s="14">
        <v>7.0</v>
      </c>
      <c r="F17" s="14" t="s">
        <v>237</v>
      </c>
      <c r="G17" s="14">
        <v>1.0</v>
      </c>
      <c r="H17" s="15"/>
      <c r="I17" s="15"/>
      <c r="J17" s="16">
        <v>0.0</v>
      </c>
      <c r="K17" s="16"/>
      <c r="L17" s="16" t="s">
        <v>239</v>
      </c>
      <c r="M17" s="16">
        <v>0.0</v>
      </c>
      <c r="N17" s="18"/>
      <c r="O17" s="18"/>
      <c r="P17" s="18"/>
      <c r="Q17" s="18"/>
      <c r="R17" s="18"/>
      <c r="S17" s="18"/>
      <c r="T17" s="18"/>
      <c r="U17" s="18"/>
      <c r="V17" s="18"/>
      <c r="W17" s="18"/>
      <c r="X17" s="18"/>
      <c r="Y17" s="18"/>
      <c r="Z17" s="18"/>
      <c r="AA17" s="18"/>
      <c r="AB17" s="18"/>
      <c r="AC17" s="18"/>
      <c r="AD17" s="18"/>
      <c r="AE17" s="18"/>
      <c r="AF17" s="18"/>
      <c r="AG17" s="18"/>
      <c r="AH17" s="18"/>
      <c r="AI17" s="18"/>
    </row>
    <row r="18">
      <c r="A18" s="14" t="s">
        <v>242</v>
      </c>
      <c r="B18" s="14" t="s">
        <v>244</v>
      </c>
      <c r="C18" s="14">
        <v>3.0</v>
      </c>
      <c r="D18" s="14" t="s">
        <v>246</v>
      </c>
      <c r="E18" s="14">
        <v>4.0</v>
      </c>
      <c r="F18" s="14" t="s">
        <v>247</v>
      </c>
      <c r="G18" s="14">
        <v>1.0</v>
      </c>
      <c r="H18" s="15"/>
      <c r="I18" s="15"/>
      <c r="J18" s="16">
        <v>1.0</v>
      </c>
      <c r="K18" s="16"/>
      <c r="L18" s="16" t="s">
        <v>249</v>
      </c>
      <c r="M18" s="16">
        <v>0.0</v>
      </c>
      <c r="N18" s="18"/>
      <c r="O18" s="18"/>
      <c r="P18" s="18"/>
      <c r="Q18" s="18"/>
      <c r="R18" s="18"/>
      <c r="S18" s="18"/>
      <c r="T18" s="18"/>
      <c r="U18" s="18"/>
      <c r="V18" s="18"/>
      <c r="W18" s="18"/>
      <c r="X18" s="18"/>
      <c r="Y18" s="18"/>
      <c r="Z18" s="18"/>
      <c r="AA18" s="18"/>
      <c r="AB18" s="18"/>
      <c r="AC18" s="18"/>
      <c r="AD18" s="18"/>
      <c r="AE18" s="18"/>
      <c r="AF18" s="18"/>
      <c r="AG18" s="18"/>
      <c r="AH18" s="18"/>
      <c r="AI18" s="18"/>
    </row>
    <row r="19">
      <c r="A19" s="14" t="s">
        <v>252</v>
      </c>
      <c r="B19" s="14" t="s">
        <v>254</v>
      </c>
      <c r="C19" s="14">
        <v>3.0</v>
      </c>
      <c r="D19" s="14" t="s">
        <v>255</v>
      </c>
      <c r="E19" s="14">
        <v>5.0</v>
      </c>
      <c r="F19" s="14" t="s">
        <v>257</v>
      </c>
      <c r="G19" s="14">
        <v>1.0</v>
      </c>
      <c r="H19" s="14"/>
      <c r="I19" s="14" t="s">
        <v>259</v>
      </c>
      <c r="J19" s="16">
        <v>0.0</v>
      </c>
      <c r="K19" s="16"/>
      <c r="L19" s="16"/>
      <c r="M19" s="16">
        <v>0.0</v>
      </c>
      <c r="N19" s="18"/>
      <c r="O19" s="18"/>
      <c r="P19" s="18"/>
      <c r="Q19" s="18"/>
      <c r="R19" s="18"/>
      <c r="S19" s="18"/>
      <c r="T19" s="18"/>
      <c r="U19" s="18"/>
      <c r="V19" s="18"/>
      <c r="W19" s="18"/>
      <c r="X19" s="18"/>
      <c r="Y19" s="18"/>
      <c r="Z19" s="18"/>
      <c r="AA19" s="18"/>
      <c r="AB19" s="18"/>
      <c r="AC19" s="18"/>
      <c r="AD19" s="18"/>
      <c r="AE19" s="18"/>
      <c r="AF19" s="18"/>
      <c r="AG19" s="18"/>
      <c r="AH19" s="18"/>
      <c r="AI19" s="18"/>
    </row>
    <row r="20">
      <c r="A20" s="16" t="s">
        <v>267</v>
      </c>
      <c r="B20" s="16" t="s">
        <v>269</v>
      </c>
      <c r="C20" s="16">
        <v>3.0</v>
      </c>
      <c r="D20" s="16" t="s">
        <v>270</v>
      </c>
      <c r="E20" s="16">
        <v>6.0</v>
      </c>
      <c r="F20" s="16" t="s">
        <v>271</v>
      </c>
      <c r="G20" s="16">
        <v>0.0</v>
      </c>
      <c r="H20" s="16"/>
      <c r="I20" s="16" t="s">
        <v>272</v>
      </c>
      <c r="J20" s="16">
        <v>0.0</v>
      </c>
      <c r="K20" s="16"/>
      <c r="L20" s="16"/>
      <c r="M20" s="16">
        <v>0.0</v>
      </c>
      <c r="N20" s="18"/>
      <c r="O20" s="18"/>
      <c r="P20" s="18"/>
      <c r="Q20" s="18"/>
      <c r="R20" s="18"/>
      <c r="S20" s="18"/>
      <c r="T20" s="18"/>
      <c r="U20" s="18"/>
      <c r="V20" s="18"/>
      <c r="W20" s="18"/>
      <c r="X20" s="18"/>
      <c r="Y20" s="18"/>
      <c r="Z20" s="18"/>
      <c r="AA20" s="18"/>
      <c r="AB20" s="18"/>
      <c r="AC20" s="18"/>
      <c r="AD20" s="18"/>
      <c r="AE20" s="18"/>
      <c r="AF20" s="18"/>
      <c r="AG20" s="18"/>
      <c r="AH20" s="18"/>
      <c r="AI20" s="18"/>
    </row>
    <row r="21">
      <c r="A21" s="14" t="s">
        <v>275</v>
      </c>
      <c r="B21" s="14" t="s">
        <v>277</v>
      </c>
      <c r="C21" s="14">
        <v>4.0</v>
      </c>
      <c r="D21" s="14" t="s">
        <v>270</v>
      </c>
      <c r="E21" s="14">
        <v>8.0</v>
      </c>
      <c r="F21" s="14" t="s">
        <v>278</v>
      </c>
      <c r="G21" s="14">
        <v>1.0</v>
      </c>
      <c r="H21" s="14"/>
      <c r="I21" s="14"/>
      <c r="J21" s="16">
        <v>0.0</v>
      </c>
      <c r="K21" s="16"/>
      <c r="L21" s="16" t="s">
        <v>279</v>
      </c>
      <c r="M21" s="16">
        <v>0.0</v>
      </c>
      <c r="N21" s="18"/>
      <c r="O21" s="18"/>
      <c r="P21" s="18"/>
      <c r="Q21" s="18"/>
      <c r="R21" s="18"/>
      <c r="S21" s="18"/>
      <c r="T21" s="18"/>
      <c r="U21" s="18"/>
      <c r="V21" s="18"/>
      <c r="W21" s="18"/>
      <c r="X21" s="18"/>
      <c r="Y21" s="18"/>
      <c r="Z21" s="18"/>
      <c r="AA21" s="18"/>
      <c r="AB21" s="18"/>
      <c r="AC21" s="18"/>
      <c r="AD21" s="18"/>
      <c r="AE21" s="18"/>
      <c r="AF21" s="18"/>
      <c r="AG21" s="18"/>
      <c r="AH21" s="18"/>
      <c r="AI21" s="18"/>
    </row>
    <row r="22">
      <c r="A22" s="14" t="s">
        <v>283</v>
      </c>
      <c r="B22" s="14" t="s">
        <v>284</v>
      </c>
      <c r="C22" s="14">
        <v>5.0</v>
      </c>
      <c r="D22" s="14" t="s">
        <v>285</v>
      </c>
      <c r="E22" s="14">
        <v>10.0</v>
      </c>
      <c r="F22" s="14" t="s">
        <v>286</v>
      </c>
      <c r="G22" s="14">
        <v>1.0</v>
      </c>
      <c r="H22" s="14"/>
      <c r="I22" s="14" t="s">
        <v>288</v>
      </c>
      <c r="J22" s="16">
        <v>0.0</v>
      </c>
      <c r="K22" s="16"/>
      <c r="L22" s="16" t="s">
        <v>289</v>
      </c>
      <c r="M22" s="16">
        <v>0.0</v>
      </c>
      <c r="N22" s="18"/>
      <c r="O22" s="18"/>
      <c r="P22" s="18"/>
      <c r="Q22" s="18"/>
      <c r="R22" s="18"/>
      <c r="S22" s="18"/>
      <c r="T22" s="18"/>
      <c r="U22" s="18"/>
      <c r="V22" s="18"/>
      <c r="W22" s="18"/>
      <c r="X22" s="18"/>
      <c r="Y22" s="18"/>
      <c r="Z22" s="18"/>
      <c r="AA22" s="18"/>
      <c r="AB22" s="18"/>
      <c r="AC22" s="18"/>
      <c r="AD22" s="18"/>
      <c r="AE22" s="18"/>
      <c r="AF22" s="18"/>
      <c r="AG22" s="18"/>
      <c r="AH22" s="18"/>
      <c r="AI22" s="18"/>
    </row>
    <row r="23">
      <c r="A23" s="14" t="s">
        <v>293</v>
      </c>
      <c r="B23" s="14" t="s">
        <v>295</v>
      </c>
      <c r="C23" s="14">
        <v>5.0</v>
      </c>
      <c r="D23" s="14" t="s">
        <v>296</v>
      </c>
      <c r="E23" s="14">
        <v>9.0</v>
      </c>
      <c r="F23" s="14" t="s">
        <v>286</v>
      </c>
      <c r="G23" s="14">
        <v>1.0</v>
      </c>
      <c r="H23" s="15"/>
      <c r="I23" s="15"/>
      <c r="J23" s="16">
        <v>1.0</v>
      </c>
      <c r="K23" s="16"/>
      <c r="L23" s="16" t="s">
        <v>298</v>
      </c>
      <c r="M23" s="16">
        <v>0.0</v>
      </c>
      <c r="N23" s="18"/>
      <c r="O23" s="18"/>
      <c r="P23" s="18"/>
      <c r="Q23" s="18"/>
      <c r="R23" s="18"/>
      <c r="S23" s="18"/>
      <c r="T23" s="18"/>
      <c r="U23" s="18"/>
      <c r="V23" s="18"/>
      <c r="W23" s="18"/>
      <c r="X23" s="18"/>
      <c r="Y23" s="18"/>
      <c r="Z23" s="18"/>
      <c r="AA23" s="18"/>
      <c r="AB23" s="18"/>
      <c r="AC23" s="18"/>
      <c r="AD23" s="18"/>
      <c r="AE23" s="18"/>
      <c r="AF23" s="18"/>
      <c r="AG23" s="18"/>
      <c r="AH23" s="18"/>
      <c r="AI23" s="18"/>
    </row>
    <row r="24">
      <c r="A24" s="14" t="s">
        <v>301</v>
      </c>
      <c r="B24" s="14" t="s">
        <v>302</v>
      </c>
      <c r="C24" s="14">
        <v>6.0</v>
      </c>
      <c r="D24" s="14" t="s">
        <v>303</v>
      </c>
      <c r="E24" s="14">
        <v>9.0</v>
      </c>
      <c r="F24" s="14" t="s">
        <v>304</v>
      </c>
      <c r="G24" s="14">
        <v>1.0</v>
      </c>
      <c r="H24" s="14"/>
      <c r="I24" s="14"/>
      <c r="J24" s="16">
        <v>1.0</v>
      </c>
      <c r="K24" s="16"/>
      <c r="L24" s="16"/>
      <c r="M24" s="16">
        <v>0.0</v>
      </c>
      <c r="N24" s="18"/>
      <c r="O24" s="18"/>
      <c r="P24" s="18"/>
      <c r="Q24" s="18"/>
      <c r="R24" s="18"/>
      <c r="S24" s="18"/>
      <c r="T24" s="18"/>
      <c r="U24" s="18"/>
      <c r="V24" s="18"/>
      <c r="W24" s="18"/>
      <c r="X24" s="18"/>
      <c r="Y24" s="18"/>
      <c r="Z24" s="18"/>
      <c r="AA24" s="18"/>
      <c r="AB24" s="18"/>
      <c r="AC24" s="18"/>
      <c r="AD24" s="18"/>
      <c r="AE24" s="18"/>
      <c r="AF24" s="18"/>
      <c r="AG24" s="18"/>
      <c r="AH24" s="18"/>
      <c r="AI24" s="18"/>
    </row>
    <row r="25">
      <c r="A25" s="16" t="s">
        <v>308</v>
      </c>
      <c r="B25" s="16" t="s">
        <v>309</v>
      </c>
      <c r="C25" s="16">
        <v>3.0</v>
      </c>
      <c r="D25" s="16" t="s">
        <v>310</v>
      </c>
      <c r="E25" s="16">
        <v>4.0</v>
      </c>
      <c r="F25" s="16" t="s">
        <v>311</v>
      </c>
      <c r="G25" s="16">
        <v>0.0</v>
      </c>
      <c r="H25" s="16"/>
      <c r="I25" s="16" t="s">
        <v>313</v>
      </c>
      <c r="J25" s="16"/>
      <c r="K25" s="16"/>
      <c r="L25" s="16"/>
      <c r="M25" s="16">
        <v>0.0</v>
      </c>
      <c r="N25" s="18"/>
      <c r="O25" s="18"/>
      <c r="P25" s="18"/>
      <c r="Q25" s="18"/>
      <c r="R25" s="18"/>
      <c r="S25" s="18"/>
      <c r="T25" s="18"/>
      <c r="U25" s="18"/>
      <c r="V25" s="18"/>
      <c r="W25" s="18"/>
      <c r="X25" s="18"/>
      <c r="Y25" s="18"/>
      <c r="Z25" s="18"/>
      <c r="AA25" s="18"/>
      <c r="AB25" s="18"/>
      <c r="AC25" s="18"/>
      <c r="AD25" s="18"/>
      <c r="AE25" s="18"/>
      <c r="AF25" s="18"/>
      <c r="AG25" s="18"/>
      <c r="AH25" s="18"/>
      <c r="AI25" s="18"/>
    </row>
    <row r="26">
      <c r="A26" s="16" t="s">
        <v>316</v>
      </c>
      <c r="B26" s="16" t="s">
        <v>318</v>
      </c>
      <c r="C26" s="16">
        <v>1.0</v>
      </c>
      <c r="D26" s="16" t="s">
        <v>320</v>
      </c>
      <c r="E26" s="16">
        <v>4.0</v>
      </c>
      <c r="F26" s="16" t="s">
        <v>321</v>
      </c>
      <c r="G26" s="16">
        <v>0.0</v>
      </c>
      <c r="H26" s="16"/>
      <c r="I26" s="16" t="s">
        <v>322</v>
      </c>
      <c r="J26" s="16"/>
      <c r="K26" s="16"/>
      <c r="L26" s="16"/>
      <c r="M26" s="16">
        <v>0.0</v>
      </c>
      <c r="N26" s="18"/>
      <c r="O26" s="18"/>
      <c r="P26" s="18"/>
      <c r="Q26" s="18"/>
      <c r="R26" s="18"/>
      <c r="S26" s="18"/>
      <c r="T26" s="18"/>
      <c r="U26" s="18"/>
      <c r="V26" s="18"/>
      <c r="W26" s="18"/>
      <c r="X26" s="18"/>
      <c r="Y26" s="18"/>
      <c r="Z26" s="18"/>
      <c r="AA26" s="18"/>
      <c r="AB26" s="18"/>
      <c r="AC26" s="18"/>
      <c r="AD26" s="18"/>
      <c r="AE26" s="18"/>
      <c r="AF26" s="18"/>
      <c r="AG26" s="18"/>
      <c r="AH26" s="18"/>
      <c r="AI26" s="18"/>
    </row>
    <row r="27">
      <c r="A27" s="16" t="s">
        <v>324</v>
      </c>
      <c r="B27" s="18"/>
      <c r="C27" s="16">
        <v>1.0</v>
      </c>
      <c r="D27" s="16" t="s">
        <v>325</v>
      </c>
      <c r="E27" s="16">
        <v>4.0</v>
      </c>
      <c r="F27" s="16" t="s">
        <v>326</v>
      </c>
      <c r="G27" s="16">
        <v>0.0</v>
      </c>
      <c r="H27" s="16"/>
      <c r="I27" s="16" t="s">
        <v>322</v>
      </c>
      <c r="J27" s="16"/>
      <c r="K27" s="16"/>
      <c r="L27" s="16"/>
      <c r="M27" s="16">
        <v>0.0</v>
      </c>
      <c r="N27" s="18"/>
      <c r="O27" s="18"/>
      <c r="P27" s="18"/>
      <c r="Q27" s="18"/>
      <c r="R27" s="18"/>
      <c r="S27" s="18"/>
      <c r="T27" s="18"/>
      <c r="U27" s="18"/>
      <c r="V27" s="18"/>
      <c r="W27" s="18"/>
      <c r="X27" s="18"/>
      <c r="Y27" s="18"/>
      <c r="Z27" s="18"/>
      <c r="AA27" s="18"/>
      <c r="AB27" s="18"/>
      <c r="AC27" s="18"/>
      <c r="AD27" s="18"/>
      <c r="AE27" s="18"/>
      <c r="AF27" s="18"/>
      <c r="AG27" s="18"/>
      <c r="AH27" s="18"/>
      <c r="AI27" s="18"/>
    </row>
    <row r="28">
      <c r="A28" s="16" t="s">
        <v>331</v>
      </c>
      <c r="B28" s="18"/>
      <c r="C28" s="16">
        <v>2.0</v>
      </c>
      <c r="D28" s="16" t="s">
        <v>333</v>
      </c>
      <c r="E28" s="16">
        <v>11.0</v>
      </c>
      <c r="F28" s="16" t="s">
        <v>334</v>
      </c>
      <c r="G28" s="16">
        <v>0.0</v>
      </c>
      <c r="H28" s="16"/>
      <c r="I28" s="16" t="s">
        <v>336</v>
      </c>
      <c r="J28" s="16"/>
      <c r="K28" s="16"/>
      <c r="L28" s="16"/>
      <c r="M28" s="16">
        <v>0.0</v>
      </c>
      <c r="N28" s="18"/>
      <c r="O28" s="18"/>
      <c r="P28" s="18"/>
      <c r="Q28" s="18"/>
      <c r="R28" s="18"/>
      <c r="S28" s="18"/>
      <c r="T28" s="18"/>
      <c r="U28" s="18"/>
      <c r="V28" s="18"/>
      <c r="W28" s="18"/>
      <c r="X28" s="18"/>
      <c r="Y28" s="18"/>
      <c r="Z28" s="18"/>
      <c r="AA28" s="18"/>
      <c r="AB28" s="18"/>
      <c r="AC28" s="18"/>
      <c r="AD28" s="18"/>
      <c r="AE28" s="18"/>
      <c r="AF28" s="18"/>
      <c r="AG28" s="18"/>
      <c r="AH28" s="18"/>
      <c r="AI28" s="18"/>
    </row>
    <row r="29">
      <c r="A29" s="16" t="s">
        <v>339</v>
      </c>
      <c r="B29" s="18"/>
      <c r="C29" s="16">
        <v>2.0</v>
      </c>
      <c r="D29" s="16" t="s">
        <v>340</v>
      </c>
      <c r="E29" s="16">
        <v>7.0</v>
      </c>
      <c r="F29" s="16" t="s">
        <v>342</v>
      </c>
      <c r="G29" s="16">
        <v>0.0</v>
      </c>
      <c r="H29" s="16"/>
      <c r="I29" s="16" t="s">
        <v>343</v>
      </c>
      <c r="J29" s="16"/>
      <c r="K29" s="16"/>
      <c r="L29" s="16"/>
      <c r="M29" s="16">
        <v>0.0</v>
      </c>
      <c r="N29" s="18"/>
      <c r="O29" s="18"/>
      <c r="P29" s="18"/>
      <c r="Q29" s="18"/>
      <c r="R29" s="18"/>
      <c r="S29" s="18"/>
      <c r="T29" s="18"/>
      <c r="U29" s="18"/>
      <c r="V29" s="18"/>
      <c r="W29" s="18"/>
      <c r="X29" s="18"/>
      <c r="Y29" s="18"/>
      <c r="Z29" s="18"/>
      <c r="AA29" s="18"/>
      <c r="AB29" s="18"/>
      <c r="AC29" s="18"/>
      <c r="AD29" s="18"/>
      <c r="AE29" s="18"/>
      <c r="AF29" s="18"/>
      <c r="AG29" s="18"/>
      <c r="AH29" s="18"/>
      <c r="AI29" s="18"/>
    </row>
    <row r="30">
      <c r="A30" s="16" t="s">
        <v>346</v>
      </c>
      <c r="B30" s="18"/>
      <c r="C30" s="16">
        <v>1.0</v>
      </c>
      <c r="D30" s="16" t="s">
        <v>340</v>
      </c>
      <c r="E30" s="16">
        <v>4.0</v>
      </c>
      <c r="F30" s="16" t="s">
        <v>348</v>
      </c>
      <c r="G30" s="16">
        <v>0.0</v>
      </c>
      <c r="H30" s="16"/>
      <c r="I30" s="16" t="s">
        <v>350</v>
      </c>
      <c r="J30" s="16"/>
      <c r="K30" s="16"/>
      <c r="L30" s="16"/>
      <c r="M30" s="16">
        <v>0.0</v>
      </c>
      <c r="N30" s="18"/>
      <c r="O30" s="18"/>
      <c r="P30" s="18"/>
      <c r="Q30" s="18"/>
      <c r="R30" s="18"/>
      <c r="S30" s="18"/>
      <c r="T30" s="18"/>
      <c r="U30" s="18"/>
      <c r="V30" s="18"/>
      <c r="W30" s="18"/>
      <c r="X30" s="18"/>
      <c r="Y30" s="18"/>
      <c r="Z30" s="18"/>
      <c r="AA30" s="18"/>
      <c r="AB30" s="18"/>
      <c r="AC30" s="18"/>
      <c r="AD30" s="18"/>
      <c r="AE30" s="18"/>
      <c r="AF30" s="18"/>
      <c r="AG30" s="18"/>
      <c r="AH30" s="18"/>
      <c r="AI30" s="18"/>
    </row>
    <row r="31">
      <c r="A31" s="16" t="s">
        <v>352</v>
      </c>
      <c r="B31" s="18"/>
      <c r="C31" s="45"/>
      <c r="D31" s="16" t="s">
        <v>353</v>
      </c>
      <c r="E31" s="16">
        <v>10.0</v>
      </c>
      <c r="F31" s="16" t="s">
        <v>354</v>
      </c>
      <c r="G31" s="16">
        <v>0.0</v>
      </c>
      <c r="H31" s="16"/>
      <c r="I31" s="16" t="s">
        <v>350</v>
      </c>
      <c r="J31" s="48"/>
      <c r="K31" s="48"/>
      <c r="L31" s="48"/>
      <c r="M31" s="48">
        <v>0.0</v>
      </c>
      <c r="N31" s="18"/>
      <c r="O31" s="18"/>
      <c r="P31" s="18"/>
      <c r="Q31" s="18"/>
      <c r="R31" s="18"/>
      <c r="S31" s="18"/>
      <c r="T31" s="18"/>
      <c r="U31" s="18"/>
      <c r="V31" s="18"/>
      <c r="W31" s="18"/>
      <c r="X31" s="18"/>
      <c r="Y31" s="18"/>
      <c r="Z31" s="18"/>
      <c r="AA31" s="18"/>
      <c r="AB31" s="18"/>
      <c r="AC31" s="18"/>
      <c r="AD31" s="18"/>
      <c r="AE31" s="18"/>
      <c r="AF31" s="18"/>
      <c r="AG31" s="18"/>
      <c r="AH31" s="18"/>
      <c r="AI31" s="18"/>
    </row>
    <row r="32">
      <c r="A32" s="48" t="s">
        <v>356</v>
      </c>
      <c r="B32" s="18"/>
      <c r="C32" s="45">
        <f>AVERAGE(C2:C30)</f>
        <v>2.310344828</v>
      </c>
      <c r="D32" s="18"/>
      <c r="E32" s="45">
        <f>AVERAGE(E2:E31)</f>
        <v>6.133333333</v>
      </c>
      <c r="F32" s="18"/>
      <c r="G32" s="45">
        <f>SUM(G2:G31)/30</f>
        <v>0.6666666667</v>
      </c>
      <c r="H32" s="18"/>
      <c r="I32" s="18"/>
      <c r="J32" s="45"/>
      <c r="K32" s="45"/>
      <c r="L32" s="45"/>
      <c r="M32" s="45">
        <f>SUM(M2:M31)/30</f>
        <v>0.3333333333</v>
      </c>
      <c r="N32" s="18"/>
      <c r="O32" s="18"/>
      <c r="P32" s="18"/>
      <c r="Q32" s="18"/>
      <c r="R32" s="18"/>
      <c r="S32" s="18"/>
      <c r="T32" s="18"/>
      <c r="U32" s="18"/>
      <c r="V32" s="18"/>
      <c r="W32" s="18"/>
      <c r="X32" s="18"/>
      <c r="Y32" s="18"/>
      <c r="Z32" s="18"/>
      <c r="AA32" s="18"/>
      <c r="AB32" s="18"/>
      <c r="AC32" s="18"/>
      <c r="AD32" s="18"/>
      <c r="AE32" s="18"/>
      <c r="AF32" s="18"/>
      <c r="AG32" s="18"/>
      <c r="AH32" s="18"/>
      <c r="AI32" s="18"/>
    </row>
    <row r="33">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row>
    <row r="34">
      <c r="A34" s="14" t="s">
        <v>369</v>
      </c>
      <c r="B34" s="4" t="s">
        <v>370</v>
      </c>
      <c r="C34" s="16">
        <v>2.0</v>
      </c>
      <c r="D34" s="16"/>
      <c r="E34" s="16"/>
      <c r="F34" s="16" t="s">
        <v>192</v>
      </c>
      <c r="G34" s="14">
        <v>1.0</v>
      </c>
      <c r="H34" s="14"/>
      <c r="I34" s="14" t="s">
        <v>372</v>
      </c>
      <c r="J34" s="16"/>
      <c r="K34" s="16"/>
      <c r="L34" s="16"/>
      <c r="M34" s="16">
        <v>0.0</v>
      </c>
      <c r="N34" s="18"/>
      <c r="O34" s="18"/>
      <c r="P34" s="18"/>
      <c r="Q34" s="18"/>
      <c r="R34" s="18"/>
      <c r="S34" s="18"/>
      <c r="T34" s="18"/>
      <c r="U34" s="18"/>
      <c r="V34" s="18"/>
      <c r="W34" s="18"/>
      <c r="X34" s="18"/>
      <c r="Y34" s="18"/>
      <c r="Z34" s="18"/>
      <c r="AA34" s="18"/>
      <c r="AB34" s="18"/>
      <c r="AC34" s="18"/>
      <c r="AD34" s="18"/>
      <c r="AE34" s="18"/>
      <c r="AF34" s="18"/>
      <c r="AG34" s="18"/>
      <c r="AH34" s="18"/>
      <c r="AI34" s="18"/>
    </row>
    <row r="35">
      <c r="A35" s="16" t="s">
        <v>374</v>
      </c>
      <c r="B35" s="16" t="s">
        <v>375</v>
      </c>
      <c r="C35" s="16">
        <v>2.0</v>
      </c>
      <c r="D35" s="16"/>
      <c r="E35" s="16"/>
      <c r="F35" s="16" t="s">
        <v>203</v>
      </c>
      <c r="G35" s="16">
        <v>0.0</v>
      </c>
      <c r="H35" s="16"/>
      <c r="I35" s="16" t="s">
        <v>206</v>
      </c>
      <c r="J35" s="16"/>
      <c r="K35" s="16"/>
      <c r="L35" s="16"/>
      <c r="M35" s="16">
        <v>0.0</v>
      </c>
      <c r="N35" s="18"/>
      <c r="O35" s="18"/>
      <c r="P35" s="18"/>
      <c r="Q35" s="18"/>
      <c r="R35" s="18"/>
      <c r="S35" s="18"/>
      <c r="T35" s="18"/>
      <c r="U35" s="18"/>
      <c r="V35" s="18"/>
      <c r="W35" s="18"/>
      <c r="X35" s="18"/>
      <c r="Y35" s="18"/>
      <c r="Z35" s="18"/>
      <c r="AA35" s="18"/>
      <c r="AB35" s="18"/>
      <c r="AC35" s="18"/>
      <c r="AD35" s="18"/>
      <c r="AE35" s="18"/>
      <c r="AF35" s="18"/>
      <c r="AG35" s="18"/>
      <c r="AH35" s="18"/>
      <c r="AI35" s="18"/>
    </row>
    <row r="36">
      <c r="A36" s="16" t="s">
        <v>374</v>
      </c>
      <c r="B36" s="16" t="s">
        <v>375</v>
      </c>
      <c r="C36" s="16">
        <v>2.0</v>
      </c>
      <c r="D36" s="16"/>
      <c r="E36" s="16"/>
      <c r="F36" s="16" t="s">
        <v>203</v>
      </c>
      <c r="G36" s="16">
        <v>0.0</v>
      </c>
      <c r="H36" s="16"/>
      <c r="I36" s="16" t="s">
        <v>380</v>
      </c>
      <c r="J36" s="16"/>
      <c r="K36" s="16"/>
      <c r="L36" s="16"/>
      <c r="M36" s="16">
        <v>0.0</v>
      </c>
      <c r="N36" s="18"/>
      <c r="O36" s="18"/>
      <c r="P36" s="18"/>
      <c r="Q36" s="18"/>
      <c r="R36" s="18"/>
      <c r="S36" s="18"/>
      <c r="T36" s="18"/>
      <c r="U36" s="18"/>
      <c r="V36" s="18"/>
      <c r="W36" s="18"/>
      <c r="X36" s="18"/>
      <c r="Y36" s="18"/>
      <c r="Z36" s="18"/>
      <c r="AA36" s="18"/>
      <c r="AB36" s="18"/>
      <c r="AC36" s="18"/>
      <c r="AD36" s="18"/>
      <c r="AE36" s="18"/>
      <c r="AF36" s="18"/>
      <c r="AG36" s="18"/>
      <c r="AH36" s="18"/>
      <c r="AI36" s="18"/>
    </row>
    <row r="37">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row>
    <row r="38">
      <c r="A38" s="18"/>
      <c r="B38" s="18"/>
      <c r="C38" s="18"/>
      <c r="D38" s="18"/>
      <c r="E38" s="18"/>
      <c r="F38" s="18"/>
      <c r="G38" s="45">
        <f>SUM(G8:G37)/30</f>
        <v>0.5222222222</v>
      </c>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row>
    <row r="39">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row>
    <row r="40">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row>
    <row r="4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row>
    <row r="42">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row>
    <row r="43">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row>
    <row r="44">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row>
    <row r="4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row>
    <row r="46">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row>
    <row r="47">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row>
    <row r="48">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row>
    <row r="49">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row>
    <row r="50">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row>
    <row r="5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row>
    <row r="52">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row>
    <row r="53">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row>
    <row r="54">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row>
    <row r="5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row>
    <row r="56">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row>
    <row r="57">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row>
    <row r="58">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row>
    <row r="59">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row>
    <row r="60">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row>
    <row r="6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row>
    <row r="6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row>
    <row r="63">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row>
    <row r="64">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row>
    <row r="6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row>
    <row r="66">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row>
    <row r="6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row>
    <row r="68">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row>
    <row r="69">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row>
    <row r="70">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row>
    <row r="7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row>
    <row r="7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row>
    <row r="7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row>
    <row r="74">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row>
    <row r="7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row>
    <row r="76">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row>
    <row r="77">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row>
    <row r="78">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row>
    <row r="79">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row>
    <row r="80">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row>
    <row r="8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row>
    <row r="8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row>
    <row r="8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row>
    <row r="84">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row>
    <row r="8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row>
    <row r="86">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row>
    <row r="87">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row>
    <row r="88">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row>
    <row r="89">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row>
    <row r="90">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row>
    <row r="9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row>
    <row r="9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row>
    <row r="9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row>
    <row r="94">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row>
    <row r="9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row>
    <row r="96">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row>
    <row r="97">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row>
    <row r="98">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row>
    <row r="99">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row>
    <row r="100">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row>
    <row r="10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row>
    <row r="1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row>
    <row r="1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row>
    <row r="104">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row>
    <row r="10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row>
    <row r="106">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row>
    <row r="107">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row>
    <row r="108">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row>
    <row r="109">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row>
    <row r="110">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row>
    <row r="11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row>
    <row r="11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row>
    <row r="11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row>
    <row r="114">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row>
    <row r="1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row>
    <row r="116">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row>
    <row r="117">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row>
    <row r="118">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row>
    <row r="119">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row>
    <row r="120">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row>
    <row r="12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row>
    <row r="12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row>
    <row r="12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row>
    <row r="124">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row>
    <row r="1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row>
    <row r="126">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row>
    <row r="127">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row>
    <row r="128">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row>
    <row r="129">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row>
    <row r="130">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row>
    <row r="13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row>
    <row r="13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row>
    <row r="13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row>
    <row r="134">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row>
    <row r="1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row>
    <row r="13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row>
    <row r="137">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row>
    <row r="13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row>
    <row r="139">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row>
    <row r="140">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row>
    <row r="14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row>
    <row r="14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row>
    <row r="14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row>
    <row r="144">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row>
    <row r="14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row>
    <row r="146">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row>
    <row r="147">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row>
    <row r="148">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row>
    <row r="14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row>
    <row r="150">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row>
    <row r="15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row>
    <row r="15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row>
    <row r="15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row>
    <row r="154">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row>
    <row r="15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row>
    <row r="15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row>
    <row r="157">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row>
    <row r="15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row>
    <row r="15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row>
    <row r="160">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row>
    <row r="16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row>
    <row r="16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row>
    <row r="16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row>
    <row r="164">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row>
    <row r="16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row>
    <row r="16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row>
    <row r="167">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row>
    <row r="16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row>
    <row r="16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row>
    <row r="170">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row>
    <row r="17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row>
    <row r="17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row>
    <row r="17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row>
    <row r="174">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row>
    <row r="1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row>
    <row r="17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row>
    <row r="177">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row>
    <row r="17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row>
    <row r="17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row>
    <row r="180">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row>
    <row r="18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row>
    <row r="18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row>
    <row r="18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row>
    <row r="184">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row>
    <row r="18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row>
    <row r="18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row>
    <row r="187">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row>
    <row r="18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row>
    <row r="189">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row>
    <row r="190">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c r="AI190" s="18"/>
    </row>
    <row r="19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row>
    <row r="19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c r="AH192" s="18"/>
      <c r="AI192" s="18"/>
    </row>
    <row r="19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row>
    <row r="194">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row>
    <row r="19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row>
    <row r="19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row>
    <row r="197">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row>
    <row r="19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row>
    <row r="199">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row>
    <row r="200">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row>
    <row r="20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row>
    <row r="2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row>
    <row r="2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row>
    <row r="204">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row>
    <row r="20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row>
    <row r="206">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c r="AI206" s="18"/>
    </row>
    <row r="207">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row>
    <row r="208">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row>
    <row r="209">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row>
    <row r="210">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row>
    <row r="21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row>
    <row r="21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c r="AH212" s="18"/>
      <c r="AI212" s="18"/>
    </row>
    <row r="2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row>
    <row r="214">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c r="AH214" s="18"/>
      <c r="AI214" s="18"/>
    </row>
    <row r="2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row>
    <row r="216">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row>
    <row r="217">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row>
    <row r="218">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row>
    <row r="219">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c r="AH219" s="18"/>
      <c r="AI219" s="18"/>
    </row>
    <row r="220">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c r="AH220" s="18"/>
      <c r="AI220" s="18"/>
    </row>
    <row r="22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c r="AI221" s="18"/>
    </row>
    <row r="22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c r="AH222" s="18"/>
      <c r="AI222" s="18"/>
    </row>
    <row r="22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row>
    <row r="224">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c r="AH224" s="18"/>
      <c r="AI224" s="18"/>
    </row>
    <row r="2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c r="AH225" s="18"/>
      <c r="AI225" s="18"/>
    </row>
    <row r="22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c r="AH226" s="18"/>
      <c r="AI226" s="18"/>
    </row>
    <row r="227">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c r="AH227" s="18"/>
      <c r="AI227" s="18"/>
    </row>
    <row r="228">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c r="AH228" s="18"/>
      <c r="AI228" s="18"/>
    </row>
    <row r="229">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c r="AH229" s="18"/>
      <c r="AI229" s="18"/>
    </row>
    <row r="230">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c r="AH230" s="18"/>
      <c r="AI230" s="18"/>
    </row>
    <row r="23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c r="AI231" s="18"/>
    </row>
    <row r="23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c r="AI232" s="18"/>
    </row>
    <row r="23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c r="AH233" s="18"/>
      <c r="AI233" s="18"/>
    </row>
    <row r="234">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c r="AH234" s="18"/>
      <c r="AI234" s="18"/>
    </row>
    <row r="2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row>
    <row r="23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row>
    <row r="237">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c r="AH237" s="18"/>
      <c r="AI237" s="18"/>
    </row>
    <row r="238">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c r="AH238" s="18"/>
      <c r="AI238" s="18"/>
    </row>
    <row r="239">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c r="AH239" s="18"/>
      <c r="AI239" s="18"/>
    </row>
    <row r="240">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c r="AH240" s="18"/>
      <c r="AI240" s="18"/>
    </row>
    <row r="24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c r="AH241" s="18"/>
      <c r="AI241" s="18"/>
    </row>
    <row r="24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c r="AH242" s="18"/>
      <c r="AI242" s="18"/>
    </row>
    <row r="24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c r="AH243" s="18"/>
      <c r="AI243" s="18"/>
    </row>
    <row r="244">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c r="AH244" s="18"/>
      <c r="AI244" s="18"/>
    </row>
    <row r="24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c r="AH245" s="18"/>
      <c r="AI245" s="18"/>
    </row>
    <row r="24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c r="AH246" s="18"/>
      <c r="AI246" s="18"/>
    </row>
    <row r="247">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c r="AH247" s="18"/>
      <c r="AI247" s="18"/>
    </row>
    <row r="248">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c r="AH248" s="18"/>
      <c r="AI248" s="18"/>
    </row>
    <row r="249">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row>
    <row r="250">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c r="AH250" s="18"/>
      <c r="AI250" s="18"/>
    </row>
    <row r="25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c r="AH251" s="18"/>
      <c r="AI251" s="18"/>
    </row>
    <row r="25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c r="AH252" s="18"/>
      <c r="AI252" s="18"/>
    </row>
    <row r="25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c r="AH253" s="18"/>
      <c r="AI253" s="18"/>
    </row>
    <row r="254">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c r="AH254" s="18"/>
      <c r="AI254" s="18"/>
    </row>
    <row r="25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c r="AH255" s="18"/>
      <c r="AI255" s="18"/>
    </row>
    <row r="25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c r="AH256" s="18"/>
      <c r="AI256" s="18"/>
    </row>
    <row r="257">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row>
    <row r="258">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row>
    <row r="259">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c r="AH259" s="18"/>
      <c r="AI259" s="18"/>
    </row>
    <row r="260">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c r="AH260" s="18"/>
      <c r="AI260" s="18"/>
    </row>
    <row r="26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c r="AH261" s="18"/>
      <c r="AI261" s="18"/>
    </row>
    <row r="26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row>
    <row r="26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c r="AH263" s="18"/>
      <c r="AI263" s="18"/>
    </row>
    <row r="264">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c r="AH264" s="18"/>
      <c r="AI264" s="18"/>
    </row>
    <row r="26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c r="AH265" s="18"/>
      <c r="AI265" s="18"/>
    </row>
    <row r="26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c r="AH266" s="18"/>
      <c r="AI266" s="18"/>
    </row>
    <row r="267">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c r="AH267" s="18"/>
      <c r="AI267" s="18"/>
    </row>
    <row r="268">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c r="AH268" s="18"/>
      <c r="AI268" s="18"/>
    </row>
    <row r="269">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c r="AH269" s="18"/>
      <c r="AI269" s="18"/>
    </row>
    <row r="270">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c r="AH270" s="18"/>
      <c r="AI270" s="18"/>
    </row>
    <row r="27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c r="AH271" s="18"/>
      <c r="AI271" s="18"/>
    </row>
    <row r="27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c r="AH272" s="18"/>
      <c r="AI272" s="18"/>
    </row>
    <row r="27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c r="AH273" s="18"/>
      <c r="AI273" s="18"/>
    </row>
    <row r="27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c r="AH274" s="18"/>
      <c r="AI274" s="18"/>
    </row>
    <row r="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row>
    <row r="27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c r="AH276" s="18"/>
      <c r="AI276" s="18"/>
    </row>
    <row r="277">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c r="AH277" s="18"/>
      <c r="AI277" s="18"/>
    </row>
    <row r="278">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c r="AH278" s="18"/>
      <c r="AI278" s="18"/>
    </row>
    <row r="279">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c r="AH279" s="18"/>
      <c r="AI279" s="18"/>
    </row>
    <row r="280">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c r="AH280" s="18"/>
      <c r="AI280" s="18"/>
    </row>
    <row r="28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c r="AH281" s="18"/>
      <c r="AI281" s="18"/>
    </row>
    <row r="28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c r="AH282" s="18"/>
      <c r="AI282" s="18"/>
    </row>
    <row r="28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c r="AH283" s="18"/>
      <c r="AI283" s="18"/>
    </row>
    <row r="284">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c r="AH284" s="18"/>
      <c r="AI284" s="18"/>
    </row>
    <row r="28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c r="AH285" s="18"/>
      <c r="AI285" s="18"/>
    </row>
    <row r="28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c r="AH286" s="18"/>
      <c r="AI286" s="18"/>
    </row>
    <row r="287">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c r="AH287" s="18"/>
      <c r="AI287" s="18"/>
    </row>
    <row r="288">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row>
    <row r="289">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c r="AH289" s="18"/>
      <c r="AI289" s="18"/>
    </row>
    <row r="290">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c r="AH290" s="18"/>
      <c r="AI290" s="18"/>
    </row>
    <row r="29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c r="AH291" s="18"/>
      <c r="AI291" s="18"/>
    </row>
    <row r="29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c r="AH292" s="18"/>
      <c r="AI292" s="18"/>
    </row>
    <row r="29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row>
    <row r="29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row>
    <row r="29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c r="AH295" s="18"/>
      <c r="AI295" s="18"/>
    </row>
    <row r="29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c r="AH296" s="18"/>
      <c r="AI296" s="18"/>
    </row>
    <row r="297">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c r="AH297" s="18"/>
      <c r="AI297" s="18"/>
    </row>
    <row r="298">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c r="AH298" s="18"/>
      <c r="AI298" s="18"/>
    </row>
    <row r="299">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c r="AH299" s="18"/>
      <c r="AI299" s="18"/>
    </row>
    <row r="300">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c r="AH300" s="18"/>
      <c r="AI300" s="18"/>
    </row>
    <row r="30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row>
    <row r="3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c r="AI302" s="18"/>
    </row>
    <row r="30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c r="AH303" s="18"/>
      <c r="AI303" s="18"/>
    </row>
    <row r="304">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c r="AH304" s="18"/>
      <c r="AI304" s="18"/>
    </row>
    <row r="30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c r="AH305" s="18"/>
      <c r="AI305" s="18"/>
    </row>
    <row r="30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c r="AH306" s="18"/>
      <c r="AI306" s="18"/>
    </row>
    <row r="307">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c r="AH307" s="18"/>
      <c r="AI307" s="18"/>
    </row>
    <row r="308">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c r="AH308" s="18"/>
      <c r="AI308" s="18"/>
    </row>
    <row r="309">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c r="AH309" s="18"/>
      <c r="AI309" s="18"/>
    </row>
    <row r="310">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c r="AH310" s="18"/>
      <c r="AI310" s="18"/>
    </row>
    <row r="31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c r="AH311" s="18"/>
      <c r="AI311" s="18"/>
    </row>
    <row r="31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c r="AH312" s="18"/>
      <c r="AI312" s="18"/>
    </row>
    <row r="3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c r="AH313" s="18"/>
      <c r="AI313" s="18"/>
    </row>
    <row r="314">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row>
    <row r="3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c r="AH315" s="18"/>
      <c r="AI315" s="18"/>
    </row>
    <row r="3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c r="AH316" s="18"/>
      <c r="AI316" s="18"/>
    </row>
    <row r="317">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c r="AH317" s="18"/>
      <c r="AI317" s="18"/>
    </row>
    <row r="318">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c r="AH318" s="18"/>
      <c r="AI318" s="18"/>
    </row>
    <row r="319">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c r="AH319" s="18"/>
      <c r="AI319" s="18"/>
    </row>
    <row r="320">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c r="AH320" s="18"/>
      <c r="AI320" s="18"/>
    </row>
    <row r="32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c r="AH321" s="18"/>
      <c r="AI321" s="18"/>
    </row>
    <row r="32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c r="AH322" s="18"/>
      <c r="AI322" s="18"/>
    </row>
    <row r="32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c r="AH323" s="18"/>
      <c r="AI323" s="18"/>
    </row>
    <row r="324">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c r="AH324" s="18"/>
      <c r="AI324" s="18"/>
    </row>
    <row r="3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c r="AH325" s="18"/>
      <c r="AI325" s="18"/>
    </row>
    <row r="32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c r="AH326" s="18"/>
      <c r="AI326" s="18"/>
    </row>
    <row r="327">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c r="AH327" s="18"/>
      <c r="AI327" s="18"/>
    </row>
    <row r="328">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c r="AH328" s="18"/>
      <c r="AI328" s="18"/>
    </row>
    <row r="329">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c r="AH329" s="18"/>
      <c r="AI329" s="18"/>
    </row>
    <row r="330">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c r="AH330" s="18"/>
      <c r="AI330" s="18"/>
    </row>
    <row r="33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c r="AH331" s="18"/>
      <c r="AI331" s="18"/>
    </row>
    <row r="33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c r="AH332" s="18"/>
      <c r="AI332" s="18"/>
    </row>
    <row r="33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c r="AH333" s="18"/>
      <c r="AI333" s="18"/>
    </row>
    <row r="334">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c r="AH334" s="18"/>
      <c r="AI334" s="18"/>
    </row>
    <row r="3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c r="AH335" s="18"/>
      <c r="AI335" s="18"/>
    </row>
    <row r="33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c r="AH336" s="18"/>
      <c r="AI336" s="18"/>
    </row>
    <row r="337">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c r="AH337" s="18"/>
      <c r="AI337" s="18"/>
    </row>
    <row r="338">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c r="AH338" s="18"/>
      <c r="AI338" s="18"/>
    </row>
    <row r="339">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c r="AH339" s="18"/>
      <c r="AI339" s="18"/>
    </row>
    <row r="340">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c r="AH340" s="18"/>
      <c r="AI340" s="18"/>
    </row>
    <row r="34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c r="AH341" s="18"/>
      <c r="AI341" s="18"/>
    </row>
    <row r="34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c r="AH342" s="18"/>
      <c r="AI342" s="18"/>
    </row>
    <row r="34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c r="AH343" s="18"/>
      <c r="AI343" s="18"/>
    </row>
    <row r="344">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c r="AH344" s="18"/>
      <c r="AI344" s="18"/>
    </row>
    <row r="34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c r="AH345" s="18"/>
      <c r="AI345" s="18"/>
    </row>
    <row r="34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c r="AH346" s="18"/>
      <c r="AI346" s="18"/>
    </row>
    <row r="347">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c r="AH347" s="18"/>
      <c r="AI347" s="18"/>
    </row>
    <row r="348">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c r="AH348" s="18"/>
      <c r="AI348" s="18"/>
    </row>
    <row r="349">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c r="AH349" s="18"/>
      <c r="AI349" s="18"/>
    </row>
    <row r="350">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c r="AH350" s="18"/>
      <c r="AI350" s="18"/>
    </row>
    <row r="35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c r="AH351" s="18"/>
      <c r="AI351" s="18"/>
    </row>
    <row r="35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c r="AH352" s="18"/>
      <c r="AI352" s="18"/>
    </row>
    <row r="35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c r="AH353" s="18"/>
      <c r="AI353" s="18"/>
    </row>
    <row r="354">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c r="AH354" s="18"/>
      <c r="AI354" s="18"/>
    </row>
    <row r="35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c r="AH355" s="18"/>
      <c r="AI355" s="18"/>
    </row>
    <row r="35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c r="AH356" s="18"/>
      <c r="AI356" s="18"/>
    </row>
    <row r="357">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c r="AH357" s="18"/>
      <c r="AI357" s="18"/>
    </row>
    <row r="358">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c r="AH358" s="18"/>
      <c r="AI358" s="18"/>
    </row>
    <row r="359">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c r="AH359" s="18"/>
      <c r="AI359" s="18"/>
    </row>
    <row r="360">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c r="AH360" s="18"/>
      <c r="AI360" s="18"/>
    </row>
    <row r="36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c r="AH361" s="18"/>
      <c r="AI361" s="18"/>
    </row>
    <row r="36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c r="AH362" s="18"/>
      <c r="AI362" s="18"/>
    </row>
    <row r="36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c r="AH363" s="18"/>
      <c r="AI363" s="18"/>
    </row>
    <row r="364">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c r="AH364" s="18"/>
      <c r="AI364" s="18"/>
    </row>
    <row r="36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c r="AH365" s="18"/>
      <c r="AI365" s="18"/>
    </row>
    <row r="36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c r="AH366" s="18"/>
      <c r="AI366" s="18"/>
    </row>
    <row r="367">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c r="AH367" s="18"/>
      <c r="AI367" s="18"/>
    </row>
    <row r="368">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c r="AH368" s="18"/>
      <c r="AI368" s="18"/>
    </row>
    <row r="369">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c r="AH369" s="18"/>
      <c r="AI369" s="18"/>
    </row>
    <row r="370">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c r="AH370" s="18"/>
      <c r="AI370" s="18"/>
    </row>
    <row r="37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c r="AH371" s="18"/>
      <c r="AI371" s="18"/>
    </row>
    <row r="37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c r="AH372" s="18"/>
      <c r="AI372" s="18"/>
    </row>
    <row r="37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c r="AH373" s="18"/>
      <c r="AI373" s="18"/>
    </row>
    <row r="374">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c r="AH374" s="18"/>
      <c r="AI374" s="18"/>
    </row>
    <row r="3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c r="AH375" s="18"/>
      <c r="AI375" s="18"/>
    </row>
    <row r="37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c r="AH376" s="18"/>
      <c r="AI376" s="18"/>
    </row>
    <row r="377">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c r="AH377" s="18"/>
      <c r="AI377" s="18"/>
    </row>
    <row r="378">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c r="AH378" s="18"/>
      <c r="AI378" s="18"/>
    </row>
    <row r="379">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c r="AH379" s="18"/>
      <c r="AI379" s="18"/>
    </row>
    <row r="380">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c r="AH380" s="18"/>
      <c r="AI380" s="18"/>
    </row>
    <row r="38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c r="AH381" s="18"/>
      <c r="AI381" s="18"/>
    </row>
    <row r="38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c r="AH382" s="18"/>
      <c r="AI382" s="18"/>
    </row>
    <row r="38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c r="AH383" s="18"/>
      <c r="AI383" s="18"/>
    </row>
    <row r="384">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c r="AH384" s="18"/>
      <c r="AI384" s="18"/>
    </row>
    <row r="38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c r="AH385" s="18"/>
      <c r="AI385" s="18"/>
    </row>
    <row r="38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c r="AH386" s="18"/>
      <c r="AI386" s="18"/>
    </row>
    <row r="387">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c r="AH387" s="18"/>
      <c r="AI387" s="18"/>
    </row>
    <row r="388">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c r="AH388" s="18"/>
      <c r="AI388" s="18"/>
    </row>
    <row r="389">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c r="AH389" s="18"/>
      <c r="AI389" s="18"/>
    </row>
    <row r="390">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c r="AH390" s="18"/>
      <c r="AI390" s="18"/>
    </row>
    <row r="39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c r="AH391" s="18"/>
      <c r="AI391" s="18"/>
    </row>
    <row r="39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c r="AH392" s="18"/>
      <c r="AI392" s="18"/>
    </row>
    <row r="39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c r="AH393" s="18"/>
      <c r="AI393" s="18"/>
    </row>
    <row r="394">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c r="AH394" s="18"/>
      <c r="AI394" s="18"/>
    </row>
    <row r="39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c r="AH395" s="18"/>
      <c r="AI395" s="18"/>
    </row>
    <row r="39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c r="AH396" s="18"/>
      <c r="AI396" s="18"/>
    </row>
    <row r="397">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c r="AH397" s="18"/>
      <c r="AI397" s="18"/>
    </row>
    <row r="398">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c r="AH398" s="18"/>
      <c r="AI398" s="18"/>
    </row>
    <row r="399">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c r="AH399" s="18"/>
      <c r="AI399" s="18"/>
    </row>
    <row r="400">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c r="AH400" s="18"/>
      <c r="AI400" s="18"/>
    </row>
    <row r="40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c r="AH401" s="18"/>
      <c r="AI401" s="18"/>
    </row>
    <row r="4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c r="AH402" s="18"/>
      <c r="AI402" s="18"/>
    </row>
    <row r="40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c r="AH403" s="18"/>
      <c r="AI403" s="18"/>
    </row>
    <row r="404">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c r="AH404" s="18"/>
      <c r="AI404" s="18"/>
    </row>
    <row r="40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c r="AH405" s="18"/>
      <c r="AI405" s="18"/>
    </row>
    <row r="40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c r="AH406" s="18"/>
      <c r="AI406" s="18"/>
    </row>
    <row r="407">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c r="AH407" s="18"/>
      <c r="AI407" s="18"/>
    </row>
    <row r="408">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c r="AH408" s="18"/>
      <c r="AI408" s="18"/>
    </row>
    <row r="409">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c r="AH409" s="18"/>
      <c r="AI409" s="18"/>
    </row>
    <row r="410">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c r="AH410" s="18"/>
      <c r="AI410" s="18"/>
    </row>
    <row r="41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c r="AH411" s="18"/>
      <c r="AI411" s="18"/>
    </row>
    <row r="41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c r="AH412" s="18"/>
      <c r="AI412" s="18"/>
    </row>
    <row r="4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c r="AH413" s="18"/>
      <c r="AI413" s="18"/>
    </row>
    <row r="414">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c r="AH414" s="18"/>
      <c r="AI414" s="18"/>
    </row>
    <row r="4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c r="AH415" s="18"/>
      <c r="AI415" s="18"/>
    </row>
    <row r="4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c r="AH416" s="18"/>
      <c r="AI416" s="18"/>
    </row>
    <row r="417">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c r="AH417" s="18"/>
      <c r="AI417" s="18"/>
    </row>
    <row r="418">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c r="AH418" s="18"/>
      <c r="AI418" s="18"/>
    </row>
    <row r="419">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c r="AH419" s="18"/>
      <c r="AI419" s="18"/>
    </row>
    <row r="420">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c r="AH420" s="18"/>
      <c r="AI420" s="18"/>
    </row>
    <row r="42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c r="AH421" s="18"/>
      <c r="AI421" s="18"/>
    </row>
    <row r="42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c r="AH422" s="18"/>
      <c r="AI422" s="18"/>
    </row>
    <row r="42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c r="AH423" s="18"/>
      <c r="AI423" s="18"/>
    </row>
    <row r="424">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c r="AH424" s="18"/>
      <c r="AI424" s="18"/>
    </row>
    <row r="4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c r="AH425" s="18"/>
      <c r="AI425" s="18"/>
    </row>
    <row r="42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c r="AH426" s="18"/>
      <c r="AI426" s="18"/>
    </row>
    <row r="427">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c r="AH427" s="18"/>
      <c r="AI427" s="18"/>
    </row>
    <row r="428">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c r="AH428" s="18"/>
      <c r="AI428" s="18"/>
    </row>
    <row r="429">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c r="AH429" s="18"/>
      <c r="AI429" s="18"/>
    </row>
    <row r="430">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c r="AH430" s="18"/>
      <c r="AI430" s="18"/>
    </row>
    <row r="43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c r="AH431" s="18"/>
      <c r="AI431" s="18"/>
    </row>
    <row r="43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c r="AH432" s="18"/>
      <c r="AI432" s="18"/>
    </row>
    <row r="43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c r="AH433" s="18"/>
      <c r="AI433" s="18"/>
    </row>
    <row r="43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c r="AH434" s="18"/>
      <c r="AI434" s="18"/>
    </row>
    <row r="4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c r="AH435" s="18"/>
      <c r="AI435" s="18"/>
    </row>
    <row r="43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c r="AH436" s="18"/>
      <c r="AI436" s="18"/>
    </row>
    <row r="437">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c r="AH437" s="18"/>
      <c r="AI437" s="18"/>
    </row>
    <row r="438">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c r="AH438" s="18"/>
      <c r="AI438" s="18"/>
    </row>
    <row r="439">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c r="AH439" s="18"/>
      <c r="AI439" s="18"/>
    </row>
    <row r="440">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c r="AH440" s="18"/>
      <c r="AI440" s="18"/>
    </row>
    <row r="44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c r="AH441" s="18"/>
      <c r="AI441" s="18"/>
    </row>
    <row r="44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c r="AH442" s="18"/>
      <c r="AI442" s="18"/>
    </row>
    <row r="44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c r="AH443" s="18"/>
      <c r="AI443" s="18"/>
    </row>
    <row r="44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c r="AH444" s="18"/>
      <c r="AI444" s="18"/>
    </row>
    <row r="44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c r="AH445" s="18"/>
      <c r="AI445" s="18"/>
    </row>
    <row r="44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c r="AH446" s="18"/>
      <c r="AI446" s="18"/>
    </row>
    <row r="447">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c r="AH447" s="18"/>
      <c r="AI447" s="18"/>
    </row>
    <row r="448">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c r="AH448" s="18"/>
      <c r="AI448" s="18"/>
    </row>
    <row r="449">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c r="AH449" s="18"/>
      <c r="AI449" s="18"/>
    </row>
    <row r="450">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c r="AH450" s="18"/>
      <c r="AI450" s="18"/>
    </row>
    <row r="45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c r="AH451" s="18"/>
      <c r="AI451" s="18"/>
    </row>
    <row r="45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c r="AH452" s="18"/>
      <c r="AI452" s="18"/>
    </row>
    <row r="45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c r="AH453" s="18"/>
      <c r="AI453" s="18"/>
    </row>
    <row r="45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c r="AH454" s="18"/>
      <c r="AI454" s="18"/>
    </row>
    <row r="45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c r="AH455" s="18"/>
      <c r="AI455" s="18"/>
    </row>
    <row r="45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c r="AH456" s="18"/>
      <c r="AI456" s="18"/>
    </row>
    <row r="457">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c r="AH457" s="18"/>
      <c r="AI457" s="18"/>
    </row>
    <row r="458">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c r="AH458" s="18"/>
      <c r="AI458" s="18"/>
    </row>
    <row r="459">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c r="AH459" s="18"/>
      <c r="AI459" s="18"/>
    </row>
    <row r="460">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c r="AH460" s="18"/>
      <c r="AI460" s="18"/>
    </row>
    <row r="46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c r="AH461" s="18"/>
      <c r="AI461" s="18"/>
    </row>
    <row r="46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c r="AH462" s="18"/>
      <c r="AI462" s="18"/>
    </row>
    <row r="46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c r="AH463" s="18"/>
      <c r="AI463" s="18"/>
    </row>
    <row r="46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c r="AH464" s="18"/>
      <c r="AI464" s="18"/>
    </row>
    <row r="46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c r="AH465" s="18"/>
      <c r="AI465" s="18"/>
    </row>
    <row r="46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c r="AH466" s="18"/>
      <c r="AI466" s="18"/>
    </row>
    <row r="467">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c r="AH467" s="18"/>
      <c r="AI467" s="18"/>
    </row>
    <row r="468">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c r="AH468" s="18"/>
      <c r="AI468" s="18"/>
    </row>
    <row r="469">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c r="AH469" s="18"/>
      <c r="AI469" s="18"/>
    </row>
    <row r="470">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c r="AH470" s="18"/>
      <c r="AI470" s="18"/>
    </row>
    <row r="47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c r="AH471" s="18"/>
      <c r="AI471" s="18"/>
    </row>
    <row r="47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c r="AH472" s="18"/>
      <c r="AI472" s="18"/>
    </row>
    <row r="47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c r="AH473" s="18"/>
      <c r="AI473" s="18"/>
    </row>
    <row r="474">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c r="AH474" s="18"/>
      <c r="AI474" s="18"/>
    </row>
    <row r="4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c r="AH475" s="18"/>
      <c r="AI475" s="18"/>
    </row>
    <row r="47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c r="AH476" s="18"/>
      <c r="AI476" s="18"/>
    </row>
    <row r="477">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c r="AH477" s="18"/>
      <c r="AI477" s="18"/>
    </row>
    <row r="478">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c r="AH478" s="18"/>
      <c r="AI478" s="18"/>
    </row>
    <row r="479">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c r="AH479" s="18"/>
      <c r="AI479" s="18"/>
    </row>
    <row r="480">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c r="AH480" s="18"/>
      <c r="AI480" s="18"/>
    </row>
    <row r="48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c r="AH481" s="18"/>
      <c r="AI481" s="18"/>
    </row>
    <row r="48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c r="AH482" s="18"/>
      <c r="AI482" s="18"/>
    </row>
    <row r="48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c r="AH483" s="18"/>
      <c r="AI483" s="18"/>
    </row>
    <row r="484">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c r="AH484" s="18"/>
      <c r="AI484" s="18"/>
    </row>
    <row r="48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c r="AH485" s="18"/>
      <c r="AI485" s="18"/>
    </row>
    <row r="48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c r="AH486" s="18"/>
      <c r="AI486" s="18"/>
    </row>
    <row r="487">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c r="AH487" s="18"/>
      <c r="AI487" s="18"/>
    </row>
    <row r="488">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c r="AH488" s="18"/>
      <c r="AI488" s="18"/>
    </row>
    <row r="489">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c r="AH489" s="18"/>
      <c r="AI489" s="18"/>
    </row>
    <row r="490">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c r="AH490" s="18"/>
      <c r="AI490" s="18"/>
    </row>
    <row r="49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c r="AH491" s="18"/>
      <c r="AI491" s="18"/>
    </row>
    <row r="49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c r="AH492" s="18"/>
      <c r="AI492" s="18"/>
    </row>
    <row r="49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c r="AH493" s="18"/>
      <c r="AI493" s="18"/>
    </row>
    <row r="494">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c r="AH494" s="18"/>
      <c r="AI494" s="18"/>
    </row>
    <row r="49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c r="AH495" s="18"/>
      <c r="AI495" s="18"/>
    </row>
    <row r="49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c r="AH496" s="18"/>
      <c r="AI496" s="18"/>
    </row>
    <row r="497">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c r="AH497" s="18"/>
      <c r="AI497" s="18"/>
    </row>
    <row r="498">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c r="AH498" s="18"/>
      <c r="AI498" s="18"/>
    </row>
    <row r="499">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c r="AH499" s="18"/>
      <c r="AI499" s="18"/>
    </row>
    <row r="500">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c r="AH500" s="18"/>
      <c r="AI500" s="18"/>
    </row>
    <row r="50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c r="AH501" s="18"/>
      <c r="AI501" s="18"/>
    </row>
    <row r="5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c r="AH502" s="18"/>
      <c r="AI502" s="18"/>
    </row>
    <row r="50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c r="AH503" s="18"/>
      <c r="AI503" s="18"/>
    </row>
    <row r="504">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c r="AH504" s="18"/>
      <c r="AI504" s="18"/>
    </row>
    <row r="50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c r="AH505" s="18"/>
      <c r="AI505" s="18"/>
    </row>
    <row r="50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c r="AH506" s="18"/>
      <c r="AI506" s="18"/>
    </row>
    <row r="507">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c r="AH507" s="18"/>
      <c r="AI507" s="18"/>
    </row>
    <row r="508">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c r="AH508" s="18"/>
      <c r="AI508" s="18"/>
    </row>
    <row r="509">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c r="AH509" s="18"/>
      <c r="AI509" s="18"/>
    </row>
    <row r="510">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c r="AH510" s="18"/>
      <c r="AI510" s="18"/>
    </row>
    <row r="51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c r="AH511" s="18"/>
      <c r="AI511" s="18"/>
    </row>
    <row r="51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c r="AH512" s="18"/>
      <c r="AI512" s="18"/>
    </row>
    <row r="5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c r="AH513" s="18"/>
      <c r="AI513" s="18"/>
    </row>
    <row r="51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c r="AH514" s="18"/>
      <c r="AI514" s="18"/>
    </row>
    <row r="5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c r="AH515" s="18"/>
      <c r="AI515" s="18"/>
    </row>
    <row r="5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c r="AH516" s="18"/>
      <c r="AI516" s="18"/>
    </row>
    <row r="517">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c r="AH517" s="18"/>
      <c r="AI517" s="18"/>
    </row>
    <row r="51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c r="AH518" s="18"/>
      <c r="AI518" s="18"/>
    </row>
    <row r="519">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c r="AH519" s="18"/>
      <c r="AI519" s="18"/>
    </row>
    <row r="520">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c r="AH520" s="18"/>
      <c r="AI520" s="18"/>
    </row>
    <row r="52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c r="AH521" s="18"/>
      <c r="AI521" s="18"/>
    </row>
    <row r="52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c r="AH522" s="18"/>
      <c r="AI522" s="18"/>
    </row>
    <row r="52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c r="AH523" s="18"/>
      <c r="AI523" s="18"/>
    </row>
    <row r="52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c r="AH524" s="18"/>
      <c r="AI524" s="18"/>
    </row>
    <row r="5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c r="AH525" s="18"/>
      <c r="AI525" s="18"/>
    </row>
    <row r="52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c r="AH526" s="18"/>
      <c r="AI526" s="18"/>
    </row>
    <row r="527">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c r="AH527" s="18"/>
      <c r="AI527" s="18"/>
    </row>
    <row r="52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c r="AH528" s="18"/>
      <c r="AI528" s="18"/>
    </row>
    <row r="529">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c r="AH529" s="18"/>
      <c r="AI529" s="18"/>
    </row>
    <row r="530">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c r="AH530" s="18"/>
      <c r="AI530" s="18"/>
    </row>
    <row r="53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c r="AH531" s="18"/>
      <c r="AI531" s="18"/>
    </row>
    <row r="53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c r="AH532" s="18"/>
      <c r="AI532" s="18"/>
    </row>
    <row r="53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c r="AH533" s="18"/>
      <c r="AI533" s="18"/>
    </row>
    <row r="53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c r="AH534" s="18"/>
      <c r="AI534" s="18"/>
    </row>
    <row r="5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c r="AH535" s="18"/>
      <c r="AI535" s="18"/>
    </row>
    <row r="53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c r="AH536" s="18"/>
      <c r="AI536" s="18"/>
    </row>
    <row r="537">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c r="AH537" s="18"/>
      <c r="AI537" s="18"/>
    </row>
    <row r="53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c r="AH538" s="18"/>
      <c r="AI538" s="18"/>
    </row>
    <row r="539">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c r="AH539" s="18"/>
      <c r="AI539" s="18"/>
    </row>
    <row r="540">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c r="AH540" s="18"/>
      <c r="AI540" s="18"/>
    </row>
    <row r="54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c r="AH541" s="18"/>
      <c r="AI541" s="18"/>
    </row>
    <row r="54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c r="AH542" s="18"/>
      <c r="AI542" s="18"/>
    </row>
    <row r="54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c r="AH543" s="18"/>
      <c r="AI543" s="18"/>
    </row>
    <row r="54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c r="AH544" s="18"/>
      <c r="AI544" s="18"/>
    </row>
    <row r="54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c r="AH545" s="18"/>
      <c r="AI545" s="18"/>
    </row>
    <row r="54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c r="AH546" s="18"/>
      <c r="AI546" s="18"/>
    </row>
    <row r="547">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c r="AH547" s="18"/>
      <c r="AI547" s="18"/>
    </row>
    <row r="54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c r="AH548" s="18"/>
      <c r="AI548" s="18"/>
    </row>
    <row r="549">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c r="AH549" s="18"/>
      <c r="AI549" s="18"/>
    </row>
    <row r="550">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c r="AH550" s="18"/>
      <c r="AI550" s="18"/>
    </row>
    <row r="55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c r="AH551" s="18"/>
      <c r="AI551" s="18"/>
    </row>
    <row r="55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c r="AH552" s="18"/>
      <c r="AI552" s="18"/>
    </row>
    <row r="55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c r="AH553" s="18"/>
      <c r="AI553" s="18"/>
    </row>
    <row r="55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c r="AH554" s="18"/>
      <c r="AI554" s="18"/>
    </row>
    <row r="55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c r="AH555" s="18"/>
      <c r="AI555" s="18"/>
    </row>
    <row r="55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c r="AH556" s="18"/>
      <c r="AI556" s="18"/>
    </row>
    <row r="557">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c r="AH557" s="18"/>
      <c r="AI557" s="18"/>
    </row>
    <row r="55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c r="AH558" s="18"/>
      <c r="AI558" s="18"/>
    </row>
    <row r="559">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c r="AH559" s="18"/>
      <c r="AI559" s="18"/>
    </row>
    <row r="560">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c r="AH560" s="18"/>
      <c r="AI560" s="18"/>
    </row>
    <row r="56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c r="AH561" s="18"/>
      <c r="AI561" s="18"/>
    </row>
    <row r="56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c r="AH562" s="18"/>
      <c r="AI562" s="18"/>
    </row>
    <row r="56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c r="AH563" s="18"/>
      <c r="AI563" s="18"/>
    </row>
    <row r="56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c r="AH564" s="18"/>
      <c r="AI564" s="18"/>
    </row>
    <row r="56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c r="AH565" s="18"/>
      <c r="AI565" s="18"/>
    </row>
    <row r="56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c r="AH566" s="18"/>
      <c r="AI566" s="18"/>
    </row>
    <row r="567">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c r="AH567" s="18"/>
      <c r="AI567" s="18"/>
    </row>
    <row r="56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c r="AH568" s="18"/>
      <c r="AI568" s="18"/>
    </row>
    <row r="569">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c r="AH569" s="18"/>
      <c r="AI569" s="18"/>
    </row>
    <row r="570">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c r="AH570" s="18"/>
      <c r="AI570" s="18"/>
    </row>
    <row r="57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c r="AH571" s="18"/>
      <c r="AI571" s="18"/>
    </row>
    <row r="57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c r="AH572" s="18"/>
      <c r="AI572" s="18"/>
    </row>
    <row r="57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c r="AH573" s="18"/>
      <c r="AI573" s="18"/>
    </row>
    <row r="57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c r="AH574" s="18"/>
      <c r="AI574" s="18"/>
    </row>
    <row r="5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c r="AH575" s="18"/>
      <c r="AI575" s="18"/>
    </row>
    <row r="57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c r="AH576" s="18"/>
      <c r="AI576" s="18"/>
    </row>
    <row r="577">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c r="AH577" s="18"/>
      <c r="AI577" s="18"/>
    </row>
    <row r="57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c r="AH578" s="18"/>
      <c r="AI578" s="18"/>
    </row>
    <row r="579">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c r="AH579" s="18"/>
      <c r="AI579" s="18"/>
    </row>
    <row r="580">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c r="AH580" s="18"/>
      <c r="AI580" s="18"/>
    </row>
    <row r="58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c r="AH581" s="18"/>
      <c r="AI581" s="18"/>
    </row>
    <row r="58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c r="AH582" s="18"/>
      <c r="AI582" s="18"/>
    </row>
    <row r="58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c r="AH583" s="18"/>
      <c r="AI583" s="18"/>
    </row>
    <row r="58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c r="AH584" s="18"/>
      <c r="AI584" s="18"/>
    </row>
    <row r="58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c r="AH585" s="18"/>
      <c r="AI585" s="18"/>
    </row>
    <row r="5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c r="AH586" s="18"/>
      <c r="AI586" s="18"/>
    </row>
    <row r="587">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c r="AH587" s="18"/>
      <c r="AI587" s="18"/>
    </row>
    <row r="58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c r="AH588" s="18"/>
      <c r="AI588" s="18"/>
    </row>
    <row r="589">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c r="AH589" s="18"/>
      <c r="AI589" s="18"/>
    </row>
    <row r="590">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c r="AH590" s="18"/>
      <c r="AI590" s="18"/>
    </row>
    <row r="59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c r="AH591" s="18"/>
      <c r="AI591" s="18"/>
    </row>
    <row r="59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c r="AH592" s="18"/>
      <c r="AI592" s="18"/>
    </row>
    <row r="59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c r="AH593" s="18"/>
      <c r="AI593" s="18"/>
    </row>
    <row r="59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c r="AH594" s="18"/>
      <c r="AI594" s="18"/>
    </row>
    <row r="59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c r="AH595" s="18"/>
      <c r="AI595" s="18"/>
    </row>
    <row r="59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c r="AH596" s="18"/>
      <c r="AI596" s="18"/>
    </row>
    <row r="597">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c r="AH597" s="18"/>
      <c r="AI597" s="18"/>
    </row>
    <row r="59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c r="AH598" s="18"/>
      <c r="AI598" s="18"/>
    </row>
    <row r="599">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c r="AH599" s="18"/>
      <c r="AI599" s="18"/>
    </row>
    <row r="600">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c r="AH600" s="18"/>
      <c r="AI600" s="18"/>
    </row>
    <row r="60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c r="AH601" s="18"/>
      <c r="AI601" s="18"/>
    </row>
    <row r="6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c r="AH602" s="18"/>
      <c r="AI602" s="18"/>
    </row>
    <row r="60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c r="AH603" s="18"/>
      <c r="AI603" s="18"/>
    </row>
    <row r="6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c r="AH604" s="18"/>
      <c r="AI604" s="18"/>
    </row>
    <row r="60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c r="AH605" s="18"/>
      <c r="AI605" s="18"/>
    </row>
    <row r="60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c r="AH606" s="18"/>
      <c r="AI606" s="18"/>
    </row>
    <row r="607">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c r="AH607" s="18"/>
      <c r="AI607" s="18"/>
    </row>
    <row r="6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c r="AH608" s="18"/>
      <c r="AI608" s="18"/>
    </row>
    <row r="609">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c r="AH609" s="18"/>
      <c r="AI609" s="18"/>
    </row>
    <row r="610">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c r="AH610" s="18"/>
      <c r="AI610" s="18"/>
    </row>
    <row r="61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c r="AH611" s="18"/>
      <c r="AI611" s="18"/>
    </row>
    <row r="61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c r="AH612" s="18"/>
      <c r="AI612" s="18"/>
    </row>
    <row r="6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c r="AH613" s="18"/>
      <c r="AI613" s="18"/>
    </row>
    <row r="61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c r="AH614" s="18"/>
      <c r="AI614" s="18"/>
    </row>
    <row r="6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c r="AH615" s="18"/>
      <c r="AI615" s="18"/>
    </row>
    <row r="6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c r="AH616" s="18"/>
      <c r="AI616" s="18"/>
    </row>
    <row r="617">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c r="AH617" s="18"/>
      <c r="AI617" s="18"/>
    </row>
    <row r="61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c r="AH618" s="18"/>
      <c r="AI618" s="18"/>
    </row>
    <row r="619">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c r="AH619" s="18"/>
      <c r="AI619" s="18"/>
    </row>
    <row r="620">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c r="AH620" s="18"/>
      <c r="AI620" s="18"/>
    </row>
    <row r="62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c r="AH621" s="18"/>
      <c r="AI621" s="18"/>
    </row>
    <row r="62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c r="AH622" s="18"/>
      <c r="AI622" s="18"/>
    </row>
    <row r="62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c r="AH623" s="18"/>
      <c r="AI623" s="18"/>
    </row>
    <row r="62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c r="AH624" s="18"/>
      <c r="AI624" s="18"/>
    </row>
    <row r="6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c r="AH625" s="18"/>
      <c r="AI625" s="18"/>
    </row>
    <row r="62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c r="AH626" s="18"/>
      <c r="AI626" s="18"/>
    </row>
    <row r="627">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c r="AH627" s="18"/>
      <c r="AI627" s="18"/>
    </row>
    <row r="62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c r="AH628" s="18"/>
      <c r="AI628" s="18"/>
    </row>
    <row r="629">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c r="AH629" s="18"/>
      <c r="AI629" s="18"/>
    </row>
    <row r="630">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c r="AH630" s="18"/>
      <c r="AI630" s="18"/>
    </row>
    <row r="63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c r="AH631" s="18"/>
      <c r="AI631" s="18"/>
    </row>
    <row r="63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c r="AH632" s="18"/>
      <c r="AI632" s="18"/>
    </row>
    <row r="63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c r="AH633" s="18"/>
      <c r="AI633" s="18"/>
    </row>
    <row r="63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c r="AH634" s="18"/>
      <c r="AI634" s="18"/>
    </row>
    <row r="6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c r="AH635" s="18"/>
      <c r="AI635" s="18"/>
    </row>
    <row r="63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c r="AH636" s="18"/>
      <c r="AI636" s="18"/>
    </row>
    <row r="637">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c r="AH637" s="18"/>
      <c r="AI637" s="18"/>
    </row>
    <row r="63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c r="AH638" s="18"/>
      <c r="AI638" s="18"/>
    </row>
    <row r="639">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c r="AH639" s="18"/>
      <c r="AI639" s="18"/>
    </row>
    <row r="640">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c r="AH640" s="18"/>
      <c r="AI640" s="18"/>
    </row>
    <row r="64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c r="AH641" s="18"/>
      <c r="AI641" s="18"/>
    </row>
    <row r="64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c r="AH642" s="18"/>
      <c r="AI642" s="18"/>
    </row>
    <row r="64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c r="AH643" s="18"/>
      <c r="AI643" s="18"/>
    </row>
    <row r="64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c r="AH644" s="18"/>
      <c r="AI644" s="18"/>
    </row>
    <row r="64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c r="AH645" s="18"/>
      <c r="AI645" s="18"/>
    </row>
    <row r="64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c r="AH646" s="18"/>
      <c r="AI646" s="18"/>
    </row>
    <row r="647">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c r="AH647" s="18"/>
      <c r="AI647" s="18"/>
    </row>
    <row r="64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c r="AH648" s="18"/>
      <c r="AI648" s="18"/>
    </row>
    <row r="649">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c r="AH649" s="18"/>
      <c r="AI649" s="18"/>
    </row>
    <row r="650">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c r="AH650" s="18"/>
      <c r="AI650" s="18"/>
    </row>
    <row r="65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c r="AH651" s="18"/>
      <c r="AI651" s="18"/>
    </row>
    <row r="65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c r="AH652" s="18"/>
      <c r="AI652" s="18"/>
    </row>
    <row r="65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c r="AH653" s="18"/>
      <c r="AI653" s="18"/>
    </row>
    <row r="65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c r="AH654" s="18"/>
      <c r="AI654" s="18"/>
    </row>
    <row r="65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c r="AH655" s="18"/>
      <c r="AI655" s="18"/>
    </row>
    <row r="65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c r="AH656" s="18"/>
      <c r="AI656" s="18"/>
    </row>
    <row r="657">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c r="AH657" s="18"/>
      <c r="AI657" s="18"/>
    </row>
    <row r="65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c r="AH658" s="18"/>
      <c r="AI658" s="18"/>
    </row>
    <row r="659">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c r="AH659" s="18"/>
      <c r="AI659" s="18"/>
    </row>
    <row r="660">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c r="AH660" s="18"/>
      <c r="AI660" s="18"/>
    </row>
    <row r="66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c r="AH661" s="18"/>
      <c r="AI661" s="18"/>
    </row>
    <row r="66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c r="AH662" s="18"/>
      <c r="AI662" s="18"/>
    </row>
    <row r="66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c r="AH663" s="18"/>
      <c r="AI663" s="18"/>
    </row>
    <row r="66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c r="AH664" s="18"/>
      <c r="AI664" s="18"/>
    </row>
    <row r="66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c r="AH665" s="18"/>
      <c r="AI665" s="18"/>
    </row>
    <row r="66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c r="AH666" s="18"/>
      <c r="AI666" s="18"/>
    </row>
    <row r="667">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c r="AH667" s="18"/>
      <c r="AI667" s="18"/>
    </row>
    <row r="66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c r="AH668" s="18"/>
      <c r="AI668" s="18"/>
    </row>
    <row r="669">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c r="AH669" s="18"/>
      <c r="AI669" s="18"/>
    </row>
    <row r="670">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c r="AH670" s="18"/>
      <c r="AI670" s="18"/>
    </row>
    <row r="67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c r="AH671" s="18"/>
      <c r="AI671" s="18"/>
    </row>
    <row r="67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c r="AH672" s="18"/>
      <c r="AI672" s="18"/>
    </row>
    <row r="67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c r="AH673" s="18"/>
      <c r="AI673" s="18"/>
    </row>
    <row r="67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c r="AH674" s="18"/>
      <c r="AI674" s="18"/>
    </row>
    <row r="6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c r="AH675" s="18"/>
      <c r="AI675" s="18"/>
    </row>
    <row r="67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c r="AH676" s="18"/>
      <c r="AI676" s="18"/>
    </row>
    <row r="677">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c r="AH677" s="18"/>
      <c r="AI677" s="18"/>
    </row>
    <row r="67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c r="AH678" s="18"/>
      <c r="AI678" s="18"/>
    </row>
    <row r="679">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c r="AH679" s="18"/>
      <c r="AI679" s="18"/>
    </row>
    <row r="680">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c r="AH680" s="18"/>
      <c r="AI680" s="18"/>
    </row>
    <row r="68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c r="AH681" s="18"/>
      <c r="AI681" s="18"/>
    </row>
    <row r="68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c r="AH682" s="18"/>
      <c r="AI682" s="18"/>
    </row>
    <row r="68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c r="AH683" s="18"/>
      <c r="AI683" s="18"/>
    </row>
    <row r="68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c r="AH684" s="18"/>
      <c r="AI684" s="18"/>
    </row>
    <row r="68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c r="AH685" s="18"/>
      <c r="AI685" s="18"/>
    </row>
    <row r="6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c r="AH686" s="18"/>
      <c r="AI686" s="18"/>
    </row>
    <row r="687">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c r="AH687" s="18"/>
      <c r="AI687" s="18"/>
    </row>
    <row r="68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c r="AH688" s="18"/>
      <c r="AI688" s="18"/>
    </row>
    <row r="689">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c r="AH689" s="18"/>
      <c r="AI689" s="18"/>
    </row>
    <row r="690">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c r="AH690" s="18"/>
      <c r="AI690" s="18"/>
    </row>
    <row r="69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c r="AH691" s="18"/>
      <c r="AI691" s="18"/>
    </row>
    <row r="69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c r="AH692" s="18"/>
      <c r="AI692" s="18"/>
    </row>
    <row r="69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c r="AH693" s="18"/>
      <c r="AI693" s="18"/>
    </row>
    <row r="69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c r="AH694" s="18"/>
      <c r="AI694" s="18"/>
    </row>
    <row r="69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c r="AH695" s="18"/>
      <c r="AI695" s="18"/>
    </row>
    <row r="69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c r="AH696" s="18"/>
      <c r="AI696" s="18"/>
    </row>
    <row r="697">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c r="AH697" s="18"/>
      <c r="AI697" s="18"/>
    </row>
    <row r="69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c r="AH698" s="18"/>
      <c r="AI698" s="18"/>
    </row>
    <row r="699">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c r="AH699" s="18"/>
      <c r="AI699" s="18"/>
    </row>
    <row r="700">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c r="AH700" s="18"/>
      <c r="AI700" s="18"/>
    </row>
    <row r="70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c r="AH701" s="18"/>
      <c r="AI701" s="18"/>
    </row>
    <row r="7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c r="AH702" s="18"/>
      <c r="AI702" s="18"/>
    </row>
    <row r="70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c r="AH703" s="18"/>
      <c r="AI703" s="18"/>
    </row>
    <row r="7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c r="AH704" s="18"/>
      <c r="AI704" s="18"/>
    </row>
    <row r="70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c r="AH705" s="18"/>
      <c r="AI705" s="18"/>
    </row>
    <row r="70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c r="AH706" s="18"/>
      <c r="AI706" s="18"/>
    </row>
    <row r="707">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c r="AH707" s="18"/>
      <c r="AI707" s="18"/>
    </row>
    <row r="7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c r="AH708" s="18"/>
      <c r="AI708" s="18"/>
    </row>
    <row r="709">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c r="AH709" s="18"/>
      <c r="AI709" s="18"/>
    </row>
    <row r="710">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c r="AH710" s="18"/>
      <c r="AI710" s="18"/>
    </row>
    <row r="71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c r="AH711" s="18"/>
      <c r="AI711" s="18"/>
    </row>
    <row r="71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c r="AH712" s="18"/>
      <c r="AI712" s="18"/>
    </row>
    <row r="7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c r="AH713" s="18"/>
      <c r="AI713" s="18"/>
    </row>
    <row r="71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c r="AH714" s="18"/>
      <c r="AI714" s="18"/>
    </row>
    <row r="7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c r="AH715" s="18"/>
      <c r="AI715" s="18"/>
    </row>
    <row r="7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c r="AH716" s="18"/>
      <c r="AI716" s="18"/>
    </row>
    <row r="717">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c r="AH717" s="18"/>
      <c r="AI717" s="18"/>
    </row>
    <row r="71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c r="AH718" s="18"/>
      <c r="AI718" s="18"/>
    </row>
    <row r="719">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c r="AH719" s="18"/>
      <c r="AI719" s="18"/>
    </row>
    <row r="720">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c r="AH720" s="18"/>
      <c r="AI720" s="18"/>
    </row>
    <row r="72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c r="AH721" s="18"/>
      <c r="AI721" s="18"/>
    </row>
    <row r="72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c r="AH722" s="18"/>
      <c r="AI722" s="18"/>
    </row>
    <row r="72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c r="AH723" s="18"/>
      <c r="AI723" s="18"/>
    </row>
    <row r="72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c r="AH724" s="18"/>
      <c r="AI724" s="18"/>
    </row>
    <row r="7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c r="AH725" s="18"/>
      <c r="AI725" s="18"/>
    </row>
    <row r="72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c r="AH726" s="18"/>
      <c r="AI726" s="18"/>
    </row>
    <row r="727">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c r="AH727" s="18"/>
      <c r="AI727" s="18"/>
    </row>
    <row r="72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c r="AH728" s="18"/>
      <c r="AI728" s="18"/>
    </row>
    <row r="729">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c r="AH729" s="18"/>
      <c r="AI729" s="18"/>
    </row>
    <row r="730">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c r="AH730" s="18"/>
      <c r="AI730" s="18"/>
    </row>
    <row r="73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c r="AH731" s="18"/>
      <c r="AI731" s="18"/>
    </row>
    <row r="73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c r="AH732" s="18"/>
      <c r="AI732" s="18"/>
    </row>
    <row r="73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c r="AH733" s="18"/>
      <c r="AI733" s="18"/>
    </row>
    <row r="73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c r="AH734" s="18"/>
      <c r="AI734" s="18"/>
    </row>
    <row r="7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c r="AH735" s="18"/>
      <c r="AI735" s="18"/>
    </row>
    <row r="73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c r="AH736" s="18"/>
      <c r="AI736" s="18"/>
    </row>
    <row r="737">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c r="AH737" s="18"/>
      <c r="AI737" s="18"/>
    </row>
    <row r="73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c r="AH738" s="18"/>
      <c r="AI738" s="18"/>
    </row>
    <row r="739">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c r="AH739" s="18"/>
      <c r="AI739" s="18"/>
    </row>
    <row r="740">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c r="AH740" s="18"/>
      <c r="AI740" s="18"/>
    </row>
    <row r="74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c r="AH741" s="18"/>
      <c r="AI741" s="18"/>
    </row>
    <row r="74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c r="AH742" s="18"/>
      <c r="AI742" s="18"/>
    </row>
    <row r="74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c r="AH743" s="18"/>
      <c r="AI743" s="18"/>
    </row>
    <row r="74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c r="AH744" s="18"/>
      <c r="AI744" s="18"/>
    </row>
    <row r="74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c r="AH745" s="18"/>
      <c r="AI745" s="18"/>
    </row>
    <row r="74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c r="AH746" s="18"/>
      <c r="AI746" s="18"/>
    </row>
    <row r="747">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c r="AH747" s="18"/>
      <c r="AI747" s="18"/>
    </row>
    <row r="74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c r="AH748" s="18"/>
      <c r="AI748" s="18"/>
    </row>
    <row r="749">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c r="AH749" s="18"/>
      <c r="AI749" s="18"/>
    </row>
    <row r="750">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c r="AH750" s="18"/>
      <c r="AI750" s="18"/>
    </row>
    <row r="75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c r="AH751" s="18"/>
      <c r="AI751" s="18"/>
    </row>
    <row r="75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c r="AH752" s="18"/>
      <c r="AI752" s="18"/>
    </row>
    <row r="75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c r="AH753" s="18"/>
      <c r="AI753" s="18"/>
    </row>
    <row r="75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c r="AH754" s="18"/>
      <c r="AI754" s="18"/>
    </row>
    <row r="75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c r="AH755" s="18"/>
      <c r="AI755" s="18"/>
    </row>
    <row r="75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c r="AH756" s="18"/>
      <c r="AI756" s="18"/>
    </row>
    <row r="757">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c r="AH757" s="18"/>
      <c r="AI757" s="18"/>
    </row>
    <row r="75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c r="AH758" s="18"/>
      <c r="AI758" s="18"/>
    </row>
    <row r="759">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c r="AH759" s="18"/>
      <c r="AI759" s="18"/>
    </row>
    <row r="760">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c r="AH760" s="18"/>
      <c r="AI760" s="18"/>
    </row>
    <row r="76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c r="AH761" s="18"/>
      <c r="AI761" s="18"/>
    </row>
    <row r="76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c r="AH762" s="18"/>
      <c r="AI762" s="18"/>
    </row>
    <row r="76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c r="AH763" s="18"/>
      <c r="AI763" s="18"/>
    </row>
    <row r="76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c r="AH764" s="18"/>
      <c r="AI764" s="18"/>
    </row>
    <row r="76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c r="AH765" s="18"/>
      <c r="AI765" s="18"/>
    </row>
    <row r="76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c r="AH766" s="18"/>
      <c r="AI766" s="18"/>
    </row>
    <row r="767">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c r="AH767" s="18"/>
      <c r="AI767" s="18"/>
    </row>
    <row r="76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c r="AH768" s="18"/>
      <c r="AI768" s="18"/>
    </row>
    <row r="769">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c r="AH769" s="18"/>
      <c r="AI769" s="18"/>
    </row>
    <row r="770">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c r="AH770" s="18"/>
      <c r="AI770" s="18"/>
    </row>
    <row r="77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c r="AH771" s="18"/>
      <c r="AI771" s="18"/>
    </row>
    <row r="77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c r="AH772" s="18"/>
      <c r="AI772" s="18"/>
    </row>
    <row r="77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c r="AH773" s="18"/>
      <c r="AI773" s="18"/>
    </row>
    <row r="77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c r="AH774" s="18"/>
      <c r="AI774" s="18"/>
    </row>
    <row r="7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c r="AH775" s="18"/>
      <c r="AI775" s="18"/>
    </row>
    <row r="77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c r="AH776" s="18"/>
      <c r="AI776" s="18"/>
    </row>
    <row r="777">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c r="AH777" s="18"/>
      <c r="AI777" s="18"/>
    </row>
    <row r="77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c r="AH778" s="18"/>
      <c r="AI778" s="18"/>
    </row>
    <row r="779">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c r="AH779" s="18"/>
      <c r="AI779" s="18"/>
    </row>
    <row r="780">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c r="AH780" s="18"/>
      <c r="AI780" s="18"/>
    </row>
    <row r="78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c r="AH781" s="18"/>
      <c r="AI781" s="18"/>
    </row>
    <row r="78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c r="AH782" s="18"/>
      <c r="AI782" s="18"/>
    </row>
    <row r="78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c r="AH783" s="18"/>
      <c r="AI783" s="18"/>
    </row>
    <row r="78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c r="AH784" s="18"/>
      <c r="AI784" s="18"/>
    </row>
    <row r="78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c r="AH785" s="18"/>
      <c r="AI785" s="18"/>
    </row>
    <row r="7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c r="AH786" s="18"/>
      <c r="AI786" s="18"/>
    </row>
    <row r="787">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c r="AH787" s="18"/>
      <c r="AI787" s="18"/>
    </row>
    <row r="78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c r="AH788" s="18"/>
      <c r="AI788" s="18"/>
    </row>
    <row r="789">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c r="AH789" s="18"/>
      <c r="AI789" s="18"/>
    </row>
    <row r="790">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c r="AH790" s="18"/>
      <c r="AI790" s="18"/>
    </row>
    <row r="79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c r="AH791" s="18"/>
      <c r="AI791" s="18"/>
    </row>
    <row r="79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c r="AH792" s="18"/>
      <c r="AI792" s="18"/>
    </row>
    <row r="79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c r="AH793" s="18"/>
      <c r="AI793" s="18"/>
    </row>
    <row r="79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c r="AH794" s="18"/>
      <c r="AI794" s="18"/>
    </row>
    <row r="79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c r="AH795" s="18"/>
      <c r="AI795" s="18"/>
    </row>
    <row r="79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c r="AH796" s="18"/>
      <c r="AI796" s="18"/>
    </row>
    <row r="797">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c r="AH797" s="18"/>
      <c r="AI797" s="18"/>
    </row>
    <row r="79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c r="AH798" s="18"/>
      <c r="AI798" s="18"/>
    </row>
    <row r="799">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c r="AH799" s="18"/>
      <c r="AI799" s="18"/>
    </row>
    <row r="800">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c r="AH800" s="18"/>
      <c r="AI800" s="18"/>
    </row>
    <row r="80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c r="AH801" s="18"/>
      <c r="AI801" s="18"/>
    </row>
    <row r="8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c r="AH802" s="18"/>
      <c r="AI802" s="18"/>
    </row>
    <row r="80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c r="AH803" s="18"/>
      <c r="AI803" s="18"/>
    </row>
    <row r="8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c r="AH804" s="18"/>
      <c r="AI804" s="18"/>
    </row>
    <row r="80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c r="AH805" s="18"/>
      <c r="AI805" s="18"/>
    </row>
    <row r="80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c r="AH806" s="18"/>
      <c r="AI806" s="18"/>
    </row>
    <row r="807">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c r="AH807" s="18"/>
      <c r="AI807" s="18"/>
    </row>
    <row r="8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c r="AH808" s="18"/>
      <c r="AI808" s="18"/>
    </row>
    <row r="809">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c r="AH809" s="18"/>
      <c r="AI809" s="18"/>
    </row>
    <row r="810">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c r="AH810" s="18"/>
      <c r="AI810" s="18"/>
    </row>
    <row r="81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c r="AH811" s="18"/>
      <c r="AI811" s="18"/>
    </row>
    <row r="81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c r="AH812" s="18"/>
      <c r="AI812" s="18"/>
    </row>
    <row r="8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c r="AH813" s="18"/>
      <c r="AI813" s="18"/>
    </row>
    <row r="81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c r="AH814" s="18"/>
      <c r="AI814" s="18"/>
    </row>
    <row r="8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c r="AH815" s="18"/>
      <c r="AI815" s="18"/>
    </row>
    <row r="8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c r="AH816" s="18"/>
      <c r="AI816" s="18"/>
    </row>
    <row r="817">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c r="AH817" s="18"/>
      <c r="AI817" s="18"/>
    </row>
    <row r="81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c r="AH818" s="18"/>
      <c r="AI818" s="18"/>
    </row>
    <row r="819">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c r="AH819" s="18"/>
      <c r="AI819" s="18"/>
    </row>
    <row r="820">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c r="AH820" s="18"/>
      <c r="AI820" s="18"/>
    </row>
    <row r="82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c r="AH821" s="18"/>
      <c r="AI821" s="18"/>
    </row>
    <row r="82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c r="AH822" s="18"/>
      <c r="AI822" s="18"/>
    </row>
    <row r="82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c r="AH823" s="18"/>
      <c r="AI823" s="18"/>
    </row>
    <row r="82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c r="AH824" s="18"/>
      <c r="AI824" s="18"/>
    </row>
    <row r="8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c r="AH825" s="18"/>
      <c r="AI825" s="18"/>
    </row>
    <row r="82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c r="AH826" s="18"/>
      <c r="AI826" s="18"/>
    </row>
    <row r="827">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c r="AH827" s="18"/>
      <c r="AI827" s="18"/>
    </row>
    <row r="82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c r="AH828" s="18"/>
      <c r="AI828" s="18"/>
    </row>
    <row r="829">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c r="AH829" s="18"/>
      <c r="AI829" s="18"/>
    </row>
    <row r="830">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c r="AH830" s="18"/>
      <c r="AI830" s="18"/>
    </row>
    <row r="83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c r="AH831" s="18"/>
      <c r="AI831" s="18"/>
    </row>
    <row r="83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c r="AH832" s="18"/>
      <c r="AI832" s="18"/>
    </row>
    <row r="83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c r="AH833" s="18"/>
      <c r="AI833" s="18"/>
    </row>
    <row r="83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c r="AH834" s="18"/>
      <c r="AI834" s="18"/>
    </row>
    <row r="8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c r="AH835" s="18"/>
      <c r="AI835" s="18"/>
    </row>
    <row r="83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c r="AH836" s="18"/>
      <c r="AI836" s="18"/>
    </row>
    <row r="837">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c r="AH837" s="18"/>
      <c r="AI837" s="18"/>
    </row>
    <row r="83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c r="AH838" s="18"/>
      <c r="AI838" s="18"/>
    </row>
    <row r="839">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c r="AH839" s="18"/>
      <c r="AI839" s="18"/>
    </row>
    <row r="840">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c r="AH840" s="18"/>
      <c r="AI840" s="18"/>
    </row>
    <row r="84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c r="AH841" s="18"/>
      <c r="AI841" s="18"/>
    </row>
    <row r="84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c r="AH842" s="18"/>
      <c r="AI842" s="18"/>
    </row>
    <row r="84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c r="AH843" s="18"/>
      <c r="AI843" s="18"/>
    </row>
    <row r="84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c r="AH844" s="18"/>
      <c r="AI844" s="18"/>
    </row>
    <row r="84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c r="AH845" s="18"/>
      <c r="AI845" s="18"/>
    </row>
    <row r="84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c r="AH846" s="18"/>
      <c r="AI846" s="18"/>
    </row>
    <row r="847">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c r="AH847" s="18"/>
      <c r="AI847" s="18"/>
    </row>
    <row r="84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c r="AH848" s="18"/>
      <c r="AI848" s="18"/>
    </row>
    <row r="849">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c r="AH849" s="18"/>
      <c r="AI849" s="18"/>
    </row>
    <row r="850">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c r="AH850" s="18"/>
      <c r="AI850" s="18"/>
    </row>
    <row r="85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c r="AH851" s="18"/>
      <c r="AI851" s="18"/>
    </row>
    <row r="85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c r="AH852" s="18"/>
      <c r="AI852" s="18"/>
    </row>
    <row r="85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c r="AH853" s="18"/>
      <c r="AI853" s="18"/>
    </row>
    <row r="85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c r="AH854" s="18"/>
      <c r="AI854" s="18"/>
    </row>
    <row r="85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c r="AH855" s="18"/>
      <c r="AI855" s="18"/>
    </row>
    <row r="85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c r="AH856" s="18"/>
      <c r="AI856" s="18"/>
    </row>
    <row r="857">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c r="AH857" s="18"/>
      <c r="AI857" s="18"/>
    </row>
    <row r="85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c r="AH858" s="18"/>
      <c r="AI858" s="18"/>
    </row>
    <row r="859">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c r="AH859" s="18"/>
      <c r="AI859" s="18"/>
    </row>
    <row r="860">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c r="AH860" s="18"/>
      <c r="AI860" s="18"/>
    </row>
    <row r="86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c r="AH861" s="18"/>
      <c r="AI861" s="18"/>
    </row>
    <row r="86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c r="AH862" s="18"/>
      <c r="AI862" s="18"/>
    </row>
    <row r="86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c r="AH863" s="18"/>
      <c r="AI863" s="18"/>
    </row>
    <row r="86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c r="AH864" s="18"/>
      <c r="AI864" s="18"/>
    </row>
    <row r="86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c r="AH865" s="18"/>
      <c r="AI865" s="18"/>
    </row>
    <row r="86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c r="AH866" s="18"/>
      <c r="AI866" s="18"/>
    </row>
    <row r="867">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c r="AH867" s="18"/>
      <c r="AI867" s="18"/>
    </row>
    <row r="86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c r="AH868" s="18"/>
      <c r="AI868" s="18"/>
    </row>
    <row r="869">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c r="AH869" s="18"/>
      <c r="AI869" s="18"/>
    </row>
    <row r="870">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c r="AH870" s="18"/>
      <c r="AI870" s="18"/>
    </row>
    <row r="87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c r="AH871" s="18"/>
      <c r="AI871" s="18"/>
    </row>
    <row r="87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c r="AH872" s="18"/>
      <c r="AI872" s="18"/>
    </row>
    <row r="87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c r="AH873" s="18"/>
      <c r="AI873" s="18"/>
    </row>
    <row r="87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c r="AH874" s="18"/>
      <c r="AI874" s="18"/>
    </row>
    <row r="8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c r="AH875" s="18"/>
      <c r="AI875" s="18"/>
    </row>
    <row r="87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c r="AH876" s="18"/>
      <c r="AI876" s="18"/>
    </row>
    <row r="877">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c r="AH877" s="18"/>
      <c r="AI877" s="18"/>
    </row>
    <row r="87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c r="AH878" s="18"/>
      <c r="AI878" s="18"/>
    </row>
    <row r="879">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c r="AH879" s="18"/>
      <c r="AI879" s="18"/>
    </row>
    <row r="880">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c r="AH880" s="18"/>
      <c r="AI880" s="18"/>
    </row>
    <row r="88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c r="AH881" s="18"/>
      <c r="AI881" s="18"/>
    </row>
    <row r="88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c r="AH882" s="18"/>
      <c r="AI882" s="18"/>
    </row>
    <row r="88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c r="AH883" s="18"/>
      <c r="AI883" s="18"/>
    </row>
    <row r="88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c r="AH884" s="18"/>
      <c r="AI884" s="18"/>
    </row>
    <row r="88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c r="AH885" s="18"/>
      <c r="AI885" s="18"/>
    </row>
    <row r="8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c r="AH886" s="18"/>
      <c r="AI886" s="18"/>
    </row>
    <row r="887">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c r="AH887" s="18"/>
      <c r="AI887" s="18"/>
    </row>
    <row r="88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c r="AH888" s="18"/>
      <c r="AI888" s="18"/>
    </row>
    <row r="889">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c r="AH889" s="18"/>
      <c r="AI889" s="18"/>
    </row>
    <row r="890">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c r="AH890" s="18"/>
      <c r="AI890" s="18"/>
    </row>
    <row r="89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c r="AH891" s="18"/>
      <c r="AI891" s="18"/>
    </row>
    <row r="89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c r="AH892" s="18"/>
      <c r="AI892" s="18"/>
    </row>
    <row r="89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c r="AH893" s="18"/>
      <c r="AI893" s="18"/>
    </row>
    <row r="89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c r="AH894" s="18"/>
      <c r="AI894" s="18"/>
    </row>
    <row r="89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c r="AH895" s="18"/>
      <c r="AI895" s="18"/>
    </row>
    <row r="89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c r="AH896" s="18"/>
      <c r="AI896" s="18"/>
    </row>
    <row r="897">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c r="AH897" s="18"/>
      <c r="AI897" s="18"/>
    </row>
    <row r="89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c r="AH898" s="18"/>
      <c r="AI898" s="18"/>
    </row>
    <row r="899">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c r="AH899" s="18"/>
      <c r="AI899" s="18"/>
    </row>
    <row r="900">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c r="AH900" s="18"/>
      <c r="AI900" s="18"/>
    </row>
    <row r="90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c r="AH901" s="18"/>
      <c r="AI901" s="18"/>
    </row>
    <row r="9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c r="AH902" s="18"/>
      <c r="AI902" s="18"/>
    </row>
    <row r="90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c r="AH903" s="18"/>
      <c r="AI903" s="18"/>
    </row>
    <row r="9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c r="AH904" s="18"/>
      <c r="AI904" s="18"/>
    </row>
    <row r="90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c r="AH905" s="18"/>
      <c r="AI905" s="18"/>
    </row>
    <row r="90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c r="AH906" s="18"/>
      <c r="AI906" s="18"/>
    </row>
    <row r="907">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c r="AH907" s="18"/>
      <c r="AI907" s="18"/>
    </row>
    <row r="9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c r="AH908" s="18"/>
      <c r="AI908" s="18"/>
    </row>
    <row r="909">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c r="AH909" s="18"/>
      <c r="AI909" s="18"/>
    </row>
    <row r="910">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c r="AH910" s="18"/>
      <c r="AI910" s="18"/>
    </row>
    <row r="91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c r="AH911" s="18"/>
      <c r="AI911" s="18"/>
    </row>
    <row r="91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c r="AH912" s="18"/>
      <c r="AI912" s="18"/>
    </row>
    <row r="9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c r="AH913" s="18"/>
      <c r="AI913" s="18"/>
    </row>
    <row r="91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c r="AH914" s="18"/>
      <c r="AI914" s="18"/>
    </row>
    <row r="9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c r="AH915" s="18"/>
      <c r="AI915" s="18"/>
    </row>
    <row r="9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c r="AH916" s="18"/>
      <c r="AI916" s="18"/>
    </row>
    <row r="917">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c r="AH917" s="18"/>
      <c r="AI917" s="18"/>
    </row>
    <row r="91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c r="AH918" s="18"/>
      <c r="AI918" s="18"/>
    </row>
    <row r="919">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c r="AH919" s="18"/>
      <c r="AI919" s="18"/>
    </row>
    <row r="920">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c r="AH920" s="18"/>
      <c r="AI920" s="18"/>
    </row>
    <row r="92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c r="AH921" s="18"/>
      <c r="AI921" s="18"/>
    </row>
    <row r="92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c r="AH922" s="18"/>
      <c r="AI922" s="18"/>
    </row>
    <row r="92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c r="AH923" s="18"/>
      <c r="AI923" s="18"/>
    </row>
    <row r="92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c r="AH924" s="18"/>
      <c r="AI924" s="18"/>
    </row>
    <row r="9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c r="AH925" s="18"/>
      <c r="AI925" s="18"/>
    </row>
    <row r="92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c r="AH926" s="18"/>
      <c r="AI926" s="18"/>
    </row>
    <row r="927">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c r="AH927" s="18"/>
      <c r="AI927" s="18"/>
    </row>
    <row r="92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c r="AH928" s="18"/>
      <c r="AI928" s="18"/>
    </row>
    <row r="929">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c r="AH929" s="18"/>
      <c r="AI929" s="18"/>
    </row>
    <row r="930">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c r="AH930" s="18"/>
      <c r="AI930" s="18"/>
    </row>
    <row r="93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c r="AH931" s="18"/>
      <c r="AI931" s="18"/>
    </row>
    <row r="93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c r="AH932" s="18"/>
      <c r="AI932" s="18"/>
    </row>
    <row r="93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c r="AH933" s="18"/>
      <c r="AI933" s="18"/>
    </row>
    <row r="93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c r="AH934" s="18"/>
      <c r="AI934" s="18"/>
    </row>
    <row r="9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c r="AH935" s="18"/>
      <c r="AI935" s="18"/>
    </row>
    <row r="93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c r="AH936" s="18"/>
      <c r="AI936" s="18"/>
    </row>
    <row r="937">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c r="AH937" s="18"/>
      <c r="AI937" s="18"/>
    </row>
    <row r="93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c r="AH938" s="18"/>
      <c r="AI938" s="18"/>
    </row>
    <row r="939">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c r="AH939" s="18"/>
      <c r="AI939" s="18"/>
    </row>
    <row r="940">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c r="AH940" s="18"/>
      <c r="AI940" s="18"/>
    </row>
    <row r="94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c r="AH941" s="18"/>
      <c r="AI941" s="18"/>
    </row>
    <row r="94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c r="AH942" s="18"/>
      <c r="AI942" s="18"/>
    </row>
    <row r="94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c r="AH943" s="18"/>
      <c r="AI943" s="18"/>
    </row>
    <row r="94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c r="AH944" s="18"/>
      <c r="AI944" s="18"/>
    </row>
    <row r="94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c r="AH945" s="18"/>
      <c r="AI945" s="18"/>
    </row>
    <row r="94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c r="AH946" s="18"/>
      <c r="AI946" s="18"/>
    </row>
    <row r="947">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c r="AH947" s="18"/>
      <c r="AI947" s="18"/>
    </row>
    <row r="94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c r="AH948" s="18"/>
      <c r="AI948" s="18"/>
    </row>
    <row r="949">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c r="AH949" s="18"/>
      <c r="AI949" s="18"/>
    </row>
    <row r="950">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c r="AH950" s="18"/>
      <c r="AI950" s="18"/>
    </row>
    <row r="95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c r="AH951" s="18"/>
      <c r="AI951" s="18"/>
    </row>
    <row r="95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c r="AH952" s="18"/>
      <c r="AI952" s="18"/>
    </row>
    <row r="95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c r="AH953" s="18"/>
      <c r="AI953" s="18"/>
    </row>
    <row r="95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c r="AH954" s="18"/>
      <c r="AI954" s="18"/>
    </row>
    <row r="95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c r="AH955" s="18"/>
      <c r="AI955" s="18"/>
    </row>
    <row r="95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c r="AH956" s="18"/>
      <c r="AI956" s="18"/>
    </row>
    <row r="957">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c r="AH957" s="18"/>
      <c r="AI957" s="18"/>
    </row>
    <row r="958">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c r="AH958" s="18"/>
      <c r="AI958" s="18"/>
    </row>
    <row r="959">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c r="AH959" s="18"/>
      <c r="AI959" s="18"/>
    </row>
    <row r="960">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c r="AH960" s="18"/>
      <c r="AI960" s="18"/>
    </row>
    <row r="96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c r="AH961" s="18"/>
      <c r="AI961" s="18"/>
    </row>
    <row r="96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c r="AH962" s="18"/>
      <c r="AI962" s="18"/>
    </row>
    <row r="963">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c r="AH963" s="18"/>
      <c r="AI963" s="18"/>
    </row>
    <row r="964">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c r="AH964" s="18"/>
      <c r="AI964" s="18"/>
    </row>
    <row r="96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c r="AH965" s="18"/>
      <c r="AI965" s="18"/>
    </row>
    <row r="966">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c r="AH966" s="18"/>
      <c r="AI966" s="18"/>
    </row>
    <row r="967">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c r="AH967" s="18"/>
      <c r="AI967" s="18"/>
    </row>
    <row r="968">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c r="AH968" s="18"/>
      <c r="AI968" s="18"/>
    </row>
    <row r="969">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c r="AH969" s="18"/>
      <c r="AI969" s="18"/>
    </row>
    <row r="970">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c r="AH970" s="18"/>
      <c r="AI970" s="18"/>
    </row>
    <row r="97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c r="AH971" s="18"/>
      <c r="AI971" s="18"/>
    </row>
    <row r="97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c r="AH972" s="18"/>
      <c r="AI972" s="18"/>
    </row>
    <row r="973">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c r="AH973" s="18"/>
      <c r="AI973" s="18"/>
    </row>
    <row r="974">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c r="AH974" s="18"/>
      <c r="AI974" s="18"/>
    </row>
    <row r="97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c r="AH975" s="18"/>
      <c r="AI975" s="18"/>
    </row>
    <row r="976">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c r="AH976" s="18"/>
      <c r="AI976" s="18"/>
    </row>
    <row r="977">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c r="AH977" s="18"/>
      <c r="AI977" s="18"/>
    </row>
    <row r="978">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c r="AG978" s="18"/>
      <c r="AH978" s="18"/>
      <c r="AI978" s="18"/>
    </row>
    <row r="979">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c r="AF979" s="18"/>
      <c r="AG979" s="18"/>
      <c r="AH979" s="18"/>
      <c r="AI979" s="18"/>
    </row>
    <row r="980">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c r="AE980" s="18"/>
      <c r="AF980" s="18"/>
      <c r="AG980" s="18"/>
      <c r="AH980" s="18"/>
      <c r="AI980" s="18"/>
    </row>
    <row r="98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c r="AF981" s="18"/>
      <c r="AG981" s="18"/>
      <c r="AH981" s="18"/>
      <c r="AI981" s="18"/>
    </row>
    <row r="982">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c r="AE982" s="18"/>
      <c r="AF982" s="18"/>
      <c r="AG982" s="18"/>
      <c r="AH982" s="18"/>
      <c r="AI982" s="18"/>
    </row>
    <row r="983">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c r="AE983" s="18"/>
      <c r="AF983" s="18"/>
      <c r="AG983" s="18"/>
      <c r="AH983" s="18"/>
      <c r="AI983" s="18"/>
    </row>
    <row r="984">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c r="AE984" s="18"/>
      <c r="AF984" s="18"/>
      <c r="AG984" s="18"/>
      <c r="AH984" s="18"/>
      <c r="AI984" s="18"/>
    </row>
    <row r="98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c r="AE985" s="18"/>
      <c r="AF985" s="18"/>
      <c r="AG985" s="18"/>
      <c r="AH985" s="18"/>
      <c r="AI985" s="18"/>
    </row>
    <row r="986">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c r="AE986" s="18"/>
      <c r="AF986" s="18"/>
      <c r="AG986" s="18"/>
      <c r="AH986" s="18"/>
      <c r="AI986" s="18"/>
    </row>
    <row r="987">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c r="AE987" s="18"/>
      <c r="AF987" s="18"/>
      <c r="AG987" s="18"/>
      <c r="AH987" s="18"/>
      <c r="AI987" s="18"/>
    </row>
    <row r="988">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c r="AE988" s="18"/>
      <c r="AF988" s="18"/>
      <c r="AG988" s="18"/>
      <c r="AH988" s="18"/>
      <c r="AI988" s="18"/>
    </row>
    <row r="989">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c r="AE989" s="18"/>
      <c r="AF989" s="18"/>
      <c r="AG989" s="18"/>
      <c r="AH989" s="18"/>
      <c r="AI989" s="18"/>
    </row>
    <row r="990">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c r="AE990" s="18"/>
      <c r="AF990" s="18"/>
      <c r="AG990" s="18"/>
      <c r="AH990" s="18"/>
      <c r="AI990" s="18"/>
    </row>
    <row r="99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c r="AE991" s="18"/>
      <c r="AF991" s="18"/>
      <c r="AG991" s="18"/>
      <c r="AH991" s="18"/>
      <c r="AI991" s="18"/>
    </row>
    <row r="992">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c r="AE992" s="18"/>
      <c r="AF992" s="18"/>
      <c r="AG992" s="18"/>
      <c r="AH992" s="18"/>
      <c r="AI992" s="18"/>
    </row>
    <row r="993">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c r="AE993" s="18"/>
      <c r="AF993" s="18"/>
      <c r="AG993" s="18"/>
      <c r="AH993" s="18"/>
      <c r="AI993" s="18"/>
    </row>
    <row r="994">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c r="AE994" s="18"/>
      <c r="AF994" s="18"/>
      <c r="AG994" s="18"/>
      <c r="AH994" s="18"/>
      <c r="AI994" s="18"/>
    </row>
    <row r="99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c r="AE995" s="18"/>
      <c r="AF995" s="18"/>
      <c r="AG995" s="18"/>
      <c r="AH995" s="18"/>
      <c r="AI995" s="18"/>
    </row>
    <row r="996">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c r="AE996" s="18"/>
      <c r="AF996" s="18"/>
      <c r="AG996" s="18"/>
      <c r="AH996" s="18"/>
      <c r="AI996" s="18"/>
    </row>
    <row r="997">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c r="AE997" s="18"/>
      <c r="AF997" s="18"/>
      <c r="AG997" s="18"/>
      <c r="AH997" s="18"/>
      <c r="AI997" s="18"/>
    </row>
    <row r="998">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c r="AE998" s="18"/>
      <c r="AF998" s="18"/>
      <c r="AG998" s="18"/>
      <c r="AH998" s="18"/>
      <c r="AI998" s="18"/>
    </row>
    <row r="999">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c r="AE999" s="18"/>
      <c r="AF999" s="18"/>
      <c r="AG999" s="18"/>
      <c r="AH999" s="18"/>
      <c r="AI999" s="18"/>
    </row>
    <row r="1000">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c r="AE1000" s="18"/>
      <c r="AF1000" s="18"/>
      <c r="AG1000" s="18"/>
      <c r="AH1000" s="18"/>
      <c r="AI1000" s="18"/>
    </row>
    <row r="1001">
      <c r="A1001" s="18"/>
      <c r="B1001" s="18"/>
      <c r="C1001" s="18"/>
      <c r="D1001" s="18"/>
      <c r="E1001" s="18"/>
      <c r="F1001" s="18"/>
      <c r="G1001" s="18"/>
      <c r="H1001" s="18"/>
      <c r="I1001" s="18"/>
      <c r="J1001" s="18"/>
      <c r="K1001" s="18"/>
      <c r="L1001" s="18"/>
      <c r="M1001" s="18"/>
      <c r="N1001" s="18"/>
      <c r="O1001" s="18"/>
      <c r="P1001" s="18"/>
      <c r="Q1001" s="18"/>
      <c r="R1001" s="18"/>
      <c r="S1001" s="18"/>
      <c r="T1001" s="18"/>
      <c r="U1001" s="18"/>
      <c r="V1001" s="18"/>
      <c r="W1001" s="18"/>
      <c r="X1001" s="18"/>
      <c r="Y1001" s="18"/>
      <c r="Z1001" s="18"/>
      <c r="AA1001" s="18"/>
      <c r="AB1001" s="18"/>
      <c r="AC1001" s="18"/>
      <c r="AD1001" s="18"/>
      <c r="AE1001" s="18"/>
      <c r="AF1001" s="18"/>
      <c r="AG1001" s="18"/>
      <c r="AH1001" s="18"/>
      <c r="AI1001" s="18"/>
    </row>
    <row r="1002">
      <c r="A1002" s="18"/>
      <c r="B1002" s="18"/>
      <c r="C1002" s="18"/>
      <c r="D1002" s="18"/>
      <c r="E1002" s="18"/>
      <c r="F1002" s="18"/>
      <c r="G1002" s="18"/>
      <c r="H1002" s="18"/>
      <c r="I1002" s="18"/>
      <c r="J1002" s="18"/>
      <c r="K1002" s="18"/>
      <c r="L1002" s="18"/>
      <c r="M1002" s="18"/>
      <c r="N1002" s="18"/>
      <c r="O1002" s="18"/>
      <c r="P1002" s="18"/>
      <c r="Q1002" s="18"/>
      <c r="R1002" s="18"/>
      <c r="S1002" s="18"/>
      <c r="T1002" s="18"/>
      <c r="U1002" s="18"/>
      <c r="V1002" s="18"/>
      <c r="W1002" s="18"/>
      <c r="X1002" s="18"/>
      <c r="Y1002" s="18"/>
      <c r="Z1002" s="18"/>
      <c r="AA1002" s="18"/>
      <c r="AB1002" s="18"/>
      <c r="AC1002" s="18"/>
      <c r="AD1002" s="18"/>
      <c r="AE1002" s="18"/>
      <c r="AF1002" s="18"/>
      <c r="AG1002" s="18"/>
      <c r="AH1002" s="18"/>
      <c r="AI1002" s="18"/>
    </row>
    <row r="1003">
      <c r="A1003" s="18"/>
      <c r="B1003" s="18"/>
      <c r="C1003" s="18"/>
      <c r="D1003" s="18"/>
      <c r="E1003" s="18"/>
      <c r="F1003" s="18"/>
      <c r="G1003" s="18"/>
      <c r="H1003" s="18"/>
      <c r="I1003" s="18"/>
      <c r="J1003" s="18"/>
      <c r="K1003" s="18"/>
      <c r="L1003" s="18"/>
      <c r="M1003" s="18"/>
      <c r="N1003" s="18"/>
      <c r="O1003" s="18"/>
      <c r="P1003" s="18"/>
      <c r="Q1003" s="18"/>
      <c r="R1003" s="18"/>
      <c r="S1003" s="18"/>
      <c r="T1003" s="18"/>
      <c r="U1003" s="18"/>
      <c r="V1003" s="18"/>
      <c r="W1003" s="18"/>
      <c r="X1003" s="18"/>
      <c r="Y1003" s="18"/>
      <c r="Z1003" s="18"/>
      <c r="AA1003" s="18"/>
      <c r="AB1003" s="18"/>
      <c r="AC1003" s="18"/>
      <c r="AD1003" s="18"/>
      <c r="AE1003" s="18"/>
      <c r="AF1003" s="18"/>
      <c r="AG1003" s="18"/>
      <c r="AH1003" s="18"/>
      <c r="AI1003" s="18"/>
    </row>
    <row r="1004">
      <c r="A1004" s="18"/>
      <c r="B1004" s="18"/>
      <c r="C1004" s="18"/>
      <c r="D1004" s="18"/>
      <c r="E1004" s="18"/>
      <c r="F1004" s="18"/>
      <c r="G1004" s="18"/>
      <c r="H1004" s="18"/>
      <c r="I1004" s="18"/>
      <c r="J1004" s="18"/>
      <c r="K1004" s="18"/>
      <c r="L1004" s="18"/>
      <c r="M1004" s="18"/>
      <c r="N1004" s="18"/>
      <c r="O1004" s="18"/>
      <c r="P1004" s="18"/>
      <c r="Q1004" s="18"/>
      <c r="R1004" s="18"/>
      <c r="S1004" s="18"/>
      <c r="T1004" s="18"/>
      <c r="U1004" s="18"/>
      <c r="V1004" s="18"/>
      <c r="W1004" s="18"/>
      <c r="X1004" s="18"/>
      <c r="Y1004" s="18"/>
      <c r="Z1004" s="18"/>
      <c r="AA1004" s="18"/>
      <c r="AB1004" s="18"/>
      <c r="AC1004" s="18"/>
      <c r="AD1004" s="18"/>
      <c r="AE1004" s="18"/>
      <c r="AF1004" s="18"/>
      <c r="AG1004" s="18"/>
      <c r="AH1004" s="18"/>
      <c r="AI1004" s="18"/>
    </row>
    <row r="1005">
      <c r="A1005" s="18"/>
      <c r="B1005" s="18"/>
      <c r="C1005" s="18"/>
      <c r="D1005" s="18"/>
      <c r="E1005" s="18"/>
      <c r="F1005" s="18"/>
      <c r="G1005" s="18"/>
      <c r="H1005" s="18"/>
      <c r="I1005" s="18"/>
      <c r="J1005" s="18"/>
      <c r="K1005" s="18"/>
      <c r="L1005" s="18"/>
      <c r="M1005" s="18"/>
      <c r="N1005" s="18"/>
      <c r="O1005" s="18"/>
      <c r="P1005" s="18"/>
      <c r="Q1005" s="18"/>
      <c r="R1005" s="18"/>
      <c r="S1005" s="18"/>
      <c r="T1005" s="18"/>
      <c r="U1005" s="18"/>
      <c r="V1005" s="18"/>
      <c r="W1005" s="18"/>
      <c r="X1005" s="18"/>
      <c r="Y1005" s="18"/>
      <c r="Z1005" s="18"/>
      <c r="AA1005" s="18"/>
      <c r="AB1005" s="18"/>
      <c r="AC1005" s="18"/>
      <c r="AD1005" s="18"/>
      <c r="AE1005" s="18"/>
      <c r="AF1005" s="18"/>
      <c r="AG1005" s="18"/>
      <c r="AH1005" s="18"/>
      <c r="AI1005" s="18"/>
    </row>
    <row r="1006">
      <c r="A1006" s="18"/>
      <c r="B1006" s="18"/>
      <c r="C1006" s="18"/>
      <c r="D1006" s="18"/>
      <c r="E1006" s="18"/>
      <c r="F1006" s="18"/>
      <c r="G1006" s="18"/>
      <c r="H1006" s="18"/>
      <c r="I1006" s="18"/>
      <c r="J1006" s="18"/>
      <c r="K1006" s="18"/>
      <c r="L1006" s="18"/>
      <c r="M1006" s="18"/>
      <c r="N1006" s="18"/>
      <c r="O1006" s="18"/>
      <c r="P1006" s="18"/>
      <c r="Q1006" s="18"/>
      <c r="R1006" s="18"/>
      <c r="S1006" s="18"/>
      <c r="T1006" s="18"/>
      <c r="U1006" s="18"/>
      <c r="V1006" s="18"/>
      <c r="W1006" s="18"/>
      <c r="X1006" s="18"/>
      <c r="Y1006" s="18"/>
      <c r="Z1006" s="18"/>
      <c r="AA1006" s="18"/>
      <c r="AB1006" s="18"/>
      <c r="AC1006" s="18"/>
      <c r="AD1006" s="18"/>
      <c r="AE1006" s="18"/>
      <c r="AF1006" s="18"/>
      <c r="AG1006" s="18"/>
      <c r="AH1006" s="18"/>
      <c r="AI1006" s="18"/>
    </row>
    <row r="1007">
      <c r="A1007" s="18"/>
      <c r="B1007" s="18"/>
      <c r="C1007" s="18"/>
      <c r="D1007" s="18"/>
      <c r="E1007" s="18"/>
      <c r="F1007" s="18"/>
      <c r="G1007" s="18"/>
      <c r="H1007" s="18"/>
      <c r="I1007" s="18"/>
      <c r="J1007" s="18"/>
      <c r="K1007" s="18"/>
      <c r="L1007" s="18"/>
      <c r="M1007" s="18"/>
      <c r="N1007" s="18"/>
      <c r="O1007" s="18"/>
      <c r="P1007" s="18"/>
      <c r="Q1007" s="18"/>
      <c r="R1007" s="18"/>
      <c r="S1007" s="18"/>
      <c r="T1007" s="18"/>
      <c r="U1007" s="18"/>
      <c r="V1007" s="18"/>
      <c r="W1007" s="18"/>
      <c r="X1007" s="18"/>
      <c r="Y1007" s="18"/>
      <c r="Z1007" s="18"/>
      <c r="AA1007" s="18"/>
      <c r="AB1007" s="18"/>
      <c r="AC1007" s="18"/>
      <c r="AD1007" s="18"/>
      <c r="AE1007" s="18"/>
      <c r="AF1007" s="18"/>
      <c r="AG1007" s="18"/>
      <c r="AH1007" s="18"/>
      <c r="AI1007" s="18"/>
    </row>
    <row r="1008">
      <c r="A1008" s="18"/>
      <c r="B1008" s="18"/>
      <c r="C1008" s="18"/>
      <c r="D1008" s="18"/>
      <c r="E1008" s="18"/>
      <c r="F1008" s="18"/>
      <c r="G1008" s="18"/>
      <c r="H1008" s="18"/>
      <c r="I1008" s="18"/>
      <c r="J1008" s="18"/>
      <c r="K1008" s="18"/>
      <c r="L1008" s="18"/>
      <c r="M1008" s="18"/>
      <c r="N1008" s="18"/>
      <c r="O1008" s="18"/>
      <c r="P1008" s="18"/>
      <c r="Q1008" s="18"/>
      <c r="R1008" s="18"/>
      <c r="S1008" s="18"/>
      <c r="T1008" s="18"/>
      <c r="U1008" s="18"/>
      <c r="V1008" s="18"/>
      <c r="W1008" s="18"/>
      <c r="X1008" s="18"/>
      <c r="Y1008" s="18"/>
      <c r="Z1008" s="18"/>
      <c r="AA1008" s="18"/>
      <c r="AB1008" s="18"/>
      <c r="AC1008" s="18"/>
      <c r="AD1008" s="18"/>
      <c r="AE1008" s="18"/>
      <c r="AF1008" s="18"/>
      <c r="AG1008" s="18"/>
      <c r="AH1008" s="18"/>
      <c r="AI1008" s="18"/>
    </row>
    <row r="1009">
      <c r="A1009" s="18"/>
      <c r="B1009" s="18"/>
      <c r="C1009" s="18"/>
      <c r="D1009" s="18"/>
      <c r="E1009" s="18"/>
      <c r="F1009" s="18"/>
      <c r="G1009" s="18"/>
      <c r="H1009" s="18"/>
      <c r="I1009" s="18"/>
      <c r="J1009" s="18"/>
      <c r="K1009" s="18"/>
      <c r="L1009" s="18"/>
      <c r="M1009" s="18"/>
      <c r="N1009" s="18"/>
      <c r="O1009" s="18"/>
      <c r="P1009" s="18"/>
      <c r="Q1009" s="18"/>
      <c r="R1009" s="18"/>
      <c r="S1009" s="18"/>
      <c r="T1009" s="18"/>
      <c r="U1009" s="18"/>
      <c r="V1009" s="18"/>
      <c r="W1009" s="18"/>
      <c r="X1009" s="18"/>
      <c r="Y1009" s="18"/>
      <c r="Z1009" s="18"/>
      <c r="AA1009" s="18"/>
      <c r="AB1009" s="18"/>
      <c r="AC1009" s="18"/>
      <c r="AD1009" s="18"/>
      <c r="AE1009" s="18"/>
      <c r="AF1009" s="18"/>
      <c r="AG1009" s="18"/>
      <c r="AH1009" s="18"/>
      <c r="AI1009" s="18"/>
    </row>
    <row r="1010">
      <c r="A1010" s="18"/>
      <c r="B1010" s="18"/>
      <c r="C1010" s="18"/>
      <c r="D1010" s="18"/>
      <c r="E1010" s="18"/>
      <c r="F1010" s="18"/>
      <c r="G1010" s="18"/>
      <c r="H1010" s="18"/>
      <c r="I1010" s="18"/>
      <c r="J1010" s="18"/>
      <c r="K1010" s="18"/>
      <c r="L1010" s="18"/>
      <c r="M1010" s="18"/>
      <c r="N1010" s="18"/>
      <c r="O1010" s="18"/>
      <c r="P1010" s="18"/>
      <c r="Q1010" s="18"/>
      <c r="R1010" s="18"/>
      <c r="S1010" s="18"/>
      <c r="T1010" s="18"/>
      <c r="U1010" s="18"/>
      <c r="V1010" s="18"/>
      <c r="W1010" s="18"/>
      <c r="X1010" s="18"/>
      <c r="Y1010" s="18"/>
      <c r="Z1010" s="18"/>
      <c r="AA1010" s="18"/>
      <c r="AB1010" s="18"/>
      <c r="AC1010" s="18"/>
      <c r="AD1010" s="18"/>
      <c r="AE1010" s="18"/>
      <c r="AF1010" s="18"/>
      <c r="AG1010" s="18"/>
      <c r="AH1010" s="18"/>
      <c r="AI1010" s="18"/>
    </row>
    <row r="1011">
      <c r="A1011" s="18"/>
      <c r="B1011" s="18"/>
      <c r="C1011" s="18"/>
      <c r="D1011" s="18"/>
      <c r="E1011" s="18"/>
      <c r="F1011" s="18"/>
      <c r="G1011" s="18"/>
      <c r="H1011" s="18"/>
      <c r="I1011" s="18"/>
      <c r="J1011" s="18"/>
      <c r="K1011" s="18"/>
      <c r="L1011" s="18"/>
      <c r="M1011" s="18"/>
      <c r="N1011" s="18"/>
      <c r="O1011" s="18"/>
      <c r="P1011" s="18"/>
      <c r="Q1011" s="18"/>
      <c r="R1011" s="18"/>
      <c r="S1011" s="18"/>
      <c r="T1011" s="18"/>
      <c r="U1011" s="18"/>
      <c r="V1011" s="18"/>
      <c r="W1011" s="18"/>
      <c r="X1011" s="18"/>
      <c r="Y1011" s="18"/>
      <c r="Z1011" s="18"/>
      <c r="AA1011" s="18"/>
      <c r="AB1011" s="18"/>
      <c r="AC1011" s="18"/>
      <c r="AD1011" s="18"/>
      <c r="AE1011" s="18"/>
      <c r="AF1011" s="18"/>
      <c r="AG1011" s="18"/>
      <c r="AH1011" s="18"/>
      <c r="AI1011" s="18"/>
    </row>
  </sheetData>
  <hyperlinks>
    <hyperlink r:id="rId1" ref="D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0"/>
    <col customWidth="1" min="2" max="2" width="163.57"/>
    <col customWidth="1" min="3" max="3" width="21.29"/>
    <col customWidth="1" min="4" max="4" width="20.0"/>
    <col customWidth="1" min="5" max="5" width="25.14"/>
  </cols>
  <sheetData>
    <row r="1">
      <c r="A1" s="2" t="s">
        <v>0</v>
      </c>
      <c r="B1" s="3"/>
      <c r="C1" s="4"/>
      <c r="D1" s="4"/>
      <c r="E1" s="4"/>
      <c r="F1" s="4"/>
      <c r="G1" s="4"/>
      <c r="H1" s="4"/>
      <c r="O1" s="6"/>
    </row>
    <row r="2">
      <c r="A2" s="2" t="s">
        <v>5</v>
      </c>
      <c r="B2" s="3"/>
      <c r="C2" s="4" t="s">
        <v>7</v>
      </c>
      <c r="D2" s="4" t="s">
        <v>8</v>
      </c>
      <c r="E2" s="4" t="s">
        <v>10</v>
      </c>
      <c r="F2" s="4" t="s">
        <v>11</v>
      </c>
      <c r="G2" s="4" t="s">
        <v>12</v>
      </c>
      <c r="H2" s="4" t="s">
        <v>13</v>
      </c>
      <c r="J2" s="4" t="s">
        <v>14</v>
      </c>
      <c r="K2" s="4" t="s">
        <v>15</v>
      </c>
      <c r="O2" s="10" t="s">
        <v>3</v>
      </c>
      <c r="P2" s="4" t="s">
        <v>16</v>
      </c>
    </row>
    <row r="3">
      <c r="A3" s="11" t="s">
        <v>17</v>
      </c>
      <c r="B3" s="12" t="s">
        <v>18</v>
      </c>
      <c r="C3" s="4">
        <v>3.0</v>
      </c>
      <c r="D3" s="4">
        <v>1.0</v>
      </c>
      <c r="E3" s="4">
        <v>1.0</v>
      </c>
      <c r="F3" s="4">
        <v>1.0</v>
      </c>
      <c r="G3" s="4">
        <v>1.0</v>
      </c>
      <c r="J3" s="4">
        <v>0.0</v>
      </c>
      <c r="K3" s="4" t="s">
        <v>20</v>
      </c>
      <c r="O3" s="10" t="s">
        <v>21</v>
      </c>
    </row>
    <row r="4">
      <c r="A4" s="11" t="s">
        <v>24</v>
      </c>
      <c r="B4" s="12" t="s">
        <v>26</v>
      </c>
      <c r="C4" s="4">
        <v>4.0</v>
      </c>
      <c r="D4" s="4">
        <v>0.0</v>
      </c>
      <c r="E4" s="4">
        <v>0.0</v>
      </c>
      <c r="F4" s="4">
        <v>0.0</v>
      </c>
      <c r="G4" s="4">
        <v>0.0</v>
      </c>
      <c r="H4" s="4" t="s">
        <v>28</v>
      </c>
      <c r="J4" s="4">
        <v>0.0</v>
      </c>
      <c r="K4" s="4" t="s">
        <v>29</v>
      </c>
      <c r="O4" s="10" t="s">
        <v>31</v>
      </c>
    </row>
    <row r="5">
      <c r="A5" s="11" t="s">
        <v>34</v>
      </c>
      <c r="B5" s="12" t="s">
        <v>36</v>
      </c>
      <c r="C5" s="4">
        <v>5.0</v>
      </c>
      <c r="D5" s="4">
        <v>1.0</v>
      </c>
      <c r="E5" s="4">
        <v>1.0</v>
      </c>
      <c r="F5" s="4">
        <v>1.0</v>
      </c>
      <c r="G5" s="4">
        <v>1.0</v>
      </c>
      <c r="J5" s="4">
        <v>0.0</v>
      </c>
      <c r="K5" s="4" t="s">
        <v>37</v>
      </c>
      <c r="O5" s="10" t="s">
        <v>38</v>
      </c>
    </row>
    <row r="6">
      <c r="A6" s="11" t="s">
        <v>39</v>
      </c>
      <c r="B6" s="12" t="s">
        <v>40</v>
      </c>
      <c r="C6" s="4">
        <v>5.0</v>
      </c>
      <c r="D6" s="4">
        <v>0.0</v>
      </c>
      <c r="E6" s="4">
        <v>0.0</v>
      </c>
      <c r="F6" s="4">
        <v>0.0</v>
      </c>
      <c r="G6" s="4">
        <v>0.0</v>
      </c>
      <c r="H6" s="4" t="s">
        <v>45</v>
      </c>
      <c r="J6" s="4">
        <v>0.0</v>
      </c>
      <c r="O6" s="10" t="s">
        <v>47</v>
      </c>
    </row>
    <row r="7">
      <c r="A7" s="11" t="s">
        <v>50</v>
      </c>
      <c r="B7" s="12" t="s">
        <v>51</v>
      </c>
      <c r="C7" s="4">
        <v>6.0</v>
      </c>
      <c r="D7" s="4">
        <v>1.0</v>
      </c>
      <c r="E7" s="4">
        <v>1.0</v>
      </c>
      <c r="F7" s="4">
        <v>1.0</v>
      </c>
      <c r="G7" s="4">
        <v>1.0</v>
      </c>
      <c r="J7" s="4">
        <v>1.0</v>
      </c>
      <c r="O7" s="10" t="s">
        <v>55</v>
      </c>
    </row>
    <row r="8">
      <c r="A8" s="11" t="s">
        <v>56</v>
      </c>
      <c r="B8" s="12" t="s">
        <v>57</v>
      </c>
      <c r="C8" s="4">
        <v>6.0</v>
      </c>
      <c r="D8" s="4">
        <v>1.0</v>
      </c>
      <c r="E8" s="4">
        <v>1.0</v>
      </c>
      <c r="F8" s="4">
        <v>1.0</v>
      </c>
      <c r="G8" s="4">
        <v>1.0</v>
      </c>
      <c r="J8" s="4">
        <v>1.0</v>
      </c>
      <c r="O8" s="10" t="s">
        <v>60</v>
      </c>
    </row>
    <row r="9">
      <c r="A9" s="11" t="s">
        <v>62</v>
      </c>
      <c r="B9" s="12" t="s">
        <v>64</v>
      </c>
      <c r="C9" s="4">
        <v>8.0</v>
      </c>
      <c r="D9" s="4">
        <v>0.0</v>
      </c>
      <c r="E9" s="4">
        <v>0.0</v>
      </c>
      <c r="F9" s="4">
        <v>0.0</v>
      </c>
      <c r="G9" s="4">
        <v>0.0</v>
      </c>
      <c r="H9" s="4" t="s">
        <v>69</v>
      </c>
      <c r="J9" s="4">
        <v>0.0</v>
      </c>
      <c r="O9" s="10" t="s">
        <v>70</v>
      </c>
    </row>
    <row r="10">
      <c r="A10" s="11" t="s">
        <v>71</v>
      </c>
      <c r="B10" s="12" t="s">
        <v>73</v>
      </c>
      <c r="C10" s="4">
        <v>8.0</v>
      </c>
      <c r="D10" s="4">
        <v>1.0</v>
      </c>
      <c r="E10" s="4">
        <v>1.0</v>
      </c>
      <c r="F10" s="4">
        <v>1.0</v>
      </c>
      <c r="G10" s="4">
        <v>1.0</v>
      </c>
      <c r="H10" s="4" t="s">
        <v>75</v>
      </c>
      <c r="J10" s="4">
        <v>1.0</v>
      </c>
      <c r="O10" s="10" t="s">
        <v>76</v>
      </c>
    </row>
    <row r="11">
      <c r="A11" s="11" t="s">
        <v>77</v>
      </c>
      <c r="B11" s="12" t="s">
        <v>78</v>
      </c>
      <c r="C11" s="4">
        <v>8.0</v>
      </c>
      <c r="D11" s="4">
        <v>1.0</v>
      </c>
      <c r="E11" s="4">
        <v>1.0</v>
      </c>
      <c r="F11" s="4">
        <v>1.0</v>
      </c>
      <c r="G11" s="4">
        <v>1.0</v>
      </c>
      <c r="H11" s="4" t="s">
        <v>81</v>
      </c>
      <c r="J11" s="4">
        <v>1.0</v>
      </c>
      <c r="O11" s="10" t="s">
        <v>83</v>
      </c>
    </row>
    <row r="12">
      <c r="A12" s="11" t="s">
        <v>84</v>
      </c>
      <c r="B12" s="12" t="s">
        <v>86</v>
      </c>
      <c r="C12" s="4">
        <v>10.0</v>
      </c>
      <c r="D12" s="4">
        <v>1.0</v>
      </c>
      <c r="E12" s="4">
        <v>1.0</v>
      </c>
      <c r="F12" s="4">
        <v>1.0</v>
      </c>
      <c r="G12" s="4">
        <v>1.0</v>
      </c>
      <c r="H12" s="4" t="s">
        <v>89</v>
      </c>
      <c r="J12" s="4">
        <v>0.0</v>
      </c>
      <c r="O12" s="10" t="s">
        <v>90</v>
      </c>
    </row>
    <row r="13">
      <c r="A13" s="3"/>
      <c r="B13" s="24"/>
      <c r="O13" s="6"/>
    </row>
    <row r="14">
      <c r="A14" s="2" t="s">
        <v>91</v>
      </c>
      <c r="B14" s="3"/>
      <c r="O14" s="6"/>
    </row>
    <row r="15">
      <c r="A15" s="11" t="s">
        <v>17</v>
      </c>
      <c r="B15" s="25" t="s">
        <v>95</v>
      </c>
      <c r="C15" s="4">
        <v>3.0</v>
      </c>
      <c r="D15" s="4">
        <v>1.0</v>
      </c>
      <c r="E15" s="4">
        <v>1.0</v>
      </c>
      <c r="F15" s="4">
        <v>1.0</v>
      </c>
      <c r="G15" s="4">
        <v>1.0</v>
      </c>
      <c r="J15" s="4">
        <v>1.0</v>
      </c>
      <c r="O15" s="27" t="s">
        <v>99</v>
      </c>
    </row>
    <row r="16">
      <c r="A16" s="11" t="s">
        <v>24</v>
      </c>
      <c r="B16" s="12" t="s">
        <v>100</v>
      </c>
      <c r="C16" s="4">
        <v>5.0</v>
      </c>
      <c r="D16" s="4">
        <v>1.0</v>
      </c>
      <c r="E16" s="4">
        <v>1.0</v>
      </c>
      <c r="F16" s="4">
        <v>1.0</v>
      </c>
      <c r="G16" s="4">
        <v>1.0</v>
      </c>
      <c r="J16" s="4">
        <v>0.0</v>
      </c>
      <c r="K16" s="4" t="s">
        <v>108</v>
      </c>
      <c r="O16" s="10" t="s">
        <v>109</v>
      </c>
    </row>
    <row r="17">
      <c r="A17" s="11" t="s">
        <v>34</v>
      </c>
      <c r="B17" s="12" t="s">
        <v>111</v>
      </c>
      <c r="C17" s="4">
        <v>4.0</v>
      </c>
      <c r="D17" s="4">
        <v>0.0</v>
      </c>
      <c r="E17" s="4">
        <v>0.0</v>
      </c>
      <c r="F17" s="4">
        <v>0.0</v>
      </c>
      <c r="G17" s="4">
        <v>0.0</v>
      </c>
      <c r="H17" s="4" t="s">
        <v>112</v>
      </c>
      <c r="J17" s="4">
        <v>0.0</v>
      </c>
      <c r="O17" s="10" t="s">
        <v>113</v>
      </c>
    </row>
    <row r="18">
      <c r="A18" s="11" t="s">
        <v>39</v>
      </c>
      <c r="B18" s="12" t="s">
        <v>114</v>
      </c>
      <c r="C18" s="4">
        <v>8.0</v>
      </c>
      <c r="D18" s="4">
        <v>1.0</v>
      </c>
      <c r="E18" s="1">
        <v>0.0</v>
      </c>
      <c r="F18" s="4">
        <v>1.0</v>
      </c>
      <c r="G18" s="4">
        <v>1.0</v>
      </c>
      <c r="J18" s="4">
        <v>1.0</v>
      </c>
      <c r="O18" s="10" t="s">
        <v>116</v>
      </c>
    </row>
    <row r="19">
      <c r="A19" s="11" t="s">
        <v>50</v>
      </c>
      <c r="B19" s="12" t="s">
        <v>120</v>
      </c>
      <c r="C19" s="4">
        <v>8.0</v>
      </c>
      <c r="D19" s="4">
        <v>1.0</v>
      </c>
      <c r="E19" s="1">
        <v>0.0</v>
      </c>
      <c r="F19" s="4">
        <v>1.0</v>
      </c>
      <c r="G19" s="4">
        <v>1.0</v>
      </c>
      <c r="J19" s="4">
        <v>1.0</v>
      </c>
      <c r="O19" s="10" t="s">
        <v>123</v>
      </c>
    </row>
    <row r="20">
      <c r="A20" s="11" t="s">
        <v>56</v>
      </c>
      <c r="B20" s="12" t="s">
        <v>124</v>
      </c>
      <c r="C20" s="4">
        <v>9.0</v>
      </c>
      <c r="D20" s="4">
        <v>0.0</v>
      </c>
      <c r="E20" s="4">
        <v>0.0</v>
      </c>
      <c r="F20" s="4">
        <v>0.0</v>
      </c>
      <c r="G20" s="4">
        <v>0.0</v>
      </c>
      <c r="H20" s="4" t="s">
        <v>128</v>
      </c>
      <c r="J20" s="4">
        <v>0.0</v>
      </c>
      <c r="O20" s="10" t="s">
        <v>129</v>
      </c>
    </row>
    <row r="21">
      <c r="A21" s="11" t="s">
        <v>62</v>
      </c>
      <c r="B21" s="12" t="s">
        <v>131</v>
      </c>
      <c r="C21" s="4">
        <v>9.0</v>
      </c>
      <c r="D21" s="4">
        <v>0.0</v>
      </c>
      <c r="E21" s="4">
        <v>0.0</v>
      </c>
      <c r="F21" s="4">
        <v>0.0</v>
      </c>
      <c r="G21" s="4">
        <v>0.0</v>
      </c>
      <c r="H21" s="4" t="s">
        <v>128</v>
      </c>
      <c r="J21" s="4">
        <v>0.0</v>
      </c>
      <c r="O21" s="10" t="s">
        <v>136</v>
      </c>
    </row>
    <row r="22">
      <c r="A22" s="11" t="s">
        <v>71</v>
      </c>
      <c r="B22" s="32" t="s">
        <v>138</v>
      </c>
      <c r="C22" s="4">
        <v>18.0</v>
      </c>
      <c r="D22" s="4">
        <v>0.0</v>
      </c>
      <c r="E22" s="4">
        <v>0.0</v>
      </c>
      <c r="F22" s="4">
        <v>0.0</v>
      </c>
      <c r="G22" s="4">
        <v>0.0</v>
      </c>
      <c r="H22" s="4" t="s">
        <v>112</v>
      </c>
      <c r="J22" s="4">
        <v>0.0</v>
      </c>
      <c r="O22" s="10" t="s">
        <v>145</v>
      </c>
    </row>
    <row r="23">
      <c r="A23" s="11" t="s">
        <v>77</v>
      </c>
      <c r="B23" s="12" t="s">
        <v>146</v>
      </c>
      <c r="C23" s="4">
        <v>16.0</v>
      </c>
      <c r="D23" s="4">
        <v>0.0</v>
      </c>
      <c r="E23" s="4">
        <v>0.0</v>
      </c>
      <c r="F23" s="4">
        <v>0.0</v>
      </c>
      <c r="G23" s="4">
        <v>0.0</v>
      </c>
      <c r="H23" s="4" t="s">
        <v>148</v>
      </c>
      <c r="J23" s="4">
        <v>0.0</v>
      </c>
      <c r="O23" s="10" t="s">
        <v>149</v>
      </c>
    </row>
    <row r="24">
      <c r="A24" s="11" t="s">
        <v>84</v>
      </c>
      <c r="B24" s="12" t="s">
        <v>150</v>
      </c>
      <c r="C24" s="4">
        <v>18.0</v>
      </c>
      <c r="D24" s="4">
        <v>0.0</v>
      </c>
      <c r="E24" s="4">
        <v>0.0</v>
      </c>
      <c r="F24" s="4">
        <v>0.0</v>
      </c>
      <c r="G24" s="4">
        <v>0.0</v>
      </c>
      <c r="H24" s="4" t="s">
        <v>153</v>
      </c>
      <c r="J24" s="4">
        <v>0.0</v>
      </c>
      <c r="O24" s="10" t="s">
        <v>156</v>
      </c>
    </row>
    <row r="25">
      <c r="O25" s="6"/>
    </row>
    <row r="26">
      <c r="A26" s="2" t="s">
        <v>159</v>
      </c>
      <c r="B26" s="3"/>
      <c r="O26" s="6"/>
    </row>
    <row r="27">
      <c r="A27" s="11" t="s">
        <v>17</v>
      </c>
      <c r="B27" s="12" t="s">
        <v>162</v>
      </c>
      <c r="D27" s="4">
        <v>0.0</v>
      </c>
      <c r="E27" s="4">
        <v>0.0</v>
      </c>
      <c r="F27" s="4">
        <v>0.0</v>
      </c>
      <c r="H27" s="4" t="s">
        <v>148</v>
      </c>
      <c r="J27" s="4">
        <v>0.0</v>
      </c>
      <c r="O27" s="6"/>
    </row>
    <row r="28">
      <c r="A28" s="11" t="s">
        <v>24</v>
      </c>
      <c r="B28" s="12" t="s">
        <v>165</v>
      </c>
      <c r="D28" s="4">
        <v>1.0</v>
      </c>
      <c r="E28" s="1">
        <v>0.0</v>
      </c>
      <c r="F28" s="4">
        <v>1.0</v>
      </c>
      <c r="G28" s="4">
        <v>1.0</v>
      </c>
      <c r="H28" s="4" t="s">
        <v>166</v>
      </c>
      <c r="J28" s="4">
        <v>1.0</v>
      </c>
      <c r="O28" s="6"/>
    </row>
    <row r="29">
      <c r="A29" s="11" t="s">
        <v>34</v>
      </c>
      <c r="B29" s="12" t="s">
        <v>171</v>
      </c>
      <c r="D29" s="4">
        <v>0.0</v>
      </c>
      <c r="E29" s="4">
        <v>0.0</v>
      </c>
      <c r="F29" s="4">
        <v>0.0</v>
      </c>
      <c r="H29" s="4" t="s">
        <v>173</v>
      </c>
      <c r="J29" s="4">
        <v>0.0</v>
      </c>
      <c r="O29" s="6"/>
    </row>
    <row r="30">
      <c r="A30" s="11" t="s">
        <v>39</v>
      </c>
      <c r="B30" s="11" t="s">
        <v>183</v>
      </c>
      <c r="D30" s="4">
        <v>1.0</v>
      </c>
      <c r="E30" s="1">
        <v>0.0</v>
      </c>
      <c r="F30" s="4">
        <v>1.0</v>
      </c>
      <c r="G30" s="4">
        <v>1.0</v>
      </c>
      <c r="H30" s="4" t="s">
        <v>184</v>
      </c>
      <c r="J30" s="4">
        <v>1.0</v>
      </c>
      <c r="O30" s="6"/>
    </row>
    <row r="31">
      <c r="A31" s="11" t="s">
        <v>50</v>
      </c>
      <c r="B31" s="11" t="s">
        <v>186</v>
      </c>
      <c r="D31" s="4">
        <v>0.0</v>
      </c>
      <c r="E31" s="4">
        <v>0.0</v>
      </c>
      <c r="F31" s="4">
        <v>0.0</v>
      </c>
      <c r="H31" s="4" t="s">
        <v>188</v>
      </c>
      <c r="J31" s="4">
        <v>0.0</v>
      </c>
      <c r="O31" s="6"/>
    </row>
    <row r="32">
      <c r="A32" s="11"/>
      <c r="B32" s="12"/>
      <c r="O32" s="6"/>
    </row>
    <row r="33">
      <c r="A33" s="2" t="s">
        <v>194</v>
      </c>
      <c r="B33" s="3"/>
      <c r="O33" s="6"/>
    </row>
    <row r="34">
      <c r="A34" s="11" t="s">
        <v>195</v>
      </c>
      <c r="B34" s="11" t="s">
        <v>196</v>
      </c>
      <c r="C34" s="4">
        <v>2.0</v>
      </c>
      <c r="D34" s="4">
        <v>1.0</v>
      </c>
      <c r="E34" s="4">
        <v>1.0</v>
      </c>
      <c r="F34" s="4">
        <v>1.0</v>
      </c>
      <c r="G34" s="4">
        <v>1.0</v>
      </c>
      <c r="I34" s="4"/>
      <c r="J34" s="4">
        <v>0.0</v>
      </c>
      <c r="K34" s="4" t="s">
        <v>198</v>
      </c>
      <c r="O34" s="27" t="s">
        <v>200</v>
      </c>
    </row>
    <row r="35">
      <c r="A35" s="11" t="s">
        <v>204</v>
      </c>
      <c r="B35" s="11" t="s">
        <v>205</v>
      </c>
      <c r="C35" s="4">
        <v>2.0</v>
      </c>
      <c r="D35" s="4">
        <v>1.0</v>
      </c>
      <c r="E35" s="4">
        <v>1.0</v>
      </c>
      <c r="F35" s="4">
        <v>1.0</v>
      </c>
      <c r="G35" s="4">
        <v>1.0</v>
      </c>
      <c r="J35" s="4">
        <v>1.0</v>
      </c>
      <c r="O35" s="34" t="s">
        <v>208</v>
      </c>
    </row>
    <row r="36">
      <c r="A36" s="11" t="s">
        <v>212</v>
      </c>
      <c r="B36" s="11" t="s">
        <v>213</v>
      </c>
      <c r="C36" s="4">
        <v>2.0</v>
      </c>
      <c r="D36" s="4">
        <v>1.0</v>
      </c>
      <c r="E36" s="4">
        <v>1.0</v>
      </c>
      <c r="F36" s="4">
        <v>1.0</v>
      </c>
      <c r="G36" s="4">
        <v>1.0</v>
      </c>
      <c r="J36" s="4">
        <v>1.0</v>
      </c>
      <c r="O36" s="10" t="s">
        <v>215</v>
      </c>
      <c r="P36" s="4" t="s">
        <v>216</v>
      </c>
    </row>
    <row r="37">
      <c r="A37" s="11" t="s">
        <v>218</v>
      </c>
      <c r="B37" s="11" t="s">
        <v>219</v>
      </c>
      <c r="C37" s="4">
        <v>2.0</v>
      </c>
      <c r="D37" s="4">
        <v>1.0</v>
      </c>
      <c r="E37" s="4">
        <v>1.0</v>
      </c>
      <c r="F37" s="4">
        <v>1.0</v>
      </c>
      <c r="G37" s="4">
        <v>1.0</v>
      </c>
      <c r="J37" s="4">
        <v>1.0</v>
      </c>
      <c r="O37" s="10" t="s">
        <v>220</v>
      </c>
    </row>
    <row r="38">
      <c r="A38" s="11" t="s">
        <v>222</v>
      </c>
      <c r="B38" s="11" t="s">
        <v>224</v>
      </c>
      <c r="C38" s="4">
        <v>2.0</v>
      </c>
      <c r="D38" s="4">
        <v>1.0</v>
      </c>
      <c r="E38" s="4">
        <v>1.0</v>
      </c>
      <c r="F38" s="4">
        <v>1.0</v>
      </c>
      <c r="G38" s="4">
        <v>1.0</v>
      </c>
      <c r="J38" s="4">
        <v>0.0</v>
      </c>
      <c r="K38" s="4" t="s">
        <v>228</v>
      </c>
      <c r="O38" s="35" t="s">
        <v>233</v>
      </c>
    </row>
    <row r="39">
      <c r="A39" s="11"/>
      <c r="B39" s="3"/>
      <c r="O39" s="6"/>
    </row>
    <row r="40">
      <c r="A40" s="11" t="s">
        <v>241</v>
      </c>
      <c r="B40" s="3"/>
      <c r="C40" s="36">
        <f>AVERAGE(C3:C38)</f>
        <v>6.84</v>
      </c>
      <c r="D40" s="36">
        <f t="shared" ref="D40:G40" si="1">SUM(D3:D38)/30</f>
        <v>0.6</v>
      </c>
      <c r="E40" s="36">
        <f t="shared" si="1"/>
        <v>0.4666666667</v>
      </c>
      <c r="F40" s="36">
        <f t="shared" si="1"/>
        <v>0.6</v>
      </c>
      <c r="G40" s="36">
        <f t="shared" si="1"/>
        <v>0.6</v>
      </c>
      <c r="O40" s="6"/>
    </row>
    <row r="41">
      <c r="C41" s="1" t="s">
        <v>258</v>
      </c>
      <c r="D41" s="1" t="s">
        <v>260</v>
      </c>
      <c r="E41" s="1" t="s">
        <v>261</v>
      </c>
      <c r="F41" s="4" t="s">
        <v>262</v>
      </c>
      <c r="G41" s="4" t="s">
        <v>263</v>
      </c>
      <c r="O41" s="6"/>
    </row>
    <row r="42">
      <c r="O42" s="6"/>
    </row>
    <row r="43">
      <c r="D43" s="36">
        <f t="shared" ref="D43:E43" si="2">SUM(D3:D38)</f>
        <v>18</v>
      </c>
      <c r="E43" s="36">
        <f t="shared" si="2"/>
        <v>14</v>
      </c>
      <c r="J43" s="36">
        <f>SUM(J3:J38)</f>
        <v>12</v>
      </c>
      <c r="O43" s="6"/>
    </row>
    <row r="44">
      <c r="O44" s="6"/>
    </row>
    <row r="45">
      <c r="O45" s="6"/>
    </row>
    <row r="46">
      <c r="O46" s="6"/>
    </row>
    <row r="47">
      <c r="O47" s="6"/>
    </row>
    <row r="48">
      <c r="O48" s="6"/>
    </row>
    <row r="49">
      <c r="O49" s="6"/>
    </row>
    <row r="50">
      <c r="O50" s="6"/>
    </row>
    <row r="51">
      <c r="O51" s="6"/>
    </row>
    <row r="52">
      <c r="O52" s="6"/>
    </row>
    <row r="53">
      <c r="O53" s="6"/>
    </row>
    <row r="54">
      <c r="O54" s="6"/>
    </row>
    <row r="55">
      <c r="O55" s="6"/>
    </row>
    <row r="56">
      <c r="O56" s="6"/>
    </row>
    <row r="57">
      <c r="O57" s="6"/>
    </row>
    <row r="58">
      <c r="O58" s="6"/>
    </row>
    <row r="59">
      <c r="O59" s="6"/>
    </row>
    <row r="60">
      <c r="O60" s="6"/>
    </row>
    <row r="61">
      <c r="O61" s="6"/>
    </row>
    <row r="62">
      <c r="O62" s="6"/>
    </row>
    <row r="63">
      <c r="O63" s="6"/>
    </row>
    <row r="64">
      <c r="O64" s="6"/>
    </row>
    <row r="65">
      <c r="O65" s="6"/>
    </row>
    <row r="66">
      <c r="O66" s="6"/>
    </row>
    <row r="67">
      <c r="O67" s="6"/>
    </row>
    <row r="68">
      <c r="O68" s="6"/>
    </row>
    <row r="69">
      <c r="O69" s="6"/>
    </row>
    <row r="70">
      <c r="O70" s="6"/>
    </row>
    <row r="71">
      <c r="O71" s="6"/>
    </row>
    <row r="72">
      <c r="O72" s="6"/>
    </row>
    <row r="73">
      <c r="O73" s="6"/>
    </row>
    <row r="74">
      <c r="O74" s="6"/>
    </row>
    <row r="75">
      <c r="O75" s="6"/>
    </row>
    <row r="76">
      <c r="O76" s="6"/>
    </row>
    <row r="77">
      <c r="O77" s="6"/>
    </row>
    <row r="78">
      <c r="O78" s="6"/>
    </row>
    <row r="79">
      <c r="O79" s="6"/>
    </row>
    <row r="80">
      <c r="O80" s="6"/>
    </row>
    <row r="81">
      <c r="O81" s="6"/>
    </row>
    <row r="82">
      <c r="O82" s="6"/>
    </row>
    <row r="83">
      <c r="O83" s="6"/>
    </row>
    <row r="84">
      <c r="O84" s="6"/>
    </row>
    <row r="85">
      <c r="O85" s="6"/>
    </row>
    <row r="86">
      <c r="O86" s="6"/>
    </row>
    <row r="87">
      <c r="O87" s="6"/>
    </row>
    <row r="88">
      <c r="O88" s="6"/>
    </row>
    <row r="89">
      <c r="O89" s="6"/>
    </row>
    <row r="90">
      <c r="O90" s="6"/>
    </row>
    <row r="91">
      <c r="O91" s="6"/>
    </row>
    <row r="92">
      <c r="O92" s="6"/>
    </row>
    <row r="93">
      <c r="O93" s="6"/>
    </row>
    <row r="94">
      <c r="O94" s="6"/>
    </row>
    <row r="95">
      <c r="O95" s="6"/>
    </row>
    <row r="96">
      <c r="O96" s="6"/>
    </row>
    <row r="97">
      <c r="O97" s="6"/>
    </row>
    <row r="98">
      <c r="O98" s="6"/>
    </row>
    <row r="99">
      <c r="O99" s="6"/>
    </row>
    <row r="100">
      <c r="O100" s="6"/>
    </row>
    <row r="101">
      <c r="O101" s="6"/>
    </row>
    <row r="102">
      <c r="O102" s="6"/>
    </row>
    <row r="103">
      <c r="O103" s="6"/>
    </row>
    <row r="104">
      <c r="O104" s="6"/>
    </row>
    <row r="105">
      <c r="O105" s="6"/>
    </row>
    <row r="106">
      <c r="O106" s="6"/>
    </row>
    <row r="107">
      <c r="O107" s="6"/>
    </row>
    <row r="108">
      <c r="O108" s="6"/>
    </row>
    <row r="109">
      <c r="O109" s="6"/>
    </row>
    <row r="110">
      <c r="O110" s="6"/>
    </row>
    <row r="111">
      <c r="O111" s="6"/>
    </row>
    <row r="112">
      <c r="O112" s="6"/>
    </row>
    <row r="113">
      <c r="O113" s="6"/>
    </row>
    <row r="114">
      <c r="O114" s="6"/>
    </row>
    <row r="115">
      <c r="O115" s="6"/>
    </row>
    <row r="116">
      <c r="O116" s="6"/>
    </row>
    <row r="117">
      <c r="O117" s="6"/>
    </row>
    <row r="118">
      <c r="O118" s="6"/>
    </row>
    <row r="119">
      <c r="O119" s="6"/>
    </row>
    <row r="120">
      <c r="O120" s="6"/>
    </row>
    <row r="121">
      <c r="O121" s="6"/>
    </row>
    <row r="122">
      <c r="O122" s="6"/>
    </row>
    <row r="123">
      <c r="O123" s="6"/>
    </row>
    <row r="124">
      <c r="O124" s="6"/>
    </row>
    <row r="125">
      <c r="O125" s="6"/>
    </row>
    <row r="126">
      <c r="O126" s="6"/>
    </row>
    <row r="127">
      <c r="O127" s="6"/>
    </row>
    <row r="128">
      <c r="O128" s="6"/>
    </row>
    <row r="129">
      <c r="O129" s="6"/>
    </row>
    <row r="130">
      <c r="O130" s="6"/>
    </row>
    <row r="131">
      <c r="O131" s="6"/>
    </row>
    <row r="132">
      <c r="O132" s="6"/>
    </row>
    <row r="133">
      <c r="O133" s="6"/>
    </row>
    <row r="134">
      <c r="O134" s="6"/>
    </row>
    <row r="135">
      <c r="O135" s="6"/>
    </row>
    <row r="136">
      <c r="O136" s="6"/>
    </row>
    <row r="137">
      <c r="O137" s="6"/>
    </row>
    <row r="138">
      <c r="O138" s="6"/>
    </row>
    <row r="139">
      <c r="O139" s="6"/>
    </row>
    <row r="140">
      <c r="O140" s="6"/>
    </row>
    <row r="141">
      <c r="O141" s="6"/>
    </row>
    <row r="142">
      <c r="O142" s="6"/>
    </row>
    <row r="143">
      <c r="O143" s="6"/>
    </row>
    <row r="144">
      <c r="O144" s="6"/>
    </row>
    <row r="145">
      <c r="O145" s="6"/>
    </row>
    <row r="146">
      <c r="O146" s="6"/>
    </row>
    <row r="147">
      <c r="O147" s="6"/>
    </row>
    <row r="148">
      <c r="O148" s="6"/>
    </row>
    <row r="149">
      <c r="O149" s="6"/>
    </row>
    <row r="150">
      <c r="O150" s="6"/>
    </row>
    <row r="151">
      <c r="O151" s="6"/>
    </row>
    <row r="152">
      <c r="O152" s="6"/>
    </row>
    <row r="153">
      <c r="O153" s="6"/>
    </row>
    <row r="154">
      <c r="O154" s="6"/>
    </row>
    <row r="155">
      <c r="O155" s="6"/>
    </row>
    <row r="156">
      <c r="O156" s="6"/>
    </row>
    <row r="157">
      <c r="O157" s="6"/>
    </row>
    <row r="158">
      <c r="O158" s="6"/>
    </row>
    <row r="159">
      <c r="O159" s="6"/>
    </row>
    <row r="160">
      <c r="O160" s="6"/>
    </row>
    <row r="161">
      <c r="O161" s="6"/>
    </row>
    <row r="162">
      <c r="O162" s="6"/>
    </row>
    <row r="163">
      <c r="O163" s="6"/>
    </row>
    <row r="164">
      <c r="O164" s="6"/>
    </row>
    <row r="165">
      <c r="O165" s="6"/>
    </row>
    <row r="166">
      <c r="O166" s="6"/>
    </row>
    <row r="167">
      <c r="O167" s="6"/>
    </row>
    <row r="168">
      <c r="O168" s="6"/>
    </row>
    <row r="169">
      <c r="O169" s="6"/>
    </row>
    <row r="170">
      <c r="O170" s="6"/>
    </row>
    <row r="171">
      <c r="O171" s="6"/>
    </row>
    <row r="172">
      <c r="O172" s="6"/>
    </row>
    <row r="173">
      <c r="O173" s="6"/>
    </row>
    <row r="174">
      <c r="O174" s="6"/>
    </row>
    <row r="175">
      <c r="O175" s="6"/>
    </row>
    <row r="176">
      <c r="O176" s="6"/>
    </row>
    <row r="177">
      <c r="O177" s="6"/>
    </row>
    <row r="178">
      <c r="O178" s="6"/>
    </row>
    <row r="179">
      <c r="O179" s="6"/>
    </row>
    <row r="180">
      <c r="O180" s="6"/>
    </row>
    <row r="181">
      <c r="O181" s="6"/>
    </row>
    <row r="182">
      <c r="O182" s="6"/>
    </row>
    <row r="183">
      <c r="O183" s="6"/>
    </row>
    <row r="184">
      <c r="O184" s="6"/>
    </row>
    <row r="185">
      <c r="O185" s="6"/>
    </row>
    <row r="186">
      <c r="O186" s="6"/>
    </row>
    <row r="187">
      <c r="O187" s="6"/>
    </row>
    <row r="188">
      <c r="O188" s="6"/>
    </row>
    <row r="189">
      <c r="O189" s="6"/>
    </row>
    <row r="190">
      <c r="O190" s="6"/>
    </row>
    <row r="191">
      <c r="O191" s="6"/>
    </row>
    <row r="192">
      <c r="O192" s="6"/>
    </row>
    <row r="193">
      <c r="O193" s="6"/>
    </row>
    <row r="194">
      <c r="O194" s="6"/>
    </row>
    <row r="195">
      <c r="O195" s="6"/>
    </row>
    <row r="196">
      <c r="O196" s="6"/>
    </row>
    <row r="197">
      <c r="O197" s="6"/>
    </row>
    <row r="198">
      <c r="O198" s="6"/>
    </row>
    <row r="199">
      <c r="O199" s="6"/>
    </row>
    <row r="200">
      <c r="O200" s="6"/>
    </row>
    <row r="201">
      <c r="O201" s="6"/>
    </row>
    <row r="202">
      <c r="O202" s="6"/>
    </row>
    <row r="203">
      <c r="O203" s="6"/>
    </row>
    <row r="204">
      <c r="O204" s="6"/>
    </row>
    <row r="205">
      <c r="O205" s="6"/>
    </row>
    <row r="206">
      <c r="O206" s="6"/>
    </row>
    <row r="207">
      <c r="O207" s="6"/>
    </row>
    <row r="208">
      <c r="O208" s="6"/>
    </row>
    <row r="209">
      <c r="O209" s="6"/>
    </row>
    <row r="210">
      <c r="O210" s="6"/>
    </row>
    <row r="211">
      <c r="O211" s="6"/>
    </row>
    <row r="212">
      <c r="O212" s="6"/>
    </row>
    <row r="213">
      <c r="O213" s="6"/>
    </row>
    <row r="214">
      <c r="O214" s="6"/>
    </row>
    <row r="215">
      <c r="O215" s="6"/>
    </row>
    <row r="216">
      <c r="O216" s="6"/>
    </row>
    <row r="217">
      <c r="O217" s="6"/>
    </row>
    <row r="218">
      <c r="O218" s="6"/>
    </row>
    <row r="219">
      <c r="O219" s="6"/>
    </row>
    <row r="220">
      <c r="O220" s="6"/>
    </row>
    <row r="221">
      <c r="O221" s="6"/>
    </row>
    <row r="222">
      <c r="O222" s="6"/>
    </row>
    <row r="223">
      <c r="O223" s="6"/>
    </row>
    <row r="224">
      <c r="O224" s="6"/>
    </row>
    <row r="225">
      <c r="O225" s="6"/>
    </row>
    <row r="226">
      <c r="O226" s="6"/>
    </row>
    <row r="227">
      <c r="O227" s="6"/>
    </row>
    <row r="228">
      <c r="O228" s="6"/>
    </row>
    <row r="229">
      <c r="O229" s="6"/>
    </row>
    <row r="230">
      <c r="O230" s="6"/>
    </row>
    <row r="231">
      <c r="O231" s="6"/>
    </row>
    <row r="232">
      <c r="O232" s="6"/>
    </row>
    <row r="233">
      <c r="O233" s="6"/>
    </row>
    <row r="234">
      <c r="O234" s="6"/>
    </row>
    <row r="235">
      <c r="O235" s="6"/>
    </row>
    <row r="236">
      <c r="O236" s="6"/>
    </row>
    <row r="237">
      <c r="O237" s="6"/>
    </row>
    <row r="238">
      <c r="O238" s="6"/>
    </row>
    <row r="239">
      <c r="O239" s="6"/>
    </row>
    <row r="240">
      <c r="O240" s="6"/>
    </row>
    <row r="241">
      <c r="O241" s="6"/>
    </row>
    <row r="242">
      <c r="O242" s="6"/>
    </row>
    <row r="243">
      <c r="O243" s="6"/>
    </row>
    <row r="244">
      <c r="O244" s="6"/>
    </row>
    <row r="245">
      <c r="O245" s="6"/>
    </row>
    <row r="246">
      <c r="O246" s="6"/>
    </row>
    <row r="247">
      <c r="O247" s="6"/>
    </row>
    <row r="248">
      <c r="O248" s="6"/>
    </row>
    <row r="249">
      <c r="O249" s="6"/>
    </row>
    <row r="250">
      <c r="O250" s="6"/>
    </row>
    <row r="251">
      <c r="O251" s="6"/>
    </row>
    <row r="252">
      <c r="O252" s="6"/>
    </row>
    <row r="253">
      <c r="O253" s="6"/>
    </row>
    <row r="254">
      <c r="O254" s="6"/>
    </row>
    <row r="255">
      <c r="O255" s="6"/>
    </row>
    <row r="256">
      <c r="O256" s="6"/>
    </row>
    <row r="257">
      <c r="O257" s="6"/>
    </row>
    <row r="258">
      <c r="O258" s="6"/>
    </row>
    <row r="259">
      <c r="O259" s="6"/>
    </row>
    <row r="260">
      <c r="O260" s="6"/>
    </row>
    <row r="261">
      <c r="O261" s="6"/>
    </row>
    <row r="262">
      <c r="O262" s="6"/>
    </row>
    <row r="263">
      <c r="O263" s="6"/>
    </row>
    <row r="264">
      <c r="O264" s="6"/>
    </row>
    <row r="265">
      <c r="O265" s="6"/>
    </row>
    <row r="266">
      <c r="O266" s="6"/>
    </row>
    <row r="267">
      <c r="O267" s="6"/>
    </row>
    <row r="268">
      <c r="O268" s="6"/>
    </row>
    <row r="269">
      <c r="O269" s="6"/>
    </row>
    <row r="270">
      <c r="O270" s="6"/>
    </row>
    <row r="271">
      <c r="O271" s="6"/>
    </row>
    <row r="272">
      <c r="O272" s="6"/>
    </row>
    <row r="273">
      <c r="O273" s="6"/>
    </row>
    <row r="274">
      <c r="O274" s="6"/>
    </row>
    <row r="275">
      <c r="O275" s="6"/>
    </row>
    <row r="276">
      <c r="O276" s="6"/>
    </row>
    <row r="277">
      <c r="O277" s="6"/>
    </row>
    <row r="278">
      <c r="O278" s="6"/>
    </row>
    <row r="279">
      <c r="O279" s="6"/>
    </row>
    <row r="280">
      <c r="O280" s="6"/>
    </row>
    <row r="281">
      <c r="O281" s="6"/>
    </row>
    <row r="282">
      <c r="O282" s="6"/>
    </row>
    <row r="283">
      <c r="O283" s="6"/>
    </row>
    <row r="284">
      <c r="O284" s="6"/>
    </row>
    <row r="285">
      <c r="O285" s="6"/>
    </row>
    <row r="286">
      <c r="O286" s="6"/>
    </row>
    <row r="287">
      <c r="O287" s="6"/>
    </row>
    <row r="288">
      <c r="O288" s="6"/>
    </row>
    <row r="289">
      <c r="O289" s="6"/>
    </row>
    <row r="290">
      <c r="O290" s="6"/>
    </row>
    <row r="291">
      <c r="O291" s="6"/>
    </row>
    <row r="292">
      <c r="O292" s="6"/>
    </row>
    <row r="293">
      <c r="O293" s="6"/>
    </row>
    <row r="294">
      <c r="O294" s="6"/>
    </row>
    <row r="295">
      <c r="O295" s="6"/>
    </row>
    <row r="296">
      <c r="O296" s="6"/>
    </row>
    <row r="297">
      <c r="O297" s="6"/>
    </row>
    <row r="298">
      <c r="O298" s="6"/>
    </row>
    <row r="299">
      <c r="O299" s="6"/>
    </row>
    <row r="300">
      <c r="O300" s="6"/>
    </row>
    <row r="301">
      <c r="O301" s="6"/>
    </row>
    <row r="302">
      <c r="O302" s="6"/>
    </row>
    <row r="303">
      <c r="O303" s="6"/>
    </row>
    <row r="304">
      <c r="O304" s="6"/>
    </row>
    <row r="305">
      <c r="O305" s="6"/>
    </row>
    <row r="306">
      <c r="O306" s="6"/>
    </row>
    <row r="307">
      <c r="O307" s="6"/>
    </row>
    <row r="308">
      <c r="O308" s="6"/>
    </row>
    <row r="309">
      <c r="O309" s="6"/>
    </row>
    <row r="310">
      <c r="O310" s="6"/>
    </row>
    <row r="311">
      <c r="O311" s="6"/>
    </row>
    <row r="312">
      <c r="O312" s="6"/>
    </row>
    <row r="313">
      <c r="O313" s="6"/>
    </row>
    <row r="314">
      <c r="O314" s="6"/>
    </row>
    <row r="315">
      <c r="O315" s="6"/>
    </row>
    <row r="316">
      <c r="O316" s="6"/>
    </row>
    <row r="317">
      <c r="O317" s="6"/>
    </row>
    <row r="318">
      <c r="O318" s="6"/>
    </row>
    <row r="319">
      <c r="O319" s="6"/>
    </row>
    <row r="320">
      <c r="O320" s="6"/>
    </row>
    <row r="321">
      <c r="O321" s="6"/>
    </row>
    <row r="322">
      <c r="O322" s="6"/>
    </row>
    <row r="323">
      <c r="O323" s="6"/>
    </row>
    <row r="324">
      <c r="O324" s="6"/>
    </row>
    <row r="325">
      <c r="O325" s="6"/>
    </row>
    <row r="326">
      <c r="O326" s="6"/>
    </row>
    <row r="327">
      <c r="O327" s="6"/>
    </row>
    <row r="328">
      <c r="O328" s="6"/>
    </row>
    <row r="329">
      <c r="O329" s="6"/>
    </row>
    <row r="330">
      <c r="O330" s="6"/>
    </row>
    <row r="331">
      <c r="O331" s="6"/>
    </row>
    <row r="332">
      <c r="O332" s="6"/>
    </row>
    <row r="333">
      <c r="O333" s="6"/>
    </row>
    <row r="334">
      <c r="O334" s="6"/>
    </row>
    <row r="335">
      <c r="O335" s="6"/>
    </row>
    <row r="336">
      <c r="O336" s="6"/>
    </row>
    <row r="337">
      <c r="O337" s="6"/>
    </row>
    <row r="338">
      <c r="O338" s="6"/>
    </row>
    <row r="339">
      <c r="O339" s="6"/>
    </row>
    <row r="340">
      <c r="O340" s="6"/>
    </row>
    <row r="341">
      <c r="O341" s="6"/>
    </row>
    <row r="342">
      <c r="O342" s="6"/>
    </row>
    <row r="343">
      <c r="O343" s="6"/>
    </row>
    <row r="344">
      <c r="O344" s="6"/>
    </row>
    <row r="345">
      <c r="O345" s="6"/>
    </row>
    <row r="346">
      <c r="O346" s="6"/>
    </row>
    <row r="347">
      <c r="O347" s="6"/>
    </row>
    <row r="348">
      <c r="O348" s="6"/>
    </row>
    <row r="349">
      <c r="O349" s="6"/>
    </row>
    <row r="350">
      <c r="O350" s="6"/>
    </row>
    <row r="351">
      <c r="O351" s="6"/>
    </row>
    <row r="352">
      <c r="O352" s="6"/>
    </row>
    <row r="353">
      <c r="O353" s="6"/>
    </row>
    <row r="354">
      <c r="O354" s="6"/>
    </row>
    <row r="355">
      <c r="O355" s="6"/>
    </row>
    <row r="356">
      <c r="O356" s="6"/>
    </row>
    <row r="357">
      <c r="O357" s="6"/>
    </row>
    <row r="358">
      <c r="O358" s="6"/>
    </row>
    <row r="359">
      <c r="O359" s="6"/>
    </row>
    <row r="360">
      <c r="O360" s="6"/>
    </row>
    <row r="361">
      <c r="O361" s="6"/>
    </row>
    <row r="362">
      <c r="O362" s="6"/>
    </row>
    <row r="363">
      <c r="O363" s="6"/>
    </row>
    <row r="364">
      <c r="O364" s="6"/>
    </row>
    <row r="365">
      <c r="O365" s="6"/>
    </row>
    <row r="366">
      <c r="O366" s="6"/>
    </row>
    <row r="367">
      <c r="O367" s="6"/>
    </row>
    <row r="368">
      <c r="O368" s="6"/>
    </row>
    <row r="369">
      <c r="O369" s="6"/>
    </row>
    <row r="370">
      <c r="O370" s="6"/>
    </row>
    <row r="371">
      <c r="O371" s="6"/>
    </row>
    <row r="372">
      <c r="O372" s="6"/>
    </row>
    <row r="373">
      <c r="O373" s="6"/>
    </row>
    <row r="374">
      <c r="O374" s="6"/>
    </row>
    <row r="375">
      <c r="O375" s="6"/>
    </row>
    <row r="376">
      <c r="O376" s="6"/>
    </row>
    <row r="377">
      <c r="O377" s="6"/>
    </row>
    <row r="378">
      <c r="O378" s="6"/>
    </row>
    <row r="379">
      <c r="O379" s="6"/>
    </row>
    <row r="380">
      <c r="O380" s="6"/>
    </row>
    <row r="381">
      <c r="O381" s="6"/>
    </row>
    <row r="382">
      <c r="O382" s="6"/>
    </row>
    <row r="383">
      <c r="O383" s="6"/>
    </row>
    <row r="384">
      <c r="O384" s="6"/>
    </row>
    <row r="385">
      <c r="O385" s="6"/>
    </row>
    <row r="386">
      <c r="O386" s="6"/>
    </row>
    <row r="387">
      <c r="O387" s="6"/>
    </row>
    <row r="388">
      <c r="O388" s="6"/>
    </row>
    <row r="389">
      <c r="O389" s="6"/>
    </row>
    <row r="390">
      <c r="O390" s="6"/>
    </row>
    <row r="391">
      <c r="O391" s="6"/>
    </row>
    <row r="392">
      <c r="O392" s="6"/>
    </row>
    <row r="393">
      <c r="O393" s="6"/>
    </row>
    <row r="394">
      <c r="O394" s="6"/>
    </row>
    <row r="395">
      <c r="O395" s="6"/>
    </row>
    <row r="396">
      <c r="O396" s="6"/>
    </row>
    <row r="397">
      <c r="O397" s="6"/>
    </row>
    <row r="398">
      <c r="O398" s="6"/>
    </row>
    <row r="399">
      <c r="O399" s="6"/>
    </row>
    <row r="400">
      <c r="O400" s="6"/>
    </row>
    <row r="401">
      <c r="O401" s="6"/>
    </row>
    <row r="402">
      <c r="O402" s="6"/>
    </row>
    <row r="403">
      <c r="O403" s="6"/>
    </row>
    <row r="404">
      <c r="O404" s="6"/>
    </row>
    <row r="405">
      <c r="O405" s="6"/>
    </row>
    <row r="406">
      <c r="O406" s="6"/>
    </row>
    <row r="407">
      <c r="O407" s="6"/>
    </row>
    <row r="408">
      <c r="O408" s="6"/>
    </row>
    <row r="409">
      <c r="O409" s="6"/>
    </row>
    <row r="410">
      <c r="O410" s="6"/>
    </row>
    <row r="411">
      <c r="O411" s="6"/>
    </row>
    <row r="412">
      <c r="O412" s="6"/>
    </row>
    <row r="413">
      <c r="O413" s="6"/>
    </row>
    <row r="414">
      <c r="O414" s="6"/>
    </row>
    <row r="415">
      <c r="O415" s="6"/>
    </row>
    <row r="416">
      <c r="O416" s="6"/>
    </row>
    <row r="417">
      <c r="O417" s="6"/>
    </row>
    <row r="418">
      <c r="O418" s="6"/>
    </row>
    <row r="419">
      <c r="O419" s="6"/>
    </row>
    <row r="420">
      <c r="O420" s="6"/>
    </row>
    <row r="421">
      <c r="O421" s="6"/>
    </row>
    <row r="422">
      <c r="O422" s="6"/>
    </row>
    <row r="423">
      <c r="O423" s="6"/>
    </row>
    <row r="424">
      <c r="O424" s="6"/>
    </row>
    <row r="425">
      <c r="O425" s="6"/>
    </row>
    <row r="426">
      <c r="O426" s="6"/>
    </row>
    <row r="427">
      <c r="O427" s="6"/>
    </row>
    <row r="428">
      <c r="O428" s="6"/>
    </row>
    <row r="429">
      <c r="O429" s="6"/>
    </row>
    <row r="430">
      <c r="O430" s="6"/>
    </row>
    <row r="431">
      <c r="O431" s="6"/>
    </row>
    <row r="432">
      <c r="O432" s="6"/>
    </row>
    <row r="433">
      <c r="O433" s="6"/>
    </row>
    <row r="434">
      <c r="O434" s="6"/>
    </row>
    <row r="435">
      <c r="O435" s="6"/>
    </row>
    <row r="436">
      <c r="O436" s="6"/>
    </row>
    <row r="437">
      <c r="O437" s="6"/>
    </row>
    <row r="438">
      <c r="O438" s="6"/>
    </row>
    <row r="439">
      <c r="O439" s="6"/>
    </row>
    <row r="440">
      <c r="O440" s="6"/>
    </row>
    <row r="441">
      <c r="O441" s="6"/>
    </row>
    <row r="442">
      <c r="O442" s="6"/>
    </row>
    <row r="443">
      <c r="O443" s="6"/>
    </row>
    <row r="444">
      <c r="O444" s="6"/>
    </row>
    <row r="445">
      <c r="O445" s="6"/>
    </row>
    <row r="446">
      <c r="O446" s="6"/>
    </row>
    <row r="447">
      <c r="O447" s="6"/>
    </row>
    <row r="448">
      <c r="O448" s="6"/>
    </row>
    <row r="449">
      <c r="O449" s="6"/>
    </row>
    <row r="450">
      <c r="O450" s="6"/>
    </row>
    <row r="451">
      <c r="O451" s="6"/>
    </row>
    <row r="452">
      <c r="O452" s="6"/>
    </row>
    <row r="453">
      <c r="O453" s="6"/>
    </row>
    <row r="454">
      <c r="O454" s="6"/>
    </row>
    <row r="455">
      <c r="O455" s="6"/>
    </row>
    <row r="456">
      <c r="O456" s="6"/>
    </row>
    <row r="457">
      <c r="O457" s="6"/>
    </row>
    <row r="458">
      <c r="O458" s="6"/>
    </row>
    <row r="459">
      <c r="O459" s="6"/>
    </row>
    <row r="460">
      <c r="O460" s="6"/>
    </row>
    <row r="461">
      <c r="O461" s="6"/>
    </row>
    <row r="462">
      <c r="O462" s="6"/>
    </row>
    <row r="463">
      <c r="O463" s="6"/>
    </row>
    <row r="464">
      <c r="O464" s="6"/>
    </row>
    <row r="465">
      <c r="O465" s="6"/>
    </row>
    <row r="466">
      <c r="O466" s="6"/>
    </row>
    <row r="467">
      <c r="O467" s="6"/>
    </row>
    <row r="468">
      <c r="O468" s="6"/>
    </row>
    <row r="469">
      <c r="O469" s="6"/>
    </row>
    <row r="470">
      <c r="O470" s="6"/>
    </row>
    <row r="471">
      <c r="O471" s="6"/>
    </row>
    <row r="472">
      <c r="O472" s="6"/>
    </row>
    <row r="473">
      <c r="O473" s="6"/>
    </row>
    <row r="474">
      <c r="O474" s="6"/>
    </row>
    <row r="475">
      <c r="O475" s="6"/>
    </row>
    <row r="476">
      <c r="O476" s="6"/>
    </row>
    <row r="477">
      <c r="O477" s="6"/>
    </row>
    <row r="478">
      <c r="O478" s="6"/>
    </row>
    <row r="479">
      <c r="O479" s="6"/>
    </row>
    <row r="480">
      <c r="O480" s="6"/>
    </row>
    <row r="481">
      <c r="O481" s="6"/>
    </row>
    <row r="482">
      <c r="O482" s="6"/>
    </row>
    <row r="483">
      <c r="O483" s="6"/>
    </row>
    <row r="484">
      <c r="O484" s="6"/>
    </row>
    <row r="485">
      <c r="O485" s="6"/>
    </row>
    <row r="486">
      <c r="O486" s="6"/>
    </row>
    <row r="487">
      <c r="O487" s="6"/>
    </row>
    <row r="488">
      <c r="O488" s="6"/>
    </row>
    <row r="489">
      <c r="O489" s="6"/>
    </row>
    <row r="490">
      <c r="O490" s="6"/>
    </row>
    <row r="491">
      <c r="O491" s="6"/>
    </row>
    <row r="492">
      <c r="O492" s="6"/>
    </row>
    <row r="493">
      <c r="O493" s="6"/>
    </row>
    <row r="494">
      <c r="O494" s="6"/>
    </row>
    <row r="495">
      <c r="O495" s="6"/>
    </row>
    <row r="496">
      <c r="O496" s="6"/>
    </row>
    <row r="497">
      <c r="O497" s="6"/>
    </row>
    <row r="498">
      <c r="O498" s="6"/>
    </row>
    <row r="499">
      <c r="O499" s="6"/>
    </row>
    <row r="500">
      <c r="O500" s="6"/>
    </row>
    <row r="501">
      <c r="O501" s="6"/>
    </row>
    <row r="502">
      <c r="O502" s="6"/>
    </row>
    <row r="503">
      <c r="O503" s="6"/>
    </row>
    <row r="504">
      <c r="O504" s="6"/>
    </row>
    <row r="505">
      <c r="O505" s="6"/>
    </row>
    <row r="506">
      <c r="O506" s="6"/>
    </row>
    <row r="507">
      <c r="O507" s="6"/>
    </row>
    <row r="508">
      <c r="O508" s="6"/>
    </row>
    <row r="509">
      <c r="O509" s="6"/>
    </row>
    <row r="510">
      <c r="O510" s="6"/>
    </row>
    <row r="511">
      <c r="O511" s="6"/>
    </row>
    <row r="512">
      <c r="O512" s="6"/>
    </row>
    <row r="513">
      <c r="O513" s="6"/>
    </row>
    <row r="514">
      <c r="O514" s="6"/>
    </row>
    <row r="515">
      <c r="O515" s="6"/>
    </row>
    <row r="516">
      <c r="O516" s="6"/>
    </row>
    <row r="517">
      <c r="O517" s="6"/>
    </row>
    <row r="518">
      <c r="O518" s="6"/>
    </row>
    <row r="519">
      <c r="O519" s="6"/>
    </row>
    <row r="520">
      <c r="O520" s="6"/>
    </row>
    <row r="521">
      <c r="O521" s="6"/>
    </row>
    <row r="522">
      <c r="O522" s="6"/>
    </row>
    <row r="523">
      <c r="O523" s="6"/>
    </row>
    <row r="524">
      <c r="O524" s="6"/>
    </row>
    <row r="525">
      <c r="O525" s="6"/>
    </row>
    <row r="526">
      <c r="O526" s="6"/>
    </row>
    <row r="527">
      <c r="O527" s="6"/>
    </row>
    <row r="528">
      <c r="O528" s="6"/>
    </row>
    <row r="529">
      <c r="O529" s="6"/>
    </row>
    <row r="530">
      <c r="O530" s="6"/>
    </row>
    <row r="531">
      <c r="O531" s="6"/>
    </row>
    <row r="532">
      <c r="O532" s="6"/>
    </row>
    <row r="533">
      <c r="O533" s="6"/>
    </row>
    <row r="534">
      <c r="O534" s="6"/>
    </row>
    <row r="535">
      <c r="O535" s="6"/>
    </row>
    <row r="536">
      <c r="O536" s="6"/>
    </row>
    <row r="537">
      <c r="O537" s="6"/>
    </row>
    <row r="538">
      <c r="O538" s="6"/>
    </row>
    <row r="539">
      <c r="O539" s="6"/>
    </row>
    <row r="540">
      <c r="O540" s="6"/>
    </row>
    <row r="541">
      <c r="O541" s="6"/>
    </row>
    <row r="542">
      <c r="O542" s="6"/>
    </row>
    <row r="543">
      <c r="O543" s="6"/>
    </row>
    <row r="544">
      <c r="O544" s="6"/>
    </row>
    <row r="545">
      <c r="O545" s="6"/>
    </row>
    <row r="546">
      <c r="O546" s="6"/>
    </row>
    <row r="547">
      <c r="O547" s="6"/>
    </row>
    <row r="548">
      <c r="O548" s="6"/>
    </row>
    <row r="549">
      <c r="O549" s="6"/>
    </row>
    <row r="550">
      <c r="O550" s="6"/>
    </row>
    <row r="551">
      <c r="O551" s="6"/>
    </row>
    <row r="552">
      <c r="O552" s="6"/>
    </row>
    <row r="553">
      <c r="O553" s="6"/>
    </row>
    <row r="554">
      <c r="O554" s="6"/>
    </row>
    <row r="555">
      <c r="O555" s="6"/>
    </row>
    <row r="556">
      <c r="O556" s="6"/>
    </row>
    <row r="557">
      <c r="O557" s="6"/>
    </row>
    <row r="558">
      <c r="O558" s="6"/>
    </row>
    <row r="559">
      <c r="O559" s="6"/>
    </row>
    <row r="560">
      <c r="O560" s="6"/>
    </row>
    <row r="561">
      <c r="O561" s="6"/>
    </row>
    <row r="562">
      <c r="O562" s="6"/>
    </row>
    <row r="563">
      <c r="O563" s="6"/>
    </row>
    <row r="564">
      <c r="O564" s="6"/>
    </row>
    <row r="565">
      <c r="O565" s="6"/>
    </row>
    <row r="566">
      <c r="O566" s="6"/>
    </row>
    <row r="567">
      <c r="O567" s="6"/>
    </row>
    <row r="568">
      <c r="O568" s="6"/>
    </row>
    <row r="569">
      <c r="O569" s="6"/>
    </row>
    <row r="570">
      <c r="O570" s="6"/>
    </row>
    <row r="571">
      <c r="O571" s="6"/>
    </row>
    <row r="572">
      <c r="O572" s="6"/>
    </row>
    <row r="573">
      <c r="O573" s="6"/>
    </row>
    <row r="574">
      <c r="O574" s="6"/>
    </row>
    <row r="575">
      <c r="O575" s="6"/>
    </row>
    <row r="576">
      <c r="O576" s="6"/>
    </row>
    <row r="577">
      <c r="O577" s="6"/>
    </row>
    <row r="578">
      <c r="O578" s="6"/>
    </row>
    <row r="579">
      <c r="O579" s="6"/>
    </row>
    <row r="580">
      <c r="O580" s="6"/>
    </row>
    <row r="581">
      <c r="O581" s="6"/>
    </row>
    <row r="582">
      <c r="O582" s="6"/>
    </row>
    <row r="583">
      <c r="O583" s="6"/>
    </row>
    <row r="584">
      <c r="O584" s="6"/>
    </row>
    <row r="585">
      <c r="O585" s="6"/>
    </row>
    <row r="586">
      <c r="O586" s="6"/>
    </row>
    <row r="587">
      <c r="O587" s="6"/>
    </row>
    <row r="588">
      <c r="O588" s="6"/>
    </row>
    <row r="589">
      <c r="O589" s="6"/>
    </row>
    <row r="590">
      <c r="O590" s="6"/>
    </row>
    <row r="591">
      <c r="O591" s="6"/>
    </row>
    <row r="592">
      <c r="O592" s="6"/>
    </row>
    <row r="593">
      <c r="O593" s="6"/>
    </row>
    <row r="594">
      <c r="O594" s="6"/>
    </row>
    <row r="595">
      <c r="O595" s="6"/>
    </row>
    <row r="596">
      <c r="O596" s="6"/>
    </row>
    <row r="597">
      <c r="O597" s="6"/>
    </row>
    <row r="598">
      <c r="O598" s="6"/>
    </row>
    <row r="599">
      <c r="O599" s="6"/>
    </row>
    <row r="600">
      <c r="O600" s="6"/>
    </row>
    <row r="601">
      <c r="O601" s="6"/>
    </row>
    <row r="602">
      <c r="O602" s="6"/>
    </row>
    <row r="603">
      <c r="O603" s="6"/>
    </row>
    <row r="604">
      <c r="O604" s="6"/>
    </row>
    <row r="605">
      <c r="O605" s="6"/>
    </row>
    <row r="606">
      <c r="O606" s="6"/>
    </row>
    <row r="607">
      <c r="O607" s="6"/>
    </row>
    <row r="608">
      <c r="O608" s="6"/>
    </row>
    <row r="609">
      <c r="O609" s="6"/>
    </row>
    <row r="610">
      <c r="O610" s="6"/>
    </row>
    <row r="611">
      <c r="O611" s="6"/>
    </row>
    <row r="612">
      <c r="O612" s="6"/>
    </row>
    <row r="613">
      <c r="O613" s="6"/>
    </row>
    <row r="614">
      <c r="O614" s="6"/>
    </row>
    <row r="615">
      <c r="O615" s="6"/>
    </row>
    <row r="616">
      <c r="O616" s="6"/>
    </row>
    <row r="617">
      <c r="O617" s="6"/>
    </row>
    <row r="618">
      <c r="O618" s="6"/>
    </row>
    <row r="619">
      <c r="O619" s="6"/>
    </row>
    <row r="620">
      <c r="O620" s="6"/>
    </row>
    <row r="621">
      <c r="O621" s="6"/>
    </row>
    <row r="622">
      <c r="O622" s="6"/>
    </row>
    <row r="623">
      <c r="O623" s="6"/>
    </row>
    <row r="624">
      <c r="O624" s="6"/>
    </row>
    <row r="625">
      <c r="O625" s="6"/>
    </row>
    <row r="626">
      <c r="O626" s="6"/>
    </row>
    <row r="627">
      <c r="O627" s="6"/>
    </row>
    <row r="628">
      <c r="O628" s="6"/>
    </row>
    <row r="629">
      <c r="O629" s="6"/>
    </row>
    <row r="630">
      <c r="O630" s="6"/>
    </row>
    <row r="631">
      <c r="O631" s="6"/>
    </row>
    <row r="632">
      <c r="O632" s="6"/>
    </row>
    <row r="633">
      <c r="O633" s="6"/>
    </row>
    <row r="634">
      <c r="O634" s="6"/>
    </row>
    <row r="635">
      <c r="O635" s="6"/>
    </row>
    <row r="636">
      <c r="O636" s="6"/>
    </row>
    <row r="637">
      <c r="O637" s="6"/>
    </row>
    <row r="638">
      <c r="O638" s="6"/>
    </row>
    <row r="639">
      <c r="O639" s="6"/>
    </row>
    <row r="640">
      <c r="O640" s="6"/>
    </row>
    <row r="641">
      <c r="O641" s="6"/>
    </row>
    <row r="642">
      <c r="O642" s="6"/>
    </row>
    <row r="643">
      <c r="O643" s="6"/>
    </row>
    <row r="644">
      <c r="O644" s="6"/>
    </row>
    <row r="645">
      <c r="O645" s="6"/>
    </row>
    <row r="646">
      <c r="O646" s="6"/>
    </row>
    <row r="647">
      <c r="O647" s="6"/>
    </row>
    <row r="648">
      <c r="O648" s="6"/>
    </row>
    <row r="649">
      <c r="O649" s="6"/>
    </row>
    <row r="650">
      <c r="O650" s="6"/>
    </row>
    <row r="651">
      <c r="O651" s="6"/>
    </row>
    <row r="652">
      <c r="O652" s="6"/>
    </row>
    <row r="653">
      <c r="O653" s="6"/>
    </row>
    <row r="654">
      <c r="O654" s="6"/>
    </row>
    <row r="655">
      <c r="O655" s="6"/>
    </row>
    <row r="656">
      <c r="O656" s="6"/>
    </row>
    <row r="657">
      <c r="O657" s="6"/>
    </row>
    <row r="658">
      <c r="O658" s="6"/>
    </row>
    <row r="659">
      <c r="O659" s="6"/>
    </row>
    <row r="660">
      <c r="O660" s="6"/>
    </row>
    <row r="661">
      <c r="O661" s="6"/>
    </row>
    <row r="662">
      <c r="O662" s="6"/>
    </row>
    <row r="663">
      <c r="O663" s="6"/>
    </row>
    <row r="664">
      <c r="O664" s="6"/>
    </row>
    <row r="665">
      <c r="O665" s="6"/>
    </row>
    <row r="666">
      <c r="O666" s="6"/>
    </row>
    <row r="667">
      <c r="O667" s="6"/>
    </row>
    <row r="668">
      <c r="O668" s="6"/>
    </row>
    <row r="669">
      <c r="O669" s="6"/>
    </row>
    <row r="670">
      <c r="O670" s="6"/>
    </row>
    <row r="671">
      <c r="O671" s="6"/>
    </row>
    <row r="672">
      <c r="O672" s="6"/>
    </row>
    <row r="673">
      <c r="O673" s="6"/>
    </row>
    <row r="674">
      <c r="O674" s="6"/>
    </row>
    <row r="675">
      <c r="O675" s="6"/>
    </row>
    <row r="676">
      <c r="O676" s="6"/>
    </row>
    <row r="677">
      <c r="O677" s="6"/>
    </row>
    <row r="678">
      <c r="O678" s="6"/>
    </row>
    <row r="679">
      <c r="O679" s="6"/>
    </row>
    <row r="680">
      <c r="O680" s="6"/>
    </row>
    <row r="681">
      <c r="O681" s="6"/>
    </row>
    <row r="682">
      <c r="O682" s="6"/>
    </row>
    <row r="683">
      <c r="O683" s="6"/>
    </row>
    <row r="684">
      <c r="O684" s="6"/>
    </row>
    <row r="685">
      <c r="O685" s="6"/>
    </row>
    <row r="686">
      <c r="O686" s="6"/>
    </row>
    <row r="687">
      <c r="O687" s="6"/>
    </row>
    <row r="688">
      <c r="O688" s="6"/>
    </row>
    <row r="689">
      <c r="O689" s="6"/>
    </row>
    <row r="690">
      <c r="O690" s="6"/>
    </row>
    <row r="691">
      <c r="O691" s="6"/>
    </row>
    <row r="692">
      <c r="O692" s="6"/>
    </row>
    <row r="693">
      <c r="O693" s="6"/>
    </row>
    <row r="694">
      <c r="O694" s="6"/>
    </row>
    <row r="695">
      <c r="O695" s="6"/>
    </row>
    <row r="696">
      <c r="O696" s="6"/>
    </row>
    <row r="697">
      <c r="O697" s="6"/>
    </row>
    <row r="698">
      <c r="O698" s="6"/>
    </row>
    <row r="699">
      <c r="O699" s="6"/>
    </row>
    <row r="700">
      <c r="O700" s="6"/>
    </row>
    <row r="701">
      <c r="O701" s="6"/>
    </row>
    <row r="702">
      <c r="O702" s="6"/>
    </row>
    <row r="703">
      <c r="O703" s="6"/>
    </row>
    <row r="704">
      <c r="O704" s="6"/>
    </row>
    <row r="705">
      <c r="O705" s="6"/>
    </row>
    <row r="706">
      <c r="O706" s="6"/>
    </row>
    <row r="707">
      <c r="O707" s="6"/>
    </row>
    <row r="708">
      <c r="O708" s="6"/>
    </row>
    <row r="709">
      <c r="O709" s="6"/>
    </row>
    <row r="710">
      <c r="O710" s="6"/>
    </row>
    <row r="711">
      <c r="O711" s="6"/>
    </row>
    <row r="712">
      <c r="O712" s="6"/>
    </row>
    <row r="713">
      <c r="O713" s="6"/>
    </row>
    <row r="714">
      <c r="O714" s="6"/>
    </row>
    <row r="715">
      <c r="O715" s="6"/>
    </row>
    <row r="716">
      <c r="O716" s="6"/>
    </row>
    <row r="717">
      <c r="O717" s="6"/>
    </row>
    <row r="718">
      <c r="O718" s="6"/>
    </row>
    <row r="719">
      <c r="O719" s="6"/>
    </row>
    <row r="720">
      <c r="O720" s="6"/>
    </row>
    <row r="721">
      <c r="O721" s="6"/>
    </row>
    <row r="722">
      <c r="O722" s="6"/>
    </row>
    <row r="723">
      <c r="O723" s="6"/>
    </row>
    <row r="724">
      <c r="O724" s="6"/>
    </row>
    <row r="725">
      <c r="O725" s="6"/>
    </row>
    <row r="726">
      <c r="O726" s="6"/>
    </row>
    <row r="727">
      <c r="O727" s="6"/>
    </row>
    <row r="728">
      <c r="O728" s="6"/>
    </row>
    <row r="729">
      <c r="O729" s="6"/>
    </row>
    <row r="730">
      <c r="O730" s="6"/>
    </row>
    <row r="731">
      <c r="O731" s="6"/>
    </row>
    <row r="732">
      <c r="O732" s="6"/>
    </row>
    <row r="733">
      <c r="O733" s="6"/>
    </row>
    <row r="734">
      <c r="O734" s="6"/>
    </row>
    <row r="735">
      <c r="O735" s="6"/>
    </row>
    <row r="736">
      <c r="O736" s="6"/>
    </row>
    <row r="737">
      <c r="O737" s="6"/>
    </row>
    <row r="738">
      <c r="O738" s="6"/>
    </row>
    <row r="739">
      <c r="O739" s="6"/>
    </row>
    <row r="740">
      <c r="O740" s="6"/>
    </row>
    <row r="741">
      <c r="O741" s="6"/>
    </row>
    <row r="742">
      <c r="O742" s="6"/>
    </row>
    <row r="743">
      <c r="O743" s="6"/>
    </row>
    <row r="744">
      <c r="O744" s="6"/>
    </row>
    <row r="745">
      <c r="O745" s="6"/>
    </row>
    <row r="746">
      <c r="O746" s="6"/>
    </row>
    <row r="747">
      <c r="O747" s="6"/>
    </row>
    <row r="748">
      <c r="O748" s="6"/>
    </row>
    <row r="749">
      <c r="O749" s="6"/>
    </row>
    <row r="750">
      <c r="O750" s="6"/>
    </row>
    <row r="751">
      <c r="O751" s="6"/>
    </row>
    <row r="752">
      <c r="O752" s="6"/>
    </row>
    <row r="753">
      <c r="O753" s="6"/>
    </row>
    <row r="754">
      <c r="O754" s="6"/>
    </row>
    <row r="755">
      <c r="O755" s="6"/>
    </row>
    <row r="756">
      <c r="O756" s="6"/>
    </row>
    <row r="757">
      <c r="O757" s="6"/>
    </row>
    <row r="758">
      <c r="O758" s="6"/>
    </row>
    <row r="759">
      <c r="O759" s="6"/>
    </row>
    <row r="760">
      <c r="O760" s="6"/>
    </row>
    <row r="761">
      <c r="O761" s="6"/>
    </row>
    <row r="762">
      <c r="O762" s="6"/>
    </row>
    <row r="763">
      <c r="O763" s="6"/>
    </row>
    <row r="764">
      <c r="O764" s="6"/>
    </row>
    <row r="765">
      <c r="O765" s="6"/>
    </row>
    <row r="766">
      <c r="O766" s="6"/>
    </row>
    <row r="767">
      <c r="O767" s="6"/>
    </row>
    <row r="768">
      <c r="O768" s="6"/>
    </row>
    <row r="769">
      <c r="O769" s="6"/>
    </row>
    <row r="770">
      <c r="O770" s="6"/>
    </row>
    <row r="771">
      <c r="O771" s="6"/>
    </row>
    <row r="772">
      <c r="O772" s="6"/>
    </row>
    <row r="773">
      <c r="O773" s="6"/>
    </row>
    <row r="774">
      <c r="O774" s="6"/>
    </row>
    <row r="775">
      <c r="O775" s="6"/>
    </row>
    <row r="776">
      <c r="O776" s="6"/>
    </row>
    <row r="777">
      <c r="O777" s="6"/>
    </row>
    <row r="778">
      <c r="O778" s="6"/>
    </row>
    <row r="779">
      <c r="O779" s="6"/>
    </row>
    <row r="780">
      <c r="O780" s="6"/>
    </row>
    <row r="781">
      <c r="O781" s="6"/>
    </row>
    <row r="782">
      <c r="O782" s="6"/>
    </row>
    <row r="783">
      <c r="O783" s="6"/>
    </row>
    <row r="784">
      <c r="O784" s="6"/>
    </row>
    <row r="785">
      <c r="O785" s="6"/>
    </row>
    <row r="786">
      <c r="O786" s="6"/>
    </row>
    <row r="787">
      <c r="O787" s="6"/>
    </row>
    <row r="788">
      <c r="O788" s="6"/>
    </row>
    <row r="789">
      <c r="O789" s="6"/>
    </row>
    <row r="790">
      <c r="O790" s="6"/>
    </row>
    <row r="791">
      <c r="O791" s="6"/>
    </row>
    <row r="792">
      <c r="O792" s="6"/>
    </row>
    <row r="793">
      <c r="O793" s="6"/>
    </row>
    <row r="794">
      <c r="O794" s="6"/>
    </row>
    <row r="795">
      <c r="O795" s="6"/>
    </row>
    <row r="796">
      <c r="O796" s="6"/>
    </row>
    <row r="797">
      <c r="O797" s="6"/>
    </row>
    <row r="798">
      <c r="O798" s="6"/>
    </row>
    <row r="799">
      <c r="O799" s="6"/>
    </row>
    <row r="800">
      <c r="O800" s="6"/>
    </row>
    <row r="801">
      <c r="O801" s="6"/>
    </row>
    <row r="802">
      <c r="O802" s="6"/>
    </row>
    <row r="803">
      <c r="O803" s="6"/>
    </row>
    <row r="804">
      <c r="O804" s="6"/>
    </row>
    <row r="805">
      <c r="O805" s="6"/>
    </row>
    <row r="806">
      <c r="O806" s="6"/>
    </row>
    <row r="807">
      <c r="O807" s="6"/>
    </row>
    <row r="808">
      <c r="O808" s="6"/>
    </row>
    <row r="809">
      <c r="O809" s="6"/>
    </row>
    <row r="810">
      <c r="O810" s="6"/>
    </row>
    <row r="811">
      <c r="O811" s="6"/>
    </row>
    <row r="812">
      <c r="O812" s="6"/>
    </row>
    <row r="813">
      <c r="O813" s="6"/>
    </row>
    <row r="814">
      <c r="O814" s="6"/>
    </row>
    <row r="815">
      <c r="O815" s="6"/>
    </row>
    <row r="816">
      <c r="O816" s="6"/>
    </row>
    <row r="817">
      <c r="O817" s="6"/>
    </row>
    <row r="818">
      <c r="O818" s="6"/>
    </row>
    <row r="819">
      <c r="O819" s="6"/>
    </row>
    <row r="820">
      <c r="O820" s="6"/>
    </row>
    <row r="821">
      <c r="O821" s="6"/>
    </row>
    <row r="822">
      <c r="O822" s="6"/>
    </row>
    <row r="823">
      <c r="O823" s="6"/>
    </row>
    <row r="824">
      <c r="O824" s="6"/>
    </row>
    <row r="825">
      <c r="O825" s="6"/>
    </row>
    <row r="826">
      <c r="O826" s="6"/>
    </row>
    <row r="827">
      <c r="O827" s="6"/>
    </row>
    <row r="828">
      <c r="O828" s="6"/>
    </row>
    <row r="829">
      <c r="O829" s="6"/>
    </row>
    <row r="830">
      <c r="O830" s="6"/>
    </row>
    <row r="831">
      <c r="O831" s="6"/>
    </row>
    <row r="832">
      <c r="O832" s="6"/>
    </row>
    <row r="833">
      <c r="O833" s="6"/>
    </row>
    <row r="834">
      <c r="O834" s="6"/>
    </row>
    <row r="835">
      <c r="O835" s="6"/>
    </row>
    <row r="836">
      <c r="O836" s="6"/>
    </row>
    <row r="837">
      <c r="O837" s="6"/>
    </row>
    <row r="838">
      <c r="O838" s="6"/>
    </row>
    <row r="839">
      <c r="O839" s="6"/>
    </row>
    <row r="840">
      <c r="O840" s="6"/>
    </row>
    <row r="841">
      <c r="O841" s="6"/>
    </row>
    <row r="842">
      <c r="O842" s="6"/>
    </row>
    <row r="843">
      <c r="O843" s="6"/>
    </row>
    <row r="844">
      <c r="O844" s="6"/>
    </row>
    <row r="845">
      <c r="O845" s="6"/>
    </row>
    <row r="846">
      <c r="O846" s="6"/>
    </row>
    <row r="847">
      <c r="O847" s="6"/>
    </row>
    <row r="848">
      <c r="O848" s="6"/>
    </row>
    <row r="849">
      <c r="O849" s="6"/>
    </row>
    <row r="850">
      <c r="O850" s="6"/>
    </row>
    <row r="851">
      <c r="O851" s="6"/>
    </row>
    <row r="852">
      <c r="O852" s="6"/>
    </row>
    <row r="853">
      <c r="O853" s="6"/>
    </row>
    <row r="854">
      <c r="O854" s="6"/>
    </row>
    <row r="855">
      <c r="O855" s="6"/>
    </row>
    <row r="856">
      <c r="O856" s="6"/>
    </row>
    <row r="857">
      <c r="O857" s="6"/>
    </row>
    <row r="858">
      <c r="O858" s="6"/>
    </row>
    <row r="859">
      <c r="O859" s="6"/>
    </row>
    <row r="860">
      <c r="O860" s="6"/>
    </row>
    <row r="861">
      <c r="O861" s="6"/>
    </row>
    <row r="862">
      <c r="O862" s="6"/>
    </row>
    <row r="863">
      <c r="O863" s="6"/>
    </row>
    <row r="864">
      <c r="O864" s="6"/>
    </row>
    <row r="865">
      <c r="O865" s="6"/>
    </row>
    <row r="866">
      <c r="O866" s="6"/>
    </row>
    <row r="867">
      <c r="O867" s="6"/>
    </row>
    <row r="868">
      <c r="O868" s="6"/>
    </row>
    <row r="869">
      <c r="O869" s="6"/>
    </row>
    <row r="870">
      <c r="O870" s="6"/>
    </row>
    <row r="871">
      <c r="O871" s="6"/>
    </row>
    <row r="872">
      <c r="O872" s="6"/>
    </row>
    <row r="873">
      <c r="O873" s="6"/>
    </row>
    <row r="874">
      <c r="O874" s="6"/>
    </row>
    <row r="875">
      <c r="O875" s="6"/>
    </row>
    <row r="876">
      <c r="O876" s="6"/>
    </row>
    <row r="877">
      <c r="O877" s="6"/>
    </row>
    <row r="878">
      <c r="O878" s="6"/>
    </row>
    <row r="879">
      <c r="O879" s="6"/>
    </row>
    <row r="880">
      <c r="O880" s="6"/>
    </row>
    <row r="881">
      <c r="O881" s="6"/>
    </row>
    <row r="882">
      <c r="O882" s="6"/>
    </row>
    <row r="883">
      <c r="O883" s="6"/>
    </row>
    <row r="884">
      <c r="O884" s="6"/>
    </row>
    <row r="885">
      <c r="O885" s="6"/>
    </row>
    <row r="886">
      <c r="O886" s="6"/>
    </row>
    <row r="887">
      <c r="O887" s="6"/>
    </row>
    <row r="888">
      <c r="O888" s="6"/>
    </row>
    <row r="889">
      <c r="O889" s="6"/>
    </row>
    <row r="890">
      <c r="O890" s="6"/>
    </row>
    <row r="891">
      <c r="O891" s="6"/>
    </row>
    <row r="892">
      <c r="O892" s="6"/>
    </row>
    <row r="893">
      <c r="O893" s="6"/>
    </row>
    <row r="894">
      <c r="O894" s="6"/>
    </row>
    <row r="895">
      <c r="O895" s="6"/>
    </row>
    <row r="896">
      <c r="O896" s="6"/>
    </row>
    <row r="897">
      <c r="O897" s="6"/>
    </row>
    <row r="898">
      <c r="O898" s="6"/>
    </row>
    <row r="899">
      <c r="O899" s="6"/>
    </row>
    <row r="900">
      <c r="O900" s="6"/>
    </row>
    <row r="901">
      <c r="O901" s="6"/>
    </row>
    <row r="902">
      <c r="O902" s="6"/>
    </row>
    <row r="903">
      <c r="O903" s="6"/>
    </row>
    <row r="904">
      <c r="O904" s="6"/>
    </row>
    <row r="905">
      <c r="O905" s="6"/>
    </row>
    <row r="906">
      <c r="O906" s="6"/>
    </row>
    <row r="907">
      <c r="O907" s="6"/>
    </row>
    <row r="908">
      <c r="O908" s="6"/>
    </row>
    <row r="909">
      <c r="O909" s="6"/>
    </row>
    <row r="910">
      <c r="O910" s="6"/>
    </row>
    <row r="911">
      <c r="O911" s="6"/>
    </row>
    <row r="912">
      <c r="O912" s="6"/>
    </row>
    <row r="913">
      <c r="O913" s="6"/>
    </row>
    <row r="914">
      <c r="O914" s="6"/>
    </row>
    <row r="915">
      <c r="O915" s="6"/>
    </row>
    <row r="916">
      <c r="O916" s="6"/>
    </row>
    <row r="917">
      <c r="O917" s="6"/>
    </row>
    <row r="918">
      <c r="O918" s="6"/>
    </row>
    <row r="919">
      <c r="O919" s="6"/>
    </row>
    <row r="920">
      <c r="O920" s="6"/>
    </row>
    <row r="921">
      <c r="O921" s="6"/>
    </row>
    <row r="922">
      <c r="O922" s="6"/>
    </row>
    <row r="923">
      <c r="O923" s="6"/>
    </row>
    <row r="924">
      <c r="O924" s="6"/>
    </row>
    <row r="925">
      <c r="O925" s="6"/>
    </row>
    <row r="926">
      <c r="O926" s="6"/>
    </row>
    <row r="927">
      <c r="O927" s="6"/>
    </row>
    <row r="928">
      <c r="O928" s="6"/>
    </row>
    <row r="929">
      <c r="O929" s="6"/>
    </row>
    <row r="930">
      <c r="O930" s="6"/>
    </row>
    <row r="931">
      <c r="O931" s="6"/>
    </row>
    <row r="932">
      <c r="O932" s="6"/>
    </row>
    <row r="933">
      <c r="O933" s="6"/>
    </row>
    <row r="934">
      <c r="O934" s="6"/>
    </row>
    <row r="935">
      <c r="O935" s="6"/>
    </row>
    <row r="936">
      <c r="O936" s="6"/>
    </row>
    <row r="937">
      <c r="O937" s="6"/>
    </row>
    <row r="938">
      <c r="O938" s="6"/>
    </row>
    <row r="939">
      <c r="O939" s="6"/>
    </row>
    <row r="940">
      <c r="O940" s="6"/>
    </row>
    <row r="941">
      <c r="O941" s="6"/>
    </row>
    <row r="942">
      <c r="O942" s="6"/>
    </row>
    <row r="943">
      <c r="O943" s="6"/>
    </row>
    <row r="944">
      <c r="O944" s="6"/>
    </row>
    <row r="945">
      <c r="O945" s="6"/>
    </row>
    <row r="946">
      <c r="O946" s="6"/>
    </row>
    <row r="947">
      <c r="O947" s="6"/>
    </row>
    <row r="948">
      <c r="O948" s="6"/>
    </row>
    <row r="949">
      <c r="O949" s="6"/>
    </row>
    <row r="950">
      <c r="O950" s="6"/>
    </row>
    <row r="951">
      <c r="O951" s="6"/>
    </row>
    <row r="952">
      <c r="O952" s="6"/>
    </row>
    <row r="953">
      <c r="O953" s="6"/>
    </row>
    <row r="954">
      <c r="O954" s="6"/>
    </row>
    <row r="955">
      <c r="O955" s="6"/>
    </row>
    <row r="956">
      <c r="O956" s="6"/>
    </row>
    <row r="957">
      <c r="O957" s="6"/>
    </row>
    <row r="958">
      <c r="O958" s="6"/>
    </row>
    <row r="959">
      <c r="O959" s="6"/>
    </row>
    <row r="960">
      <c r="O960" s="6"/>
    </row>
    <row r="961">
      <c r="O961" s="6"/>
    </row>
    <row r="962">
      <c r="O962" s="6"/>
    </row>
    <row r="963">
      <c r="O963" s="6"/>
    </row>
    <row r="964">
      <c r="O964" s="6"/>
    </row>
    <row r="965">
      <c r="O965" s="6"/>
    </row>
    <row r="966">
      <c r="O966" s="6"/>
    </row>
    <row r="967">
      <c r="O967" s="6"/>
    </row>
    <row r="968">
      <c r="O968" s="6"/>
    </row>
    <row r="969">
      <c r="O969" s="6"/>
    </row>
    <row r="970">
      <c r="O970" s="6"/>
    </row>
    <row r="971">
      <c r="O971" s="6"/>
    </row>
    <row r="972">
      <c r="O972" s="6"/>
    </row>
    <row r="973">
      <c r="O973" s="6"/>
    </row>
    <row r="974">
      <c r="O974" s="6"/>
    </row>
    <row r="975">
      <c r="O975" s="6"/>
    </row>
    <row r="976">
      <c r="O976" s="6"/>
    </row>
    <row r="977">
      <c r="O977" s="6"/>
    </row>
    <row r="978">
      <c r="O978" s="6"/>
    </row>
    <row r="979">
      <c r="O979" s="6"/>
    </row>
    <row r="980">
      <c r="O980" s="6"/>
    </row>
    <row r="981">
      <c r="O981" s="6"/>
    </row>
    <row r="982">
      <c r="O982" s="6"/>
    </row>
    <row r="983">
      <c r="O983" s="6"/>
    </row>
    <row r="984">
      <c r="O984" s="6"/>
    </row>
    <row r="985">
      <c r="O985" s="6"/>
    </row>
    <row r="986">
      <c r="O986" s="6"/>
    </row>
    <row r="987">
      <c r="O987" s="6"/>
    </row>
    <row r="988">
      <c r="O988" s="6"/>
    </row>
    <row r="989">
      <c r="O989" s="6"/>
    </row>
    <row r="990">
      <c r="O990" s="6"/>
    </row>
    <row r="991">
      <c r="O991" s="6"/>
    </row>
    <row r="992">
      <c r="O992" s="6"/>
    </row>
    <row r="993">
      <c r="O993" s="6"/>
    </row>
    <row r="994">
      <c r="O994" s="6"/>
    </row>
    <row r="995">
      <c r="O995" s="6"/>
    </row>
    <row r="996">
      <c r="O996" s="6"/>
    </row>
    <row r="997">
      <c r="O997" s="6"/>
    </row>
    <row r="998">
      <c r="O998" s="6"/>
    </row>
    <row r="999">
      <c r="O999" s="6"/>
    </row>
    <row r="1000">
      <c r="O1000" s="6"/>
    </row>
    <row r="1001">
      <c r="O1001" s="6"/>
    </row>
    <row r="1002">
      <c r="O1002" s="6"/>
    </row>
    <row r="1003">
      <c r="O1003" s="6"/>
    </row>
    <row r="1004">
      <c r="O1004" s="6"/>
    </row>
    <row r="1005">
      <c r="O1005" s="6"/>
    </row>
    <row r="1006">
      <c r="O1006" s="6"/>
    </row>
  </sheetData>
  <hyperlinks>
    <hyperlink r:id="rId2" ref="O38"/>
  </hyperlinks>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0.29"/>
    <col customWidth="1" min="3" max="3" width="24.29"/>
    <col customWidth="1" min="5" max="5" width="18.86"/>
    <col customWidth="1" min="6" max="6" width="20.57"/>
    <col customWidth="1" min="7" max="7" width="21.43"/>
    <col customWidth="1" min="8" max="8" width="20.71"/>
    <col customWidth="1" min="9" max="10" width="16.57"/>
  </cols>
  <sheetData>
    <row r="1">
      <c r="A1" s="66" t="s">
        <v>453</v>
      </c>
      <c r="B1" s="66" t="s">
        <v>454</v>
      </c>
      <c r="C1" s="66" t="s">
        <v>455</v>
      </c>
      <c r="D1" s="66" t="s">
        <v>456</v>
      </c>
      <c r="E1" s="66" t="s">
        <v>457</v>
      </c>
      <c r="F1" s="66" t="s">
        <v>458</v>
      </c>
      <c r="G1" s="66" t="s">
        <v>459</v>
      </c>
      <c r="H1" s="66" t="s">
        <v>460</v>
      </c>
      <c r="I1" s="66" t="s">
        <v>461</v>
      </c>
      <c r="J1" s="66" t="s">
        <v>462</v>
      </c>
      <c r="K1" s="66" t="s">
        <v>463</v>
      </c>
    </row>
    <row r="2">
      <c r="A2" s="66" t="s">
        <v>446</v>
      </c>
      <c r="B2" s="67">
        <v>1.0</v>
      </c>
      <c r="C2" s="68">
        <v>5.0</v>
      </c>
      <c r="D2" s="68">
        <v>3.0</v>
      </c>
      <c r="E2" s="68">
        <v>1.0</v>
      </c>
      <c r="F2" s="68">
        <v>4.0</v>
      </c>
      <c r="G2" s="68">
        <v>4.0</v>
      </c>
      <c r="H2" s="68">
        <v>0.0</v>
      </c>
      <c r="I2" s="69">
        <v>2.0</v>
      </c>
      <c r="J2" s="69">
        <v>20.0</v>
      </c>
      <c r="K2" s="69">
        <v>50.0</v>
      </c>
    </row>
    <row r="3">
      <c r="A3" s="70" t="s">
        <v>464</v>
      </c>
      <c r="B3" s="68">
        <v>4.0</v>
      </c>
      <c r="C3" s="68">
        <v>0.0</v>
      </c>
      <c r="D3" s="67">
        <v>1.0</v>
      </c>
      <c r="E3" s="68">
        <v>0.0</v>
      </c>
      <c r="F3" s="67">
        <v>1.0</v>
      </c>
      <c r="G3" s="68">
        <v>0.0</v>
      </c>
      <c r="H3" s="68">
        <v>4.0</v>
      </c>
      <c r="I3" s="69"/>
      <c r="J3" s="69">
        <v>12.0</v>
      </c>
      <c r="K3" s="69">
        <v>30.0</v>
      </c>
    </row>
    <row r="4">
      <c r="A4" s="66" t="s">
        <v>447</v>
      </c>
      <c r="B4" s="68">
        <v>2.0</v>
      </c>
      <c r="C4" s="68">
        <v>4.0</v>
      </c>
      <c r="D4" s="68">
        <v>2.0</v>
      </c>
      <c r="E4" s="68">
        <v>0.0</v>
      </c>
      <c r="F4" s="68">
        <v>1.0</v>
      </c>
      <c r="G4" s="68">
        <v>0.0</v>
      </c>
      <c r="H4" s="71">
        <v>1.0</v>
      </c>
      <c r="I4" s="69"/>
      <c r="J4" s="69">
        <v>10.0</v>
      </c>
      <c r="K4" s="69">
        <v>30.0</v>
      </c>
    </row>
    <row r="5">
      <c r="A5" s="72"/>
      <c r="B5" s="72"/>
      <c r="C5" s="72"/>
      <c r="D5" s="72"/>
      <c r="E5" s="72"/>
      <c r="F5" s="72"/>
      <c r="G5" s="72"/>
      <c r="H5" s="72"/>
      <c r="I5" s="72"/>
      <c r="J5" s="72"/>
      <c r="K5" s="72"/>
    </row>
    <row r="6">
      <c r="A6" s="72"/>
      <c r="B6" s="72"/>
      <c r="C6" s="73"/>
      <c r="D6" s="72"/>
      <c r="E6" s="72"/>
      <c r="F6" s="72"/>
      <c r="G6" s="72"/>
      <c r="H6" s="72"/>
      <c r="I6" s="72"/>
      <c r="J6" s="72"/>
      <c r="K6" s="72"/>
    </row>
    <row r="7">
      <c r="A7" s="72"/>
      <c r="B7" s="72"/>
      <c r="C7" s="72"/>
      <c r="D7" s="72"/>
      <c r="E7" s="72"/>
      <c r="F7" s="72"/>
      <c r="G7" s="72"/>
      <c r="H7" s="72"/>
      <c r="I7" s="72"/>
      <c r="J7" s="72"/>
      <c r="K7" s="72"/>
    </row>
    <row r="8">
      <c r="A8" s="72"/>
      <c r="B8" s="72"/>
      <c r="C8" s="72"/>
      <c r="D8" s="72"/>
      <c r="E8" s="72"/>
      <c r="F8" s="72"/>
      <c r="G8" s="72"/>
      <c r="H8" s="72"/>
      <c r="I8" s="72"/>
      <c r="J8" s="72"/>
      <c r="K8" s="72"/>
    </row>
    <row r="9">
      <c r="A9" s="74"/>
      <c r="B9" s="74"/>
      <c r="C9" s="75"/>
      <c r="D9" s="74"/>
      <c r="E9" s="72"/>
      <c r="F9" s="72"/>
      <c r="G9" s="72"/>
      <c r="H9" s="72"/>
      <c r="I9" s="72"/>
      <c r="J9" s="72"/>
      <c r="K9" s="72"/>
    </row>
    <row r="10">
      <c r="A10" s="74"/>
      <c r="B10" s="72"/>
      <c r="C10" s="72"/>
      <c r="D10" s="72"/>
      <c r="E10" s="72"/>
      <c r="F10" s="72"/>
      <c r="G10" s="72"/>
      <c r="H10" s="72"/>
      <c r="I10" s="72"/>
      <c r="J10" s="72"/>
      <c r="K10" s="72"/>
    </row>
    <row r="11">
      <c r="A11" s="74"/>
      <c r="B11" s="72"/>
      <c r="C11" s="72"/>
      <c r="D11" s="72"/>
      <c r="E11" s="72"/>
      <c r="F11" s="72"/>
      <c r="G11" s="72"/>
      <c r="H11" s="72"/>
      <c r="I11" s="72"/>
      <c r="J11" s="72"/>
      <c r="K11" s="72"/>
    </row>
    <row r="12">
      <c r="A12" s="74"/>
      <c r="B12" s="72"/>
      <c r="C12" s="72"/>
      <c r="D12" s="72"/>
      <c r="E12" s="72"/>
      <c r="F12" s="72"/>
      <c r="G12" s="72"/>
      <c r="H12" s="72"/>
      <c r="I12" s="72"/>
      <c r="J12" s="72"/>
      <c r="K12" s="72"/>
    </row>
    <row r="13">
      <c r="A13" s="74"/>
      <c r="B13" s="72"/>
      <c r="C13" s="72"/>
      <c r="D13" s="72"/>
      <c r="E13" s="72"/>
      <c r="F13" s="72"/>
      <c r="G13" s="72"/>
      <c r="H13" s="72"/>
      <c r="I13" s="72"/>
      <c r="J13" s="72"/>
      <c r="K13" s="72"/>
    </row>
    <row r="14">
      <c r="A14" s="74"/>
      <c r="B14" s="72"/>
      <c r="C14" s="72"/>
      <c r="D14" s="72"/>
      <c r="E14" s="72"/>
      <c r="F14" s="72"/>
      <c r="G14" s="72"/>
      <c r="H14" s="72"/>
      <c r="I14" s="72"/>
      <c r="J14" s="72"/>
      <c r="K14" s="72"/>
    </row>
    <row r="15">
      <c r="A15" s="74"/>
      <c r="B15" s="72"/>
      <c r="C15" s="72"/>
      <c r="D15" s="72"/>
      <c r="E15" s="72"/>
      <c r="F15" s="72"/>
      <c r="G15" s="72"/>
      <c r="H15" s="72"/>
      <c r="I15" s="72"/>
      <c r="J15" s="72"/>
      <c r="K15" s="72"/>
    </row>
    <row r="16">
      <c r="A16" s="74"/>
      <c r="B16" s="72"/>
      <c r="C16" s="72"/>
      <c r="D16" s="72"/>
      <c r="E16" s="72"/>
      <c r="F16" s="72"/>
      <c r="G16" s="72"/>
      <c r="H16" s="72"/>
      <c r="I16" s="72"/>
      <c r="J16" s="72"/>
      <c r="K16" s="72"/>
    </row>
    <row r="17">
      <c r="A17" s="74"/>
      <c r="B17" s="74"/>
      <c r="C17" s="74"/>
      <c r="D17" s="74"/>
      <c r="E17" s="72"/>
      <c r="F17" s="72"/>
      <c r="G17" s="72"/>
      <c r="H17" s="72"/>
      <c r="I17" s="72"/>
      <c r="J17" s="72"/>
      <c r="K17" s="72"/>
    </row>
    <row r="18">
      <c r="A18" s="74"/>
      <c r="B18" s="74"/>
      <c r="C18" s="74"/>
      <c r="D18" s="74"/>
      <c r="E18" s="72"/>
      <c r="F18" s="72"/>
      <c r="G18" s="72"/>
      <c r="H18" s="72"/>
      <c r="I18" s="72"/>
      <c r="J18" s="72"/>
      <c r="K18" s="72"/>
    </row>
    <row r="19">
      <c r="A19" s="72"/>
      <c r="B19" s="72"/>
      <c r="C19" s="72"/>
      <c r="D19" s="72"/>
      <c r="E19" s="72"/>
      <c r="F19" s="72"/>
      <c r="G19" s="72"/>
      <c r="H19" s="72"/>
      <c r="I19" s="72"/>
      <c r="J19" s="72"/>
      <c r="K19" s="72"/>
    </row>
    <row r="20">
      <c r="A20" s="72"/>
      <c r="B20" s="72"/>
      <c r="C20" s="72"/>
      <c r="D20" s="72"/>
      <c r="E20" s="72"/>
      <c r="F20" s="72"/>
      <c r="G20" s="72"/>
      <c r="H20" s="72"/>
      <c r="I20" s="72"/>
      <c r="J20" s="72"/>
      <c r="K20" s="72"/>
    </row>
    <row r="21">
      <c r="A21" s="72"/>
      <c r="B21" s="72"/>
      <c r="C21" s="72"/>
      <c r="D21" s="72"/>
      <c r="E21" s="72"/>
      <c r="F21" s="72"/>
      <c r="G21" s="72"/>
      <c r="H21" s="72"/>
      <c r="I21" s="72"/>
      <c r="J21" s="72"/>
      <c r="K21" s="72"/>
    </row>
    <row r="22">
      <c r="A22" s="72"/>
      <c r="B22" s="72"/>
      <c r="C22" s="72"/>
      <c r="D22" s="72"/>
      <c r="E22" s="72"/>
      <c r="F22" s="72"/>
      <c r="G22" s="72"/>
      <c r="H22" s="72"/>
      <c r="I22" s="72"/>
      <c r="J22" s="72"/>
      <c r="K22" s="72"/>
    </row>
    <row r="23">
      <c r="A23" s="72"/>
      <c r="B23" s="72"/>
      <c r="C23" s="72"/>
      <c r="D23" s="72"/>
      <c r="E23" s="72"/>
      <c r="F23" s="72"/>
      <c r="G23" s="72"/>
      <c r="H23" s="72"/>
      <c r="I23" s="72"/>
      <c r="J23" s="72"/>
      <c r="K23" s="72"/>
    </row>
    <row r="24">
      <c r="A24" s="72"/>
      <c r="B24" s="72"/>
      <c r="C24" s="72"/>
      <c r="D24" s="72"/>
      <c r="E24" s="72"/>
      <c r="F24" s="72"/>
      <c r="G24" s="72"/>
      <c r="H24" s="72"/>
      <c r="I24" s="72"/>
      <c r="J24" s="72"/>
      <c r="K24" s="72"/>
    </row>
    <row r="25">
      <c r="A25" s="72"/>
      <c r="B25" s="72"/>
      <c r="C25" s="72"/>
      <c r="D25" s="72"/>
      <c r="E25" s="72"/>
      <c r="F25" s="72"/>
      <c r="G25" s="72"/>
      <c r="H25" s="72"/>
      <c r="I25" s="72"/>
      <c r="J25" s="72"/>
      <c r="K25" s="72"/>
    </row>
    <row r="26">
      <c r="A26" s="72"/>
      <c r="B26" s="72"/>
      <c r="C26" s="72"/>
      <c r="D26" s="72"/>
      <c r="E26" s="72"/>
      <c r="F26" s="72"/>
      <c r="G26" s="72"/>
      <c r="H26" s="72"/>
      <c r="I26" s="72"/>
      <c r="J26" s="72"/>
      <c r="K26" s="72"/>
    </row>
    <row r="27">
      <c r="A27" s="72"/>
      <c r="B27" s="72"/>
      <c r="C27" s="72"/>
      <c r="D27" s="72"/>
      <c r="E27" s="72"/>
      <c r="F27" s="72"/>
      <c r="G27" s="72"/>
      <c r="H27" s="72"/>
      <c r="I27" s="72"/>
      <c r="J27" s="72"/>
      <c r="K27" s="72"/>
    </row>
    <row r="28">
      <c r="A28" s="72"/>
      <c r="B28" s="72"/>
      <c r="C28" s="72"/>
      <c r="D28" s="72"/>
      <c r="E28" s="72"/>
      <c r="F28" s="72"/>
      <c r="G28" s="72"/>
      <c r="H28" s="72"/>
      <c r="I28" s="72"/>
      <c r="J28" s="72"/>
      <c r="K28" s="72"/>
    </row>
    <row r="29">
      <c r="A29" s="72"/>
      <c r="B29" s="72"/>
      <c r="C29" s="72"/>
      <c r="D29" s="72"/>
      <c r="E29" s="72"/>
      <c r="F29" s="72"/>
      <c r="G29" s="72"/>
      <c r="H29" s="72"/>
      <c r="I29" s="72"/>
      <c r="J29" s="72"/>
      <c r="K29" s="72"/>
    </row>
    <row r="30">
      <c r="A30" s="72"/>
      <c r="B30" s="72"/>
      <c r="C30" s="72"/>
      <c r="D30" s="72"/>
      <c r="E30" s="72"/>
      <c r="F30" s="72"/>
      <c r="G30" s="72"/>
      <c r="H30" s="72"/>
      <c r="I30" s="72"/>
      <c r="J30" s="72"/>
      <c r="K30" s="72"/>
    </row>
    <row r="31">
      <c r="A31" s="72"/>
      <c r="B31" s="72"/>
      <c r="C31" s="72"/>
      <c r="D31" s="72"/>
      <c r="E31" s="72"/>
      <c r="F31" s="72"/>
      <c r="G31" s="72"/>
      <c r="H31" s="72"/>
      <c r="I31" s="72"/>
      <c r="J31" s="72"/>
      <c r="K31" s="72"/>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
        <v>443</v>
      </c>
    </row>
    <row r="2">
      <c r="A2" s="4" t="s">
        <v>444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6.57"/>
    <col customWidth="1" min="2" max="2" width="88.71"/>
    <col customWidth="1" min="3" max="3" width="43.0"/>
  </cols>
  <sheetData>
    <row r="1">
      <c r="A1" s="4" t="s">
        <v>445</v>
      </c>
      <c r="B1" s="4"/>
      <c r="C1" s="4"/>
    </row>
    <row r="2">
      <c r="A2" s="4" t="s">
        <v>5</v>
      </c>
      <c r="B2" s="4" t="s">
        <v>446</v>
      </c>
      <c r="C2" s="4" t="s">
        <v>447</v>
      </c>
    </row>
    <row r="3">
      <c r="A3" s="26" t="s">
        <v>448</v>
      </c>
      <c r="B3" s="26" t="s">
        <v>449</v>
      </c>
      <c r="C3" s="26" t="s">
        <v>450</v>
      </c>
    </row>
    <row r="4">
      <c r="C4" s="4" t="s">
        <v>451</v>
      </c>
    </row>
    <row r="5">
      <c r="A5" s="4" t="s">
        <v>452</v>
      </c>
    </row>
  </sheetData>
  <hyperlinks>
    <hyperlink r:id="rId1" ref="A3"/>
    <hyperlink r:id="rId2" ref="B3"/>
    <hyperlink r:id="rId3" ref="C3"/>
  </hyperlinks>
  <drawing r:id="rId4"/>
</worksheet>
</file>