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FY17-18" sheetId="1" r:id="rId1"/>
    <sheet name="Sheet1" sheetId="2" r:id="rId2"/>
  </sheets>
  <definedNames>
    <definedName name="_xlnm._FilterDatabase" localSheetId="0" hidden="1">'FY17-18'!$B$20:$H$25</definedName>
  </definedNames>
  <calcPr calcId="145621"/>
</workbook>
</file>

<file path=xl/calcChain.xml><?xml version="1.0" encoding="utf-8"?>
<calcChain xmlns="http://schemas.openxmlformats.org/spreadsheetml/2006/main">
  <c r="F14" i="1" l="1"/>
  <c r="F16" i="1"/>
  <c r="F2" i="1"/>
  <c r="G6" i="1"/>
  <c r="F6" i="1"/>
  <c r="F8" i="1" s="1"/>
  <c r="G4" i="1"/>
  <c r="F3" i="1"/>
  <c r="G5" i="1"/>
  <c r="F217" i="1" l="1"/>
  <c r="F13" i="1" s="1"/>
  <c r="G166" i="1"/>
  <c r="G12" i="1" s="1"/>
  <c r="G14" i="1" s="1"/>
  <c r="F165" i="1"/>
  <c r="F11" i="1" s="1"/>
  <c r="F81" i="1"/>
  <c r="G167" i="1" l="1"/>
  <c r="G74" i="1" l="1"/>
</calcChain>
</file>

<file path=xl/sharedStrings.xml><?xml version="1.0" encoding="utf-8"?>
<sst xmlns="http://schemas.openxmlformats.org/spreadsheetml/2006/main" count="924" uniqueCount="238">
  <si>
    <t>Client ID</t>
  </si>
  <si>
    <t>DA5932</t>
  </si>
  <si>
    <t>FUNDS STATEMENT for EQ from 2017-04-01 to 2018-03-31</t>
  </si>
  <si>
    <t>Posting Date</t>
  </si>
  <si>
    <t>Cost Center</t>
  </si>
  <si>
    <t>Particulars</t>
  </si>
  <si>
    <t>Voucher Type</t>
  </si>
  <si>
    <t>Debit</t>
  </si>
  <si>
    <t>Credit</t>
  </si>
  <si>
    <t>Net Balance</t>
  </si>
  <si>
    <t>Opening Balance</t>
  </si>
  <si>
    <t>2017-05-15</t>
  </si>
  <si>
    <t>NSE-EQ - Z</t>
  </si>
  <si>
    <t>Being Payment Gateway Charges Debited - TNDA5932</t>
  </si>
  <si>
    <t>Journal Entry</t>
  </si>
  <si>
    <t>Being amount received from TNDA5932-ANBUMARAN C-1210462369 through NEST Payment Gateway</t>
  </si>
  <si>
    <t>Bank Receipts</t>
  </si>
  <si>
    <t>NSE-F&amp;O - Z</t>
  </si>
  <si>
    <t>15/05/2017 F&amp;O Obligation Amount</t>
  </si>
  <si>
    <t>Book Voucher</t>
  </si>
  <si>
    <t>2017-05-18</t>
  </si>
  <si>
    <t>18/05/2017 F&amp;O Obligation Amount</t>
  </si>
  <si>
    <t>2017-05-22</t>
  </si>
  <si>
    <t>22/05/2017 F&amp;O Obligation Amount</t>
  </si>
  <si>
    <t>2017-05-23</t>
  </si>
  <si>
    <t>23/05/2017 F&amp;O Obligation Amount</t>
  </si>
  <si>
    <t>2017-05-24</t>
  </si>
  <si>
    <t>24/05/2017 F&amp;O Obligation Amount</t>
  </si>
  <si>
    <t>2017-05-25</t>
  </si>
  <si>
    <t>25/05/2017 F&amp;O Obligation Amount</t>
  </si>
  <si>
    <t>2017-05-26</t>
  </si>
  <si>
    <t>26/05/2017 F&amp;O Obligation Amount</t>
  </si>
  <si>
    <t>2017-05-29</t>
  </si>
  <si>
    <t>29/05/2017 F&amp;O Obligation Amount</t>
  </si>
  <si>
    <t>2017-05-30</t>
  </si>
  <si>
    <t>30/05/2017 F&amp;O Obligation Amount</t>
  </si>
  <si>
    <t>2017-05-31</t>
  </si>
  <si>
    <t>31/05/2017 F&amp;O Obligation Amount</t>
  </si>
  <si>
    <t>2017-06-01</t>
  </si>
  <si>
    <t>01/06/2017 F&amp;O Obligation Amount</t>
  </si>
  <si>
    <t>2017-06-05</t>
  </si>
  <si>
    <t>05/06/2017 F&amp;O Obligation Amount</t>
  </si>
  <si>
    <t>2017-06-06</t>
  </si>
  <si>
    <t>06/06/2017 F&amp;O Obligation Amount</t>
  </si>
  <si>
    <t>2017-06-07</t>
  </si>
  <si>
    <t>07/06/2017 F&amp;O Obligation Amount</t>
  </si>
  <si>
    <t>2017-06-08</t>
  </si>
  <si>
    <t>08/06/2017 F&amp;O Obligation Amount</t>
  </si>
  <si>
    <t>2017-06-09</t>
  </si>
  <si>
    <t>09/06/2017 F&amp;O Obligation Amount</t>
  </si>
  <si>
    <t>2017-06-12</t>
  </si>
  <si>
    <t>12/06/2017 F&amp;O Obligation Amount</t>
  </si>
  <si>
    <t>2017-06-13</t>
  </si>
  <si>
    <t>13/06/2017 F&amp;O Obligation Amount</t>
  </si>
  <si>
    <t>2017-06-14</t>
  </si>
  <si>
    <t>14/06/2017 F&amp;O Obligation Amount</t>
  </si>
  <si>
    <t>2017-06-15</t>
  </si>
  <si>
    <t>15/06/2017 F&amp;O Obligation Amount</t>
  </si>
  <si>
    <t>2017-06-16</t>
  </si>
  <si>
    <t>16/06/2017 F&amp;O Obligation Amount</t>
  </si>
  <si>
    <t>2017-06-19</t>
  </si>
  <si>
    <t>19/06/2017 F&amp;O Obligation Amount</t>
  </si>
  <si>
    <t>2017-06-20</t>
  </si>
  <si>
    <t>20/06/2017 F&amp;O Obligation Amount</t>
  </si>
  <si>
    <t>2017-06-21</t>
  </si>
  <si>
    <t>21/06/2017 F&amp;O Obligation Amount</t>
  </si>
  <si>
    <t>2017-06-22</t>
  </si>
  <si>
    <t>22/06/2017 F&amp;O Obligation Amount</t>
  </si>
  <si>
    <t>2017-06-23</t>
  </si>
  <si>
    <t>23/06/2017 F&amp;O Obligation Amount</t>
  </si>
  <si>
    <t>2017-06-27</t>
  </si>
  <si>
    <t>27/06/2017 F&amp;O Obligation Amount</t>
  </si>
  <si>
    <t>2017-06-28</t>
  </si>
  <si>
    <t>28/06/2017 F&amp;O Obligation Amount</t>
  </si>
  <si>
    <t>2017-06-30</t>
  </si>
  <si>
    <t>30/06/2017 F&amp;O Obligation Amount</t>
  </si>
  <si>
    <t>2017-07-03</t>
  </si>
  <si>
    <t>03/07/2017 F&amp;O Obligation Amount</t>
  </si>
  <si>
    <t>2017-07-04</t>
  </si>
  <si>
    <t>04/07/2017 F&amp;O Obligation Amount</t>
  </si>
  <si>
    <t>2017-07-05</t>
  </si>
  <si>
    <t>05/07/2017 F&amp;O Obligation Amount</t>
  </si>
  <si>
    <t>2017-07-06</t>
  </si>
  <si>
    <t>06/07/2017 F&amp;O Obligation Amount</t>
  </si>
  <si>
    <t>2017-07-07</t>
  </si>
  <si>
    <t>07/07/2017 F&amp;O Obligation Amount</t>
  </si>
  <si>
    <t>2017-07-10</t>
  </si>
  <si>
    <t>10/07/2017 F&amp;O Obligation Amount</t>
  </si>
  <si>
    <t>2017-07-11</t>
  </si>
  <si>
    <t>11/07/2017 F&amp;O Obligation Amount</t>
  </si>
  <si>
    <t>2017-07-18</t>
  </si>
  <si>
    <t>18/07/2017 F&amp;O Obligation Amount</t>
  </si>
  <si>
    <t>2017-07-19</t>
  </si>
  <si>
    <t>19/07/2017 F&amp;O Obligation Amount</t>
  </si>
  <si>
    <t>2017-07-26</t>
  </si>
  <si>
    <t>26/07/2017 F&amp;O Obligation Amount</t>
  </si>
  <si>
    <t>2017-12-14</t>
  </si>
  <si>
    <t>Being amount received from TNDA5932-1353046470 through NEST Payment Gateway</t>
  </si>
  <si>
    <t>14/12/2017 F&amp;O Obligation Amount</t>
  </si>
  <si>
    <t>2017-12-18</t>
  </si>
  <si>
    <t>Being amount received from TNDA5932-1355194397 through NEST Payment Gateway</t>
  </si>
  <si>
    <t>18/12/2017 F&amp;O Obligation Amount</t>
  </si>
  <si>
    <t>2017-12-20</t>
  </si>
  <si>
    <t>20/12/2017 F&amp;O Obligation Amount</t>
  </si>
  <si>
    <t>2017-12-21</t>
  </si>
  <si>
    <t>21/12/2017 F&amp;O Obligation Amount</t>
  </si>
  <si>
    <t>Being amount received from TNDA5932-1357100426 through NEST Payment Gateway</t>
  </si>
  <si>
    <t>2017-12-28</t>
  </si>
  <si>
    <t>28/12/2017 F&amp;O Obligation Amount</t>
  </si>
  <si>
    <t>Being amount received from TNDA5932-1360944962 through NEST Payment Gateway</t>
  </si>
  <si>
    <t>2018-01-03</t>
  </si>
  <si>
    <t>Being amount received from TNDA5932-1365251210 through NEST Payment Gateway</t>
  </si>
  <si>
    <t>03/01/2018 F&amp;O Obligation Amount</t>
  </si>
  <si>
    <t>2018-01-10</t>
  </si>
  <si>
    <t>Being amount received from TNDA5932-1370796948 through NEST Payment Gateway</t>
  </si>
  <si>
    <t>10/01/2018 F&amp;O Obligation Amount</t>
  </si>
  <si>
    <t>2018-01-12</t>
  </si>
  <si>
    <t>Being amount received from TNDA5932-1372514808 through NEST Payment Gateway</t>
  </si>
  <si>
    <t>12/01/2018 F&amp;O Obligation Amount</t>
  </si>
  <si>
    <t>2018-01-15</t>
  </si>
  <si>
    <t>Being amount received from TNDA5932-1373947739 through NEST Payment Gateway</t>
  </si>
  <si>
    <t>15/01/2018 F&amp;O Obligation Amount</t>
  </si>
  <si>
    <t>2018-01-23</t>
  </si>
  <si>
    <t>Being amount received from TNDA5932-1378498025 through NEST Payment Gateway</t>
  </si>
  <si>
    <t>23/01/2018 F&amp;O Obligation Amount</t>
  </si>
  <si>
    <t>2018-01-30</t>
  </si>
  <si>
    <t>Call and Trade Charges for 30/01/2018</t>
  </si>
  <si>
    <t>30/01/2018 F&amp;O Obligation Amount</t>
  </si>
  <si>
    <t>2018-01-31</t>
  </si>
  <si>
    <t>31/01/2018 F&amp;O Obligation Amount</t>
  </si>
  <si>
    <t>2018-02-01</t>
  </si>
  <si>
    <t>Being amount received from TNDA5932-1384147631 through NEST Payment Gateway</t>
  </si>
  <si>
    <t>01/02/2018 F&amp;O Obligation Amount</t>
  </si>
  <si>
    <t>2018-02-02</t>
  </si>
  <si>
    <t>02/02/2018 F&amp;O Obligation Amount</t>
  </si>
  <si>
    <t>2018-02-06</t>
  </si>
  <si>
    <t>Being amount received from TNDA5932-1388039984 through NEST Payment Gateway</t>
  </si>
  <si>
    <t>Being amount received from TNDA5932-1387802730 through NEST Payment Gateway</t>
  </si>
  <si>
    <t>06/02/2018 F&amp;O Obligation Amount</t>
  </si>
  <si>
    <t>2018-02-08</t>
  </si>
  <si>
    <t>08/02/2018 F&amp;O Obligation Amount</t>
  </si>
  <si>
    <t>Being amount received from TNDA5932-1389782081 through NEST Payment Gateway</t>
  </si>
  <si>
    <t>2018-02-09</t>
  </si>
  <si>
    <t>09/02/2018 F&amp;O Obligation Amount</t>
  </si>
  <si>
    <t>2018-02-14</t>
  </si>
  <si>
    <t>Being amount received from TNDA5932-1393521636 through NEST Payment Gateway</t>
  </si>
  <si>
    <t>14/02/2018 F&amp;O Obligation Amount</t>
  </si>
  <si>
    <t>2018-02-15</t>
  </si>
  <si>
    <t>15/02/2018 F&amp;O Obligation Amount</t>
  </si>
  <si>
    <t>2018-02-16</t>
  </si>
  <si>
    <t>PAYOUT OF FUNDS TO ICICI BANK 027501000847 A/C NUMBER AS PER WITHDRAWAL REQUEST MADE</t>
  </si>
  <si>
    <t>Bank Payments</t>
  </si>
  <si>
    <t>16/02/2018 F&amp;O Obligation Amount</t>
  </si>
  <si>
    <t>2018-02-19</t>
  </si>
  <si>
    <t>Being amount received from TNDA5932-1396041465 through NEST Payment Gateway</t>
  </si>
  <si>
    <t>Being amount received from TNDA5932-1396143497 through NEST Payment Gateway</t>
  </si>
  <si>
    <t>19/02/2018 F&amp;O Obligation Amount</t>
  </si>
  <si>
    <t>Being amount received from TNDA5932-1396265699 through NEST Payment Gateway</t>
  </si>
  <si>
    <t>2018-02-20</t>
  </si>
  <si>
    <t>Being amount received from TNDA5932-1396646722 through NEST Payment Gateway</t>
  </si>
  <si>
    <t>20/02/2018 F&amp;O Obligation Amount</t>
  </si>
  <si>
    <t>2018-02-21</t>
  </si>
  <si>
    <t>21/02/2018 F&amp;O Obligation Amount</t>
  </si>
  <si>
    <t>Being amount received from TNDA5932-1397425960 through NEST Payment Gateway</t>
  </si>
  <si>
    <t>2018-02-23</t>
  </si>
  <si>
    <t>23/02/2018 F&amp;O Obligation Amount</t>
  </si>
  <si>
    <t>Being amount received from TNDA5932-1398380456 through NEST Payment Gateway</t>
  </si>
  <si>
    <t>Being amount received from TNDA5932-1398388083 through NEST Payment Gateway</t>
  </si>
  <si>
    <t>2018-02-28</t>
  </si>
  <si>
    <t>Being amount received from TNDA5932-1401398811 through NEST Payment Gateway</t>
  </si>
  <si>
    <t>28/02/2018 F&amp;O Obligation Amount</t>
  </si>
  <si>
    <t>2018-03-01</t>
  </si>
  <si>
    <t>Being amount received from TNDA5932-1402161427 through NEST Payment Gateway</t>
  </si>
  <si>
    <t>Being amount received from TNDA5932-1402158769 through NEST Payment Gateway</t>
  </si>
  <si>
    <t>01/03/2018 F&amp;O Obligation Amount</t>
  </si>
  <si>
    <t>2018-03-05</t>
  </si>
  <si>
    <t>05/03/2018 F&amp;O Obligation Amount</t>
  </si>
  <si>
    <t>Being amount received from TNDA5932-1405461596 through NEST Payment Gateway</t>
  </si>
  <si>
    <t>Being amount received from TNDA5932-1405456280 through NEST Payment Gateway</t>
  </si>
  <si>
    <t>2018-03-07</t>
  </si>
  <si>
    <t>Being amount received from TNDA5932-1406916839 through NEST Payment Gateway</t>
  </si>
  <si>
    <t>07/03/2018 F&amp;O Obligation Amount</t>
  </si>
  <si>
    <t>Being amount received from TNDA5932-1407146622 through NEST Payment Gateway</t>
  </si>
  <si>
    <t>Being amount received from TNDA5932-1406915262 through NEST Payment Gateway</t>
  </si>
  <si>
    <t>Being amount received from TNDA5932-1407075137 through NEST Payment Gateway</t>
  </si>
  <si>
    <t>2018-03-09</t>
  </si>
  <si>
    <t>Being amount received from TNDA5932-1408424110 through NEST Payment Gateway</t>
  </si>
  <si>
    <t>Being amount received from TNDA5932-1408436904 through NEST Payment Gateway</t>
  </si>
  <si>
    <t>09/03/2018 F&amp;O Obligation Amount</t>
  </si>
  <si>
    <t>2018-03-12</t>
  </si>
  <si>
    <t>Being amount received from TNDA5932-1410436438 through NEST Payment Gateway</t>
  </si>
  <si>
    <t>Being amount received from TNDA5932-1410203346 through NEST Payment Gateway</t>
  </si>
  <si>
    <t>12/03/2018 F&amp;O Obligation Amount</t>
  </si>
  <si>
    <t>2018-03-14</t>
  </si>
  <si>
    <t>14/03/2018 F&amp;O Obligation Amount</t>
  </si>
  <si>
    <t>Being amount received from TNDA5932-1411948162 through NEST Payment Gateway</t>
  </si>
  <si>
    <t>Being amount received from TNDA5932-1411983837 through NEST Payment Gateway</t>
  </si>
  <si>
    <t>2018-03-16</t>
  </si>
  <si>
    <t>16/03/2018 F&amp;O Obligation Amount</t>
  </si>
  <si>
    <t>2018-03-19</t>
  </si>
  <si>
    <t>Being amount received from TNDA5932-1414890103 through NEST Payment Gateway</t>
  </si>
  <si>
    <t>19/03/2018 F&amp;O Obligation Amount</t>
  </si>
  <si>
    <t>2018-03-20</t>
  </si>
  <si>
    <t>Being amount received from TNDA5932-1415528862 through NEST Payment Gateway</t>
  </si>
  <si>
    <t>20/03/2018 F&amp;O Obligation Amount</t>
  </si>
  <si>
    <t>2018-03-21</t>
  </si>
  <si>
    <t>Being amount received from TNDA5932-1416134633 through NEST Payment Gateway</t>
  </si>
  <si>
    <t>21/03/2018 F&amp;O Obligation Amount</t>
  </si>
  <si>
    <t>2018-03-22</t>
  </si>
  <si>
    <t>Being amount received from TNDA5932-1416638063 through NEST Payment Gateway</t>
  </si>
  <si>
    <t>22/03/2018 F&amp;O Obligation Amount</t>
  </si>
  <si>
    <t>2018-03-23</t>
  </si>
  <si>
    <t>Being amount received from TNDA5932-1417167720 through NEST Payment Gateway</t>
  </si>
  <si>
    <t>23/03/2018 F&amp;O Obligation Amount</t>
  </si>
  <si>
    <t>Being amount received from TNDA5932-1417322966 through NEST Payment Gateway</t>
  </si>
  <si>
    <t>2018-03-26</t>
  </si>
  <si>
    <t>Being amount received from TNDA5932-1418669189 through NEST Payment Gateway</t>
  </si>
  <si>
    <t>26/03/2018 F&amp;O Obligation Amount</t>
  </si>
  <si>
    <t>2018-03-27</t>
  </si>
  <si>
    <t>27/03/2018 F&amp;O Obligation Amount</t>
  </si>
  <si>
    <t>2018-03-28</t>
  </si>
  <si>
    <t>28/03/2018 F&amp;O Obligation Amount</t>
  </si>
  <si>
    <t>Closing Balance</t>
  </si>
  <si>
    <t>PAY-IN</t>
  </si>
  <si>
    <t>Buy</t>
  </si>
  <si>
    <t>Sell</t>
  </si>
  <si>
    <t>Total Charges</t>
  </si>
  <si>
    <t>Net</t>
  </si>
  <si>
    <t>Pay Out</t>
  </si>
  <si>
    <t>TRADES</t>
  </si>
  <si>
    <t>BROKER CHARGES</t>
  </si>
  <si>
    <t>PAY-OUT</t>
  </si>
  <si>
    <t>Pay In</t>
  </si>
  <si>
    <t>OPENDING BALANCE</t>
  </si>
  <si>
    <t>CLOSING BALANCE</t>
  </si>
  <si>
    <t>Net P/L:</t>
  </si>
  <si>
    <t>Net:</t>
  </si>
  <si>
    <t>Broker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</si>
</sst>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" fontId="0" fillId="0" borderId="0" xfId="1" applyNumberFormat="1" applyFont="1" applyAlignment="1">
      <alignment horizontal="right" vertical="center"/>
    </xf>
    <xf numFmtId="4" fontId="1" fillId="0" borderId="0" xfId="1" applyNumberFormat="1" applyFont="1" applyAlignment="1">
      <alignment horizontal="right" vertical="center"/>
    </xf>
    <xf numFmtId="2" fontId="0" fillId="0" borderId="0" xfId="1" applyNumberFormat="1" applyFont="1" applyAlignment="1">
      <alignment horizontal="right" vertical="center"/>
    </xf>
    <xf numFmtId="2" fontId="1" fillId="0" borderId="0" xfId="1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2" fontId="1" fillId="0" borderId="1" xfId="1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0" xfId="0" applyFont="1"/>
    <xf numFmtId="4" fontId="1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Border="1"/>
    <xf numFmtId="2" fontId="1" fillId="0" borderId="0" xfId="1" applyNumberFormat="1" applyFont="1" applyBorder="1" applyAlignment="1">
      <alignment horizontal="right" vertical="center"/>
    </xf>
    <xf numFmtId="0" fontId="0" fillId="0" borderId="1" xfId="0" applyFont="1" applyBorder="1"/>
    <xf numFmtId="4" fontId="2" fillId="0" borderId="1" xfId="1" applyNumberFormat="1" applyFont="1" applyBorder="1" applyAlignment="1">
      <alignment horizontal="right" vertical="center"/>
    </xf>
    <xf numFmtId="2" fontId="2" fillId="0" borderId="1" xfId="1" applyNumberFormat="1" applyFont="1" applyBorder="1" applyAlignment="1">
      <alignment horizontal="right" vertical="center"/>
    </xf>
    <xf numFmtId="0" fontId="0" fillId="0" borderId="1" xfId="0" applyBorder="1"/>
    <xf numFmtId="2" fontId="0" fillId="0" borderId="1" xfId="1" applyNumberFormat="1" applyFont="1" applyBorder="1" applyAlignment="1">
      <alignment horizontal="right" vertical="center"/>
    </xf>
    <xf numFmtId="0" fontId="0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153866</xdr:colOff>
      <xdr:row>0</xdr:row>
      <xdr:rowOff>139211</xdr:rowOff>
    </xdr:from>
    <xdr:to>
      <xdr:col>1</xdr:col>
      <xdr:colOff>1710911</xdr:colOff>
      <xdr:row>2</xdr:row>
      <xdr:rowOff>23446</xdr:rowOff>
    </xdr:to>
    <xdr:pic>
      <xdr:nvPicPr>
        <xdr:cNvPr id="2" name="Picture 1" descr="zerodha-new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6" y="139211"/>
          <a:ext cx="1740218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7"/>
  <sheetViews>
    <sheetView showGridLines="0" tabSelected="1" zoomScale="130" zoomScaleNormal="130" workbookViewId="0">
      <selection activeCell="D14" sqref="D14"/>
    </sheetView>
  </sheetViews>
  <sheetFormatPr defaultRowHeight="15" x14ac:dyDescent="0.25"/>
  <cols>
    <col min="1" max="1" width="2.7109375" customWidth="1"/>
    <col min="2" max="2" width="30.7109375" customWidth="1"/>
    <col min="3" max="3" width="15.7109375" customWidth="1"/>
    <col min="4" max="4" width="92.140625" bestFit="1" customWidth="1"/>
    <col min="5" max="5" width="15.7109375" customWidth="1"/>
    <col min="6" max="8" width="15.7109375" style="5" customWidth="1"/>
    <col min="9" max="9" width="15.7109375" customWidth="1"/>
  </cols>
  <sheetData>
    <row r="1" spans="2:7" ht="12" customHeight="1" x14ac:dyDescent="0.25"/>
    <row r="2" spans="2:7" x14ac:dyDescent="0.25">
      <c r="E2" s="19" t="s">
        <v>10</v>
      </c>
      <c r="F2" s="20">
        <f>H21</f>
        <v>489.82900000000001</v>
      </c>
      <c r="G2" s="20"/>
    </row>
    <row r="3" spans="2:7" x14ac:dyDescent="0.25">
      <c r="E3" s="16" t="s">
        <v>232</v>
      </c>
      <c r="F3" s="17">
        <f>G74</f>
        <v>687000</v>
      </c>
      <c r="G3" s="17"/>
    </row>
    <row r="4" spans="2:7" x14ac:dyDescent="0.25">
      <c r="E4" s="16" t="s">
        <v>228</v>
      </c>
      <c r="F4" s="17"/>
      <c r="G4" s="17">
        <f>F81</f>
        <v>127000</v>
      </c>
    </row>
    <row r="5" spans="2:7" x14ac:dyDescent="0.25">
      <c r="E5" s="16" t="s">
        <v>222</v>
      </c>
      <c r="F5" s="18"/>
      <c r="G5" s="18">
        <f>H25</f>
        <v>100664.75900000001</v>
      </c>
    </row>
    <row r="6" spans="2:7" x14ac:dyDescent="0.25">
      <c r="E6" s="21"/>
      <c r="F6" s="22">
        <f>SUM(F2:F5)</f>
        <v>687489.82900000003</v>
      </c>
      <c r="G6" s="22">
        <f>SUM(G4:G5)</f>
        <v>227664.75900000002</v>
      </c>
    </row>
    <row r="7" spans="2:7" x14ac:dyDescent="0.25">
      <c r="E7" s="21"/>
      <c r="F7" s="22"/>
      <c r="G7" s="22"/>
    </row>
    <row r="8" spans="2:7" x14ac:dyDescent="0.25">
      <c r="E8" s="23" t="s">
        <v>236</v>
      </c>
      <c r="F8" s="15">
        <f>G6-F6</f>
        <v>-459825.07</v>
      </c>
      <c r="G8" s="22"/>
    </row>
    <row r="9" spans="2:7" x14ac:dyDescent="0.25">
      <c r="E9" s="21"/>
      <c r="F9" s="22"/>
      <c r="G9" s="22"/>
    </row>
    <row r="11" spans="2:7" x14ac:dyDescent="0.25">
      <c r="E11" s="16" t="s">
        <v>224</v>
      </c>
      <c r="F11" s="17">
        <f>F165</f>
        <v>916550.76000000013</v>
      </c>
      <c r="G11" s="17"/>
    </row>
    <row r="12" spans="2:7" x14ac:dyDescent="0.25">
      <c r="E12" s="16" t="s">
        <v>225</v>
      </c>
      <c r="F12" s="17"/>
      <c r="G12" s="17">
        <f>G166</f>
        <v>457216.29500000004</v>
      </c>
    </row>
    <row r="13" spans="2:7" x14ac:dyDescent="0.25">
      <c r="E13" s="16" t="s">
        <v>237</v>
      </c>
      <c r="F13" s="18">
        <f>F217</f>
        <v>490.61000000000013</v>
      </c>
      <c r="G13" s="18"/>
    </row>
    <row r="14" spans="2:7" x14ac:dyDescent="0.25">
      <c r="F14" s="5">
        <f>SUM(F11:F13)</f>
        <v>917041.37000000011</v>
      </c>
      <c r="G14" s="5">
        <f>SUM(G12:G13)</f>
        <v>457216.29500000004</v>
      </c>
    </row>
    <row r="15" spans="2:7" x14ac:dyDescent="0.25">
      <c r="B15" s="1" t="s">
        <v>0</v>
      </c>
      <c r="C15" s="1" t="s">
        <v>1</v>
      </c>
    </row>
    <row r="16" spans="2:7" x14ac:dyDescent="0.25">
      <c r="E16" s="6" t="s">
        <v>235</v>
      </c>
      <c r="F16" s="6">
        <f>G14-F14</f>
        <v>-459825.07500000007</v>
      </c>
    </row>
    <row r="17" spans="2:8" x14ac:dyDescent="0.25">
      <c r="B17" s="1" t="s">
        <v>2</v>
      </c>
    </row>
    <row r="19" spans="2:8" x14ac:dyDescent="0.25">
      <c r="B19" s="11" t="s">
        <v>233</v>
      </c>
    </row>
    <row r="20" spans="2:8" x14ac:dyDescent="0.25">
      <c r="B20" s="1" t="s">
        <v>3</v>
      </c>
      <c r="C20" s="1" t="s">
        <v>4</v>
      </c>
      <c r="D20" s="1" t="s">
        <v>5</v>
      </c>
      <c r="E20" s="1" t="s">
        <v>6</v>
      </c>
      <c r="F20" s="6" t="s">
        <v>7</v>
      </c>
      <c r="G20" s="6" t="s">
        <v>8</v>
      </c>
      <c r="H20" s="6" t="s">
        <v>9</v>
      </c>
    </row>
    <row r="21" spans="2:8" x14ac:dyDescent="0.25">
      <c r="D21" s="2" t="s">
        <v>10</v>
      </c>
      <c r="F21"/>
      <c r="G21"/>
      <c r="H21" s="2">
        <v>489.82900000000001</v>
      </c>
    </row>
    <row r="22" spans="2:8" x14ac:dyDescent="0.25">
      <c r="D22" s="2"/>
      <c r="F22"/>
      <c r="G22"/>
      <c r="H22" s="2"/>
    </row>
    <row r="23" spans="2:8" x14ac:dyDescent="0.25">
      <c r="B23" s="11" t="s">
        <v>234</v>
      </c>
      <c r="D23" s="2"/>
      <c r="F23"/>
      <c r="G23"/>
      <c r="H23" s="2"/>
    </row>
    <row r="24" spans="2:8" x14ac:dyDescent="0.25">
      <c r="B24" s="1" t="s">
        <v>3</v>
      </c>
      <c r="C24" s="1" t="s">
        <v>4</v>
      </c>
      <c r="D24" s="1" t="s">
        <v>5</v>
      </c>
      <c r="E24" s="1" t="s">
        <v>6</v>
      </c>
      <c r="F24" s="6" t="s">
        <v>7</v>
      </c>
      <c r="G24" s="6" t="s">
        <v>8</v>
      </c>
      <c r="H24" s="6" t="s">
        <v>9</v>
      </c>
    </row>
    <row r="25" spans="2:8" x14ac:dyDescent="0.25">
      <c r="D25" s="2" t="s">
        <v>222</v>
      </c>
      <c r="F25"/>
      <c r="G25"/>
      <c r="H25" s="2">
        <v>100664.75900000001</v>
      </c>
    </row>
    <row r="27" spans="2:8" x14ac:dyDescent="0.25">
      <c r="B27" s="13" t="s">
        <v>223</v>
      </c>
    </row>
    <row r="28" spans="2:8" x14ac:dyDescent="0.25">
      <c r="B28" s="1" t="s">
        <v>3</v>
      </c>
      <c r="C28" s="1" t="s">
        <v>4</v>
      </c>
      <c r="D28" s="1" t="s">
        <v>5</v>
      </c>
      <c r="E28" s="1" t="s">
        <v>6</v>
      </c>
      <c r="F28" s="6" t="s">
        <v>7</v>
      </c>
      <c r="G28" s="6" t="s">
        <v>8</v>
      </c>
      <c r="H28" s="6" t="s">
        <v>9</v>
      </c>
    </row>
    <row r="29" spans="2:8" x14ac:dyDescent="0.25">
      <c r="B29" s="2" t="s">
        <v>11</v>
      </c>
      <c r="C29" s="2" t="s">
        <v>12</v>
      </c>
      <c r="D29" s="2" t="s">
        <v>15</v>
      </c>
      <c r="E29" s="2" t="s">
        <v>16</v>
      </c>
      <c r="F29" s="5">
        <v>0</v>
      </c>
      <c r="G29" s="5">
        <v>20000</v>
      </c>
      <c r="H29" s="5">
        <v>20479.478999999999</v>
      </c>
    </row>
    <row r="30" spans="2:8" x14ac:dyDescent="0.25">
      <c r="B30" s="2" t="s">
        <v>96</v>
      </c>
      <c r="C30" s="2" t="s">
        <v>12</v>
      </c>
      <c r="D30" s="2" t="s">
        <v>97</v>
      </c>
      <c r="E30" s="2" t="s">
        <v>16</v>
      </c>
      <c r="F30" s="5">
        <v>0</v>
      </c>
      <c r="G30" s="5">
        <v>25000</v>
      </c>
      <c r="H30" s="5">
        <v>25272.809000000001</v>
      </c>
    </row>
    <row r="31" spans="2:8" x14ac:dyDescent="0.25">
      <c r="B31" s="2" t="s">
        <v>99</v>
      </c>
      <c r="C31" s="2" t="s">
        <v>12</v>
      </c>
      <c r="D31" s="2" t="s">
        <v>100</v>
      </c>
      <c r="E31" s="2" t="s">
        <v>16</v>
      </c>
      <c r="F31" s="5">
        <v>0</v>
      </c>
      <c r="G31" s="5">
        <v>8000</v>
      </c>
      <c r="H31" s="5">
        <v>8898.2970000000005</v>
      </c>
    </row>
    <row r="32" spans="2:8" x14ac:dyDescent="0.25">
      <c r="B32" s="2" t="s">
        <v>104</v>
      </c>
      <c r="C32" s="2" t="s">
        <v>12</v>
      </c>
      <c r="D32" s="2" t="s">
        <v>106</v>
      </c>
      <c r="E32" s="2" t="s">
        <v>16</v>
      </c>
      <c r="F32" s="5">
        <v>0</v>
      </c>
      <c r="G32" s="5">
        <v>2000</v>
      </c>
      <c r="H32" s="5">
        <v>1854.7819999999999</v>
      </c>
    </row>
    <row r="33" spans="2:8" x14ac:dyDescent="0.25">
      <c r="B33" s="2" t="s">
        <v>107</v>
      </c>
      <c r="C33" s="2" t="s">
        <v>12</v>
      </c>
      <c r="D33" s="2" t="s">
        <v>109</v>
      </c>
      <c r="E33" s="2" t="s">
        <v>16</v>
      </c>
      <c r="F33" s="5">
        <v>0</v>
      </c>
      <c r="G33" s="5">
        <v>9000</v>
      </c>
      <c r="H33" s="5">
        <v>2113.895</v>
      </c>
    </row>
    <row r="34" spans="2:8" x14ac:dyDescent="0.25">
      <c r="B34" s="2" t="s">
        <v>110</v>
      </c>
      <c r="C34" s="2" t="s">
        <v>12</v>
      </c>
      <c r="D34" s="2" t="s">
        <v>111</v>
      </c>
      <c r="E34" s="2" t="s">
        <v>16</v>
      </c>
      <c r="F34" s="5">
        <v>0</v>
      </c>
      <c r="G34" s="5">
        <v>6000</v>
      </c>
      <c r="H34" s="5">
        <v>8103.2749999999996</v>
      </c>
    </row>
    <row r="35" spans="2:8" x14ac:dyDescent="0.25">
      <c r="B35" s="2" t="s">
        <v>113</v>
      </c>
      <c r="C35" s="2" t="s">
        <v>12</v>
      </c>
      <c r="D35" s="2" t="s">
        <v>114</v>
      </c>
      <c r="E35" s="2" t="s">
        <v>16</v>
      </c>
      <c r="F35" s="5">
        <v>0</v>
      </c>
      <c r="G35" s="5">
        <v>15000</v>
      </c>
      <c r="H35" s="5">
        <v>14974.111000000001</v>
      </c>
    </row>
    <row r="36" spans="2:8" x14ac:dyDescent="0.25">
      <c r="B36" s="2" t="s">
        <v>116</v>
      </c>
      <c r="C36" s="2" t="s">
        <v>12</v>
      </c>
      <c r="D36" s="2" t="s">
        <v>117</v>
      </c>
      <c r="E36" s="2" t="s">
        <v>16</v>
      </c>
      <c r="F36" s="5">
        <v>0</v>
      </c>
      <c r="G36" s="5">
        <v>5000</v>
      </c>
      <c r="H36" s="5">
        <v>6907.8329999999996</v>
      </c>
    </row>
    <row r="37" spans="2:8" x14ac:dyDescent="0.25">
      <c r="B37" s="2" t="s">
        <v>119</v>
      </c>
      <c r="C37" s="2" t="s">
        <v>12</v>
      </c>
      <c r="D37" s="2" t="s">
        <v>120</v>
      </c>
      <c r="E37" s="2" t="s">
        <v>16</v>
      </c>
      <c r="F37" s="5">
        <v>0</v>
      </c>
      <c r="G37" s="5">
        <v>25000</v>
      </c>
      <c r="H37" s="5">
        <v>25301.768</v>
      </c>
    </row>
    <row r="38" spans="2:8" x14ac:dyDescent="0.25">
      <c r="B38" s="2" t="s">
        <v>122</v>
      </c>
      <c r="C38" s="2" t="s">
        <v>12</v>
      </c>
      <c r="D38" s="2" t="s">
        <v>123</v>
      </c>
      <c r="E38" s="2" t="s">
        <v>16</v>
      </c>
      <c r="F38" s="5">
        <v>0</v>
      </c>
      <c r="G38" s="5">
        <v>10000</v>
      </c>
      <c r="H38" s="5">
        <v>10210.454</v>
      </c>
    </row>
    <row r="39" spans="2:8" x14ac:dyDescent="0.25">
      <c r="B39" s="2" t="s">
        <v>130</v>
      </c>
      <c r="C39" s="2" t="s">
        <v>12</v>
      </c>
      <c r="D39" s="2" t="s">
        <v>131</v>
      </c>
      <c r="E39" s="2" t="s">
        <v>16</v>
      </c>
      <c r="F39" s="5">
        <v>0</v>
      </c>
      <c r="G39" s="5">
        <v>25000</v>
      </c>
      <c r="H39" s="5">
        <v>25377.486000000001</v>
      </c>
    </row>
    <row r="40" spans="2:8" x14ac:dyDescent="0.25">
      <c r="B40" s="2" t="s">
        <v>135</v>
      </c>
      <c r="C40" s="2" t="s">
        <v>12</v>
      </c>
      <c r="D40" s="2" t="s">
        <v>136</v>
      </c>
      <c r="E40" s="2" t="s">
        <v>16</v>
      </c>
      <c r="F40" s="5">
        <v>0</v>
      </c>
      <c r="G40" s="5">
        <v>40000</v>
      </c>
      <c r="H40" s="5">
        <v>43334.218999999997</v>
      </c>
    </row>
    <row r="41" spans="2:8" x14ac:dyDescent="0.25">
      <c r="B41" s="2" t="s">
        <v>135</v>
      </c>
      <c r="C41" s="2" t="s">
        <v>12</v>
      </c>
      <c r="D41" s="2" t="s">
        <v>137</v>
      </c>
      <c r="E41" s="2" t="s">
        <v>16</v>
      </c>
      <c r="F41" s="5">
        <v>0</v>
      </c>
      <c r="G41" s="5">
        <v>150000</v>
      </c>
      <c r="H41" s="5">
        <v>193334.21900000001</v>
      </c>
    </row>
    <row r="42" spans="2:8" x14ac:dyDescent="0.25">
      <c r="B42" s="2" t="s">
        <v>139</v>
      </c>
      <c r="C42" s="2" t="s">
        <v>12</v>
      </c>
      <c r="D42" s="2" t="s">
        <v>141</v>
      </c>
      <c r="E42" s="2" t="s">
        <v>16</v>
      </c>
      <c r="F42" s="5">
        <v>0</v>
      </c>
      <c r="G42" s="5">
        <v>10000</v>
      </c>
      <c r="H42" s="5">
        <v>112.167</v>
      </c>
    </row>
    <row r="43" spans="2:8" x14ac:dyDescent="0.25">
      <c r="B43" s="2" t="s">
        <v>144</v>
      </c>
      <c r="C43" s="2" t="s">
        <v>12</v>
      </c>
      <c r="D43" s="2" t="s">
        <v>145</v>
      </c>
      <c r="E43" s="2" t="s">
        <v>16</v>
      </c>
      <c r="F43" s="5">
        <v>0</v>
      </c>
      <c r="G43" s="5">
        <v>5000</v>
      </c>
      <c r="H43" s="5">
        <v>6080.3249999999998</v>
      </c>
    </row>
    <row r="44" spans="2:8" x14ac:dyDescent="0.25">
      <c r="B44" s="2" t="s">
        <v>153</v>
      </c>
      <c r="C44" s="2" t="s">
        <v>12</v>
      </c>
      <c r="D44" s="2" t="s">
        <v>154</v>
      </c>
      <c r="E44" s="2" t="s">
        <v>16</v>
      </c>
      <c r="F44" s="5">
        <v>0</v>
      </c>
      <c r="G44" s="5">
        <v>5000</v>
      </c>
      <c r="H44" s="5">
        <v>6133.2920000000004</v>
      </c>
    </row>
    <row r="45" spans="2:8" x14ac:dyDescent="0.25">
      <c r="B45" s="2" t="s">
        <v>153</v>
      </c>
      <c r="C45" s="2" t="s">
        <v>12</v>
      </c>
      <c r="D45" s="2" t="s">
        <v>155</v>
      </c>
      <c r="E45" s="2" t="s">
        <v>16</v>
      </c>
      <c r="F45" s="5">
        <v>0</v>
      </c>
      <c r="G45" s="5">
        <v>11000</v>
      </c>
      <c r="H45" s="5">
        <v>17133.292000000001</v>
      </c>
    </row>
    <row r="46" spans="2:8" x14ac:dyDescent="0.25">
      <c r="B46" s="2" t="s">
        <v>153</v>
      </c>
      <c r="C46" s="2" t="s">
        <v>12</v>
      </c>
      <c r="D46" s="2" t="s">
        <v>157</v>
      </c>
      <c r="E46" s="2" t="s">
        <v>16</v>
      </c>
      <c r="F46" s="5">
        <v>0</v>
      </c>
      <c r="G46" s="5">
        <v>9000</v>
      </c>
      <c r="H46" s="5">
        <v>235.273</v>
      </c>
    </row>
    <row r="47" spans="2:8" x14ac:dyDescent="0.25">
      <c r="B47" s="2" t="s">
        <v>158</v>
      </c>
      <c r="C47" s="2" t="s">
        <v>12</v>
      </c>
      <c r="D47" s="2" t="s">
        <v>159</v>
      </c>
      <c r="E47" s="2" t="s">
        <v>16</v>
      </c>
      <c r="F47" s="5">
        <v>0</v>
      </c>
      <c r="G47" s="5">
        <v>12000</v>
      </c>
      <c r="H47" s="5">
        <v>12224.653</v>
      </c>
    </row>
    <row r="48" spans="2:8" x14ac:dyDescent="0.25">
      <c r="B48" s="2" t="s">
        <v>161</v>
      </c>
      <c r="C48" s="2" t="s">
        <v>12</v>
      </c>
      <c r="D48" s="2" t="s">
        <v>163</v>
      </c>
      <c r="E48" s="2" t="s">
        <v>16</v>
      </c>
      <c r="F48" s="5">
        <v>0</v>
      </c>
      <c r="G48" s="5">
        <v>18000</v>
      </c>
      <c r="H48" s="5">
        <v>573.96400000000006</v>
      </c>
    </row>
    <row r="49" spans="2:8" x14ac:dyDescent="0.25">
      <c r="B49" s="2" t="s">
        <v>164</v>
      </c>
      <c r="C49" s="2" t="s">
        <v>12</v>
      </c>
      <c r="D49" s="2" t="s">
        <v>166</v>
      </c>
      <c r="E49" s="2" t="s">
        <v>16</v>
      </c>
      <c r="F49" s="5">
        <v>0</v>
      </c>
      <c r="G49" s="5">
        <v>10000</v>
      </c>
      <c r="H49" s="5">
        <v>-4782.29</v>
      </c>
    </row>
    <row r="50" spans="2:8" x14ac:dyDescent="0.25">
      <c r="B50" s="2" t="s">
        <v>164</v>
      </c>
      <c r="C50" s="2" t="s">
        <v>12</v>
      </c>
      <c r="D50" s="2" t="s">
        <v>167</v>
      </c>
      <c r="E50" s="2" t="s">
        <v>16</v>
      </c>
      <c r="F50" s="5">
        <v>0</v>
      </c>
      <c r="G50" s="5">
        <v>5000</v>
      </c>
      <c r="H50" s="5">
        <v>217.71</v>
      </c>
    </row>
    <row r="51" spans="2:8" x14ac:dyDescent="0.25">
      <c r="B51" s="2" t="s">
        <v>168</v>
      </c>
      <c r="C51" s="2" t="s">
        <v>12</v>
      </c>
      <c r="D51" s="2" t="s">
        <v>169</v>
      </c>
      <c r="E51" s="2" t="s">
        <v>16</v>
      </c>
      <c r="F51" s="5">
        <v>0</v>
      </c>
      <c r="G51" s="5">
        <v>10000</v>
      </c>
      <c r="H51" s="5">
        <v>10217.709999999999</v>
      </c>
    </row>
    <row r="52" spans="2:8" x14ac:dyDescent="0.25">
      <c r="B52" s="2" t="s">
        <v>171</v>
      </c>
      <c r="C52" s="2" t="s">
        <v>12</v>
      </c>
      <c r="D52" s="2" t="s">
        <v>172</v>
      </c>
      <c r="E52" s="2" t="s">
        <v>16</v>
      </c>
      <c r="F52" s="5">
        <v>0</v>
      </c>
      <c r="G52" s="5">
        <v>1000</v>
      </c>
      <c r="H52" s="5">
        <v>994.43</v>
      </c>
    </row>
    <row r="53" spans="2:8" x14ac:dyDescent="0.25">
      <c r="B53" s="2" t="s">
        <v>171</v>
      </c>
      <c r="C53" s="2" t="s">
        <v>12</v>
      </c>
      <c r="D53" s="2" t="s">
        <v>173</v>
      </c>
      <c r="E53" s="2" t="s">
        <v>16</v>
      </c>
      <c r="F53" s="5">
        <v>0</v>
      </c>
      <c r="G53" s="5">
        <v>11000</v>
      </c>
      <c r="H53" s="5">
        <v>11973.19</v>
      </c>
    </row>
    <row r="54" spans="2:8" x14ac:dyDescent="0.25">
      <c r="B54" s="2" t="s">
        <v>175</v>
      </c>
      <c r="C54" s="2" t="s">
        <v>12</v>
      </c>
      <c r="D54" s="2" t="s">
        <v>177</v>
      </c>
      <c r="E54" s="2" t="s">
        <v>16</v>
      </c>
      <c r="F54" s="5">
        <v>0</v>
      </c>
      <c r="G54" s="5">
        <v>1000</v>
      </c>
      <c r="H54" s="5">
        <v>-13210.204</v>
      </c>
    </row>
    <row r="55" spans="2:8" x14ac:dyDescent="0.25">
      <c r="B55" s="2" t="s">
        <v>175</v>
      </c>
      <c r="C55" s="2" t="s">
        <v>12</v>
      </c>
      <c r="D55" s="2" t="s">
        <v>178</v>
      </c>
      <c r="E55" s="2" t="s">
        <v>16</v>
      </c>
      <c r="F55" s="5">
        <v>0</v>
      </c>
      <c r="G55" s="5">
        <v>14000</v>
      </c>
      <c r="H55" s="5">
        <v>789.79600000000005</v>
      </c>
    </row>
    <row r="56" spans="2:8" x14ac:dyDescent="0.25">
      <c r="B56" s="2" t="s">
        <v>179</v>
      </c>
      <c r="C56" s="2" t="s">
        <v>12</v>
      </c>
      <c r="D56" s="2" t="s">
        <v>180</v>
      </c>
      <c r="E56" s="2" t="s">
        <v>16</v>
      </c>
      <c r="F56" s="5">
        <v>0</v>
      </c>
      <c r="G56" s="5">
        <v>500</v>
      </c>
      <c r="H56" s="5">
        <v>1268.556</v>
      </c>
    </row>
    <row r="57" spans="2:8" x14ac:dyDescent="0.25">
      <c r="B57" s="2" t="s">
        <v>179</v>
      </c>
      <c r="C57" s="2" t="s">
        <v>12</v>
      </c>
      <c r="D57" s="2" t="s">
        <v>182</v>
      </c>
      <c r="E57" s="2" t="s">
        <v>16</v>
      </c>
      <c r="F57" s="5">
        <v>0</v>
      </c>
      <c r="G57" s="5">
        <v>1500</v>
      </c>
      <c r="H57" s="5">
        <v>-13028.574000000001</v>
      </c>
    </row>
    <row r="58" spans="2:8" x14ac:dyDescent="0.25">
      <c r="B58" s="2" t="s">
        <v>179</v>
      </c>
      <c r="C58" s="2" t="s">
        <v>12</v>
      </c>
      <c r="D58" s="2" t="s">
        <v>183</v>
      </c>
      <c r="E58" s="2" t="s">
        <v>16</v>
      </c>
      <c r="F58" s="5">
        <v>0</v>
      </c>
      <c r="G58" s="5">
        <v>3000</v>
      </c>
      <c r="H58" s="5">
        <v>-10028.574000000001</v>
      </c>
    </row>
    <row r="59" spans="2:8" x14ac:dyDescent="0.25">
      <c r="B59" s="2" t="s">
        <v>179</v>
      </c>
      <c r="C59" s="2" t="s">
        <v>12</v>
      </c>
      <c r="D59" s="2" t="s">
        <v>184</v>
      </c>
      <c r="E59" s="2" t="s">
        <v>16</v>
      </c>
      <c r="F59" s="5">
        <v>0</v>
      </c>
      <c r="G59" s="5">
        <v>10000</v>
      </c>
      <c r="H59" s="5">
        <v>-28.574000000000002</v>
      </c>
    </row>
    <row r="60" spans="2:8" x14ac:dyDescent="0.25">
      <c r="B60" s="2" t="s">
        <v>185</v>
      </c>
      <c r="C60" s="2" t="s">
        <v>12</v>
      </c>
      <c r="D60" s="2" t="s">
        <v>186</v>
      </c>
      <c r="E60" s="2" t="s">
        <v>16</v>
      </c>
      <c r="F60" s="5">
        <v>0</v>
      </c>
      <c r="G60" s="5">
        <v>3000</v>
      </c>
      <c r="H60" s="5">
        <v>2960.806</v>
      </c>
    </row>
    <row r="61" spans="2:8" x14ac:dyDescent="0.25">
      <c r="B61" s="2" t="s">
        <v>185</v>
      </c>
      <c r="C61" s="2" t="s">
        <v>12</v>
      </c>
      <c r="D61" s="2" t="s">
        <v>187</v>
      </c>
      <c r="E61" s="2" t="s">
        <v>16</v>
      </c>
      <c r="F61" s="5">
        <v>0</v>
      </c>
      <c r="G61" s="5">
        <v>30000</v>
      </c>
      <c r="H61" s="5">
        <v>32960.805999999997</v>
      </c>
    </row>
    <row r="62" spans="2:8" x14ac:dyDescent="0.25">
      <c r="B62" s="2" t="s">
        <v>189</v>
      </c>
      <c r="C62" s="2" t="s">
        <v>12</v>
      </c>
      <c r="D62" s="2" t="s">
        <v>190</v>
      </c>
      <c r="E62" s="2" t="s">
        <v>16</v>
      </c>
      <c r="F62" s="5">
        <v>0</v>
      </c>
      <c r="G62" s="5">
        <v>5000</v>
      </c>
      <c r="H62" s="5">
        <v>5114.2569999999996</v>
      </c>
    </row>
    <row r="63" spans="2:8" x14ac:dyDescent="0.25">
      <c r="B63" s="2" t="s">
        <v>189</v>
      </c>
      <c r="C63" s="2" t="s">
        <v>12</v>
      </c>
      <c r="D63" s="2" t="s">
        <v>191</v>
      </c>
      <c r="E63" s="2" t="s">
        <v>16</v>
      </c>
      <c r="F63" s="5">
        <v>0</v>
      </c>
      <c r="G63" s="5">
        <v>20000</v>
      </c>
      <c r="H63" s="5">
        <v>25114.257000000001</v>
      </c>
    </row>
    <row r="64" spans="2:8" x14ac:dyDescent="0.25">
      <c r="B64" s="2" t="s">
        <v>193</v>
      </c>
      <c r="C64" s="2" t="s">
        <v>12</v>
      </c>
      <c r="D64" s="2" t="s">
        <v>195</v>
      </c>
      <c r="E64" s="2" t="s">
        <v>16</v>
      </c>
      <c r="F64" s="5">
        <v>0</v>
      </c>
      <c r="G64" s="5">
        <v>5000</v>
      </c>
      <c r="H64" s="5">
        <v>-14891.569</v>
      </c>
    </row>
    <row r="65" spans="2:8" x14ac:dyDescent="0.25">
      <c r="B65" s="2" t="s">
        <v>193</v>
      </c>
      <c r="C65" s="2" t="s">
        <v>12</v>
      </c>
      <c r="D65" s="2" t="s">
        <v>196</v>
      </c>
      <c r="E65" s="2" t="s">
        <v>16</v>
      </c>
      <c r="F65" s="5">
        <v>0</v>
      </c>
      <c r="G65" s="5">
        <v>15000</v>
      </c>
      <c r="H65" s="5">
        <v>108.431</v>
      </c>
    </row>
    <row r="66" spans="2:8" x14ac:dyDescent="0.25">
      <c r="B66" s="2" t="s">
        <v>199</v>
      </c>
      <c r="C66" s="2" t="s">
        <v>12</v>
      </c>
      <c r="D66" s="2" t="s">
        <v>200</v>
      </c>
      <c r="E66" s="2" t="s">
        <v>16</v>
      </c>
      <c r="F66" s="5">
        <v>0</v>
      </c>
      <c r="G66" s="5">
        <v>25000</v>
      </c>
      <c r="H66" s="5">
        <v>24982.567999999999</v>
      </c>
    </row>
    <row r="67" spans="2:8" x14ac:dyDescent="0.25">
      <c r="B67" s="2" t="s">
        <v>202</v>
      </c>
      <c r="C67" s="2" t="s">
        <v>12</v>
      </c>
      <c r="D67" s="2" t="s">
        <v>203</v>
      </c>
      <c r="E67" s="2" t="s">
        <v>16</v>
      </c>
      <c r="F67" s="5">
        <v>0</v>
      </c>
      <c r="G67" s="5">
        <v>30000</v>
      </c>
      <c r="H67" s="5">
        <v>32281.54</v>
      </c>
    </row>
    <row r="68" spans="2:8" x14ac:dyDescent="0.25">
      <c r="B68" s="2" t="s">
        <v>205</v>
      </c>
      <c r="C68" s="2" t="s">
        <v>12</v>
      </c>
      <c r="D68" s="2" t="s">
        <v>206</v>
      </c>
      <c r="E68" s="2" t="s">
        <v>16</v>
      </c>
      <c r="F68" s="5">
        <v>0</v>
      </c>
      <c r="G68" s="5">
        <v>5000</v>
      </c>
      <c r="H68" s="5">
        <v>5365.8109999999997</v>
      </c>
    </row>
    <row r="69" spans="2:8" x14ac:dyDescent="0.25">
      <c r="B69" s="2" t="s">
        <v>208</v>
      </c>
      <c r="C69" s="2" t="s">
        <v>12</v>
      </c>
      <c r="D69" s="2" t="s">
        <v>209</v>
      </c>
      <c r="E69" s="2" t="s">
        <v>16</v>
      </c>
      <c r="F69" s="5">
        <v>0</v>
      </c>
      <c r="G69" s="5">
        <v>10000</v>
      </c>
      <c r="H69" s="5">
        <v>96225.482000000004</v>
      </c>
    </row>
    <row r="70" spans="2:8" x14ac:dyDescent="0.25">
      <c r="B70" s="2" t="s">
        <v>211</v>
      </c>
      <c r="C70" s="2" t="s">
        <v>12</v>
      </c>
      <c r="D70" s="2" t="s">
        <v>212</v>
      </c>
      <c r="E70" s="2" t="s">
        <v>16</v>
      </c>
      <c r="F70" s="5">
        <v>0</v>
      </c>
      <c r="G70" s="5">
        <v>30000</v>
      </c>
      <c r="H70" s="5">
        <v>29886.045999999998</v>
      </c>
    </row>
    <row r="71" spans="2:8" x14ac:dyDescent="0.25">
      <c r="B71" s="2" t="s">
        <v>211</v>
      </c>
      <c r="C71" s="2" t="s">
        <v>12</v>
      </c>
      <c r="D71" s="2" t="s">
        <v>214</v>
      </c>
      <c r="E71" s="2" t="s">
        <v>16</v>
      </c>
      <c r="F71" s="5">
        <v>0</v>
      </c>
      <c r="G71" s="5">
        <v>30000</v>
      </c>
      <c r="H71" s="5">
        <v>651.44000000000005</v>
      </c>
    </row>
    <row r="72" spans="2:8" x14ac:dyDescent="0.25">
      <c r="B72" s="2" t="s">
        <v>215</v>
      </c>
      <c r="C72" s="2" t="s">
        <v>12</v>
      </c>
      <c r="D72" s="2" t="s">
        <v>216</v>
      </c>
      <c r="E72" s="2" t="s">
        <v>16</v>
      </c>
      <c r="F72" s="5">
        <v>0</v>
      </c>
      <c r="G72" s="5">
        <v>2000</v>
      </c>
      <c r="H72" s="5">
        <v>2651.44</v>
      </c>
    </row>
    <row r="74" spans="2:8" x14ac:dyDescent="0.25">
      <c r="F74" s="8" t="s">
        <v>232</v>
      </c>
      <c r="G74" s="9">
        <f>SUBTOTAL(9,G29:G73)</f>
        <v>687000</v>
      </c>
    </row>
    <row r="76" spans="2:8" x14ac:dyDescent="0.25">
      <c r="B76" s="11" t="s">
        <v>231</v>
      </c>
    </row>
    <row r="77" spans="2:8" x14ac:dyDescent="0.25">
      <c r="B77" s="1" t="s">
        <v>3</v>
      </c>
      <c r="C77" s="1" t="s">
        <v>4</v>
      </c>
      <c r="D77" s="1" t="s">
        <v>5</v>
      </c>
      <c r="E77" s="1" t="s">
        <v>6</v>
      </c>
      <c r="F77" s="6" t="s">
        <v>7</v>
      </c>
      <c r="G77" s="6" t="s">
        <v>8</v>
      </c>
      <c r="H77" s="6" t="s">
        <v>9</v>
      </c>
    </row>
    <row r="78" spans="2:8" x14ac:dyDescent="0.25">
      <c r="B78" s="2" t="s">
        <v>149</v>
      </c>
      <c r="C78" s="2" t="s">
        <v>12</v>
      </c>
      <c r="D78" s="2" t="s">
        <v>150</v>
      </c>
      <c r="E78" s="2" t="s">
        <v>151</v>
      </c>
      <c r="F78" s="7">
        <v>10000</v>
      </c>
      <c r="G78" s="7">
        <v>0</v>
      </c>
      <c r="H78" s="7">
        <v>33762.646000000001</v>
      </c>
    </row>
    <row r="79" spans="2:8" x14ac:dyDescent="0.25">
      <c r="B79" s="2" t="s">
        <v>220</v>
      </c>
      <c r="C79" s="2" t="s">
        <v>12</v>
      </c>
      <c r="D79" s="2" t="s">
        <v>150</v>
      </c>
      <c r="E79" s="2" t="s">
        <v>151</v>
      </c>
      <c r="F79" s="7">
        <v>117000</v>
      </c>
      <c r="G79" s="7">
        <v>0</v>
      </c>
      <c r="H79" s="7">
        <v>-115711.266</v>
      </c>
    </row>
    <row r="81" spans="2:8" x14ac:dyDescent="0.25">
      <c r="E81" s="10" t="s">
        <v>228</v>
      </c>
      <c r="F81" s="9">
        <f>SUBTOTAL(9,F78:F80)</f>
        <v>127000</v>
      </c>
    </row>
    <row r="82" spans="2:8" x14ac:dyDescent="0.25">
      <c r="E82" s="14"/>
      <c r="F82" s="15"/>
    </row>
    <row r="83" spans="2:8" x14ac:dyDescent="0.25">
      <c r="B83" s="11" t="s">
        <v>229</v>
      </c>
    </row>
    <row r="84" spans="2:8" x14ac:dyDescent="0.25">
      <c r="B84" s="1" t="s">
        <v>3</v>
      </c>
      <c r="C84" s="1" t="s">
        <v>4</v>
      </c>
      <c r="D84" s="1" t="s">
        <v>5</v>
      </c>
      <c r="E84" s="1" t="s">
        <v>6</v>
      </c>
      <c r="F84" s="6" t="s">
        <v>7</v>
      </c>
      <c r="G84" s="6" t="s">
        <v>8</v>
      </c>
      <c r="H84" s="6" t="s">
        <v>9</v>
      </c>
    </row>
    <row r="85" spans="2:8" x14ac:dyDescent="0.25">
      <c r="B85" s="2" t="s">
        <v>11</v>
      </c>
      <c r="C85" s="2" t="s">
        <v>17</v>
      </c>
      <c r="D85" s="2" t="s">
        <v>18</v>
      </c>
      <c r="E85" s="2" t="s">
        <v>19</v>
      </c>
      <c r="F85" s="7">
        <v>14718.824000000001</v>
      </c>
      <c r="G85" s="7">
        <v>0</v>
      </c>
      <c r="H85" s="7">
        <v>5760.6549999999997</v>
      </c>
    </row>
    <row r="86" spans="2:8" x14ac:dyDescent="0.25">
      <c r="B86" s="2" t="s">
        <v>20</v>
      </c>
      <c r="C86" s="2" t="s">
        <v>17</v>
      </c>
      <c r="D86" s="2" t="s">
        <v>21</v>
      </c>
      <c r="E86" s="2" t="s">
        <v>19</v>
      </c>
      <c r="F86" s="7">
        <v>0</v>
      </c>
      <c r="G86" s="7">
        <v>546.78300000000002</v>
      </c>
      <c r="H86" s="7">
        <v>6307.4380000000001</v>
      </c>
    </row>
    <row r="87" spans="2:8" x14ac:dyDescent="0.25">
      <c r="B87" s="2" t="s">
        <v>22</v>
      </c>
      <c r="C87" s="2" t="s">
        <v>17</v>
      </c>
      <c r="D87" s="2" t="s">
        <v>23</v>
      </c>
      <c r="E87" s="2" t="s">
        <v>19</v>
      </c>
      <c r="F87" s="7">
        <v>0</v>
      </c>
      <c r="G87" s="7">
        <v>8717.1290000000008</v>
      </c>
      <c r="H87" s="7">
        <v>15024.566999999999</v>
      </c>
    </row>
    <row r="88" spans="2:8" x14ac:dyDescent="0.25">
      <c r="B88" s="2" t="s">
        <v>24</v>
      </c>
      <c r="C88" s="2" t="s">
        <v>17</v>
      </c>
      <c r="D88" s="2" t="s">
        <v>25</v>
      </c>
      <c r="E88" s="2" t="s">
        <v>19</v>
      </c>
      <c r="F88" s="7">
        <v>5443.1130000000003</v>
      </c>
      <c r="G88" s="7">
        <v>0</v>
      </c>
      <c r="H88" s="7">
        <v>9581.4539999999997</v>
      </c>
    </row>
    <row r="89" spans="2:8" x14ac:dyDescent="0.25">
      <c r="B89" s="2" t="s">
        <v>26</v>
      </c>
      <c r="C89" s="2" t="s">
        <v>17</v>
      </c>
      <c r="D89" s="2" t="s">
        <v>27</v>
      </c>
      <c r="E89" s="2" t="s">
        <v>19</v>
      </c>
      <c r="F89" s="7">
        <v>0</v>
      </c>
      <c r="G89" s="7">
        <v>13787.705</v>
      </c>
      <c r="H89" s="7">
        <v>23369.159</v>
      </c>
    </row>
    <row r="90" spans="2:8" x14ac:dyDescent="0.25">
      <c r="B90" s="2" t="s">
        <v>28</v>
      </c>
      <c r="C90" s="2" t="s">
        <v>17</v>
      </c>
      <c r="D90" s="2" t="s">
        <v>29</v>
      </c>
      <c r="E90" s="2" t="s">
        <v>19</v>
      </c>
      <c r="F90" s="7">
        <v>0</v>
      </c>
      <c r="G90" s="7">
        <v>3530.09</v>
      </c>
      <c r="H90" s="7">
        <v>26899.249</v>
      </c>
    </row>
    <row r="91" spans="2:8" x14ac:dyDescent="0.25">
      <c r="B91" s="2" t="s">
        <v>30</v>
      </c>
      <c r="C91" s="2" t="s">
        <v>17</v>
      </c>
      <c r="D91" s="2" t="s">
        <v>31</v>
      </c>
      <c r="E91" s="2" t="s">
        <v>19</v>
      </c>
      <c r="F91" s="7">
        <v>7708.1530000000002</v>
      </c>
      <c r="G91" s="7">
        <v>0</v>
      </c>
      <c r="H91" s="7">
        <v>19191.096000000001</v>
      </c>
    </row>
    <row r="92" spans="2:8" x14ac:dyDescent="0.25">
      <c r="B92" s="2" t="s">
        <v>32</v>
      </c>
      <c r="C92" s="2" t="s">
        <v>17</v>
      </c>
      <c r="D92" s="2" t="s">
        <v>33</v>
      </c>
      <c r="E92" s="2" t="s">
        <v>19</v>
      </c>
      <c r="F92" s="7">
        <v>0</v>
      </c>
      <c r="G92" s="7">
        <v>3530.09</v>
      </c>
      <c r="H92" s="7">
        <v>22721.186000000002</v>
      </c>
    </row>
    <row r="93" spans="2:8" x14ac:dyDescent="0.25">
      <c r="B93" s="2" t="s">
        <v>34</v>
      </c>
      <c r="C93" s="2" t="s">
        <v>17</v>
      </c>
      <c r="D93" s="2" t="s">
        <v>35</v>
      </c>
      <c r="E93" s="2" t="s">
        <v>19</v>
      </c>
      <c r="F93" s="7">
        <v>15453.347</v>
      </c>
      <c r="G93" s="7">
        <v>0</v>
      </c>
      <c r="H93" s="7">
        <v>7267.8389999999999</v>
      </c>
    </row>
    <row r="94" spans="2:8" x14ac:dyDescent="0.25">
      <c r="B94" s="2" t="s">
        <v>36</v>
      </c>
      <c r="C94" s="2" t="s">
        <v>17</v>
      </c>
      <c r="D94" s="2" t="s">
        <v>37</v>
      </c>
      <c r="E94" s="2" t="s">
        <v>19</v>
      </c>
      <c r="F94" s="7">
        <v>0</v>
      </c>
      <c r="G94" s="7">
        <v>11682.054</v>
      </c>
      <c r="H94" s="7">
        <v>18949.893</v>
      </c>
    </row>
    <row r="95" spans="2:8" x14ac:dyDescent="0.25">
      <c r="B95" s="2" t="s">
        <v>38</v>
      </c>
      <c r="C95" s="2" t="s">
        <v>17</v>
      </c>
      <c r="D95" s="2" t="s">
        <v>39</v>
      </c>
      <c r="E95" s="2" t="s">
        <v>19</v>
      </c>
      <c r="F95" s="7">
        <v>0</v>
      </c>
      <c r="G95" s="7">
        <v>5370.3770000000004</v>
      </c>
      <c r="H95" s="7">
        <v>24320.27</v>
      </c>
    </row>
    <row r="96" spans="2:8" x14ac:dyDescent="0.25">
      <c r="B96" s="2" t="s">
        <v>40</v>
      </c>
      <c r="C96" s="2" t="s">
        <v>17</v>
      </c>
      <c r="D96" s="2" t="s">
        <v>41</v>
      </c>
      <c r="E96" s="2" t="s">
        <v>19</v>
      </c>
      <c r="F96" s="7">
        <v>0</v>
      </c>
      <c r="G96" s="7">
        <v>5239.415</v>
      </c>
      <c r="H96" s="7">
        <v>29559.685000000001</v>
      </c>
    </row>
    <row r="97" spans="2:8" x14ac:dyDescent="0.25">
      <c r="B97" s="2" t="s">
        <v>42</v>
      </c>
      <c r="C97" s="2" t="s">
        <v>17</v>
      </c>
      <c r="D97" s="2" t="s">
        <v>43</v>
      </c>
      <c r="E97" s="2" t="s">
        <v>19</v>
      </c>
      <c r="F97" s="7">
        <v>2207.1060000000002</v>
      </c>
      <c r="G97" s="7">
        <v>0</v>
      </c>
      <c r="H97" s="7">
        <v>27352.579000000002</v>
      </c>
    </row>
    <row r="98" spans="2:8" x14ac:dyDescent="0.25">
      <c r="B98" s="2" t="s">
        <v>44</v>
      </c>
      <c r="C98" s="2" t="s">
        <v>17</v>
      </c>
      <c r="D98" s="2" t="s">
        <v>45</v>
      </c>
      <c r="E98" s="2" t="s">
        <v>19</v>
      </c>
      <c r="F98" s="7">
        <v>7588.0730000000003</v>
      </c>
      <c r="G98" s="7">
        <v>0</v>
      </c>
      <c r="H98" s="7">
        <v>19764.506000000001</v>
      </c>
    </row>
    <row r="99" spans="2:8" x14ac:dyDescent="0.25">
      <c r="B99" s="2" t="s">
        <v>46</v>
      </c>
      <c r="C99" s="2" t="s">
        <v>17</v>
      </c>
      <c r="D99" s="2" t="s">
        <v>47</v>
      </c>
      <c r="E99" s="2" t="s">
        <v>19</v>
      </c>
      <c r="F99" s="7">
        <v>6079.0690000000004</v>
      </c>
      <c r="G99" s="7">
        <v>0</v>
      </c>
      <c r="H99" s="7">
        <v>13685.437</v>
      </c>
    </row>
    <row r="100" spans="2:8" x14ac:dyDescent="0.25">
      <c r="B100" s="2" t="s">
        <v>48</v>
      </c>
      <c r="C100" s="2" t="s">
        <v>17</v>
      </c>
      <c r="D100" s="2" t="s">
        <v>49</v>
      </c>
      <c r="E100" s="2" t="s">
        <v>19</v>
      </c>
      <c r="F100" s="7">
        <v>2875.6979999999999</v>
      </c>
      <c r="G100" s="7">
        <v>0</v>
      </c>
      <c r="H100" s="7">
        <v>10809.739</v>
      </c>
    </row>
    <row r="101" spans="2:8" x14ac:dyDescent="0.25">
      <c r="B101" s="2" t="s">
        <v>50</v>
      </c>
      <c r="C101" s="2" t="s">
        <v>17</v>
      </c>
      <c r="D101" s="2" t="s">
        <v>51</v>
      </c>
      <c r="E101" s="2" t="s">
        <v>19</v>
      </c>
      <c r="F101" s="7">
        <v>4797.8119999999999</v>
      </c>
      <c r="G101" s="7">
        <v>0</v>
      </c>
      <c r="H101" s="7">
        <v>6011.9269999999997</v>
      </c>
    </row>
    <row r="102" spans="2:8" x14ac:dyDescent="0.25">
      <c r="B102" s="2" t="s">
        <v>52</v>
      </c>
      <c r="C102" s="2" t="s">
        <v>17</v>
      </c>
      <c r="D102" s="2" t="s">
        <v>53</v>
      </c>
      <c r="E102" s="2" t="s">
        <v>19</v>
      </c>
      <c r="F102" s="7">
        <v>6031.7550000000001</v>
      </c>
      <c r="G102" s="7">
        <v>0</v>
      </c>
      <c r="H102" s="7">
        <v>-19.827999999999999</v>
      </c>
    </row>
    <row r="103" spans="2:8" x14ac:dyDescent="0.25">
      <c r="B103" s="2" t="s">
        <v>54</v>
      </c>
      <c r="C103" s="2" t="s">
        <v>17</v>
      </c>
      <c r="D103" s="2" t="s">
        <v>55</v>
      </c>
      <c r="E103" s="2" t="s">
        <v>19</v>
      </c>
      <c r="F103" s="7">
        <v>99.012</v>
      </c>
      <c r="G103" s="7">
        <v>0</v>
      </c>
      <c r="H103" s="7">
        <v>-118.84</v>
      </c>
    </row>
    <row r="104" spans="2:8" x14ac:dyDescent="0.25">
      <c r="B104" s="2" t="s">
        <v>56</v>
      </c>
      <c r="C104" s="2" t="s">
        <v>17</v>
      </c>
      <c r="D104" s="2" t="s">
        <v>57</v>
      </c>
      <c r="E104" s="2" t="s">
        <v>19</v>
      </c>
      <c r="F104" s="7">
        <v>0</v>
      </c>
      <c r="G104" s="7">
        <v>16327.632</v>
      </c>
      <c r="H104" s="7">
        <v>16208.791999999999</v>
      </c>
    </row>
    <row r="105" spans="2:8" x14ac:dyDescent="0.25">
      <c r="B105" s="2" t="s">
        <v>58</v>
      </c>
      <c r="C105" s="2" t="s">
        <v>17</v>
      </c>
      <c r="D105" s="2" t="s">
        <v>59</v>
      </c>
      <c r="E105" s="2" t="s">
        <v>19</v>
      </c>
      <c r="F105" s="7">
        <v>11761.535</v>
      </c>
      <c r="G105" s="7">
        <v>0</v>
      </c>
      <c r="H105" s="7">
        <v>4447.2569999999996</v>
      </c>
    </row>
    <row r="106" spans="2:8" x14ac:dyDescent="0.25">
      <c r="B106" s="2" t="s">
        <v>60</v>
      </c>
      <c r="C106" s="2" t="s">
        <v>17</v>
      </c>
      <c r="D106" s="2" t="s">
        <v>61</v>
      </c>
      <c r="E106" s="2" t="s">
        <v>19</v>
      </c>
      <c r="F106" s="7">
        <v>0</v>
      </c>
      <c r="G106" s="7">
        <v>9777.5570000000007</v>
      </c>
      <c r="H106" s="7">
        <v>14224.814</v>
      </c>
    </row>
    <row r="107" spans="2:8" x14ac:dyDescent="0.25">
      <c r="B107" s="2" t="s">
        <v>62</v>
      </c>
      <c r="C107" s="2" t="s">
        <v>17</v>
      </c>
      <c r="D107" s="2" t="s">
        <v>63</v>
      </c>
      <c r="E107" s="2" t="s">
        <v>19</v>
      </c>
      <c r="F107" s="7">
        <v>0</v>
      </c>
      <c r="G107" s="7">
        <v>6221.652</v>
      </c>
      <c r="H107" s="7">
        <v>20446.466</v>
      </c>
    </row>
    <row r="108" spans="2:8" x14ac:dyDescent="0.25">
      <c r="B108" s="2" t="s">
        <v>64</v>
      </c>
      <c r="C108" s="2" t="s">
        <v>17</v>
      </c>
      <c r="D108" s="2" t="s">
        <v>65</v>
      </c>
      <c r="E108" s="2" t="s">
        <v>19</v>
      </c>
      <c r="F108" s="7">
        <v>8163.777</v>
      </c>
      <c r="G108" s="7">
        <v>0</v>
      </c>
      <c r="H108" s="7">
        <v>12282.689</v>
      </c>
    </row>
    <row r="109" spans="2:8" x14ac:dyDescent="0.25">
      <c r="B109" s="2" t="s">
        <v>66</v>
      </c>
      <c r="C109" s="2" t="s">
        <v>17</v>
      </c>
      <c r="D109" s="2" t="s">
        <v>67</v>
      </c>
      <c r="E109" s="2" t="s">
        <v>19</v>
      </c>
      <c r="F109" s="7">
        <v>5608.692</v>
      </c>
      <c r="G109" s="7">
        <v>0</v>
      </c>
      <c r="H109" s="7">
        <v>6673.9970000000003</v>
      </c>
    </row>
    <row r="110" spans="2:8" x14ac:dyDescent="0.25">
      <c r="B110" s="2" t="s">
        <v>68</v>
      </c>
      <c r="C110" s="2" t="s">
        <v>17</v>
      </c>
      <c r="D110" s="2" t="s">
        <v>69</v>
      </c>
      <c r="E110" s="2" t="s">
        <v>19</v>
      </c>
      <c r="F110" s="7">
        <v>6527.3639999999996</v>
      </c>
      <c r="G110" s="7">
        <v>0</v>
      </c>
      <c r="H110" s="7">
        <v>146.63300000000001</v>
      </c>
    </row>
    <row r="111" spans="2:8" x14ac:dyDescent="0.25">
      <c r="B111" s="2" t="s">
        <v>70</v>
      </c>
      <c r="C111" s="2" t="s">
        <v>17</v>
      </c>
      <c r="D111" s="2" t="s">
        <v>71</v>
      </c>
      <c r="E111" s="2" t="s">
        <v>19</v>
      </c>
      <c r="F111" s="7">
        <v>0</v>
      </c>
      <c r="G111" s="7">
        <v>65.575000000000003</v>
      </c>
      <c r="H111" s="7">
        <v>212.208</v>
      </c>
    </row>
    <row r="112" spans="2:8" x14ac:dyDescent="0.25">
      <c r="B112" s="2" t="s">
        <v>72</v>
      </c>
      <c r="C112" s="2" t="s">
        <v>17</v>
      </c>
      <c r="D112" s="2" t="s">
        <v>73</v>
      </c>
      <c r="E112" s="2" t="s">
        <v>19</v>
      </c>
      <c r="F112" s="7">
        <v>0</v>
      </c>
      <c r="G112" s="7">
        <v>13413.25</v>
      </c>
      <c r="H112" s="7">
        <v>13625.458000000001</v>
      </c>
    </row>
    <row r="113" spans="2:8" x14ac:dyDescent="0.25">
      <c r="B113" s="2" t="s">
        <v>74</v>
      </c>
      <c r="C113" s="2" t="s">
        <v>17</v>
      </c>
      <c r="D113" s="2" t="s">
        <v>75</v>
      </c>
      <c r="E113" s="2" t="s">
        <v>19</v>
      </c>
      <c r="F113" s="7">
        <v>3426.944</v>
      </c>
      <c r="G113" s="7">
        <v>0</v>
      </c>
      <c r="H113" s="7">
        <v>10198.513999999999</v>
      </c>
    </row>
    <row r="114" spans="2:8" x14ac:dyDescent="0.25">
      <c r="B114" s="2" t="s">
        <v>76</v>
      </c>
      <c r="C114" s="2" t="s">
        <v>17</v>
      </c>
      <c r="D114" s="2" t="s">
        <v>77</v>
      </c>
      <c r="E114" s="2" t="s">
        <v>19</v>
      </c>
      <c r="F114" s="7">
        <v>2444.7939999999999</v>
      </c>
      <c r="G114" s="7">
        <v>0</v>
      </c>
      <c r="H114" s="7">
        <v>7753.72</v>
      </c>
    </row>
    <row r="115" spans="2:8" x14ac:dyDescent="0.25">
      <c r="B115" s="2" t="s">
        <v>78</v>
      </c>
      <c r="C115" s="2" t="s">
        <v>17</v>
      </c>
      <c r="D115" s="2" t="s">
        <v>79</v>
      </c>
      <c r="E115" s="2" t="s">
        <v>19</v>
      </c>
      <c r="F115" s="7">
        <v>7696.0039999999999</v>
      </c>
      <c r="G115" s="7">
        <v>0</v>
      </c>
      <c r="H115" s="7">
        <v>57.716000000000001</v>
      </c>
    </row>
    <row r="116" spans="2:8" x14ac:dyDescent="0.25">
      <c r="B116" s="2" t="s">
        <v>80</v>
      </c>
      <c r="C116" s="2" t="s">
        <v>17</v>
      </c>
      <c r="D116" s="2" t="s">
        <v>81</v>
      </c>
      <c r="E116" s="2" t="s">
        <v>19</v>
      </c>
      <c r="F116" s="7">
        <v>0</v>
      </c>
      <c r="G116" s="7">
        <v>877.005</v>
      </c>
      <c r="H116" s="7">
        <v>934.721</v>
      </c>
    </row>
    <row r="117" spans="2:8" x14ac:dyDescent="0.25">
      <c r="B117" s="2" t="s">
        <v>82</v>
      </c>
      <c r="C117" s="2" t="s">
        <v>17</v>
      </c>
      <c r="D117" s="2" t="s">
        <v>83</v>
      </c>
      <c r="E117" s="2" t="s">
        <v>19</v>
      </c>
      <c r="F117" s="7">
        <v>534.09799999999996</v>
      </c>
      <c r="G117" s="7">
        <v>0</v>
      </c>
      <c r="H117" s="7">
        <v>400.62299999999999</v>
      </c>
    </row>
    <row r="118" spans="2:8" x14ac:dyDescent="0.25">
      <c r="B118" s="2" t="s">
        <v>84</v>
      </c>
      <c r="C118" s="2" t="s">
        <v>17</v>
      </c>
      <c r="D118" s="2" t="s">
        <v>85</v>
      </c>
      <c r="E118" s="2" t="s">
        <v>19</v>
      </c>
      <c r="F118" s="7">
        <v>138.041</v>
      </c>
      <c r="G118" s="7">
        <v>0</v>
      </c>
      <c r="H118" s="7">
        <v>262.58199999999999</v>
      </c>
    </row>
    <row r="119" spans="2:8" x14ac:dyDescent="0.25">
      <c r="B119" s="2" t="s">
        <v>86</v>
      </c>
      <c r="C119" s="2" t="s">
        <v>17</v>
      </c>
      <c r="D119" s="2" t="s">
        <v>87</v>
      </c>
      <c r="E119" s="2" t="s">
        <v>19</v>
      </c>
      <c r="F119" s="7">
        <v>35.121000000000002</v>
      </c>
      <c r="G119" s="7">
        <v>0</v>
      </c>
      <c r="H119" s="7">
        <v>227.46100000000001</v>
      </c>
    </row>
    <row r="120" spans="2:8" x14ac:dyDescent="0.25">
      <c r="B120" s="2" t="s">
        <v>88</v>
      </c>
      <c r="C120" s="2" t="s">
        <v>17</v>
      </c>
      <c r="D120" s="2" t="s">
        <v>89</v>
      </c>
      <c r="E120" s="2" t="s">
        <v>19</v>
      </c>
      <c r="F120" s="7">
        <v>3.7</v>
      </c>
      <c r="G120" s="7">
        <v>0</v>
      </c>
      <c r="H120" s="7">
        <v>223.761</v>
      </c>
    </row>
    <row r="121" spans="2:8" x14ac:dyDescent="0.25">
      <c r="B121" s="2" t="s">
        <v>90</v>
      </c>
      <c r="C121" s="2" t="s">
        <v>17</v>
      </c>
      <c r="D121" s="2" t="s">
        <v>91</v>
      </c>
      <c r="E121" s="2" t="s">
        <v>19</v>
      </c>
      <c r="F121" s="7">
        <v>0</v>
      </c>
      <c r="G121" s="7">
        <v>3115.308</v>
      </c>
      <c r="H121" s="7">
        <v>3339.069</v>
      </c>
    </row>
    <row r="122" spans="2:8" x14ac:dyDescent="0.25">
      <c r="B122" s="2" t="s">
        <v>92</v>
      </c>
      <c r="C122" s="2" t="s">
        <v>17</v>
      </c>
      <c r="D122" s="2" t="s">
        <v>93</v>
      </c>
      <c r="E122" s="2" t="s">
        <v>19</v>
      </c>
      <c r="F122" s="7">
        <v>3417.4009999999998</v>
      </c>
      <c r="G122" s="7">
        <v>0</v>
      </c>
      <c r="H122" s="7">
        <v>-78.331999999999994</v>
      </c>
    </row>
    <row r="123" spans="2:8" x14ac:dyDescent="0.25">
      <c r="B123" s="2" t="s">
        <v>94</v>
      </c>
      <c r="C123" s="2" t="s">
        <v>17</v>
      </c>
      <c r="D123" s="2" t="s">
        <v>95</v>
      </c>
      <c r="E123" s="2" t="s">
        <v>19</v>
      </c>
      <c r="F123" s="7">
        <v>0</v>
      </c>
      <c r="G123" s="7">
        <v>351.14100000000002</v>
      </c>
      <c r="H123" s="7">
        <v>272.80900000000003</v>
      </c>
    </row>
    <row r="124" spans="2:8" x14ac:dyDescent="0.25">
      <c r="B124" s="2" t="s">
        <v>96</v>
      </c>
      <c r="C124" s="2" t="s">
        <v>17</v>
      </c>
      <c r="D124" s="2" t="s">
        <v>98</v>
      </c>
      <c r="E124" s="2" t="s">
        <v>19</v>
      </c>
      <c r="F124" s="7">
        <v>24363.892</v>
      </c>
      <c r="G124" s="7">
        <v>0</v>
      </c>
      <c r="H124" s="7">
        <v>908.91700000000003</v>
      </c>
    </row>
    <row r="125" spans="2:8" x14ac:dyDescent="0.25">
      <c r="B125" s="2" t="s">
        <v>99</v>
      </c>
      <c r="C125" s="2" t="s">
        <v>17</v>
      </c>
      <c r="D125" s="2" t="s">
        <v>101</v>
      </c>
      <c r="E125" s="2" t="s">
        <v>19</v>
      </c>
      <c r="F125" s="7">
        <v>7791.433</v>
      </c>
      <c r="G125" s="7">
        <v>0</v>
      </c>
      <c r="H125" s="7">
        <v>1096.2439999999999</v>
      </c>
    </row>
    <row r="126" spans="2:8" x14ac:dyDescent="0.25">
      <c r="B126" s="2" t="s">
        <v>102</v>
      </c>
      <c r="C126" s="2" t="s">
        <v>17</v>
      </c>
      <c r="D126" s="2" t="s">
        <v>103</v>
      </c>
      <c r="E126" s="2" t="s">
        <v>19</v>
      </c>
      <c r="F126" s="7">
        <v>0</v>
      </c>
      <c r="G126" s="7">
        <v>8666.4240000000009</v>
      </c>
      <c r="H126" s="7">
        <v>9762.6679999999997</v>
      </c>
    </row>
    <row r="127" spans="2:8" x14ac:dyDescent="0.25">
      <c r="B127" s="2" t="s">
        <v>104</v>
      </c>
      <c r="C127" s="2" t="s">
        <v>17</v>
      </c>
      <c r="D127" s="2" t="s">
        <v>105</v>
      </c>
      <c r="E127" s="2" t="s">
        <v>19</v>
      </c>
      <c r="F127" s="7">
        <v>9907.8860000000004</v>
      </c>
      <c r="G127" s="7">
        <v>0</v>
      </c>
      <c r="H127" s="7">
        <v>-145.21799999999999</v>
      </c>
    </row>
    <row r="128" spans="2:8" x14ac:dyDescent="0.25">
      <c r="B128" s="2" t="s">
        <v>107</v>
      </c>
      <c r="C128" s="2" t="s">
        <v>17</v>
      </c>
      <c r="D128" s="2" t="s">
        <v>108</v>
      </c>
      <c r="E128" s="2" t="s">
        <v>19</v>
      </c>
      <c r="F128" s="7">
        <v>8719.6470000000008</v>
      </c>
      <c r="G128" s="7">
        <v>0</v>
      </c>
      <c r="H128" s="7">
        <v>-6886.1049999999996</v>
      </c>
    </row>
    <row r="129" spans="2:8" x14ac:dyDescent="0.25">
      <c r="B129" s="2" t="s">
        <v>110</v>
      </c>
      <c r="C129" s="2" t="s">
        <v>17</v>
      </c>
      <c r="D129" s="2" t="s">
        <v>112</v>
      </c>
      <c r="E129" s="2" t="s">
        <v>19</v>
      </c>
      <c r="F129" s="7">
        <v>8129.1639999999998</v>
      </c>
      <c r="G129" s="7">
        <v>0</v>
      </c>
      <c r="H129" s="7">
        <v>-25.888999999999999</v>
      </c>
    </row>
    <row r="130" spans="2:8" x14ac:dyDescent="0.25">
      <c r="B130" s="2" t="s">
        <v>113</v>
      </c>
      <c r="C130" s="2" t="s">
        <v>17</v>
      </c>
      <c r="D130" s="2" t="s">
        <v>115</v>
      </c>
      <c r="E130" s="2" t="s">
        <v>19</v>
      </c>
      <c r="F130" s="7">
        <v>13045.038</v>
      </c>
      <c r="G130" s="7">
        <v>0</v>
      </c>
      <c r="H130" s="7">
        <v>1918.453</v>
      </c>
    </row>
    <row r="131" spans="2:8" x14ac:dyDescent="0.25">
      <c r="B131" s="2" t="s">
        <v>116</v>
      </c>
      <c r="C131" s="2" t="s">
        <v>17</v>
      </c>
      <c r="D131" s="2" t="s">
        <v>118</v>
      </c>
      <c r="E131" s="2" t="s">
        <v>19</v>
      </c>
      <c r="F131" s="7">
        <v>6595.4449999999997</v>
      </c>
      <c r="G131" s="7">
        <v>0</v>
      </c>
      <c r="H131" s="7">
        <v>312.38799999999998</v>
      </c>
    </row>
    <row r="132" spans="2:8" x14ac:dyDescent="0.25">
      <c r="B132" s="2" t="s">
        <v>119</v>
      </c>
      <c r="C132" s="2" t="s">
        <v>17</v>
      </c>
      <c r="D132" s="2" t="s">
        <v>121</v>
      </c>
      <c r="E132" s="2" t="s">
        <v>19</v>
      </c>
      <c r="F132" s="7">
        <v>25080.694</v>
      </c>
      <c r="G132" s="7">
        <v>0</v>
      </c>
      <c r="H132" s="7">
        <v>221.07400000000001</v>
      </c>
    </row>
    <row r="133" spans="2:8" x14ac:dyDescent="0.25">
      <c r="B133" s="2" t="s">
        <v>122</v>
      </c>
      <c r="C133" s="2" t="s">
        <v>17</v>
      </c>
      <c r="D133" s="2" t="s">
        <v>124</v>
      </c>
      <c r="E133" s="2" t="s">
        <v>19</v>
      </c>
      <c r="F133" s="7">
        <v>0</v>
      </c>
      <c r="G133" s="7">
        <v>4546.2579999999998</v>
      </c>
      <c r="H133" s="7">
        <v>14756.712</v>
      </c>
    </row>
    <row r="134" spans="2:8" x14ac:dyDescent="0.25">
      <c r="B134" s="2" t="s">
        <v>125</v>
      </c>
      <c r="C134" s="2" t="s">
        <v>17</v>
      </c>
      <c r="D134" s="2" t="s">
        <v>127</v>
      </c>
      <c r="E134" s="2" t="s">
        <v>19</v>
      </c>
      <c r="F134" s="7">
        <v>2853.6689999999999</v>
      </c>
      <c r="G134" s="7">
        <v>0</v>
      </c>
      <c r="H134" s="7">
        <v>11879.442999999999</v>
      </c>
    </row>
    <row r="135" spans="2:8" x14ac:dyDescent="0.25">
      <c r="B135" s="2" t="s">
        <v>128</v>
      </c>
      <c r="C135" s="2" t="s">
        <v>17</v>
      </c>
      <c r="D135" s="2" t="s">
        <v>129</v>
      </c>
      <c r="E135" s="2" t="s">
        <v>19</v>
      </c>
      <c r="F135" s="7">
        <v>11491.337</v>
      </c>
      <c r="G135" s="7">
        <v>0</v>
      </c>
      <c r="H135" s="7">
        <v>388.10599999999999</v>
      </c>
    </row>
    <row r="136" spans="2:8" x14ac:dyDescent="0.25">
      <c r="B136" s="2" t="s">
        <v>130</v>
      </c>
      <c r="C136" s="2" t="s">
        <v>17</v>
      </c>
      <c r="D136" s="2" t="s">
        <v>132</v>
      </c>
      <c r="E136" s="2" t="s">
        <v>19</v>
      </c>
      <c r="F136" s="7">
        <v>8804.5259999999998</v>
      </c>
      <c r="G136" s="7">
        <v>0</v>
      </c>
      <c r="H136" s="7">
        <v>16572.96</v>
      </c>
    </row>
    <row r="137" spans="2:8" x14ac:dyDescent="0.25">
      <c r="B137" s="2" t="s">
        <v>133</v>
      </c>
      <c r="C137" s="2" t="s">
        <v>17</v>
      </c>
      <c r="D137" s="2" t="s">
        <v>134</v>
      </c>
      <c r="E137" s="2" t="s">
        <v>19</v>
      </c>
      <c r="F137" s="7">
        <v>13217.501</v>
      </c>
      <c r="G137" s="7">
        <v>0</v>
      </c>
      <c r="H137" s="7">
        <v>3355.4589999999998</v>
      </c>
    </row>
    <row r="138" spans="2:8" x14ac:dyDescent="0.25">
      <c r="B138" s="2" t="s">
        <v>135</v>
      </c>
      <c r="C138" s="2" t="s">
        <v>17</v>
      </c>
      <c r="D138" s="2" t="s">
        <v>138</v>
      </c>
      <c r="E138" s="2" t="s">
        <v>19</v>
      </c>
      <c r="F138" s="7">
        <v>190684.39600000001</v>
      </c>
      <c r="G138" s="7">
        <v>0</v>
      </c>
      <c r="H138" s="7">
        <v>2649.8229999999999</v>
      </c>
    </row>
    <row r="139" spans="2:8" x14ac:dyDescent="0.25">
      <c r="B139" s="2" t="s">
        <v>139</v>
      </c>
      <c r="C139" s="2" t="s">
        <v>17</v>
      </c>
      <c r="D139" s="2" t="s">
        <v>140</v>
      </c>
      <c r="E139" s="2" t="s">
        <v>19</v>
      </c>
      <c r="F139" s="7">
        <v>12527.036</v>
      </c>
      <c r="G139" s="7">
        <v>0</v>
      </c>
      <c r="H139" s="7">
        <v>-9887.8330000000005</v>
      </c>
    </row>
    <row r="140" spans="2:8" x14ac:dyDescent="0.25">
      <c r="B140" s="2" t="s">
        <v>142</v>
      </c>
      <c r="C140" s="2" t="s">
        <v>17</v>
      </c>
      <c r="D140" s="2" t="s">
        <v>143</v>
      </c>
      <c r="E140" s="2" t="s">
        <v>19</v>
      </c>
      <c r="F140" s="7">
        <v>0</v>
      </c>
      <c r="G140" s="7">
        <v>978.77800000000002</v>
      </c>
      <c r="H140" s="7">
        <v>1090.9449999999999</v>
      </c>
    </row>
    <row r="141" spans="2:8" x14ac:dyDescent="0.25">
      <c r="B141" s="2" t="s">
        <v>144</v>
      </c>
      <c r="C141" s="2" t="s">
        <v>17</v>
      </c>
      <c r="D141" s="2" t="s">
        <v>146</v>
      </c>
      <c r="E141" s="2" t="s">
        <v>19</v>
      </c>
      <c r="F141" s="7">
        <v>4803.6440000000002</v>
      </c>
      <c r="G141" s="7">
        <v>0</v>
      </c>
      <c r="H141" s="7">
        <v>1276.681</v>
      </c>
    </row>
    <row r="142" spans="2:8" x14ac:dyDescent="0.25">
      <c r="B142" s="2" t="s">
        <v>147</v>
      </c>
      <c r="C142" s="2" t="s">
        <v>17</v>
      </c>
      <c r="D142" s="2" t="s">
        <v>148</v>
      </c>
      <c r="E142" s="2" t="s">
        <v>19</v>
      </c>
      <c r="F142" s="7">
        <v>0</v>
      </c>
      <c r="G142" s="7">
        <v>42485.964999999997</v>
      </c>
      <c r="H142" s="7">
        <v>43762.646000000001</v>
      </c>
    </row>
    <row r="143" spans="2:8" x14ac:dyDescent="0.25">
      <c r="B143" s="2" t="s">
        <v>149</v>
      </c>
      <c r="C143" s="2" t="s">
        <v>17</v>
      </c>
      <c r="D143" s="2" t="s">
        <v>152</v>
      </c>
      <c r="E143" s="2" t="s">
        <v>19</v>
      </c>
      <c r="F143" s="7">
        <v>32629.353999999999</v>
      </c>
      <c r="G143" s="7">
        <v>0</v>
      </c>
      <c r="H143" s="7">
        <v>1133.2919999999999</v>
      </c>
    </row>
    <row r="144" spans="2:8" x14ac:dyDescent="0.25">
      <c r="B144" s="2" t="s">
        <v>153</v>
      </c>
      <c r="C144" s="2" t="s">
        <v>17</v>
      </c>
      <c r="D144" s="2" t="s">
        <v>156</v>
      </c>
      <c r="E144" s="2" t="s">
        <v>19</v>
      </c>
      <c r="F144" s="7">
        <v>25866.159</v>
      </c>
      <c r="G144" s="7">
        <v>0</v>
      </c>
      <c r="H144" s="7">
        <v>-8764.7270000000008</v>
      </c>
    </row>
    <row r="145" spans="2:8" x14ac:dyDescent="0.25">
      <c r="B145" s="2" t="s">
        <v>158</v>
      </c>
      <c r="C145" s="2" t="s">
        <v>17</v>
      </c>
      <c r="D145" s="2" t="s">
        <v>160</v>
      </c>
      <c r="E145" s="2" t="s">
        <v>19</v>
      </c>
      <c r="F145" s="7">
        <v>11739.004000000001</v>
      </c>
      <c r="G145" s="7">
        <v>0</v>
      </c>
      <c r="H145" s="7">
        <v>485.649</v>
      </c>
    </row>
    <row r="146" spans="2:8" x14ac:dyDescent="0.25">
      <c r="B146" s="2" t="s">
        <v>161</v>
      </c>
      <c r="C146" s="2" t="s">
        <v>17</v>
      </c>
      <c r="D146" s="2" t="s">
        <v>162</v>
      </c>
      <c r="E146" s="2" t="s">
        <v>19</v>
      </c>
      <c r="F146" s="7">
        <v>17901.064999999999</v>
      </c>
      <c r="G146" s="7">
        <v>0</v>
      </c>
      <c r="H146" s="7">
        <v>-17426.036</v>
      </c>
    </row>
    <row r="147" spans="2:8" x14ac:dyDescent="0.25">
      <c r="B147" s="2" t="s">
        <v>164</v>
      </c>
      <c r="C147" s="2" t="s">
        <v>17</v>
      </c>
      <c r="D147" s="2" t="s">
        <v>165</v>
      </c>
      <c r="E147" s="2" t="s">
        <v>19</v>
      </c>
      <c r="F147" s="7">
        <v>15335.013999999999</v>
      </c>
      <c r="G147" s="7">
        <v>0</v>
      </c>
      <c r="H147" s="7">
        <v>-14782.29</v>
      </c>
    </row>
    <row r="148" spans="2:8" x14ac:dyDescent="0.25">
      <c r="B148" s="2" t="s">
        <v>168</v>
      </c>
      <c r="C148" s="2" t="s">
        <v>17</v>
      </c>
      <c r="D148" s="2" t="s">
        <v>170</v>
      </c>
      <c r="E148" s="2" t="s">
        <v>19</v>
      </c>
      <c r="F148" s="7">
        <v>10212.66</v>
      </c>
      <c r="G148" s="7">
        <v>0</v>
      </c>
      <c r="H148" s="7">
        <v>-5.57</v>
      </c>
    </row>
    <row r="149" spans="2:8" x14ac:dyDescent="0.25">
      <c r="B149" s="2" t="s">
        <v>171</v>
      </c>
      <c r="C149" s="2" t="s">
        <v>17</v>
      </c>
      <c r="D149" s="2" t="s">
        <v>174</v>
      </c>
      <c r="E149" s="2" t="s">
        <v>19</v>
      </c>
      <c r="F149" s="7">
        <v>11698.811</v>
      </c>
      <c r="G149" s="7">
        <v>0</v>
      </c>
      <c r="H149" s="7">
        <v>274.37900000000002</v>
      </c>
    </row>
    <row r="150" spans="2:8" x14ac:dyDescent="0.25">
      <c r="B150" s="2" t="s">
        <v>175</v>
      </c>
      <c r="C150" s="2" t="s">
        <v>17</v>
      </c>
      <c r="D150" s="2" t="s">
        <v>176</v>
      </c>
      <c r="E150" s="2" t="s">
        <v>19</v>
      </c>
      <c r="F150" s="7">
        <v>14463.343000000001</v>
      </c>
      <c r="G150" s="7">
        <v>0</v>
      </c>
      <c r="H150" s="7">
        <v>-14199.584000000001</v>
      </c>
    </row>
    <row r="151" spans="2:8" x14ac:dyDescent="0.25">
      <c r="B151" s="2" t="s">
        <v>179</v>
      </c>
      <c r="C151" s="2" t="s">
        <v>17</v>
      </c>
      <c r="D151" s="2" t="s">
        <v>181</v>
      </c>
      <c r="E151" s="2" t="s">
        <v>19</v>
      </c>
      <c r="F151" s="7">
        <v>15775.89</v>
      </c>
      <c r="G151" s="7">
        <v>0</v>
      </c>
      <c r="H151" s="7">
        <v>-14528.574000000001</v>
      </c>
    </row>
    <row r="152" spans="2:8" x14ac:dyDescent="0.25">
      <c r="B152" s="2" t="s">
        <v>185</v>
      </c>
      <c r="C152" s="2" t="s">
        <v>17</v>
      </c>
      <c r="D152" s="2" t="s">
        <v>188</v>
      </c>
      <c r="E152" s="2" t="s">
        <v>19</v>
      </c>
      <c r="F152" s="7">
        <v>32814.688999999998</v>
      </c>
      <c r="G152" s="7">
        <v>0</v>
      </c>
      <c r="H152" s="7">
        <v>135.49700000000001</v>
      </c>
    </row>
    <row r="153" spans="2:8" x14ac:dyDescent="0.25">
      <c r="B153" s="2" t="s">
        <v>189</v>
      </c>
      <c r="C153" s="2" t="s">
        <v>17</v>
      </c>
      <c r="D153" s="2" t="s">
        <v>192</v>
      </c>
      <c r="E153" s="2" t="s">
        <v>19</v>
      </c>
      <c r="F153" s="7">
        <v>25180.789000000001</v>
      </c>
      <c r="G153" s="7">
        <v>0</v>
      </c>
      <c r="H153" s="7">
        <v>-66.531999999999996</v>
      </c>
    </row>
    <row r="154" spans="2:8" x14ac:dyDescent="0.25">
      <c r="B154" s="2" t="s">
        <v>193</v>
      </c>
      <c r="C154" s="2" t="s">
        <v>17</v>
      </c>
      <c r="D154" s="2" t="s">
        <v>194</v>
      </c>
      <c r="E154" s="2" t="s">
        <v>19</v>
      </c>
      <c r="F154" s="7">
        <v>19803.796999999999</v>
      </c>
      <c r="G154" s="7">
        <v>0</v>
      </c>
      <c r="H154" s="7">
        <v>-19870.329000000002</v>
      </c>
    </row>
    <row r="155" spans="2:8" x14ac:dyDescent="0.25">
      <c r="B155" s="2" t="s">
        <v>197</v>
      </c>
      <c r="C155" s="2" t="s">
        <v>17</v>
      </c>
      <c r="D155" s="2" t="s">
        <v>198</v>
      </c>
      <c r="E155" s="2" t="s">
        <v>19</v>
      </c>
      <c r="F155" s="7">
        <v>115.24299999999999</v>
      </c>
      <c r="G155" s="7">
        <v>0</v>
      </c>
      <c r="H155" s="7">
        <v>-6.8120000000000003</v>
      </c>
    </row>
    <row r="156" spans="2:8" x14ac:dyDescent="0.25">
      <c r="B156" s="2" t="s">
        <v>199</v>
      </c>
      <c r="C156" s="2" t="s">
        <v>17</v>
      </c>
      <c r="D156" s="2" t="s">
        <v>201</v>
      </c>
      <c r="E156" s="2" t="s">
        <v>19</v>
      </c>
      <c r="F156" s="7">
        <v>22690.407999999999</v>
      </c>
      <c r="G156" s="7">
        <v>0</v>
      </c>
      <c r="H156" s="7">
        <v>2292.16</v>
      </c>
    </row>
    <row r="157" spans="2:8" x14ac:dyDescent="0.25">
      <c r="B157" s="2" t="s">
        <v>202</v>
      </c>
      <c r="C157" s="2" t="s">
        <v>17</v>
      </c>
      <c r="D157" s="2" t="s">
        <v>204</v>
      </c>
      <c r="E157" s="2" t="s">
        <v>19</v>
      </c>
      <c r="F157" s="7">
        <v>31905.109</v>
      </c>
      <c r="G157" s="7">
        <v>0</v>
      </c>
      <c r="H157" s="7">
        <v>376.43099999999998</v>
      </c>
    </row>
    <row r="158" spans="2:8" x14ac:dyDescent="0.25">
      <c r="B158" s="2" t="s">
        <v>205</v>
      </c>
      <c r="C158" s="2" t="s">
        <v>17</v>
      </c>
      <c r="D158" s="2" t="s">
        <v>207</v>
      </c>
      <c r="E158" s="2" t="s">
        <v>19</v>
      </c>
      <c r="F158" s="7">
        <v>0</v>
      </c>
      <c r="G158" s="7">
        <v>80859.671000000002</v>
      </c>
      <c r="H158" s="7">
        <v>86225.482000000004</v>
      </c>
    </row>
    <row r="159" spans="2:8" x14ac:dyDescent="0.25">
      <c r="B159" s="2" t="s">
        <v>208</v>
      </c>
      <c r="C159" s="2" t="s">
        <v>17</v>
      </c>
      <c r="D159" s="2" t="s">
        <v>210</v>
      </c>
      <c r="E159" s="2" t="s">
        <v>19</v>
      </c>
      <c r="F159" s="7">
        <v>96328.816000000006</v>
      </c>
      <c r="G159" s="7">
        <v>0</v>
      </c>
      <c r="H159" s="7">
        <v>-113.95399999999999</v>
      </c>
    </row>
    <row r="160" spans="2:8" x14ac:dyDescent="0.25">
      <c r="B160" s="2" t="s">
        <v>211</v>
      </c>
      <c r="C160" s="2" t="s">
        <v>17</v>
      </c>
      <c r="D160" s="2" t="s">
        <v>213</v>
      </c>
      <c r="E160" s="2" t="s">
        <v>19</v>
      </c>
      <c r="F160" s="7">
        <v>59213.366000000002</v>
      </c>
      <c r="G160" s="7">
        <v>0</v>
      </c>
      <c r="H160" s="7">
        <v>-29327.32</v>
      </c>
    </row>
    <row r="161" spans="2:8" x14ac:dyDescent="0.25">
      <c r="B161" s="2" t="s">
        <v>215</v>
      </c>
      <c r="C161" s="2" t="s">
        <v>17</v>
      </c>
      <c r="D161" s="2" t="s">
        <v>217</v>
      </c>
      <c r="E161" s="2" t="s">
        <v>19</v>
      </c>
      <c r="F161" s="7">
        <v>2102.502</v>
      </c>
      <c r="G161" s="7">
        <v>0</v>
      </c>
      <c r="H161" s="7">
        <v>538.31799999999998</v>
      </c>
    </row>
    <row r="162" spans="2:8" x14ac:dyDescent="0.25">
      <c r="B162" s="2" t="s">
        <v>218</v>
      </c>
      <c r="C162" s="2" t="s">
        <v>17</v>
      </c>
      <c r="D162" s="2" t="s">
        <v>219</v>
      </c>
      <c r="E162" s="2" t="s">
        <v>19</v>
      </c>
      <c r="F162" s="7">
        <v>0</v>
      </c>
      <c r="G162" s="7">
        <v>750.41600000000005</v>
      </c>
      <c r="H162" s="7">
        <v>1288.7339999999999</v>
      </c>
    </row>
    <row r="163" spans="2:8" x14ac:dyDescent="0.25">
      <c r="B163" s="2" t="s">
        <v>220</v>
      </c>
      <c r="C163" s="2" t="s">
        <v>17</v>
      </c>
      <c r="D163" s="2" t="s">
        <v>221</v>
      </c>
      <c r="E163" s="2" t="s">
        <v>19</v>
      </c>
      <c r="F163" s="7">
        <v>0</v>
      </c>
      <c r="G163" s="7">
        <v>216376.02</v>
      </c>
      <c r="H163" s="7">
        <v>100664.754</v>
      </c>
    </row>
    <row r="165" spans="2:8" x14ac:dyDescent="0.25">
      <c r="E165" s="10" t="s">
        <v>224</v>
      </c>
      <c r="F165" s="12">
        <f>SUBTOTAL(9,F85:F164)</f>
        <v>916550.76000000013</v>
      </c>
      <c r="G165" s="12"/>
    </row>
    <row r="166" spans="2:8" x14ac:dyDescent="0.25">
      <c r="E166" s="10" t="s">
        <v>225</v>
      </c>
      <c r="F166" s="12"/>
      <c r="G166" s="12">
        <f>SUBTOTAL(9,G85:G165)</f>
        <v>457216.29500000004</v>
      </c>
    </row>
    <row r="167" spans="2:8" x14ac:dyDescent="0.25">
      <c r="E167" s="11" t="s">
        <v>227</v>
      </c>
      <c r="F167" s="3"/>
      <c r="G167" s="4">
        <f>G166-F165</f>
        <v>-459334.46500000008</v>
      </c>
    </row>
    <row r="168" spans="2:8" x14ac:dyDescent="0.25">
      <c r="E168" s="11"/>
      <c r="F168" s="3"/>
      <c r="G168" s="4"/>
    </row>
    <row r="169" spans="2:8" x14ac:dyDescent="0.25">
      <c r="B169" s="11" t="s">
        <v>230</v>
      </c>
    </row>
    <row r="170" spans="2:8" x14ac:dyDescent="0.25">
      <c r="B170" s="1" t="s">
        <v>3</v>
      </c>
      <c r="C170" s="1" t="s">
        <v>4</v>
      </c>
      <c r="D170" s="1" t="s">
        <v>5</v>
      </c>
      <c r="E170" s="1" t="s">
        <v>6</v>
      </c>
      <c r="F170" s="6" t="s">
        <v>7</v>
      </c>
      <c r="G170" s="6" t="s">
        <v>8</v>
      </c>
      <c r="H170" s="6" t="s">
        <v>9</v>
      </c>
    </row>
    <row r="171" spans="2:8" x14ac:dyDescent="0.25">
      <c r="B171" s="2" t="s">
        <v>11</v>
      </c>
      <c r="C171" s="2" t="s">
        <v>12</v>
      </c>
      <c r="D171" s="2" t="s">
        <v>13</v>
      </c>
      <c r="E171" s="2" t="s">
        <v>14</v>
      </c>
      <c r="F171" s="7">
        <v>10.35</v>
      </c>
      <c r="G171" s="7">
        <v>0</v>
      </c>
      <c r="H171" s="7">
        <v>479.47899999999998</v>
      </c>
    </row>
    <row r="172" spans="2:8" x14ac:dyDescent="0.25">
      <c r="B172" s="2" t="s">
        <v>96</v>
      </c>
      <c r="C172" s="2" t="s">
        <v>12</v>
      </c>
      <c r="D172" s="2" t="s">
        <v>13</v>
      </c>
      <c r="E172" s="2" t="s">
        <v>14</v>
      </c>
      <c r="F172" s="7">
        <v>10.62</v>
      </c>
      <c r="G172" s="7">
        <v>0</v>
      </c>
      <c r="H172" s="7">
        <v>898.29700000000003</v>
      </c>
    </row>
    <row r="173" spans="2:8" x14ac:dyDescent="0.25">
      <c r="B173" s="2" t="s">
        <v>99</v>
      </c>
      <c r="C173" s="2" t="s">
        <v>12</v>
      </c>
      <c r="D173" s="2" t="s">
        <v>13</v>
      </c>
      <c r="E173" s="2" t="s">
        <v>14</v>
      </c>
      <c r="F173" s="7">
        <v>10.62</v>
      </c>
      <c r="G173" s="7">
        <v>0</v>
      </c>
      <c r="H173" s="7">
        <v>8887.6769999999997</v>
      </c>
    </row>
    <row r="174" spans="2:8" x14ac:dyDescent="0.25">
      <c r="B174" s="2" t="s">
        <v>104</v>
      </c>
      <c r="C174" s="2" t="s">
        <v>12</v>
      </c>
      <c r="D174" s="2" t="s">
        <v>13</v>
      </c>
      <c r="E174" s="2" t="s">
        <v>14</v>
      </c>
      <c r="F174" s="7">
        <v>10.62</v>
      </c>
      <c r="G174" s="7">
        <v>0</v>
      </c>
      <c r="H174" s="7">
        <v>1844.162</v>
      </c>
    </row>
    <row r="175" spans="2:8" x14ac:dyDescent="0.25">
      <c r="B175" s="2" t="s">
        <v>107</v>
      </c>
      <c r="C175" s="2" t="s">
        <v>12</v>
      </c>
      <c r="D175" s="2" t="s">
        <v>13</v>
      </c>
      <c r="E175" s="2" t="s">
        <v>14</v>
      </c>
      <c r="F175" s="7">
        <v>10.62</v>
      </c>
      <c r="G175" s="7">
        <v>0</v>
      </c>
      <c r="H175" s="7">
        <v>1833.5419999999999</v>
      </c>
    </row>
    <row r="176" spans="2:8" x14ac:dyDescent="0.25">
      <c r="B176" s="2" t="s">
        <v>110</v>
      </c>
      <c r="C176" s="2" t="s">
        <v>12</v>
      </c>
      <c r="D176" s="2" t="s">
        <v>13</v>
      </c>
      <c r="E176" s="2" t="s">
        <v>14</v>
      </c>
      <c r="F176" s="7">
        <v>10.62</v>
      </c>
      <c r="G176" s="7">
        <v>0</v>
      </c>
      <c r="H176" s="7">
        <v>2103.2750000000001</v>
      </c>
    </row>
    <row r="177" spans="2:8" x14ac:dyDescent="0.25">
      <c r="B177" s="2" t="s">
        <v>113</v>
      </c>
      <c r="C177" s="2" t="s">
        <v>12</v>
      </c>
      <c r="D177" s="2" t="s">
        <v>13</v>
      </c>
      <c r="E177" s="2" t="s">
        <v>14</v>
      </c>
      <c r="F177" s="7">
        <v>10.62</v>
      </c>
      <c r="G177" s="7">
        <v>0</v>
      </c>
      <c r="H177" s="7">
        <v>14963.491</v>
      </c>
    </row>
    <row r="178" spans="2:8" x14ac:dyDescent="0.25">
      <c r="B178" s="2" t="s">
        <v>116</v>
      </c>
      <c r="C178" s="2" t="s">
        <v>12</v>
      </c>
      <c r="D178" s="2" t="s">
        <v>13</v>
      </c>
      <c r="E178" s="2" t="s">
        <v>14</v>
      </c>
      <c r="F178" s="7">
        <v>10.62</v>
      </c>
      <c r="G178" s="7">
        <v>0</v>
      </c>
      <c r="H178" s="7">
        <v>1907.8330000000001</v>
      </c>
    </row>
    <row r="179" spans="2:8" x14ac:dyDescent="0.25">
      <c r="B179" s="2" t="s">
        <v>119</v>
      </c>
      <c r="C179" s="2" t="s">
        <v>12</v>
      </c>
      <c r="D179" s="2" t="s">
        <v>13</v>
      </c>
      <c r="E179" s="2" t="s">
        <v>14</v>
      </c>
      <c r="F179" s="7">
        <v>10.62</v>
      </c>
      <c r="G179" s="7">
        <v>0</v>
      </c>
      <c r="H179" s="7">
        <v>301.76799999999997</v>
      </c>
    </row>
    <row r="180" spans="2:8" x14ac:dyDescent="0.25">
      <c r="B180" s="2" t="s">
        <v>122</v>
      </c>
      <c r="C180" s="2" t="s">
        <v>12</v>
      </c>
      <c r="D180" s="2" t="s">
        <v>13</v>
      </c>
      <c r="E180" s="2" t="s">
        <v>14</v>
      </c>
      <c r="F180" s="7">
        <v>10.62</v>
      </c>
      <c r="G180" s="7">
        <v>0</v>
      </c>
      <c r="H180" s="7">
        <v>210.45400000000001</v>
      </c>
    </row>
    <row r="181" spans="2:8" x14ac:dyDescent="0.25">
      <c r="B181" s="2" t="s">
        <v>125</v>
      </c>
      <c r="C181" s="2" t="s">
        <v>17</v>
      </c>
      <c r="D181" s="2" t="s">
        <v>126</v>
      </c>
      <c r="E181" s="2" t="s">
        <v>14</v>
      </c>
      <c r="F181" s="7">
        <v>23.6</v>
      </c>
      <c r="G181" s="7">
        <v>0</v>
      </c>
      <c r="H181" s="7">
        <v>14733.111999999999</v>
      </c>
    </row>
    <row r="182" spans="2:8" x14ac:dyDescent="0.25">
      <c r="B182" s="2" t="s">
        <v>130</v>
      </c>
      <c r="C182" s="2" t="s">
        <v>12</v>
      </c>
      <c r="D182" s="2" t="s">
        <v>13</v>
      </c>
      <c r="E182" s="2" t="s">
        <v>14</v>
      </c>
      <c r="F182" s="7">
        <v>10.62</v>
      </c>
      <c r="G182" s="7">
        <v>0</v>
      </c>
      <c r="H182" s="7">
        <v>377.48599999999999</v>
      </c>
    </row>
    <row r="183" spans="2:8" x14ac:dyDescent="0.25">
      <c r="B183" s="2" t="s">
        <v>135</v>
      </c>
      <c r="C183" s="2" t="s">
        <v>12</v>
      </c>
      <c r="D183" s="2" t="s">
        <v>13</v>
      </c>
      <c r="E183" s="2" t="s">
        <v>14</v>
      </c>
      <c r="F183" s="7">
        <v>10.62</v>
      </c>
      <c r="G183" s="7">
        <v>0</v>
      </c>
      <c r="H183" s="7">
        <v>3344.8389999999999</v>
      </c>
    </row>
    <row r="184" spans="2:8" x14ac:dyDescent="0.25">
      <c r="B184" s="2" t="s">
        <v>135</v>
      </c>
      <c r="C184" s="2" t="s">
        <v>12</v>
      </c>
      <c r="D184" s="2" t="s">
        <v>13</v>
      </c>
      <c r="E184" s="2" t="s">
        <v>14</v>
      </c>
      <c r="F184" s="7">
        <v>10.62</v>
      </c>
      <c r="G184" s="7">
        <v>0</v>
      </c>
      <c r="H184" s="7">
        <v>3334.2190000000001</v>
      </c>
    </row>
    <row r="185" spans="2:8" x14ac:dyDescent="0.25">
      <c r="B185" s="2" t="s">
        <v>139</v>
      </c>
      <c r="C185" s="2" t="s">
        <v>12</v>
      </c>
      <c r="D185" s="2" t="s">
        <v>13</v>
      </c>
      <c r="E185" s="2" t="s">
        <v>14</v>
      </c>
      <c r="F185" s="7">
        <v>10.62</v>
      </c>
      <c r="G185" s="7">
        <v>0</v>
      </c>
      <c r="H185" s="7">
        <v>2639.203</v>
      </c>
    </row>
    <row r="186" spans="2:8" x14ac:dyDescent="0.25">
      <c r="B186" s="2" t="s">
        <v>144</v>
      </c>
      <c r="C186" s="2" t="s">
        <v>12</v>
      </c>
      <c r="D186" s="2" t="s">
        <v>13</v>
      </c>
      <c r="E186" s="2" t="s">
        <v>14</v>
      </c>
      <c r="F186" s="7">
        <v>10.62</v>
      </c>
      <c r="G186" s="7">
        <v>0</v>
      </c>
      <c r="H186" s="7">
        <v>1080.325</v>
      </c>
    </row>
    <row r="187" spans="2:8" x14ac:dyDescent="0.25">
      <c r="B187" s="2" t="s">
        <v>153</v>
      </c>
      <c r="C187" s="2" t="s">
        <v>12</v>
      </c>
      <c r="D187" s="2" t="s">
        <v>13</v>
      </c>
      <c r="E187" s="2" t="s">
        <v>14</v>
      </c>
      <c r="F187" s="7">
        <v>10.62</v>
      </c>
      <c r="G187" s="7">
        <v>0</v>
      </c>
      <c r="H187" s="7">
        <v>17122.671999999999</v>
      </c>
    </row>
    <row r="188" spans="2:8" x14ac:dyDescent="0.25">
      <c r="B188" s="2" t="s">
        <v>153</v>
      </c>
      <c r="C188" s="2" t="s">
        <v>12</v>
      </c>
      <c r="D188" s="2" t="s">
        <v>13</v>
      </c>
      <c r="E188" s="2" t="s">
        <v>14</v>
      </c>
      <c r="F188" s="7">
        <v>10.62</v>
      </c>
      <c r="G188" s="7">
        <v>0</v>
      </c>
      <c r="H188" s="7">
        <v>17112.052</v>
      </c>
    </row>
    <row r="189" spans="2:8" x14ac:dyDescent="0.25">
      <c r="B189" s="2" t="s">
        <v>153</v>
      </c>
      <c r="C189" s="2" t="s">
        <v>12</v>
      </c>
      <c r="D189" s="2" t="s">
        <v>13</v>
      </c>
      <c r="E189" s="2" t="s">
        <v>14</v>
      </c>
      <c r="F189" s="7">
        <v>10.62</v>
      </c>
      <c r="G189" s="7">
        <v>0</v>
      </c>
      <c r="H189" s="7">
        <v>17101.432000000001</v>
      </c>
    </row>
    <row r="190" spans="2:8" x14ac:dyDescent="0.25">
      <c r="B190" s="2" t="s">
        <v>158</v>
      </c>
      <c r="C190" s="2" t="s">
        <v>12</v>
      </c>
      <c r="D190" s="2" t="s">
        <v>13</v>
      </c>
      <c r="E190" s="2" t="s">
        <v>14</v>
      </c>
      <c r="F190" s="7">
        <v>10.62</v>
      </c>
      <c r="G190" s="7">
        <v>0</v>
      </c>
      <c r="H190" s="7">
        <v>224.65299999999999</v>
      </c>
    </row>
    <row r="191" spans="2:8" x14ac:dyDescent="0.25">
      <c r="B191" s="2" t="s">
        <v>161</v>
      </c>
      <c r="C191" s="2" t="s">
        <v>12</v>
      </c>
      <c r="D191" s="2" t="s">
        <v>13</v>
      </c>
      <c r="E191" s="2" t="s">
        <v>14</v>
      </c>
      <c r="F191" s="7">
        <v>10.62</v>
      </c>
      <c r="G191" s="7">
        <v>0</v>
      </c>
      <c r="H191" s="7">
        <v>475.029</v>
      </c>
    </row>
    <row r="192" spans="2:8" x14ac:dyDescent="0.25">
      <c r="B192" s="2" t="s">
        <v>164</v>
      </c>
      <c r="C192" s="2" t="s">
        <v>12</v>
      </c>
      <c r="D192" s="2" t="s">
        <v>13</v>
      </c>
      <c r="E192" s="2" t="s">
        <v>14</v>
      </c>
      <c r="F192" s="7">
        <v>10.62</v>
      </c>
      <c r="G192" s="7">
        <v>0</v>
      </c>
      <c r="H192" s="7">
        <v>563.34400000000005</v>
      </c>
    </row>
    <row r="193" spans="2:8" x14ac:dyDescent="0.25">
      <c r="B193" s="2" t="s">
        <v>164</v>
      </c>
      <c r="C193" s="2" t="s">
        <v>12</v>
      </c>
      <c r="D193" s="2" t="s">
        <v>13</v>
      </c>
      <c r="E193" s="2" t="s">
        <v>14</v>
      </c>
      <c r="F193" s="7">
        <v>10.62</v>
      </c>
      <c r="G193" s="7">
        <v>0</v>
      </c>
      <c r="H193" s="7">
        <v>552.72400000000005</v>
      </c>
    </row>
    <row r="194" spans="2:8" x14ac:dyDescent="0.25">
      <c r="B194" s="2" t="s">
        <v>168</v>
      </c>
      <c r="C194" s="2" t="s">
        <v>12</v>
      </c>
      <c r="D194" s="2" t="s">
        <v>13</v>
      </c>
      <c r="E194" s="2" t="s">
        <v>14</v>
      </c>
      <c r="F194" s="7">
        <v>10.62</v>
      </c>
      <c r="G194" s="7">
        <v>0</v>
      </c>
      <c r="H194" s="7">
        <v>10207.09</v>
      </c>
    </row>
    <row r="195" spans="2:8" x14ac:dyDescent="0.25">
      <c r="B195" s="2" t="s">
        <v>171</v>
      </c>
      <c r="C195" s="2" t="s">
        <v>12</v>
      </c>
      <c r="D195" s="2" t="s">
        <v>13</v>
      </c>
      <c r="E195" s="2" t="s">
        <v>14</v>
      </c>
      <c r="F195" s="7">
        <v>10.62</v>
      </c>
      <c r="G195" s="7">
        <v>0</v>
      </c>
      <c r="H195" s="7">
        <v>983.81</v>
      </c>
    </row>
    <row r="196" spans="2:8" x14ac:dyDescent="0.25">
      <c r="B196" s="2" t="s">
        <v>171</v>
      </c>
      <c r="C196" s="2" t="s">
        <v>12</v>
      </c>
      <c r="D196" s="2" t="s">
        <v>13</v>
      </c>
      <c r="E196" s="2" t="s">
        <v>14</v>
      </c>
      <c r="F196" s="7">
        <v>10.62</v>
      </c>
      <c r="G196" s="7">
        <v>0</v>
      </c>
      <c r="H196" s="7">
        <v>973.19</v>
      </c>
    </row>
    <row r="197" spans="2:8" x14ac:dyDescent="0.25">
      <c r="B197" s="2" t="s">
        <v>175</v>
      </c>
      <c r="C197" s="2" t="s">
        <v>12</v>
      </c>
      <c r="D197" s="2" t="s">
        <v>13</v>
      </c>
      <c r="E197" s="2" t="s">
        <v>14</v>
      </c>
      <c r="F197" s="7">
        <v>10.62</v>
      </c>
      <c r="G197" s="7">
        <v>0</v>
      </c>
      <c r="H197" s="7">
        <v>263.75900000000001</v>
      </c>
    </row>
    <row r="198" spans="2:8" x14ac:dyDescent="0.25">
      <c r="B198" s="2" t="s">
        <v>175</v>
      </c>
      <c r="C198" s="2" t="s">
        <v>12</v>
      </c>
      <c r="D198" s="2" t="s">
        <v>13</v>
      </c>
      <c r="E198" s="2" t="s">
        <v>14</v>
      </c>
      <c r="F198" s="7">
        <v>10.62</v>
      </c>
      <c r="G198" s="7">
        <v>0</v>
      </c>
      <c r="H198" s="7">
        <v>-14210.204</v>
      </c>
    </row>
    <row r="199" spans="2:8" x14ac:dyDescent="0.25">
      <c r="B199" s="2" t="s">
        <v>179</v>
      </c>
      <c r="C199" s="2" t="s">
        <v>12</v>
      </c>
      <c r="D199" s="2" t="s">
        <v>13</v>
      </c>
      <c r="E199" s="2" t="s">
        <v>14</v>
      </c>
      <c r="F199" s="7">
        <v>10.62</v>
      </c>
      <c r="G199" s="7">
        <v>0</v>
      </c>
      <c r="H199" s="7">
        <v>779.17600000000004</v>
      </c>
    </row>
    <row r="200" spans="2:8" x14ac:dyDescent="0.25">
      <c r="B200" s="2" t="s">
        <v>179</v>
      </c>
      <c r="C200" s="2" t="s">
        <v>12</v>
      </c>
      <c r="D200" s="2" t="s">
        <v>13</v>
      </c>
      <c r="E200" s="2" t="s">
        <v>14</v>
      </c>
      <c r="F200" s="7">
        <v>10.62</v>
      </c>
      <c r="G200" s="7">
        <v>0</v>
      </c>
      <c r="H200" s="7">
        <v>768.55600000000004</v>
      </c>
    </row>
    <row r="201" spans="2:8" x14ac:dyDescent="0.25">
      <c r="B201" s="2" t="s">
        <v>179</v>
      </c>
      <c r="C201" s="2" t="s">
        <v>12</v>
      </c>
      <c r="D201" s="2" t="s">
        <v>13</v>
      </c>
      <c r="E201" s="2" t="s">
        <v>14</v>
      </c>
      <c r="F201" s="7">
        <v>10.62</v>
      </c>
      <c r="G201" s="7">
        <v>0</v>
      </c>
      <c r="H201" s="7">
        <v>1257.9359999999999</v>
      </c>
    </row>
    <row r="202" spans="2:8" x14ac:dyDescent="0.25">
      <c r="B202" s="2" t="s">
        <v>179</v>
      </c>
      <c r="C202" s="2" t="s">
        <v>12</v>
      </c>
      <c r="D202" s="2" t="s">
        <v>13</v>
      </c>
      <c r="E202" s="2" t="s">
        <v>14</v>
      </c>
      <c r="F202" s="7">
        <v>10.62</v>
      </c>
      <c r="G202" s="7">
        <v>0</v>
      </c>
      <c r="H202" s="7">
        <v>1247.316</v>
      </c>
    </row>
    <row r="203" spans="2:8" x14ac:dyDescent="0.25">
      <c r="B203" s="2" t="s">
        <v>185</v>
      </c>
      <c r="C203" s="2" t="s">
        <v>12</v>
      </c>
      <c r="D203" s="2" t="s">
        <v>13</v>
      </c>
      <c r="E203" s="2" t="s">
        <v>14</v>
      </c>
      <c r="F203" s="7">
        <v>10.62</v>
      </c>
      <c r="G203" s="7">
        <v>0</v>
      </c>
      <c r="H203" s="7">
        <v>-39.194000000000003</v>
      </c>
    </row>
    <row r="204" spans="2:8" x14ac:dyDescent="0.25">
      <c r="B204" s="2" t="s">
        <v>185</v>
      </c>
      <c r="C204" s="2" t="s">
        <v>12</v>
      </c>
      <c r="D204" s="2" t="s">
        <v>13</v>
      </c>
      <c r="E204" s="2" t="s">
        <v>14</v>
      </c>
      <c r="F204" s="7">
        <v>10.62</v>
      </c>
      <c r="G204" s="7">
        <v>0</v>
      </c>
      <c r="H204" s="7">
        <v>32950.186000000002</v>
      </c>
    </row>
    <row r="205" spans="2:8" x14ac:dyDescent="0.25">
      <c r="B205" s="2" t="s">
        <v>189</v>
      </c>
      <c r="C205" s="2" t="s">
        <v>12</v>
      </c>
      <c r="D205" s="2" t="s">
        <v>13</v>
      </c>
      <c r="E205" s="2" t="s">
        <v>14</v>
      </c>
      <c r="F205" s="7">
        <v>10.62</v>
      </c>
      <c r="G205" s="7">
        <v>0</v>
      </c>
      <c r="H205" s="7">
        <v>124.877</v>
      </c>
    </row>
    <row r="206" spans="2:8" x14ac:dyDescent="0.25">
      <c r="B206" s="2" t="s">
        <v>189</v>
      </c>
      <c r="C206" s="2" t="s">
        <v>12</v>
      </c>
      <c r="D206" s="2" t="s">
        <v>13</v>
      </c>
      <c r="E206" s="2" t="s">
        <v>14</v>
      </c>
      <c r="F206" s="7">
        <v>10.62</v>
      </c>
      <c r="G206" s="7">
        <v>0</v>
      </c>
      <c r="H206" s="7">
        <v>114.25700000000001</v>
      </c>
    </row>
    <row r="207" spans="2:8" x14ac:dyDescent="0.25">
      <c r="B207" s="2" t="s">
        <v>193</v>
      </c>
      <c r="C207" s="2" t="s">
        <v>12</v>
      </c>
      <c r="D207" s="2" t="s">
        <v>13</v>
      </c>
      <c r="E207" s="2" t="s">
        <v>14</v>
      </c>
      <c r="F207" s="7">
        <v>10.62</v>
      </c>
      <c r="G207" s="7">
        <v>0</v>
      </c>
      <c r="H207" s="7">
        <v>-19880.949000000001</v>
      </c>
    </row>
    <row r="208" spans="2:8" x14ac:dyDescent="0.25">
      <c r="B208" s="2" t="s">
        <v>193</v>
      </c>
      <c r="C208" s="2" t="s">
        <v>12</v>
      </c>
      <c r="D208" s="2" t="s">
        <v>13</v>
      </c>
      <c r="E208" s="2" t="s">
        <v>14</v>
      </c>
      <c r="F208" s="7">
        <v>10.62</v>
      </c>
      <c r="G208" s="7">
        <v>0</v>
      </c>
      <c r="H208" s="7">
        <v>-19891.569</v>
      </c>
    </row>
    <row r="209" spans="2:8" x14ac:dyDescent="0.25">
      <c r="B209" s="2" t="s">
        <v>199</v>
      </c>
      <c r="C209" s="2" t="s">
        <v>12</v>
      </c>
      <c r="D209" s="2" t="s">
        <v>13</v>
      </c>
      <c r="E209" s="2" t="s">
        <v>14</v>
      </c>
      <c r="F209" s="7">
        <v>10.62</v>
      </c>
      <c r="G209" s="7">
        <v>0</v>
      </c>
      <c r="H209" s="7">
        <v>-17.431999999999999</v>
      </c>
    </row>
    <row r="210" spans="2:8" x14ac:dyDescent="0.25">
      <c r="B210" s="2" t="s">
        <v>202</v>
      </c>
      <c r="C210" s="2" t="s">
        <v>12</v>
      </c>
      <c r="D210" s="2" t="s">
        <v>13</v>
      </c>
      <c r="E210" s="2" t="s">
        <v>14</v>
      </c>
      <c r="F210" s="7">
        <v>10.62</v>
      </c>
      <c r="G210" s="7">
        <v>0</v>
      </c>
      <c r="H210" s="7">
        <v>2281.54</v>
      </c>
    </row>
    <row r="211" spans="2:8" x14ac:dyDescent="0.25">
      <c r="B211" s="2" t="s">
        <v>205</v>
      </c>
      <c r="C211" s="2" t="s">
        <v>12</v>
      </c>
      <c r="D211" s="2" t="s">
        <v>13</v>
      </c>
      <c r="E211" s="2" t="s">
        <v>14</v>
      </c>
      <c r="F211" s="7">
        <v>10.62</v>
      </c>
      <c r="G211" s="7">
        <v>0</v>
      </c>
      <c r="H211" s="7">
        <v>365.81099999999998</v>
      </c>
    </row>
    <row r="212" spans="2:8" x14ac:dyDescent="0.25">
      <c r="B212" s="2" t="s">
        <v>208</v>
      </c>
      <c r="C212" s="2" t="s">
        <v>12</v>
      </c>
      <c r="D212" s="2" t="s">
        <v>13</v>
      </c>
      <c r="E212" s="2" t="s">
        <v>14</v>
      </c>
      <c r="F212" s="7">
        <v>10.62</v>
      </c>
      <c r="G212" s="7">
        <v>0</v>
      </c>
      <c r="H212" s="7">
        <v>96214.861999999994</v>
      </c>
    </row>
    <row r="213" spans="2:8" x14ac:dyDescent="0.25">
      <c r="B213" s="2" t="s">
        <v>211</v>
      </c>
      <c r="C213" s="2" t="s">
        <v>12</v>
      </c>
      <c r="D213" s="2" t="s">
        <v>13</v>
      </c>
      <c r="E213" s="2" t="s">
        <v>14</v>
      </c>
      <c r="F213" s="7">
        <v>10.62</v>
      </c>
      <c r="G213" s="7">
        <v>0</v>
      </c>
      <c r="H213" s="7">
        <v>-29337.94</v>
      </c>
    </row>
    <row r="214" spans="2:8" x14ac:dyDescent="0.25">
      <c r="B214" s="2" t="s">
        <v>211</v>
      </c>
      <c r="C214" s="2" t="s">
        <v>12</v>
      </c>
      <c r="D214" s="2" t="s">
        <v>13</v>
      </c>
      <c r="E214" s="2" t="s">
        <v>14</v>
      </c>
      <c r="F214" s="7">
        <v>10.62</v>
      </c>
      <c r="G214" s="7">
        <v>0</v>
      </c>
      <c r="H214" s="7">
        <v>-29348.560000000001</v>
      </c>
    </row>
    <row r="215" spans="2:8" x14ac:dyDescent="0.25">
      <c r="B215" s="2" t="s">
        <v>215</v>
      </c>
      <c r="C215" s="2" t="s">
        <v>12</v>
      </c>
      <c r="D215" s="2" t="s">
        <v>13</v>
      </c>
      <c r="E215" s="2" t="s">
        <v>14</v>
      </c>
      <c r="F215" s="7">
        <v>10.62</v>
      </c>
      <c r="G215" s="7">
        <v>0</v>
      </c>
      <c r="H215" s="7">
        <v>2640.82</v>
      </c>
    </row>
    <row r="217" spans="2:8" x14ac:dyDescent="0.25">
      <c r="E217" s="8" t="s">
        <v>226</v>
      </c>
      <c r="F217" s="9">
        <f>SUBTOTAL(9,F171:F216)</f>
        <v>490.61000000000013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7"/>
  <sheetViews>
    <sheetView workbookViewId="0">
      <selection activeCell="B1" sqref="B1:G1048576"/>
    </sheetView>
  </sheetViews>
  <sheetFormatPr defaultRowHeight="15" x14ac:dyDescent="0.25"/>
  <sheetData>
    <row r="4" spans="2:8" x14ac:dyDescent="0.25">
      <c r="B4" s="2" t="s">
        <v>11</v>
      </c>
      <c r="C4" s="2" t="s">
        <v>12</v>
      </c>
      <c r="D4" s="2" t="s">
        <v>15</v>
      </c>
      <c r="E4" s="2" t="s">
        <v>16</v>
      </c>
      <c r="F4" s="2">
        <v>0</v>
      </c>
      <c r="G4" s="2">
        <v>20000</v>
      </c>
      <c r="H4" s="2">
        <v>20479.478999999999</v>
      </c>
    </row>
    <row r="5" spans="2:8" x14ac:dyDescent="0.25">
      <c r="B5" s="2" t="s">
        <v>96</v>
      </c>
      <c r="C5" s="2" t="s">
        <v>12</v>
      </c>
      <c r="D5" s="2" t="s">
        <v>97</v>
      </c>
      <c r="E5" s="2" t="s">
        <v>16</v>
      </c>
      <c r="F5" s="2">
        <v>0</v>
      </c>
      <c r="G5" s="2">
        <v>25000</v>
      </c>
      <c r="H5" s="2">
        <v>25272.809000000001</v>
      </c>
    </row>
    <row r="6" spans="2:8" x14ac:dyDescent="0.25">
      <c r="B6" s="2" t="s">
        <v>99</v>
      </c>
      <c r="C6" s="2" t="s">
        <v>12</v>
      </c>
      <c r="D6" s="2" t="s">
        <v>100</v>
      </c>
      <c r="E6" s="2" t="s">
        <v>16</v>
      </c>
      <c r="F6" s="2">
        <v>0</v>
      </c>
      <c r="G6" s="2">
        <v>8000</v>
      </c>
      <c r="H6" s="2">
        <v>8898.2970000000005</v>
      </c>
    </row>
    <row r="7" spans="2:8" x14ac:dyDescent="0.25">
      <c r="B7" s="2" t="s">
        <v>104</v>
      </c>
      <c r="C7" s="2" t="s">
        <v>12</v>
      </c>
      <c r="D7" s="2" t="s">
        <v>106</v>
      </c>
      <c r="E7" s="2" t="s">
        <v>16</v>
      </c>
      <c r="F7" s="2">
        <v>0</v>
      </c>
      <c r="G7" s="2">
        <v>2000</v>
      </c>
      <c r="H7" s="2">
        <v>1854.7819999999999</v>
      </c>
    </row>
    <row r="8" spans="2:8" x14ac:dyDescent="0.25">
      <c r="B8" s="2" t="s">
        <v>107</v>
      </c>
      <c r="C8" s="2" t="s">
        <v>12</v>
      </c>
      <c r="D8" s="2" t="s">
        <v>109</v>
      </c>
      <c r="E8" s="2" t="s">
        <v>16</v>
      </c>
      <c r="F8" s="2">
        <v>0</v>
      </c>
      <c r="G8" s="2">
        <v>9000</v>
      </c>
      <c r="H8" s="2">
        <v>2113.895</v>
      </c>
    </row>
    <row r="9" spans="2:8" x14ac:dyDescent="0.25">
      <c r="B9" s="2" t="s">
        <v>110</v>
      </c>
      <c r="C9" s="2" t="s">
        <v>12</v>
      </c>
      <c r="D9" s="2" t="s">
        <v>111</v>
      </c>
      <c r="E9" s="2" t="s">
        <v>16</v>
      </c>
      <c r="F9" s="2">
        <v>0</v>
      </c>
      <c r="G9" s="2">
        <v>6000</v>
      </c>
      <c r="H9" s="2">
        <v>8103.2749999999996</v>
      </c>
    </row>
    <row r="10" spans="2:8" x14ac:dyDescent="0.25">
      <c r="B10" s="2" t="s">
        <v>113</v>
      </c>
      <c r="C10" s="2" t="s">
        <v>12</v>
      </c>
      <c r="D10" s="2" t="s">
        <v>114</v>
      </c>
      <c r="E10" s="2" t="s">
        <v>16</v>
      </c>
      <c r="F10" s="2">
        <v>0</v>
      </c>
      <c r="G10" s="2">
        <v>15000</v>
      </c>
      <c r="H10" s="2">
        <v>14974.111000000001</v>
      </c>
    </row>
    <row r="11" spans="2:8" x14ac:dyDescent="0.25">
      <c r="B11" s="2" t="s">
        <v>116</v>
      </c>
      <c r="C11" s="2" t="s">
        <v>12</v>
      </c>
      <c r="D11" s="2" t="s">
        <v>117</v>
      </c>
      <c r="E11" s="2" t="s">
        <v>16</v>
      </c>
      <c r="F11" s="2">
        <v>0</v>
      </c>
      <c r="G11" s="2">
        <v>5000</v>
      </c>
      <c r="H11" s="2">
        <v>6907.8329999999996</v>
      </c>
    </row>
    <row r="12" spans="2:8" x14ac:dyDescent="0.25">
      <c r="B12" s="2" t="s">
        <v>119</v>
      </c>
      <c r="C12" s="2" t="s">
        <v>12</v>
      </c>
      <c r="D12" s="2" t="s">
        <v>120</v>
      </c>
      <c r="E12" s="2" t="s">
        <v>16</v>
      </c>
      <c r="F12" s="2">
        <v>0</v>
      </c>
      <c r="G12" s="2">
        <v>25000</v>
      </c>
      <c r="H12" s="2">
        <v>25301.768</v>
      </c>
    </row>
    <row r="13" spans="2:8" x14ac:dyDescent="0.25">
      <c r="B13" s="2" t="s">
        <v>122</v>
      </c>
      <c r="C13" s="2" t="s">
        <v>12</v>
      </c>
      <c r="D13" s="2" t="s">
        <v>123</v>
      </c>
      <c r="E13" s="2" t="s">
        <v>16</v>
      </c>
      <c r="F13" s="2">
        <v>0</v>
      </c>
      <c r="G13" s="2">
        <v>10000</v>
      </c>
      <c r="H13" s="2">
        <v>10210.454</v>
      </c>
    </row>
    <row r="14" spans="2:8" x14ac:dyDescent="0.25">
      <c r="B14" s="2" t="s">
        <v>130</v>
      </c>
      <c r="C14" s="2" t="s">
        <v>12</v>
      </c>
      <c r="D14" s="2" t="s">
        <v>131</v>
      </c>
      <c r="E14" s="2" t="s">
        <v>16</v>
      </c>
      <c r="F14" s="2">
        <v>0</v>
      </c>
      <c r="G14" s="2">
        <v>25000</v>
      </c>
      <c r="H14" s="2">
        <v>25377.486000000001</v>
      </c>
    </row>
    <row r="15" spans="2:8" x14ac:dyDescent="0.25">
      <c r="B15" s="2" t="s">
        <v>135</v>
      </c>
      <c r="C15" s="2" t="s">
        <v>12</v>
      </c>
      <c r="D15" s="2" t="s">
        <v>136</v>
      </c>
      <c r="E15" s="2" t="s">
        <v>16</v>
      </c>
      <c r="F15" s="2">
        <v>0</v>
      </c>
      <c r="G15" s="2">
        <v>40000</v>
      </c>
      <c r="H15" s="2">
        <v>43334.218999999997</v>
      </c>
    </row>
    <row r="16" spans="2:8" x14ac:dyDescent="0.25">
      <c r="B16" s="2" t="s">
        <v>135</v>
      </c>
      <c r="C16" s="2" t="s">
        <v>12</v>
      </c>
      <c r="D16" s="2" t="s">
        <v>137</v>
      </c>
      <c r="E16" s="2" t="s">
        <v>16</v>
      </c>
      <c r="F16" s="2">
        <v>0</v>
      </c>
      <c r="G16" s="2">
        <v>150000</v>
      </c>
      <c r="H16" s="2">
        <v>193334.21900000001</v>
      </c>
    </row>
    <row r="17" spans="2:8" x14ac:dyDescent="0.25">
      <c r="B17" s="2" t="s">
        <v>139</v>
      </c>
      <c r="C17" s="2" t="s">
        <v>12</v>
      </c>
      <c r="D17" s="2" t="s">
        <v>141</v>
      </c>
      <c r="E17" s="2" t="s">
        <v>16</v>
      </c>
      <c r="F17" s="2">
        <v>0</v>
      </c>
      <c r="G17" s="2">
        <v>10000</v>
      </c>
      <c r="H17" s="2">
        <v>112.167</v>
      </c>
    </row>
    <row r="18" spans="2:8" x14ac:dyDescent="0.25">
      <c r="B18" s="2" t="s">
        <v>144</v>
      </c>
      <c r="C18" s="2" t="s">
        <v>12</v>
      </c>
      <c r="D18" s="2" t="s">
        <v>145</v>
      </c>
      <c r="E18" s="2" t="s">
        <v>16</v>
      </c>
      <c r="F18" s="2">
        <v>0</v>
      </c>
      <c r="G18" s="2">
        <v>5000</v>
      </c>
      <c r="H18" s="2">
        <v>6080.3249999999998</v>
      </c>
    </row>
    <row r="19" spans="2:8" x14ac:dyDescent="0.25">
      <c r="B19" s="2" t="s">
        <v>153</v>
      </c>
      <c r="C19" s="2" t="s">
        <v>12</v>
      </c>
      <c r="D19" s="2" t="s">
        <v>154</v>
      </c>
      <c r="E19" s="2" t="s">
        <v>16</v>
      </c>
      <c r="F19" s="2">
        <v>0</v>
      </c>
      <c r="G19" s="2">
        <v>5000</v>
      </c>
      <c r="H19" s="2">
        <v>6133.2920000000004</v>
      </c>
    </row>
    <row r="20" spans="2:8" x14ac:dyDescent="0.25">
      <c r="B20" s="2" t="s">
        <v>153</v>
      </c>
      <c r="C20" s="2" t="s">
        <v>12</v>
      </c>
      <c r="D20" s="2" t="s">
        <v>155</v>
      </c>
      <c r="E20" s="2" t="s">
        <v>16</v>
      </c>
      <c r="F20" s="2">
        <v>0</v>
      </c>
      <c r="G20" s="2">
        <v>11000</v>
      </c>
      <c r="H20" s="2">
        <v>17133.292000000001</v>
      </c>
    </row>
    <row r="21" spans="2:8" x14ac:dyDescent="0.25">
      <c r="B21" s="2" t="s">
        <v>153</v>
      </c>
      <c r="C21" s="2" t="s">
        <v>12</v>
      </c>
      <c r="D21" s="2" t="s">
        <v>157</v>
      </c>
      <c r="E21" s="2" t="s">
        <v>16</v>
      </c>
      <c r="F21" s="2">
        <v>0</v>
      </c>
      <c r="G21" s="2">
        <v>9000</v>
      </c>
      <c r="H21" s="2">
        <v>235.273</v>
      </c>
    </row>
    <row r="22" spans="2:8" x14ac:dyDescent="0.25">
      <c r="B22" s="2" t="s">
        <v>158</v>
      </c>
      <c r="C22" s="2" t="s">
        <v>12</v>
      </c>
      <c r="D22" s="2" t="s">
        <v>159</v>
      </c>
      <c r="E22" s="2" t="s">
        <v>16</v>
      </c>
      <c r="F22" s="2">
        <v>0</v>
      </c>
      <c r="G22" s="2">
        <v>12000</v>
      </c>
      <c r="H22" s="2">
        <v>12224.653</v>
      </c>
    </row>
    <row r="23" spans="2:8" x14ac:dyDescent="0.25">
      <c r="B23" s="2" t="s">
        <v>161</v>
      </c>
      <c r="C23" s="2" t="s">
        <v>12</v>
      </c>
      <c r="D23" s="2" t="s">
        <v>163</v>
      </c>
      <c r="E23" s="2" t="s">
        <v>16</v>
      </c>
      <c r="F23" s="2">
        <v>0</v>
      </c>
      <c r="G23" s="2">
        <v>18000</v>
      </c>
      <c r="H23" s="2">
        <v>573.96400000000006</v>
      </c>
    </row>
    <row r="24" spans="2:8" x14ac:dyDescent="0.25">
      <c r="B24" s="2" t="s">
        <v>164</v>
      </c>
      <c r="C24" s="2" t="s">
        <v>12</v>
      </c>
      <c r="D24" s="2" t="s">
        <v>166</v>
      </c>
      <c r="E24" s="2" t="s">
        <v>16</v>
      </c>
      <c r="F24" s="2">
        <v>0</v>
      </c>
      <c r="G24" s="2">
        <v>10000</v>
      </c>
      <c r="H24" s="2">
        <v>-4782.29</v>
      </c>
    </row>
    <row r="25" spans="2:8" x14ac:dyDescent="0.25">
      <c r="B25" s="2" t="s">
        <v>164</v>
      </c>
      <c r="C25" s="2" t="s">
        <v>12</v>
      </c>
      <c r="D25" s="2" t="s">
        <v>167</v>
      </c>
      <c r="E25" s="2" t="s">
        <v>16</v>
      </c>
      <c r="F25" s="2">
        <v>0</v>
      </c>
      <c r="G25" s="2">
        <v>5000</v>
      </c>
      <c r="H25" s="2">
        <v>217.71</v>
      </c>
    </row>
    <row r="26" spans="2:8" x14ac:dyDescent="0.25">
      <c r="B26" s="2" t="s">
        <v>168</v>
      </c>
      <c r="C26" s="2" t="s">
        <v>12</v>
      </c>
      <c r="D26" s="2" t="s">
        <v>169</v>
      </c>
      <c r="E26" s="2" t="s">
        <v>16</v>
      </c>
      <c r="F26" s="2">
        <v>0</v>
      </c>
      <c r="G26" s="2">
        <v>10000</v>
      </c>
      <c r="H26" s="2">
        <v>10217.709999999999</v>
      </c>
    </row>
    <row r="27" spans="2:8" x14ac:dyDescent="0.25">
      <c r="B27" s="2" t="s">
        <v>171</v>
      </c>
      <c r="C27" s="2" t="s">
        <v>12</v>
      </c>
      <c r="D27" s="2" t="s">
        <v>172</v>
      </c>
      <c r="E27" s="2" t="s">
        <v>16</v>
      </c>
      <c r="F27" s="2">
        <v>0</v>
      </c>
      <c r="G27" s="2">
        <v>1000</v>
      </c>
      <c r="H27" s="2">
        <v>994.43</v>
      </c>
    </row>
    <row r="28" spans="2:8" x14ac:dyDescent="0.25">
      <c r="B28" s="2" t="s">
        <v>171</v>
      </c>
      <c r="C28" s="2" t="s">
        <v>12</v>
      </c>
      <c r="D28" s="2" t="s">
        <v>173</v>
      </c>
      <c r="E28" s="2" t="s">
        <v>16</v>
      </c>
      <c r="F28" s="2">
        <v>0</v>
      </c>
      <c r="G28" s="2">
        <v>11000</v>
      </c>
      <c r="H28" s="2">
        <v>11973.19</v>
      </c>
    </row>
    <row r="29" spans="2:8" x14ac:dyDescent="0.25">
      <c r="B29" s="2" t="s">
        <v>175</v>
      </c>
      <c r="C29" s="2" t="s">
        <v>12</v>
      </c>
      <c r="D29" s="2" t="s">
        <v>177</v>
      </c>
      <c r="E29" s="2" t="s">
        <v>16</v>
      </c>
      <c r="F29" s="2">
        <v>0</v>
      </c>
      <c r="G29" s="2">
        <v>1000</v>
      </c>
      <c r="H29" s="2">
        <v>-13210.204</v>
      </c>
    </row>
    <row r="30" spans="2:8" x14ac:dyDescent="0.25">
      <c r="B30" s="2" t="s">
        <v>175</v>
      </c>
      <c r="C30" s="2" t="s">
        <v>12</v>
      </c>
      <c r="D30" s="2" t="s">
        <v>178</v>
      </c>
      <c r="E30" s="2" t="s">
        <v>16</v>
      </c>
      <c r="F30" s="2">
        <v>0</v>
      </c>
      <c r="G30" s="2">
        <v>14000</v>
      </c>
      <c r="H30" s="2">
        <v>789.79600000000005</v>
      </c>
    </row>
    <row r="31" spans="2:8" x14ac:dyDescent="0.25">
      <c r="B31" s="2" t="s">
        <v>179</v>
      </c>
      <c r="C31" s="2" t="s">
        <v>12</v>
      </c>
      <c r="D31" s="2" t="s">
        <v>180</v>
      </c>
      <c r="E31" s="2" t="s">
        <v>16</v>
      </c>
      <c r="F31" s="2">
        <v>0</v>
      </c>
      <c r="G31" s="2">
        <v>500</v>
      </c>
      <c r="H31" s="2">
        <v>1268.556</v>
      </c>
    </row>
    <row r="32" spans="2:8" x14ac:dyDescent="0.25">
      <c r="B32" s="2" t="s">
        <v>179</v>
      </c>
      <c r="C32" s="2" t="s">
        <v>12</v>
      </c>
      <c r="D32" s="2" t="s">
        <v>182</v>
      </c>
      <c r="E32" s="2" t="s">
        <v>16</v>
      </c>
      <c r="F32" s="2">
        <v>0</v>
      </c>
      <c r="G32" s="2">
        <v>1500</v>
      </c>
      <c r="H32" s="2">
        <v>-13028.574000000001</v>
      </c>
    </row>
    <row r="33" spans="2:8" x14ac:dyDescent="0.25">
      <c r="B33" s="2" t="s">
        <v>179</v>
      </c>
      <c r="C33" s="2" t="s">
        <v>12</v>
      </c>
      <c r="D33" s="2" t="s">
        <v>183</v>
      </c>
      <c r="E33" s="2" t="s">
        <v>16</v>
      </c>
      <c r="F33" s="2">
        <v>0</v>
      </c>
      <c r="G33" s="2">
        <v>3000</v>
      </c>
      <c r="H33" s="2">
        <v>-10028.574000000001</v>
      </c>
    </row>
    <row r="34" spans="2:8" x14ac:dyDescent="0.25">
      <c r="B34" s="2" t="s">
        <v>179</v>
      </c>
      <c r="C34" s="2" t="s">
        <v>12</v>
      </c>
      <c r="D34" s="2" t="s">
        <v>184</v>
      </c>
      <c r="E34" s="2" t="s">
        <v>16</v>
      </c>
      <c r="F34" s="2">
        <v>0</v>
      </c>
      <c r="G34" s="2">
        <v>10000</v>
      </c>
      <c r="H34" s="2">
        <v>-28.574000000000002</v>
      </c>
    </row>
    <row r="35" spans="2:8" x14ac:dyDescent="0.25">
      <c r="B35" s="2" t="s">
        <v>185</v>
      </c>
      <c r="C35" s="2" t="s">
        <v>12</v>
      </c>
      <c r="D35" s="2" t="s">
        <v>186</v>
      </c>
      <c r="E35" s="2" t="s">
        <v>16</v>
      </c>
      <c r="F35" s="2">
        <v>0</v>
      </c>
      <c r="G35" s="2">
        <v>3000</v>
      </c>
      <c r="H35" s="2">
        <v>2960.806</v>
      </c>
    </row>
    <row r="36" spans="2:8" x14ac:dyDescent="0.25">
      <c r="B36" s="2" t="s">
        <v>185</v>
      </c>
      <c r="C36" s="2" t="s">
        <v>12</v>
      </c>
      <c r="D36" s="2" t="s">
        <v>187</v>
      </c>
      <c r="E36" s="2" t="s">
        <v>16</v>
      </c>
      <c r="F36" s="2">
        <v>0</v>
      </c>
      <c r="G36" s="2">
        <v>30000</v>
      </c>
      <c r="H36" s="2">
        <v>32960.805999999997</v>
      </c>
    </row>
    <row r="37" spans="2:8" x14ac:dyDescent="0.25">
      <c r="B37" s="2" t="s">
        <v>189</v>
      </c>
      <c r="C37" s="2" t="s">
        <v>12</v>
      </c>
      <c r="D37" s="2" t="s">
        <v>190</v>
      </c>
      <c r="E37" s="2" t="s">
        <v>16</v>
      </c>
      <c r="F37" s="2">
        <v>0</v>
      </c>
      <c r="G37" s="2">
        <v>5000</v>
      </c>
      <c r="H37" s="2">
        <v>5114.2569999999996</v>
      </c>
    </row>
    <row r="38" spans="2:8" x14ac:dyDescent="0.25">
      <c r="B38" s="2" t="s">
        <v>189</v>
      </c>
      <c r="C38" s="2" t="s">
        <v>12</v>
      </c>
      <c r="D38" s="2" t="s">
        <v>191</v>
      </c>
      <c r="E38" s="2" t="s">
        <v>16</v>
      </c>
      <c r="F38" s="2">
        <v>0</v>
      </c>
      <c r="G38" s="2">
        <v>20000</v>
      </c>
      <c r="H38" s="2">
        <v>25114.257000000001</v>
      </c>
    </row>
    <row r="39" spans="2:8" x14ac:dyDescent="0.25">
      <c r="B39" s="2" t="s">
        <v>193</v>
      </c>
      <c r="C39" s="2" t="s">
        <v>12</v>
      </c>
      <c r="D39" s="2" t="s">
        <v>195</v>
      </c>
      <c r="E39" s="2" t="s">
        <v>16</v>
      </c>
      <c r="F39" s="2">
        <v>0</v>
      </c>
      <c r="G39" s="2">
        <v>5000</v>
      </c>
      <c r="H39" s="2">
        <v>-14891.569</v>
      </c>
    </row>
    <row r="40" spans="2:8" x14ac:dyDescent="0.25">
      <c r="B40" s="2" t="s">
        <v>193</v>
      </c>
      <c r="C40" s="2" t="s">
        <v>12</v>
      </c>
      <c r="D40" s="2" t="s">
        <v>196</v>
      </c>
      <c r="E40" s="2" t="s">
        <v>16</v>
      </c>
      <c r="F40" s="2">
        <v>0</v>
      </c>
      <c r="G40" s="2">
        <v>15000</v>
      </c>
      <c r="H40" s="2">
        <v>108.431</v>
      </c>
    </row>
    <row r="41" spans="2:8" x14ac:dyDescent="0.25">
      <c r="B41" s="2" t="s">
        <v>199</v>
      </c>
      <c r="C41" s="2" t="s">
        <v>12</v>
      </c>
      <c r="D41" s="2" t="s">
        <v>200</v>
      </c>
      <c r="E41" s="2" t="s">
        <v>16</v>
      </c>
      <c r="F41" s="2">
        <v>0</v>
      </c>
      <c r="G41" s="2">
        <v>25000</v>
      </c>
      <c r="H41" s="2">
        <v>24982.567999999999</v>
      </c>
    </row>
    <row r="42" spans="2:8" x14ac:dyDescent="0.25">
      <c r="B42" s="2" t="s">
        <v>202</v>
      </c>
      <c r="C42" s="2" t="s">
        <v>12</v>
      </c>
      <c r="D42" s="2" t="s">
        <v>203</v>
      </c>
      <c r="E42" s="2" t="s">
        <v>16</v>
      </c>
      <c r="F42" s="2">
        <v>0</v>
      </c>
      <c r="G42" s="2">
        <v>30000</v>
      </c>
      <c r="H42" s="2">
        <v>32281.54</v>
      </c>
    </row>
    <row r="43" spans="2:8" x14ac:dyDescent="0.25">
      <c r="B43" s="2" t="s">
        <v>205</v>
      </c>
      <c r="C43" s="2" t="s">
        <v>12</v>
      </c>
      <c r="D43" s="2" t="s">
        <v>206</v>
      </c>
      <c r="E43" s="2" t="s">
        <v>16</v>
      </c>
      <c r="F43" s="2">
        <v>0</v>
      </c>
      <c r="G43" s="2">
        <v>5000</v>
      </c>
      <c r="H43" s="2">
        <v>5365.8109999999997</v>
      </c>
    </row>
    <row r="44" spans="2:8" x14ac:dyDescent="0.25">
      <c r="B44" s="2" t="s">
        <v>208</v>
      </c>
      <c r="C44" s="2" t="s">
        <v>12</v>
      </c>
      <c r="D44" s="2" t="s">
        <v>209</v>
      </c>
      <c r="E44" s="2" t="s">
        <v>16</v>
      </c>
      <c r="F44" s="2">
        <v>0</v>
      </c>
      <c r="G44" s="2">
        <v>10000</v>
      </c>
      <c r="H44" s="2">
        <v>96225.482000000004</v>
      </c>
    </row>
    <row r="45" spans="2:8" x14ac:dyDescent="0.25">
      <c r="B45" s="2" t="s">
        <v>211</v>
      </c>
      <c r="C45" s="2" t="s">
        <v>12</v>
      </c>
      <c r="D45" s="2" t="s">
        <v>212</v>
      </c>
      <c r="E45" s="2" t="s">
        <v>16</v>
      </c>
      <c r="F45" s="2">
        <v>0</v>
      </c>
      <c r="G45" s="2">
        <v>30000</v>
      </c>
      <c r="H45" s="2">
        <v>29886.045999999998</v>
      </c>
    </row>
    <row r="46" spans="2:8" x14ac:dyDescent="0.25">
      <c r="B46" s="2" t="s">
        <v>211</v>
      </c>
      <c r="C46" s="2" t="s">
        <v>12</v>
      </c>
      <c r="D46" s="2" t="s">
        <v>214</v>
      </c>
      <c r="E46" s="2" t="s">
        <v>16</v>
      </c>
      <c r="F46" s="2">
        <v>0</v>
      </c>
      <c r="G46" s="2">
        <v>30000</v>
      </c>
      <c r="H46" s="2">
        <v>651.44000000000005</v>
      </c>
    </row>
    <row r="47" spans="2:8" x14ac:dyDescent="0.25">
      <c r="B47" s="2" t="s">
        <v>215</v>
      </c>
      <c r="C47" s="2" t="s">
        <v>12</v>
      </c>
      <c r="D47" s="2" t="s">
        <v>216</v>
      </c>
      <c r="E47" s="2" t="s">
        <v>16</v>
      </c>
      <c r="F47" s="2">
        <v>0</v>
      </c>
      <c r="G47" s="2">
        <v>2000</v>
      </c>
      <c r="H47" s="2">
        <v>2651.44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FY17-18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Anbumaran</dc:creator>
  <cp:lastModifiedBy>Build7</cp:lastModifiedBy>
  <dcterms:created xsi:type="dcterms:W3CDTF">2019-01-31T16:38:34Z</dcterms:created>
  <dcterms:modified xsi:type="dcterms:W3CDTF">2019-01-31T17:37:35Z</dcterms:modified>
</cp:coreProperties>
</file>