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bun\Documents\r_programming_exercise\"/>
    </mc:Choice>
  </mc:AlternateContent>
  <xr:revisionPtr revIDLastSave="0" documentId="8_{9F34D9B0-D0AB-47EA-8899-931CB4E8D206}" xr6:coauthVersionLast="45" xr6:coauthVersionMax="45" xr10:uidLastSave="{00000000-0000-0000-0000-000000000000}"/>
  <bookViews>
    <workbookView xWindow="12732" yWindow="144" windowWidth="9600" windowHeight="12168" activeTab="1" xr2:uid="{D6FFB255-5579-4E70-ACD6-4321866B9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J31" i="2"/>
  <c r="G31" i="2"/>
  <c r="D34" i="2"/>
  <c r="D3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4" i="2"/>
  <c r="D31" i="2"/>
  <c r="B7" i="2"/>
  <c r="E7" i="2"/>
  <c r="H7" i="2"/>
  <c r="H6" i="2"/>
  <c r="H5" i="2"/>
  <c r="H4" i="2"/>
  <c r="H3" i="2"/>
  <c r="H2" i="2"/>
  <c r="E2" i="2"/>
  <c r="E5" i="2"/>
  <c r="E3" i="2"/>
  <c r="E4" i="2"/>
  <c r="B6" i="2"/>
  <c r="B5" i="2"/>
  <c r="B4" i="2"/>
  <c r="B3" i="2"/>
  <c r="B2" i="2"/>
  <c r="D10" i="2"/>
  <c r="C10" i="2"/>
  <c r="B10" i="2"/>
  <c r="D9" i="2"/>
  <c r="C9" i="2"/>
  <c r="B9" i="2"/>
  <c r="C34" i="1"/>
  <c r="C32" i="1"/>
  <c r="C22" i="1"/>
  <c r="B22" i="1"/>
  <c r="C19" i="1"/>
  <c r="B19" i="1"/>
  <c r="C21" i="1"/>
  <c r="C20" i="1"/>
  <c r="B20" i="1"/>
  <c r="B21" i="1" s="1"/>
</calcChain>
</file>

<file path=xl/sharedStrings.xml><?xml version="1.0" encoding="utf-8"?>
<sst xmlns="http://schemas.openxmlformats.org/spreadsheetml/2006/main" count="30" uniqueCount="26">
  <si>
    <t>field1</t>
  </si>
  <si>
    <t>field2</t>
  </si>
  <si>
    <t>mean=</t>
  </si>
  <si>
    <t>std=</t>
  </si>
  <si>
    <t>varience=</t>
  </si>
  <si>
    <t>COUNT=</t>
  </si>
  <si>
    <t>X1</t>
  </si>
  <si>
    <t>X2</t>
  </si>
  <si>
    <t>S1</t>
  </si>
  <si>
    <t>S2</t>
  </si>
  <si>
    <t>N1</t>
  </si>
  <si>
    <t>N2</t>
  </si>
  <si>
    <t>T-TEST=</t>
  </si>
  <si>
    <t>T-VAL</t>
  </si>
  <si>
    <t>N1+N2-2=</t>
  </si>
  <si>
    <t>DEGREE OF FREEDOM</t>
  </si>
  <si>
    <t>group1</t>
  </si>
  <si>
    <t>group2</t>
  </si>
  <si>
    <t>group3</t>
  </si>
  <si>
    <t>sum=</t>
  </si>
  <si>
    <t>MEAN=</t>
  </si>
  <si>
    <t>X-MEAN</t>
  </si>
  <si>
    <t>MEAN</t>
  </si>
  <si>
    <t>df=</t>
  </si>
  <si>
    <t>final=</t>
  </si>
  <si>
    <t>ssw=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</si>
</sst>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1AF5-DF2D-4C97-BE83-178C08C175AE}">
  <dimension ref="A1:E34"/>
  <sheetViews>
    <sheetView workbookViewId="0">
      <selection activeCell="F9" sqref="F9"/>
    </sheetView>
  </sheetViews>
  <sheetFormatPr defaultRowHeight="14.4" x14ac:dyDescent="0.3"/>
  <cols>
    <col min="1" max="1" width="26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15.2</v>
      </c>
      <c r="B2">
        <v>15.9</v>
      </c>
    </row>
    <row r="3" spans="1:2" x14ac:dyDescent="0.3">
      <c r="A3">
        <v>15.3</v>
      </c>
      <c r="B3">
        <v>15.9</v>
      </c>
    </row>
    <row r="4" spans="1:2" x14ac:dyDescent="0.3">
      <c r="A4">
        <v>16</v>
      </c>
      <c r="B4">
        <v>15.2</v>
      </c>
    </row>
    <row r="5" spans="1:2" x14ac:dyDescent="0.3">
      <c r="A5">
        <v>15.8</v>
      </c>
      <c r="B5">
        <v>16.600000000000001</v>
      </c>
    </row>
    <row r="6" spans="1:2" x14ac:dyDescent="0.3">
      <c r="A6">
        <v>15.6</v>
      </c>
      <c r="B6">
        <v>15.2</v>
      </c>
    </row>
    <row r="7" spans="1:2" x14ac:dyDescent="0.3">
      <c r="A7">
        <v>14.9</v>
      </c>
      <c r="B7">
        <v>15.8</v>
      </c>
    </row>
    <row r="8" spans="1:2" x14ac:dyDescent="0.3">
      <c r="A8">
        <v>15</v>
      </c>
      <c r="B8">
        <v>15.8</v>
      </c>
    </row>
    <row r="9" spans="1:2" x14ac:dyDescent="0.3">
      <c r="A9">
        <v>15.4</v>
      </c>
      <c r="B9">
        <v>16.2</v>
      </c>
    </row>
    <row r="10" spans="1:2" x14ac:dyDescent="0.3">
      <c r="A10">
        <v>15.6</v>
      </c>
      <c r="B10">
        <v>15.6</v>
      </c>
    </row>
    <row r="11" spans="1:2" x14ac:dyDescent="0.3">
      <c r="A11">
        <v>15.7</v>
      </c>
      <c r="B11">
        <v>15.6</v>
      </c>
    </row>
    <row r="12" spans="1:2" x14ac:dyDescent="0.3">
      <c r="A12">
        <v>15.5</v>
      </c>
      <c r="B12">
        <v>15.8</v>
      </c>
    </row>
    <row r="13" spans="1:2" x14ac:dyDescent="0.3">
      <c r="A13">
        <v>15.2</v>
      </c>
      <c r="B13">
        <v>15.5</v>
      </c>
    </row>
    <row r="14" spans="1:2" x14ac:dyDescent="0.3">
      <c r="A14">
        <v>15.5</v>
      </c>
      <c r="B14">
        <v>15.5</v>
      </c>
    </row>
    <row r="15" spans="1:2" x14ac:dyDescent="0.3">
      <c r="A15">
        <v>15.1</v>
      </c>
      <c r="B15">
        <v>15.5</v>
      </c>
    </row>
    <row r="16" spans="1:2" x14ac:dyDescent="0.3">
      <c r="A16">
        <v>15.3</v>
      </c>
      <c r="B16">
        <v>14.9</v>
      </c>
    </row>
    <row r="17" spans="1:5" x14ac:dyDescent="0.3">
      <c r="A17">
        <v>15</v>
      </c>
      <c r="B17">
        <v>15.9</v>
      </c>
    </row>
    <row r="19" spans="1:5" x14ac:dyDescent="0.3">
      <c r="A19" t="s">
        <v>2</v>
      </c>
      <c r="B19">
        <f>AVERAGE(A2:A17)</f>
        <v>15.38125</v>
      </c>
      <c r="C19">
        <f>AVERAGE(B2:B17)</f>
        <v>15.68125</v>
      </c>
    </row>
    <row r="20" spans="1:5" x14ac:dyDescent="0.3">
      <c r="A20" t="s">
        <v>3</v>
      </c>
      <c r="B20">
        <f>STDEV(A1:A17)</f>
        <v>0.31244999599935985</v>
      </c>
      <c r="C20">
        <f>_xlfn.STDEV.S(B2:B17)</f>
        <v>0.40697051490249297</v>
      </c>
    </row>
    <row r="21" spans="1:5" x14ac:dyDescent="0.3">
      <c r="A21" t="s">
        <v>4</v>
      </c>
      <c r="B21">
        <f>B20^2</f>
        <v>9.762499999999999E-2</v>
      </c>
      <c r="C21">
        <f>C20^2</f>
        <v>0.16562500000000024</v>
      </c>
    </row>
    <row r="22" spans="1:5" x14ac:dyDescent="0.3">
      <c r="A22" t="s">
        <v>5</v>
      </c>
      <c r="B22">
        <f>COUNT(A2:A17)</f>
        <v>16</v>
      </c>
      <c r="C22">
        <f>COUNT(B2:B17)</f>
        <v>16</v>
      </c>
    </row>
    <row r="24" spans="1:5" x14ac:dyDescent="0.3">
      <c r="D24" t="s">
        <v>6</v>
      </c>
      <c r="E24">
        <v>15.38</v>
      </c>
    </row>
    <row r="25" spans="1:5" x14ac:dyDescent="0.3">
      <c r="D25" t="s">
        <v>7</v>
      </c>
      <c r="E25">
        <v>15.68</v>
      </c>
    </row>
    <row r="26" spans="1:5" x14ac:dyDescent="0.3">
      <c r="D26" t="s">
        <v>8</v>
      </c>
      <c r="E26">
        <v>9.7000000000000003E-2</v>
      </c>
    </row>
    <row r="27" spans="1:5" x14ac:dyDescent="0.3">
      <c r="D27" t="s">
        <v>9</v>
      </c>
      <c r="E27">
        <v>0.16500000000000001</v>
      </c>
    </row>
    <row r="28" spans="1:5" x14ac:dyDescent="0.3">
      <c r="D28" t="s">
        <v>10</v>
      </c>
      <c r="E28">
        <v>16</v>
      </c>
    </row>
    <row r="29" spans="1:5" x14ac:dyDescent="0.3">
      <c r="D29" t="s">
        <v>11</v>
      </c>
      <c r="E29">
        <v>16</v>
      </c>
    </row>
    <row r="30" spans="1:5" x14ac:dyDescent="0.3">
      <c r="D30" t="s">
        <v>13</v>
      </c>
      <c r="E30">
        <v>2.2999999999999998</v>
      </c>
    </row>
    <row r="32" spans="1:5" x14ac:dyDescent="0.3">
      <c r="B32" t="s">
        <v>12</v>
      </c>
      <c r="C32">
        <f>TTEST(A2:A17,B2:B17,2,2)</f>
        <v>2.6198051170501124E-2</v>
      </c>
    </row>
    <row r="34" spans="1:3" x14ac:dyDescent="0.3">
      <c r="A34" t="s">
        <v>15</v>
      </c>
      <c r="B34" t="s">
        <v>14</v>
      </c>
      <c r="C34">
        <f>E28+E29-2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8D6D-4198-470A-A222-0E711CB0C383}">
  <dimension ref="A1:J37"/>
  <sheetViews>
    <sheetView tabSelected="1" topLeftCell="B28" workbookViewId="0">
      <selection activeCell="D38" sqref="D38"/>
    </sheetView>
  </sheetViews>
  <sheetFormatPr defaultRowHeight="14.4" x14ac:dyDescent="0.3"/>
  <sheetData>
    <row r="1" spans="1:8" x14ac:dyDescent="0.3">
      <c r="A1" t="s">
        <v>16</v>
      </c>
      <c r="B1" t="s">
        <v>21</v>
      </c>
      <c r="D1" t="s">
        <v>17</v>
      </c>
      <c r="E1" t="s">
        <v>21</v>
      </c>
      <c r="G1" t="s">
        <v>18</v>
      </c>
      <c r="H1" t="s">
        <v>21</v>
      </c>
    </row>
    <row r="2" spans="1:8" x14ac:dyDescent="0.3">
      <c r="A2">
        <v>2</v>
      </c>
      <c r="B2">
        <f>(A2-4)^2</f>
        <v>4</v>
      </c>
      <c r="D2">
        <v>10</v>
      </c>
      <c r="E2">
        <f>(D2-8)^2</f>
        <v>4</v>
      </c>
      <c r="G2">
        <v>10</v>
      </c>
      <c r="H2">
        <f>(G2-13)^2</f>
        <v>9</v>
      </c>
    </row>
    <row r="3" spans="1:8" x14ac:dyDescent="0.3">
      <c r="A3">
        <v>3</v>
      </c>
      <c r="B3">
        <f>(A3-4)^2</f>
        <v>1</v>
      </c>
      <c r="D3">
        <v>8</v>
      </c>
      <c r="E3">
        <f>(D3-8)^2</f>
        <v>0</v>
      </c>
      <c r="G3">
        <v>13</v>
      </c>
      <c r="H3">
        <f>(G3-13)^2</f>
        <v>0</v>
      </c>
    </row>
    <row r="4" spans="1:8" x14ac:dyDescent="0.3">
      <c r="A4">
        <v>7</v>
      </c>
      <c r="B4">
        <f>(A4-4)^2</f>
        <v>9</v>
      </c>
      <c r="D4">
        <v>7</v>
      </c>
      <c r="E4">
        <f>(D4-8)^2</f>
        <v>1</v>
      </c>
      <c r="G4">
        <v>14</v>
      </c>
      <c r="H4">
        <f>(G4-13)^2</f>
        <v>1</v>
      </c>
    </row>
    <row r="5" spans="1:8" x14ac:dyDescent="0.3">
      <c r="A5">
        <v>2</v>
      </c>
      <c r="B5">
        <f>(A5-4)^2</f>
        <v>4</v>
      </c>
      <c r="D5">
        <v>5</v>
      </c>
      <c r="E5">
        <f>(D5-8)^2</f>
        <v>9</v>
      </c>
      <c r="G5">
        <v>13</v>
      </c>
      <c r="H5">
        <f>(G5-13)^2</f>
        <v>0</v>
      </c>
    </row>
    <row r="6" spans="1:8" x14ac:dyDescent="0.3">
      <c r="A6">
        <v>6</v>
      </c>
      <c r="B6">
        <f>(A6-4)^2</f>
        <v>4</v>
      </c>
      <c r="D6">
        <v>10</v>
      </c>
      <c r="E6">
        <v>4</v>
      </c>
      <c r="G6">
        <v>15</v>
      </c>
      <c r="H6">
        <f>(G6-13)^2</f>
        <v>4</v>
      </c>
    </row>
    <row r="7" spans="1:8" x14ac:dyDescent="0.3">
      <c r="B7">
        <f>SUM(B2:B6)</f>
        <v>22</v>
      </c>
      <c r="E7">
        <f>SUM(E2:E6)</f>
        <v>18</v>
      </c>
      <c r="H7">
        <f>SUM(H2:H6)</f>
        <v>14</v>
      </c>
    </row>
    <row r="9" spans="1:8" x14ac:dyDescent="0.3">
      <c r="A9" t="s">
        <v>19</v>
      </c>
      <c r="B9">
        <f>SUM(A2:A6)</f>
        <v>20</v>
      </c>
      <c r="C9">
        <f>SUM(D2:D6)</f>
        <v>40</v>
      </c>
      <c r="D9">
        <f>SUM(G2:G6)</f>
        <v>65</v>
      </c>
    </row>
    <row r="10" spans="1:8" x14ac:dyDescent="0.3">
      <c r="A10" t="s">
        <v>20</v>
      </c>
      <c r="B10">
        <f>AVERAGE(A2:A6)</f>
        <v>4</v>
      </c>
      <c r="C10">
        <f>AVERAGE(D2:D6)</f>
        <v>8</v>
      </c>
      <c r="D10">
        <f>AVERAGE(G2:G6)</f>
        <v>13</v>
      </c>
    </row>
    <row r="14" spans="1:8" x14ac:dyDescent="0.3">
      <c r="C14">
        <v>2</v>
      </c>
      <c r="D14">
        <f>(C14-8.3)^2</f>
        <v>39.690000000000012</v>
      </c>
    </row>
    <row r="15" spans="1:8" x14ac:dyDescent="0.3">
      <c r="C15">
        <v>3</v>
      </c>
      <c r="D15">
        <f t="shared" ref="D15:D28" si="0">(C15-8.3)^2</f>
        <v>28.090000000000007</v>
      </c>
    </row>
    <row r="16" spans="1:8" x14ac:dyDescent="0.3">
      <c r="C16">
        <v>4</v>
      </c>
      <c r="D16">
        <f t="shared" si="0"/>
        <v>18.490000000000006</v>
      </c>
    </row>
    <row r="17" spans="3:10" x14ac:dyDescent="0.3">
      <c r="C17">
        <v>2</v>
      </c>
      <c r="D17">
        <f t="shared" si="0"/>
        <v>39.690000000000012</v>
      </c>
    </row>
    <row r="18" spans="3:10" x14ac:dyDescent="0.3">
      <c r="C18">
        <v>6</v>
      </c>
      <c r="D18">
        <f t="shared" si="0"/>
        <v>5.2900000000000036</v>
      </c>
    </row>
    <row r="19" spans="3:10" x14ac:dyDescent="0.3">
      <c r="C19">
        <v>10</v>
      </c>
      <c r="D19">
        <f t="shared" si="0"/>
        <v>2.8899999999999975</v>
      </c>
    </row>
    <row r="20" spans="3:10" x14ac:dyDescent="0.3">
      <c r="C20">
        <v>8</v>
      </c>
      <c r="D20">
        <f t="shared" si="0"/>
        <v>9.0000000000000427E-2</v>
      </c>
    </row>
    <row r="21" spans="3:10" x14ac:dyDescent="0.3">
      <c r="C21">
        <v>7</v>
      </c>
      <c r="D21">
        <f t="shared" si="0"/>
        <v>1.6900000000000019</v>
      </c>
    </row>
    <row r="22" spans="3:10" x14ac:dyDescent="0.3">
      <c r="C22">
        <v>5</v>
      </c>
      <c r="D22">
        <f t="shared" si="0"/>
        <v>10.890000000000004</v>
      </c>
    </row>
    <row r="23" spans="3:10" x14ac:dyDescent="0.3">
      <c r="C23">
        <v>10</v>
      </c>
      <c r="D23">
        <f t="shared" si="0"/>
        <v>2.8899999999999975</v>
      </c>
    </row>
    <row r="24" spans="3:10" x14ac:dyDescent="0.3">
      <c r="C24">
        <v>10</v>
      </c>
      <c r="D24">
        <f t="shared" si="0"/>
        <v>2.8899999999999975</v>
      </c>
    </row>
    <row r="25" spans="3:10" x14ac:dyDescent="0.3">
      <c r="C25">
        <v>13</v>
      </c>
      <c r="D25">
        <f t="shared" si="0"/>
        <v>22.089999999999993</v>
      </c>
    </row>
    <row r="26" spans="3:10" x14ac:dyDescent="0.3">
      <c r="C26">
        <v>14</v>
      </c>
      <c r="D26">
        <f t="shared" si="0"/>
        <v>32.489999999999995</v>
      </c>
    </row>
    <row r="27" spans="3:10" x14ac:dyDescent="0.3">
      <c r="C27">
        <v>15</v>
      </c>
      <c r="D27">
        <f t="shared" si="0"/>
        <v>44.889999999999993</v>
      </c>
    </row>
    <row r="28" spans="3:10" x14ac:dyDescent="0.3">
      <c r="C28">
        <v>13</v>
      </c>
      <c r="D28">
        <f t="shared" si="0"/>
        <v>22.089999999999993</v>
      </c>
    </row>
    <row r="31" spans="3:10" x14ac:dyDescent="0.3">
      <c r="C31" t="s">
        <v>22</v>
      </c>
      <c r="D31">
        <f>AVERAGE(C14:C28)</f>
        <v>8.1333333333333329</v>
      </c>
      <c r="F31" t="s">
        <v>19</v>
      </c>
      <c r="G31">
        <f>SUM(D14:D28)</f>
        <v>274.14999999999998</v>
      </c>
      <c r="I31" t="s">
        <v>25</v>
      </c>
      <c r="J31">
        <f>SUM(B7+E7+H7)</f>
        <v>54</v>
      </c>
    </row>
    <row r="33" spans="3:4" x14ac:dyDescent="0.3">
      <c r="C33" t="s">
        <v>23</v>
      </c>
      <c r="D33">
        <f>3-1</f>
        <v>2</v>
      </c>
    </row>
    <row r="34" spans="3:4" x14ac:dyDescent="0.3">
      <c r="C34" t="s">
        <v>23</v>
      </c>
      <c r="D34">
        <f>15-3</f>
        <v>12</v>
      </c>
    </row>
    <row r="37" spans="3:4" x14ac:dyDescent="0.3">
      <c r="C37" t="s">
        <v>24</v>
      </c>
      <c r="D37">
        <f>J31/D34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 Nambi</dc:creator>
  <cp:lastModifiedBy>Anbu Nambi</cp:lastModifiedBy>
  <dcterms:created xsi:type="dcterms:W3CDTF">2020-11-07T05:16:16Z</dcterms:created>
  <dcterms:modified xsi:type="dcterms:W3CDTF">2020-11-07T14:37:47Z</dcterms:modified>
</cp:coreProperties>
</file>